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Ex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5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6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shi\Documents\"/>
    </mc:Choice>
  </mc:AlternateContent>
  <xr:revisionPtr revIDLastSave="0" documentId="13_ncr:1_{D7A43D61-A5C2-4954-A3A5-8091764A1935}" xr6:coauthVersionLast="47" xr6:coauthVersionMax="47" xr10:uidLastSave="{00000000-0000-0000-0000-000000000000}"/>
  <bookViews>
    <workbookView xWindow="-108" yWindow="-108" windowWidth="23256" windowHeight="12456" firstSheet="1" activeTab="11" xr2:uid="{00000000-000D-0000-FFFF-FFFF00000000}"/>
  </bookViews>
  <sheets>
    <sheet name="healthcare-dataset-stroke-data" sheetId="1" r:id="rId1"/>
    <sheet name="rough sheet" sheetId="2" r:id="rId2"/>
    <sheet name="q1" sheetId="12" r:id="rId3"/>
    <sheet name="q2 &amp; q3" sheetId="7" r:id="rId4"/>
    <sheet name="q4" sheetId="6" r:id="rId5"/>
    <sheet name="q5" sheetId="8" r:id="rId6"/>
    <sheet name="q6" sheetId="3" r:id="rId7"/>
    <sheet name="q7" sheetId="4" r:id="rId8"/>
    <sheet name="q8" sheetId="5" r:id="rId9"/>
    <sheet name="q9" sheetId="13" r:id="rId10"/>
    <sheet name="q10" sheetId="11" r:id="rId11"/>
    <sheet name="dashboard" sheetId="14" r:id="rId12"/>
  </sheets>
  <definedNames>
    <definedName name="_xlchart.v1.0" hidden="1">'rough sheet'!$I$1717</definedName>
    <definedName name="_xlchart.v1.1" hidden="1">'rough sheet'!$J$1717</definedName>
    <definedName name="_xlchart.v1.10" hidden="1">'healthcare-dataset-stroke-data'!$J$2:$J$5111</definedName>
    <definedName name="_xlchart.v1.11" hidden="1">'healthcare-dataset-stroke-data'!$K$1</definedName>
    <definedName name="_xlchart.v1.12" hidden="1">'healthcare-dataset-stroke-data'!$K$2:$K$5111</definedName>
    <definedName name="_xlchart.v1.2" hidden="1">'rough sheet'!$J$44:$J$1716</definedName>
    <definedName name="_xlchart.v1.3" hidden="1">'q1'!$B$3:$C$3</definedName>
    <definedName name="_xlchart.v1.4" hidden="1">'q1'!$B$4:$C$4</definedName>
    <definedName name="_xlchart.v1.5" hidden="1">'healthcare-dataset-stroke-data'!$K$1</definedName>
    <definedName name="_xlchart.v1.6" hidden="1">'healthcare-dataset-stroke-data'!$K$2:$K$5111</definedName>
    <definedName name="_xlchart.v1.7" hidden="1">'healthcare-dataset-stroke-data'!$J$1</definedName>
    <definedName name="_xlchart.v1.8" hidden="1">'healthcare-dataset-stroke-data'!$J$2:$J$5111</definedName>
    <definedName name="_xlchart.v1.9" hidden="1">'healthcare-dataset-stroke-data'!$J$1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B3" i="11"/>
  <c r="H4" i="13"/>
  <c r="F4" i="13"/>
  <c r="C4" i="12"/>
  <c r="B4" i="12"/>
  <c r="D4" i="13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O10" i="5"/>
  <c r="L4" i="6"/>
  <c r="K4" i="6"/>
  <c r="D4" i="6"/>
  <c r="C4" i="6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H32" i="4"/>
  <c r="Q12" i="1"/>
  <c r="Q3" i="1"/>
  <c r="Q2" i="1" s="1"/>
  <c r="Q4" i="1"/>
  <c r="Q5" i="1"/>
  <c r="Q6" i="1"/>
  <c r="Q7" i="1"/>
  <c r="Q8" i="1"/>
  <c r="Q9" i="1"/>
  <c r="Q10" i="1"/>
  <c r="Q11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I28" i="2"/>
  <c r="P5" i="2"/>
  <c r="Q5" i="2"/>
  <c r="J5" i="2"/>
  <c r="I5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</calcChain>
</file>

<file path=xl/sharedStrings.xml><?xml version="1.0" encoding="utf-8"?>
<sst xmlns="http://schemas.openxmlformats.org/spreadsheetml/2006/main" count="47809" uniqueCount="84">
  <si>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</si>
  <si>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</si>
  <si>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</si>
  <si>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</si>
  <si>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</si>
  <si>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</si>
  <si>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</si>
  <si>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</si>
  <si>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</si>
  <si>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</si>
  <si>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</si>
  <si>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</si>
  <si>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</si>
  <si>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</si>
  <si>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</si>
  <si>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</si>
  <si>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</si>
  <si>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</si>
  <si>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</si>
  <si>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</si>
  <si>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</si>
  <si>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</si>
  <si>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</si>
  <si>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</si>
  <si>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</si>
  <si>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</si>
  <si>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</si>
  <si>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</si>
  <si>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Column1</t>
  </si>
  <si>
    <t>hypetension status</t>
  </si>
  <si>
    <t>stroke status</t>
  </si>
  <si>
    <t>yes</t>
  </si>
  <si>
    <t>no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</si>
  <si>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</si>
  <si>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</si>
  <si>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</si>
  <si>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</si>
  <si>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</si>
  <si>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</si>
  <si>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</si>
  <si>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</si>
  <si>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</si>
  <si>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</si>
  <si>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</si>
  <si>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</si>
  <si>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</si>
  <si>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n/a</t>
  </si>
  <si>
    <t>having stroke and hypertension</t>
  </si>
  <si>
    <t>Grand Total</t>
  </si>
  <si>
    <t>Count of stroke status</t>
  </si>
  <si>
    <t>work and residence type</t>
  </si>
  <si>
    <t>hypertension no</t>
  </si>
  <si>
    <t>hyepertension yes</t>
  </si>
  <si>
    <t>heart disease yes</t>
  </si>
  <si>
    <t>heart disease no</t>
  </si>
  <si>
    <t>marital status</t>
  </si>
  <si>
    <t>findings</t>
  </si>
  <si>
    <t>glucose level above 168.68 are outliers</t>
  </si>
  <si>
    <t>50% of the people are having glucose level between77.2375 &amp; 114.1075</t>
  </si>
  <si>
    <t>Count of avg_glucose_level</t>
  </si>
  <si>
    <t>Average of avg_glucose_level</t>
  </si>
  <si>
    <t>average glucose level of  people who had stroke 132.5</t>
  </si>
  <si>
    <t>Count of bmi</t>
  </si>
  <si>
    <t>Average of bmi</t>
  </si>
  <si>
    <t>nearly 50% of the people in the given data set are ahving bmi above 30</t>
  </si>
  <si>
    <t>nearly 25% of people should take care because their glucose level higher than 132</t>
  </si>
  <si>
    <t>number of people glucose level above 132</t>
  </si>
  <si>
    <t>glucose level above &gt;=132.5</t>
  </si>
  <si>
    <t>bmi&gt;=30.1</t>
  </si>
  <si>
    <t>g level &gt;=132.5</t>
  </si>
  <si>
    <t>female</t>
  </si>
  <si>
    <t>male</t>
  </si>
  <si>
    <t>other</t>
  </si>
  <si>
    <t>Count of smoking_status</t>
  </si>
  <si>
    <t>smoking status</t>
  </si>
  <si>
    <t>correlation=</t>
  </si>
  <si>
    <t>smoking status numerical value</t>
  </si>
  <si>
    <t>%of stroke experienced</t>
  </si>
  <si>
    <t>correlaton between stroke and smoking</t>
  </si>
  <si>
    <t xml:space="preserve">average of glucose </t>
  </si>
  <si>
    <t>correlation between stroke and glucose</t>
  </si>
  <si>
    <t>correlation between stroke and bmi</t>
  </si>
  <si>
    <t>correlation betwwen stroke and  bmi</t>
  </si>
  <si>
    <t>correlation between stroke and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</si>
</sst>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4" fillId="34" borderId="0" xfId="0" applyFont="1" applyFill="1"/>
    <xf numFmtId="0" fontId="14" fillId="0" borderId="0" xfId="0" applyFont="1" applyAlignment="1">
      <alignment horizontal="left"/>
    </xf>
    <xf numFmtId="0" fontId="14" fillId="0" borderId="0" xfId="0" applyFont="1"/>
    <xf numFmtId="10" fontId="14" fillId="0" borderId="0" xfId="42" applyNumberFormat="1" applyFont="1"/>
    <xf numFmtId="0" fontId="19" fillId="35" borderId="0" xfId="0" applyFont="1" applyFill="1" applyAlignment="1">
      <alignment horizontal="left"/>
    </xf>
    <xf numFmtId="0" fontId="19" fillId="35" borderId="0" xfId="0" applyFont="1" applyFill="1"/>
    <xf numFmtId="9" fontId="0" fillId="0" borderId="0" xfId="42" applyFont="1"/>
    <xf numFmtId="0" fontId="0" fillId="0" borderId="13" xfId="0" applyBorder="1"/>
    <xf numFmtId="9" fontId="0" fillId="0" borderId="13" xfId="0" applyNumberFormat="1" applyBorder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/>
        </patternFill>
      </fill>
    </dxf>
    <dxf>
      <fill>
        <patternFill patternType="solid">
          <bgColor rgb="FFFF0000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0000"/>
      <color rgb="FFFF5353"/>
      <color rgb="FFCC00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sheet'!$I$4</c:f>
              <c:strCache>
                <c:ptCount val="1"/>
                <c:pt idx="0">
                  <c:v>hyepertension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sheet'!$I$5</c:f>
              <c:numCache>
                <c:formatCode>General</c:formatCode>
                <c:ptCount val="1"/>
                <c:pt idx="0">
                  <c:v>9.7455968688845402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E-4239-A51F-E331F41816B0}"/>
            </c:ext>
          </c:extLst>
        </c:ser>
        <c:ser>
          <c:idx val="1"/>
          <c:order val="1"/>
          <c:tx>
            <c:strRef>
              <c:f>'rough sheet'!$J$4</c:f>
              <c:strCache>
                <c:ptCount val="1"/>
                <c:pt idx="0">
                  <c:v>hypertension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sheet'!$J$5</c:f>
              <c:numCache>
                <c:formatCode>0.00%</c:formatCode>
                <c:ptCount val="1"/>
                <c:pt idx="0">
                  <c:v>0.90254403131115457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FE-4239-A51F-E331F41816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8108927"/>
        <c:axId val="616391519"/>
      </c:barChart>
      <c:catAx>
        <c:axId val="61810892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1519"/>
        <c:crosses val="autoZero"/>
        <c:auto val="1"/>
        <c:lblAlgn val="ctr"/>
        <c:lblOffset val="100"/>
        <c:noMultiLvlLbl val="0"/>
      </c:catAx>
      <c:valAx>
        <c:axId val="61639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08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sheet'!$P$4</c:f>
              <c:strCache>
                <c:ptCount val="1"/>
                <c:pt idx="0">
                  <c:v>heart disease 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sheet'!$P$5</c:f>
              <c:numCache>
                <c:formatCode>General</c:formatCode>
                <c:ptCount val="1"/>
                <c:pt idx="0">
                  <c:v>94.598825831702555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C-4959-9FE9-346DF54340EF}"/>
            </c:ext>
          </c:extLst>
        </c:ser>
        <c:ser>
          <c:idx val="1"/>
          <c:order val="1"/>
          <c:tx>
            <c:strRef>
              <c:f>'rough sheet'!$Q$4</c:f>
              <c:strCache>
                <c:ptCount val="1"/>
                <c:pt idx="0">
                  <c:v>heart disease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sheet'!$Q$5</c:f>
              <c:numCache>
                <c:formatCode>General</c:formatCode>
                <c:ptCount val="1"/>
                <c:pt idx="0">
                  <c:v>5.4011741682974561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7C-4959-9FE9-346DF54340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0367056"/>
        <c:axId val="616386559"/>
      </c:barChart>
      <c:catAx>
        <c:axId val="6003670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6559"/>
        <c:crosses val="autoZero"/>
        <c:auto val="1"/>
        <c:lblAlgn val="ctr"/>
        <c:lblOffset val="100"/>
        <c:noMultiLvlLbl val="0"/>
      </c:catAx>
      <c:valAx>
        <c:axId val="61638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6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AE19-4A3D-B488-0C77EA2A2B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AE19-4A3D-B488-0C77EA2A2B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AE19-4A3D-B488-0C77EA2A2B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sheet'!$K$25:$K$27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'rough sheet'!$L$25:$L$27</c:f>
              <c:numCache>
                <c:formatCode>General</c:formatCode>
                <c:ptCount val="3"/>
                <c:pt idx="0">
                  <c:v>2115</c:v>
                </c:pt>
                <c:pt idx="1">
                  <c:v>2994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5-4C4C-8A5F-D76992A079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glucse</a:t>
            </a:r>
            <a:r>
              <a:rPr lang="en-US" baseline="0"/>
              <a:t> and bmi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'q1'!$B$3:$C$3</c:f>
              <c:strCache>
                <c:ptCount val="2"/>
                <c:pt idx="0">
                  <c:v>average of glucose </c:v>
                </c:pt>
                <c:pt idx="1">
                  <c:v>bmi</c:v>
                </c:pt>
              </c:strCache>
            </c:strRef>
          </c:cat>
          <c:val>
            <c:numRef>
              <c:f>'q1'!$B$4:$C$4</c:f>
              <c:numCache>
                <c:formatCode>General</c:formatCode>
                <c:ptCount val="2"/>
                <c:pt idx="0">
                  <c:v>106.14767710371804</c:v>
                </c:pt>
                <c:pt idx="1">
                  <c:v>28.862035225048999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E-42FC-B521-DD8410EC54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1649136"/>
        <c:axId val="920180112"/>
      </c:barChart>
      <c:catAx>
        <c:axId val="90164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180112"/>
        <c:crosses val="autoZero"/>
        <c:auto val="1"/>
        <c:lblAlgn val="ctr"/>
        <c:lblOffset val="100"/>
        <c:noMultiLvlLbl val="0"/>
      </c:catAx>
      <c:valAx>
        <c:axId val="92018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491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78CD-44A6-8108-6CEB35DE9F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78CD-44A6-8108-6CEB35DE9F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78CD-44A6-8108-6CEB35DE9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sheet'!$K$25:$K$27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'rough sheet'!$L$25:$L$27</c:f>
              <c:numCache>
                <c:formatCode>General</c:formatCode>
                <c:ptCount val="3"/>
                <c:pt idx="0">
                  <c:v>2115</c:v>
                </c:pt>
                <c:pt idx="1">
                  <c:v>2994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D-44A6-8108-6CEB35DE9F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1).xlsx]q2 &amp; q3!PivotTable1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 &amp; q3'!$T$4:$T$5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&amp; q3'!$S$6:$S$48</c:f>
              <c:strCache>
                <c:ptCount val="42"/>
                <c:pt idx="0">
                  <c:v>32</c:v>
                </c:pt>
                <c:pt idx="1">
                  <c:v>38</c:v>
                </c:pt>
                <c:pt idx="2">
                  <c:v>39</c:v>
                </c:pt>
                <c:pt idx="3">
                  <c:v>42</c:v>
                </c:pt>
                <c:pt idx="4">
                  <c:v>43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</c:strCache>
            </c:strRef>
          </c:cat>
          <c:val>
            <c:numRef>
              <c:f>'q2 &amp; q3'!$T$6:$T$48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11</c:v>
                </c:pt>
                <c:pt idx="18">
                  <c:v>7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9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4</c:v>
                </c:pt>
                <c:pt idx="33">
                  <c:v>9</c:v>
                </c:pt>
                <c:pt idx="34">
                  <c:v>6</c:v>
                </c:pt>
                <c:pt idx="35">
                  <c:v>10</c:v>
                </c:pt>
                <c:pt idx="36">
                  <c:v>8</c:v>
                </c:pt>
                <c:pt idx="37">
                  <c:v>21</c:v>
                </c:pt>
                <c:pt idx="38">
                  <c:v>17</c:v>
                </c:pt>
                <c:pt idx="39">
                  <c:v>17</c:v>
                </c:pt>
                <c:pt idx="40">
                  <c:v>14</c:v>
                </c:pt>
                <c:pt idx="4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0-4075-A35A-B8D74616F3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93365888"/>
        <c:axId val="861408736"/>
      </c:lineChart>
      <c:catAx>
        <c:axId val="8933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08736"/>
        <c:crosses val="autoZero"/>
        <c:auto val="1"/>
        <c:lblAlgn val="ctr"/>
        <c:lblOffset val="100"/>
        <c:noMultiLvlLbl val="0"/>
      </c:catAx>
      <c:valAx>
        <c:axId val="8614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1).xlsx]q2 &amp; q3!PivotTable2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'q2 &amp; q3'!$X$5:$X$6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&amp; q3'!$W$7:$W$9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'q2 &amp; q3'!$X$7:$X$9</c:f>
              <c:numCache>
                <c:formatCode>General</c:formatCode>
                <c:ptCount val="2"/>
                <c:pt idx="0">
                  <c:v>141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6-4C4A-BA65-F9307B5BDE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93364928"/>
        <c:axId val="920185568"/>
        <c:axId val="0"/>
      </c:bar3DChart>
      <c:catAx>
        <c:axId val="89336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185568"/>
        <c:crosses val="autoZero"/>
        <c:auto val="1"/>
        <c:lblAlgn val="ctr"/>
        <c:lblOffset val="100"/>
        <c:noMultiLvlLbl val="0"/>
      </c:catAx>
      <c:valAx>
        <c:axId val="9201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6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hypertension</a:t>
            </a:r>
            <a:r>
              <a:rPr lang="en-US" baseline="0"/>
              <a:t>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04280764117083"/>
          <c:y val="5.0925925925925923E-2"/>
          <c:w val="0.76711117311123511"/>
          <c:h val="0.496396908719743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'rough sheet'!$I$4</c:f>
              <c:strCache>
                <c:ptCount val="1"/>
                <c:pt idx="0">
                  <c:v>hyepertension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sheet'!$I$5</c:f>
              <c:numCache>
                <c:formatCode>General</c:formatCode>
                <c:ptCount val="1"/>
                <c:pt idx="0">
                  <c:v>9.7455968688845402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4-4DAA-99C3-429AE5D6EB6B}"/>
            </c:ext>
          </c:extLst>
        </c:ser>
        <c:ser>
          <c:idx val="1"/>
          <c:order val="1"/>
          <c:tx>
            <c:strRef>
              <c:f>'rough sheet'!$J$4</c:f>
              <c:strCache>
                <c:ptCount val="1"/>
                <c:pt idx="0">
                  <c:v>hypertension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sheet'!$J$5</c:f>
              <c:numCache>
                <c:formatCode>0.00%</c:formatCode>
                <c:ptCount val="1"/>
                <c:pt idx="0">
                  <c:v>0.90254403131115457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4-4DAA-99C3-429AE5D6EB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8108927"/>
        <c:axId val="616391519"/>
      </c:barChart>
      <c:catAx>
        <c:axId val="61810892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91519"/>
        <c:crosses val="autoZero"/>
        <c:auto val="1"/>
        <c:lblAlgn val="ctr"/>
        <c:lblOffset val="100"/>
        <c:noMultiLvlLbl val="0"/>
      </c:catAx>
      <c:valAx>
        <c:axId val="61639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08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 disease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9933340990399"/>
          <c:y val="0.1350925925925926"/>
          <c:w val="0.74432271128183536"/>
          <c:h val="0.560378390201224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'rough sheet'!$P$4</c:f>
              <c:strCache>
                <c:ptCount val="1"/>
                <c:pt idx="0">
                  <c:v>heart disease 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sheet'!$P$5</c:f>
              <c:numCache>
                <c:formatCode>General</c:formatCode>
                <c:ptCount val="1"/>
                <c:pt idx="0">
                  <c:v>94.598825831702555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3-4087-9E9A-E5FDA9032B48}"/>
            </c:ext>
          </c:extLst>
        </c:ser>
        <c:ser>
          <c:idx val="1"/>
          <c:order val="1"/>
          <c:tx>
            <c:strRef>
              <c:f>'rough sheet'!$Q$4</c:f>
              <c:strCache>
                <c:ptCount val="1"/>
                <c:pt idx="0">
                  <c:v>heart disease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'rough sheet'!$Q$5</c:f>
              <c:numCache>
                <c:formatCode>General</c:formatCode>
                <c:ptCount val="1"/>
                <c:pt idx="0">
                  <c:v>5.4011741682974561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3-4087-9E9A-E5FDA9032B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0367056"/>
        <c:axId val="616386559"/>
      </c:barChart>
      <c:catAx>
        <c:axId val="6003670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6559"/>
        <c:crosses val="autoZero"/>
        <c:auto val="1"/>
        <c:lblAlgn val="ctr"/>
        <c:lblOffset val="100"/>
        <c:noMultiLvlLbl val="0"/>
      </c:catAx>
      <c:valAx>
        <c:axId val="61638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6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1).xlsx]q5!PivotTable1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</a:t>
            </a:r>
            <a:r>
              <a:rPr lang="en-US" baseline="0"/>
              <a:t> status based on marital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AD-4F86-A469-BBD80343513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D-4F86-A469-BBD8034351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'q5'!$B$3:$B$5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'q5'!$C$3:$C$5</c:f>
              <c:numCache>
                <c:formatCode>General</c:formatCode>
                <c:ptCount val="2"/>
                <c:pt idx="0">
                  <c:v>1757</c:v>
                </c:pt>
                <c:pt idx="1">
                  <c:v>3353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D-4F86-A469-BBD8034351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5618208"/>
        <c:axId val="1153545120"/>
      </c:barChart>
      <c:catAx>
        <c:axId val="155561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545120"/>
        <c:crosses val="autoZero"/>
        <c:auto val="1"/>
        <c:lblAlgn val="ctr"/>
        <c:lblOffset val="100"/>
        <c:noMultiLvlLbl val="0"/>
      </c:catAx>
      <c:valAx>
        <c:axId val="11535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618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1).xlsx]q6!PivotTable2</c:name>
    <c:fmtId val="3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FF66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CC00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'q6'!$E$3:$E$4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71A-4881-A13D-6577A610FC7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1A-4881-A13D-6577A610FC7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71A-4881-A13D-6577A610FC7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71A-4881-A13D-6577A610FC75}"/>
              </c:ext>
            </c:extLst>
          </c:dPt>
          <c:dPt>
            <c:idx val="6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71A-4881-A13D-6577A610FC75}"/>
              </c:ext>
            </c:extLst>
          </c:dPt>
          <c:dPt>
            <c:idx val="7"/>
            <c:invertIfNegative val="0"/>
            <c:bubble3D val="0"/>
            <c:spPr>
              <a:solidFill>
                <a:srgbClr val="CC00C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71A-4881-A13D-6577A610F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'q6'!$D$5:$D$17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children</c:v>
                  </c:pt>
                  <c:pt idx="2">
                    <c:v>Govt_job</c:v>
                  </c:pt>
                  <c:pt idx="4">
                    <c:v>Private</c:v>
                  </c:pt>
                  <c:pt idx="6">
                    <c:v>Self-employed</c:v>
                  </c:pt>
                </c:lvl>
              </c:multiLvlStrCache>
            </c:multiLvlStrRef>
          </c:cat>
          <c:val>
            <c:numRef>
              <c:f>'q6'!$E$5:$E$17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19</c:v>
                </c:pt>
                <c:pt idx="4">
                  <c:v>68</c:v>
                </c:pt>
                <c:pt idx="5">
                  <c:v>81</c:v>
                </c:pt>
                <c:pt idx="6">
                  <c:v>31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A-4881-A13D-6577A610FC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361119"/>
        <c:axId val="154238751"/>
      </c:barChart>
      <c:catAx>
        <c:axId val="1543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751"/>
        <c:crosses val="autoZero"/>
        <c:auto val="1"/>
        <c:lblAlgn val="ctr"/>
        <c:lblOffset val="100"/>
        <c:noMultiLvlLbl val="0"/>
      </c:catAx>
      <c:valAx>
        <c:axId val="15423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6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1).xlsx]q7!PivotTable3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'q7'!$W$3:$W$4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'q7'!$V$5:$V$6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'q7'!$W$5:$W$6</c:f>
              <c:numCache>
                <c:formatCode>General</c:formatCode>
                <c:ptCount val="1"/>
                <c:pt idx="0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6-4F76-A8D5-358E57B9F0F0}"/>
            </c:ext>
          </c:extLst>
        </c:ser>
        <c:ser>
          <c:idx val="1"/>
          <c:order val="1"/>
          <c:tx>
            <c:strRef>
              <c:f>'q7'!$X$3:$X$4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'q7'!$V$5:$V$6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'q7'!$X$5:$X$6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86-4F76-A8D5-358E57B9F0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124031"/>
        <c:axId val="1141593215"/>
      </c:barChart>
      <c:catAx>
        <c:axId val="2151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93215"/>
        <c:crosses val="autoZero"/>
        <c:auto val="1"/>
        <c:lblAlgn val="ctr"/>
        <c:lblOffset val="100"/>
        <c:noMultiLvlLbl val="0"/>
      </c:catAx>
      <c:valAx>
        <c:axId val="11415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1).xlsx]q8!PivotTable2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2"/>
        <c:spPr>
          <a:solidFill>
            <a:srgbClr val="FF5353">
              <a:alpha val="80000"/>
            </a:srgbClr>
          </a:solidFill>
          <a:ln>
            <a:noFill/>
          </a:ln>
          <a:effectLst/>
          <a:sp3d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5353">
              <a:alpha val="80000"/>
            </a:srgb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'q8'!$C$2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5353">
                  <a:alpha val="80000"/>
                </a:srgb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A35-4AFF-B72B-A8F99ECC1D9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6A35-4AFF-B72B-A8F99ECC1D9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6A35-4AFF-B72B-A8F99ECC1D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'q8'!$B$3:$B$6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'q8'!$C$3:$C$6</c:f>
              <c:numCache>
                <c:formatCode>General</c:formatCode>
                <c:ptCount val="4"/>
                <c:pt idx="0">
                  <c:v>885</c:v>
                </c:pt>
                <c:pt idx="1">
                  <c:v>1892</c:v>
                </c:pt>
                <c:pt idx="2">
                  <c:v>789</c:v>
                </c:pt>
                <c:pt idx="3">
                  <c:v>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5-4AFF-B72B-A8F99ECC1D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9397040"/>
        <c:axId val="218752736"/>
        <c:axId val="0"/>
      </c:bar3DChart>
      <c:catAx>
        <c:axId val="2293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52736"/>
        <c:crosses val="autoZero"/>
        <c:auto val="1"/>
        <c:lblAlgn val="ctr"/>
        <c:lblOffset val="100"/>
        <c:noMultiLvlLbl val="0"/>
      </c:catAx>
      <c:valAx>
        <c:axId val="2187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9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1).xlsx]q8!PivotTable3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status based on the  smoking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'q8'!$O$2:$O$3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E3E-44AA-8772-275B2EF0D6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E3E-44AA-8772-275B2EF0D6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E3E-44AA-8772-275B2EF0D6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EE3E-44AA-8772-275B2EF0D6E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E3E-44AA-8772-275B2EF0D6E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E3E-44AA-8772-275B2EF0D6E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E3E-44AA-8772-275B2EF0D6E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E3E-44AA-8772-275B2EF0D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'q8'!$N$4:$N$7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'q8'!$O$4:$O$7</c:f>
              <c:numCache>
                <c:formatCode>General</c:formatCode>
                <c:ptCount val="4"/>
                <c:pt idx="0">
                  <c:v>815</c:v>
                </c:pt>
                <c:pt idx="1">
                  <c:v>1802</c:v>
                </c:pt>
                <c:pt idx="2">
                  <c:v>747</c:v>
                </c:pt>
                <c:pt idx="3">
                  <c:v>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E-44AA-8772-275B2EF0D6E5}"/>
            </c:ext>
          </c:extLst>
        </c:ser>
        <c:ser>
          <c:idx val="1"/>
          <c:order val="1"/>
          <c:tx>
            <c:strRef>
              <c:f>'q8'!$P$2:$P$3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E3E-44AA-8772-275B2EF0D6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EE3E-44AA-8772-275B2EF0D6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E3E-44AA-8772-275B2EF0D6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EE3E-44AA-8772-275B2EF0D6E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EE3E-44AA-8772-275B2EF0D6E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EE3E-44AA-8772-275B2EF0D6E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E3E-44AA-8772-275B2EF0D6E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EE3E-44AA-8772-275B2EF0D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'q8'!$N$4:$N$7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'q8'!$P$4:$P$7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E-44AA-8772-275B2EF0D6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('q9'!$D$3,'q9'!$F$3,'q9'!$H$3)</c:f>
              <c:strCache>
                <c:ptCount val="3"/>
                <c:pt idx="0">
                  <c:v>correlaton between stroke and smoking</c:v>
                </c:pt>
                <c:pt idx="1">
                  <c:v>correlation between stroke and glucose</c:v>
                </c:pt>
                <c:pt idx="2">
                  <c:v>correlation between stroke and bmi</c:v>
                </c:pt>
              </c:strCache>
            </c:strRef>
          </c:cat>
          <c:val>
            <c:numRef>
              <c:f>('q9'!$D$4,'q9'!$F$4,'q9'!$H$4)</c:f>
              <c:numCache>
                <c:formatCode>General</c:formatCode>
                <c:ptCount val="3"/>
                <c:pt idx="0">
                  <c:v>5.1672334497117778E-2</c:v>
                </c:pt>
                <c:pt idx="1">
                  <c:v>0.1319454408256957</c:v>
                </c:pt>
                <c:pt idx="2">
                  <c:v>3.6109963215374019E-2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3-4EE8-8324-BFBF53C9F4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807088"/>
        <c:axId val="475797008"/>
      </c:barChart>
      <c:catAx>
        <c:axId val="47580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97008"/>
        <c:crosses val="autoZero"/>
        <c:auto val="1"/>
        <c:lblAlgn val="ctr"/>
        <c:lblOffset val="100"/>
        <c:noMultiLvlLbl val="0"/>
      </c:catAx>
      <c:valAx>
        <c:axId val="47579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07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1).xlsx]q2 &amp; q3!PivotTable2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</a:t>
            </a:r>
            <a:r>
              <a:rPr lang="en-US" baseline="0"/>
              <a:t> based on age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'q2 &amp; q3'!$X$5:$X$6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&amp; q3'!$W$7:$W$9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'q2 &amp; q3'!$X$7:$X$9</c:f>
              <c:numCache>
                <c:formatCode>General</c:formatCode>
                <c:ptCount val="2"/>
                <c:pt idx="0">
                  <c:v>141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F-4CE7-9CE3-12E207CD2C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93364928"/>
        <c:axId val="920185568"/>
        <c:axId val="0"/>
      </c:bar3DChart>
      <c:catAx>
        <c:axId val="89336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185568"/>
        <c:crosses val="autoZero"/>
        <c:auto val="1"/>
        <c:lblAlgn val="ctr"/>
        <c:lblOffset val="100"/>
        <c:noMultiLvlLbl val="0"/>
      </c:catAx>
      <c:valAx>
        <c:axId val="9201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6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1).xlsx]q2 &amp; q3!PivotTable1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based on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 &amp; q3'!$T$4:$T$5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 &amp; q3'!$S$6:$S$48</c:f>
              <c:strCache>
                <c:ptCount val="42"/>
                <c:pt idx="0">
                  <c:v>32</c:v>
                </c:pt>
                <c:pt idx="1">
                  <c:v>38</c:v>
                </c:pt>
                <c:pt idx="2">
                  <c:v>39</c:v>
                </c:pt>
                <c:pt idx="3">
                  <c:v>42</c:v>
                </c:pt>
                <c:pt idx="4">
                  <c:v>43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63</c:v>
                </c:pt>
                <c:pt idx="23">
                  <c:v>64</c:v>
                </c:pt>
                <c:pt idx="24">
                  <c:v>65</c:v>
                </c:pt>
                <c:pt idx="25">
                  <c:v>66</c:v>
                </c:pt>
                <c:pt idx="26">
                  <c:v>67</c:v>
                </c:pt>
                <c:pt idx="27">
                  <c:v>68</c:v>
                </c:pt>
                <c:pt idx="28">
                  <c:v>69</c:v>
                </c:pt>
                <c:pt idx="29">
                  <c:v>70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79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</c:strCache>
            </c:strRef>
          </c:cat>
          <c:val>
            <c:numRef>
              <c:f>'q2 &amp; q3'!$T$6:$T$48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11</c:v>
                </c:pt>
                <c:pt idx="18">
                  <c:v>7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9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4</c:v>
                </c:pt>
                <c:pt idx="33">
                  <c:v>9</c:v>
                </c:pt>
                <c:pt idx="34">
                  <c:v>6</c:v>
                </c:pt>
                <c:pt idx="35">
                  <c:v>10</c:v>
                </c:pt>
                <c:pt idx="36">
                  <c:v>8</c:v>
                </c:pt>
                <c:pt idx="37">
                  <c:v>21</c:v>
                </c:pt>
                <c:pt idx="38">
                  <c:v>17</c:v>
                </c:pt>
                <c:pt idx="39">
                  <c:v>17</c:v>
                </c:pt>
                <c:pt idx="40">
                  <c:v>14</c:v>
                </c:pt>
                <c:pt idx="4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3-46AE-ABA3-981BA290C7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93365888"/>
        <c:axId val="861408736"/>
      </c:lineChart>
      <c:catAx>
        <c:axId val="8933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08736"/>
        <c:crosses val="autoZero"/>
        <c:auto val="1"/>
        <c:lblAlgn val="ctr"/>
        <c:lblOffset val="100"/>
        <c:noMultiLvlLbl val="0"/>
      </c:catAx>
      <c:valAx>
        <c:axId val="8614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1).xlsx]q6!PivotTable2</c:name>
    <c:fmtId val="37"/>
  </c:pivotSource>
  <c:chart>
    <c:autoTitleDeleted val="1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'q6'!$E$3:$E$4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6-4F63-B907-A9DEF58EF01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6-4F63-B907-A9DEF58EF01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F6-4F63-B907-A9DEF58EF01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F6-4F63-B907-A9DEF58EF01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F6-4F63-B907-A9DEF58EF01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AF6-4F63-B907-A9DEF58EF0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'q6'!$D$5:$D$17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children</c:v>
                  </c:pt>
                  <c:pt idx="2">
                    <c:v>Govt_job</c:v>
                  </c:pt>
                  <c:pt idx="4">
                    <c:v>Private</c:v>
                  </c:pt>
                  <c:pt idx="6">
                    <c:v>Self-employed</c:v>
                  </c:pt>
                </c:lvl>
              </c:multiLvlStrCache>
            </c:multiLvlStrRef>
          </c:cat>
          <c:val>
            <c:numRef>
              <c:f>'q6'!$E$5:$E$17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14</c:v>
                </c:pt>
                <c:pt idx="3">
                  <c:v>19</c:v>
                </c:pt>
                <c:pt idx="4">
                  <c:v>68</c:v>
                </c:pt>
                <c:pt idx="5">
                  <c:v>81</c:v>
                </c:pt>
                <c:pt idx="6">
                  <c:v>31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F6-4F63-B907-A9DEF58EF0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361119"/>
        <c:axId val="154238751"/>
      </c:barChart>
      <c:catAx>
        <c:axId val="1543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751"/>
        <c:crosses val="autoZero"/>
        <c:auto val="1"/>
        <c:lblAlgn val="ctr"/>
        <c:lblOffset val="100"/>
        <c:noMultiLvlLbl val="0"/>
      </c:catAx>
      <c:valAx>
        <c:axId val="15423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6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1).xlsx]q8!PivotTable3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stroke status based on the  smoking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'q8'!$O$2:$O$3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56A-4716-9CD5-6DEB1758D9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56A-4716-9CD5-6DEB1758D9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56A-4716-9CD5-6DEB1758D9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956A-4716-9CD5-6DEB1758D9D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56A-4716-9CD5-6DEB1758D9D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56A-4716-9CD5-6DEB1758D9D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56A-4716-9CD5-6DEB1758D9D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56A-4716-9CD5-6DEB1758D9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'q8'!$N$4:$N$7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'q8'!$O$4:$O$7</c:f>
              <c:numCache>
                <c:formatCode>General</c:formatCode>
                <c:ptCount val="4"/>
                <c:pt idx="0">
                  <c:v>815</c:v>
                </c:pt>
                <c:pt idx="1">
                  <c:v>1802</c:v>
                </c:pt>
                <c:pt idx="2">
                  <c:v>747</c:v>
                </c:pt>
                <c:pt idx="3">
                  <c:v>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A-4716-9CD5-6DEB1758D9D1}"/>
            </c:ext>
          </c:extLst>
        </c:ser>
        <c:ser>
          <c:idx val="1"/>
          <c:order val="1"/>
          <c:tx>
            <c:strRef>
              <c:f>'q8'!$P$2:$P$3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956A-4716-9CD5-6DEB1758D9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956A-4716-9CD5-6DEB1758D9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956A-4716-9CD5-6DEB1758D9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956A-4716-9CD5-6DEB1758D9D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56A-4716-9CD5-6DEB1758D9D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56A-4716-9CD5-6DEB1758D9D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956A-4716-9CD5-6DEB1758D9D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956A-4716-9CD5-6DEB1758D9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'q8'!$N$4:$N$7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'q8'!$P$4:$P$7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56A-4716-9CD5-6DEB1758D9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1).xlsx]q8!PivotTable2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2"/>
        <c:spPr>
          <a:solidFill>
            <a:srgbClr val="FF5353">
              <a:alpha val="80000"/>
            </a:srgbClr>
          </a:solidFill>
          <a:ln>
            <a:noFill/>
          </a:ln>
          <a:effectLst/>
          <a:sp3d/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5353">
              <a:alpha val="80000"/>
            </a:srgbClr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5353">
              <a:alpha val="80000"/>
            </a:srgbClr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  <a:sp3d/>
        </c:spPr>
      </c:pivotFmt>
      <c:pivotFmt>
        <c:idx val="11"/>
        <c:spPr>
          <a:solidFill>
            <a:srgbClr val="FF0000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'q8'!$C$2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5353">
                  <a:alpha val="80000"/>
                </a:srgb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9EA-4CA4-83EF-4F7BF82674A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9EA-4CA4-83EF-4F7BF82674A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9EA-4CA4-83EF-4F7BF82674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'q8'!$B$3:$B$6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'q8'!$C$3:$C$6</c:f>
              <c:numCache>
                <c:formatCode>General</c:formatCode>
                <c:ptCount val="4"/>
                <c:pt idx="0">
                  <c:v>885</c:v>
                </c:pt>
                <c:pt idx="1">
                  <c:v>1892</c:v>
                </c:pt>
                <c:pt idx="2">
                  <c:v>789</c:v>
                </c:pt>
                <c:pt idx="3">
                  <c:v>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EA-4CA4-83EF-4F7BF82674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9397040"/>
        <c:axId val="218752736"/>
        <c:axId val="0"/>
      </c:bar3DChart>
      <c:catAx>
        <c:axId val="2293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52736"/>
        <c:crosses val="autoZero"/>
        <c:auto val="1"/>
        <c:lblAlgn val="ctr"/>
        <c:lblOffset val="100"/>
        <c:noMultiLvlLbl val="0"/>
      </c:catAx>
      <c:valAx>
        <c:axId val="2187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9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('q9'!$D$3,'q9'!$F$3,'q9'!$H$3)</c:f>
              <c:strCache>
                <c:ptCount val="3"/>
                <c:pt idx="0">
                  <c:v>correlaton between stroke and smoking</c:v>
                </c:pt>
                <c:pt idx="1">
                  <c:v>correlation between stroke and glucose</c:v>
                </c:pt>
                <c:pt idx="2">
                  <c:v>correlation between stroke and bmi</c:v>
                </c:pt>
              </c:strCache>
            </c:strRef>
          </c:cat>
          <c:val>
            <c:numRef>
              <c:f>('q9'!$D$4,'q9'!$F$4,'q9'!$H$4)</c:f>
              <c:numCache>
                <c:formatCode>General</c:formatCode>
                <c:ptCount val="3"/>
                <c:pt idx="0">
                  <c:v>5.1672334497117778E-2</c:v>
                </c:pt>
                <c:pt idx="1">
                  <c:v>0.1319454408256957</c:v>
                </c:pt>
                <c:pt idx="2">
                  <c:v>3.6109963215374019E-2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5-4C69-AC4E-10E3EC40A9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807088"/>
        <c:axId val="475797008"/>
      </c:barChart>
      <c:catAx>
        <c:axId val="47580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97008"/>
        <c:crosses val="autoZero"/>
        <c:auto val="1"/>
        <c:lblAlgn val="ctr"/>
        <c:lblOffset val="100"/>
        <c:noMultiLvlLbl val="0"/>
      </c:catAx>
      <c:valAx>
        <c:axId val="47579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07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 (version 1).xlsx]q7!PivotTable3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'q7'!$W$3:$W$4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'q7'!$V$5:$V$6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'q7'!$W$5:$W$6</c:f>
              <c:numCache>
                <c:formatCode>General</c:formatCode>
                <c:ptCount val="1"/>
                <c:pt idx="0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2-411D-AA5D-C89354E53EB6}"/>
            </c:ext>
          </c:extLst>
        </c:ser>
        <c:ser>
          <c:idx val="1"/>
          <c:order val="1"/>
          <c:tx>
            <c:strRef>
              <c:f>'q7'!$X$3:$X$4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'q7'!$V$5:$V$6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'q7'!$X$5:$X$6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2-411D-AA5D-C89354E53E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124031"/>
        <c:axId val="1141593215"/>
      </c:barChart>
      <c:catAx>
        <c:axId val="2151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93215"/>
        <c:crosses val="autoZero"/>
        <c:auto val="1"/>
        <c:lblAlgn val="ctr"/>
        <c:lblOffset val="100"/>
        <c:noMultiLvlLbl val="0"/>
      </c:catAx>
      <c:valAx>
        <c:axId val="11415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boxWhisker" uniqueId="{9A4B906E-400A-4736-800B-D9F06A73AC12}">
          <cx:tx>
            <cx:txData>
              <cx:f>_xlchart.v1.0</cx:f>
              <cx:v>51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_xlchart.v1.4</cx:f>
      </cx:numDim>
    </cx:data>
  </cx:chartData>
  <cx:chart>
    <cx:title pos="t" align="ctr" overlay="0"/>
    <cx:plotArea>
      <cx:plotAreaRegion>
        <cx:series layoutId="clusteredColumn" uniqueId="{08988F5D-37B6-4E7B-842E-A00A46D46CE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boxWhisker" uniqueId="{AAAB37B7-5756-44D9-A9F2-EAFAEF8E402E}">
          <cx:tx>
            <cx:txData>
              <cx:f>_xlchart.v1.7</cx:f>
              <cx:v>avg_glucose_level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boxWhisker" uniqueId="{BB1C9F9A-2F98-4133-BB5C-57D898762C58}">
          <cx:tx>
            <cx:txData>
              <cx:f>_xlchart.v1.5</cx:f>
              <cx:v>bmi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average glucose level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glucose level</a:t>
          </a:r>
        </a:p>
      </cx:txPr>
    </cx:title>
    <cx:plotArea>
      <cx:plotAreaRegion>
        <cx:series layoutId="boxWhisker" uniqueId="{AAAB37B7-5756-44D9-A9F2-EAFAEF8E402E}">
          <cx:tx>
            <cx:txData>
              <cx:f>_xlchart.v1.9</cx:f>
              <cx:v>avg_glucose_level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average 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bmi</a:t>
          </a:r>
        </a:p>
      </cx:txPr>
    </cx:title>
    <cx:plotArea>
      <cx:plotAreaRegion>
        <cx:series layoutId="boxWhisker" uniqueId="{BB1C9F9A-2F98-4133-BB5C-57D898762C58}">
          <cx:tx>
            <cx:txData>
              <cx:f>_xlchart.v1.11</cx:f>
              <cx:v>bmi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openxmlformats.org/officeDocument/2006/relationships/chart" Target="../charts/chart18.xml"/><Relationship Id="rId7" Type="http://schemas.microsoft.com/office/2014/relationships/chartEx" Target="../charts/chartEx5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6</xdr:row>
      <xdr:rowOff>72390</xdr:rowOff>
    </xdr:from>
    <xdr:to>
      <xdr:col>13</xdr:col>
      <xdr:colOff>60960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0063A-90E9-A89F-9140-6A25ED492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6</xdr:row>
      <xdr:rowOff>87630</xdr:rowOff>
    </xdr:from>
    <xdr:to>
      <xdr:col>18</xdr:col>
      <xdr:colOff>388620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14C03-BC55-43AE-41BC-4B88139E8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304800</xdr:colOff>
      <xdr:row>21</xdr:row>
      <xdr:rowOff>163830</xdr:rowOff>
    </xdr:from>
    <xdr:to>
      <xdr:col>12</xdr:col>
      <xdr:colOff>45720</xdr:colOff>
      <xdr:row>36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5BD94D-94F2-FB60-1546-2981D9104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87630</xdr:colOff>
      <xdr:row>1696</xdr:row>
      <xdr:rowOff>41910</xdr:rowOff>
    </xdr:from>
    <xdr:to>
      <xdr:col>17</xdr:col>
      <xdr:colOff>521970</xdr:colOff>
      <xdr:row>1711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C13FCE-1496-62EC-7084-98BF01D325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2130" y="310221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6</xdr:row>
      <xdr:rowOff>41910</xdr:rowOff>
    </xdr:from>
    <xdr:to>
      <xdr:col>11</xdr:col>
      <xdr:colOff>121920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DC9F3B-5E03-D51E-654D-C1FF5093CC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374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426720</xdr:colOff>
      <xdr:row>6</xdr:row>
      <xdr:rowOff>41910</xdr:rowOff>
    </xdr:from>
    <xdr:to>
      <xdr:col>11</xdr:col>
      <xdr:colOff>121920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B95855-D1F8-0062-B1AB-317AD3253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0</xdr:row>
      <xdr:rowOff>152400</xdr:rowOff>
    </xdr:from>
    <xdr:to>
      <xdr:col>6</xdr:col>
      <xdr:colOff>495300</xdr:colOff>
      <xdr:row>13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F93C7-70A3-4122-A21B-367EBD53F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0</xdr:row>
      <xdr:rowOff>133350</xdr:rowOff>
    </xdr:from>
    <xdr:to>
      <xdr:col>16</xdr:col>
      <xdr:colOff>647700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CE4A16-B62A-E8A0-42D4-7503A0E8E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16</xdr:row>
      <xdr:rowOff>95250</xdr:rowOff>
    </xdr:from>
    <xdr:to>
      <xdr:col>6</xdr:col>
      <xdr:colOff>426720</xdr:colOff>
      <xdr:row>33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2E2C0F-6128-3151-B160-37A27C6E8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5</xdr:row>
      <xdr:rowOff>175260</xdr:rowOff>
    </xdr:from>
    <xdr:to>
      <xdr:col>9</xdr:col>
      <xdr:colOff>274320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A3066-0FB5-450A-9AF0-8280D36BB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5</xdr:row>
      <xdr:rowOff>38100</xdr:rowOff>
    </xdr:from>
    <xdr:to>
      <xdr:col>17</xdr:col>
      <xdr:colOff>45720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2A46C-DFC6-4538-A0E2-1D3773C2B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148590</xdr:rowOff>
    </xdr:from>
    <xdr:to>
      <xdr:col>10</xdr:col>
      <xdr:colOff>579120</xdr:colOff>
      <xdr:row>15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E2269-F466-3578-B047-67B40CDF1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2</xdr:row>
      <xdr:rowOff>64770</xdr:rowOff>
    </xdr:from>
    <xdr:to>
      <xdr:col>14</xdr:col>
      <xdr:colOff>91440</xdr:colOff>
      <xdr:row>17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717F47-0BDC-BF0B-6C71-B18C0FD06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9</xdr:col>
      <xdr:colOff>99060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2CCACC-F71F-4DEF-9780-4F003C78A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182880"/>
              <a:ext cx="100507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537886</xdr:colOff>
      <xdr:row>0</xdr:row>
      <xdr:rowOff>100555</xdr:rowOff>
    </xdr:from>
    <xdr:to>
      <xdr:col>20</xdr:col>
      <xdr:colOff>76413</xdr:colOff>
      <xdr:row>15</xdr:row>
      <xdr:rowOff>100555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0B62CE1-23C2-488A-A443-72888768D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36966" y="100555"/>
              <a:ext cx="1013794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480166</xdr:colOff>
      <xdr:row>7</xdr:row>
      <xdr:rowOff>37578</xdr:rowOff>
    </xdr:from>
    <xdr:to>
      <xdr:col>31</xdr:col>
      <xdr:colOff>302713</xdr:colOff>
      <xdr:row>32</xdr:row>
      <xdr:rowOff>62630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44A583-F372-F633-AAC1-53FAC6C78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171450</xdr:rowOff>
    </xdr:from>
    <xdr:to>
      <xdr:col>10</xdr:col>
      <xdr:colOff>571500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84A60-6950-7BA3-B124-F0B92A0F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</xdr:colOff>
      <xdr:row>0</xdr:row>
      <xdr:rowOff>171450</xdr:rowOff>
    </xdr:from>
    <xdr:to>
      <xdr:col>25</xdr:col>
      <xdr:colOff>327660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14D20-C8CB-61EF-B081-535ADDC85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11430</xdr:rowOff>
    </xdr:from>
    <xdr:to>
      <xdr:col>5</xdr:col>
      <xdr:colOff>1554480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0EB43-F6ED-CC60-00B1-81FFC4F9E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13</xdr:row>
      <xdr:rowOff>38100</xdr:rowOff>
    </xdr:from>
    <xdr:to>
      <xdr:col>13</xdr:col>
      <xdr:colOff>167640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CCCB9-06C6-4437-8B8A-8BAE28F7D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441960</xdr:colOff>
      <xdr:row>13</xdr:row>
      <xdr:rowOff>45720</xdr:rowOff>
    </xdr:from>
    <xdr:to>
      <xdr:col>9</xdr:col>
      <xdr:colOff>182880</xdr:colOff>
      <xdr:row>26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70818-1767-4F25-B1F0-C34245A6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106680</xdr:colOff>
      <xdr:row>13</xdr:row>
      <xdr:rowOff>38100</xdr:rowOff>
    </xdr:from>
    <xdr:to>
      <xdr:col>3</xdr:col>
      <xdr:colOff>320040</xdr:colOff>
      <xdr:row>26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F9DAD1-98CF-4B7C-B08C-3B8E16043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236220</xdr:colOff>
      <xdr:row>12</xdr:row>
      <xdr:rowOff>175260</xdr:rowOff>
    </xdr:from>
    <xdr:to>
      <xdr:col>17</xdr:col>
      <xdr:colOff>30480</xdr:colOff>
      <xdr:row>27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4BFEFF-EB3E-49BC-B9F5-7FA5FB89C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228600</xdr:colOff>
      <xdr:row>0</xdr:row>
      <xdr:rowOff>45720</xdr:rowOff>
    </xdr:from>
    <xdr:to>
      <xdr:col>17</xdr:col>
      <xdr:colOff>38100</xdr:colOff>
      <xdr:row>12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6A71E0-BE38-4D64-BDEE-3AE544FC4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129540</xdr:colOff>
      <xdr:row>0</xdr:row>
      <xdr:rowOff>68580</xdr:rowOff>
    </xdr:from>
    <xdr:to>
      <xdr:col>3</xdr:col>
      <xdr:colOff>312420</xdr:colOff>
      <xdr:row>12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73267A-3F0E-4A4A-8D52-B85DC1015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426720</xdr:colOff>
      <xdr:row>4</xdr:row>
      <xdr:rowOff>114300</xdr:rowOff>
    </xdr:from>
    <xdr:to>
      <xdr:col>6</xdr:col>
      <xdr:colOff>472440</xdr:colOff>
      <xdr:row>12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BBCED17-91AF-4875-B9C1-6508AC1C47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5520" y="845820"/>
              <a:ext cx="1874520" cy="1516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571499</xdr:colOff>
      <xdr:row>4</xdr:row>
      <xdr:rowOff>99060</xdr:rowOff>
    </xdr:from>
    <xdr:to>
      <xdr:col>9</xdr:col>
      <xdr:colOff>594360</xdr:colOff>
      <xdr:row>12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F39C21F-7129-45AA-9A88-1BD349FA0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099" y="830580"/>
              <a:ext cx="1851661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68580</xdr:colOff>
      <xdr:row>4</xdr:row>
      <xdr:rowOff>121920</xdr:rowOff>
    </xdr:from>
    <xdr:to>
      <xdr:col>13</xdr:col>
      <xdr:colOff>83820</xdr:colOff>
      <xdr:row>12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476A7E-4189-41F0-9B91-06C95403B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4</xdr:col>
      <xdr:colOff>563880</xdr:colOff>
      <xdr:row>0</xdr:row>
      <xdr:rowOff>76200</xdr:rowOff>
    </xdr:from>
    <xdr:ext cx="3783600" cy="65588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E3650A8-5097-BD6E-CD8E-97BFC8A80CA1}"/>
            </a:ext>
          </a:extLst>
        </xdr:cNvPr>
        <xdr:cNvSpPr txBox="1"/>
      </xdr:nvSpPr>
      <xdr:spPr>
        <a:xfrm>
          <a:off x="3002280" y="76200"/>
          <a:ext cx="37836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AE" sz="3600"/>
            <a:t>Healthcare</a:t>
          </a:r>
          <a:r>
            <a:rPr lang="en-AE" sz="3600" baseline="0"/>
            <a:t> Dataset</a:t>
          </a:r>
          <a:endParaRPr lang="en-AE" sz="36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id Ard" refreshedDate="45355.699304861111" createdVersion="8" refreshedVersion="8" minRefreshableVersion="3" recordCount="5110" xr:uid="{79EA4266-9F66-467E-A8A6-A0CC62CAFB3F}">
  <cacheSource type="worksheet">
    <worksheetSource name="Table1"/>
  </cacheSource>
  <cacheFields count="15">
    <cacheField name="id" numFmtId="0">
      <sharedItems containsSemiMixedTypes="0" containsString="0" containsNumber="1" containsInteger="1" minValue="67" maxValue="72940"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minValue="0.08" maxValue="82" count="104">
        <n v="67"/>
        <n v="61"/>
        <n v="80"/>
        <n v="49"/>
        <n v="79"/>
        <n v="81"/>
        <n v="74"/>
        <n v="69"/>
        <n v="59"/>
        <n v="78"/>
        <n v="54"/>
        <n v="50"/>
        <n v="64"/>
        <n v="75"/>
        <n v="60"/>
        <n v="57"/>
        <n v="71"/>
        <n v="52"/>
        <n v="82"/>
        <n v="65"/>
        <n v="58"/>
        <n v="42"/>
        <n v="48"/>
        <n v="72"/>
        <n v="63"/>
        <n v="76"/>
        <n v="39"/>
        <n v="77"/>
        <n v="73"/>
        <n v="56"/>
        <n v="45"/>
        <n v="70"/>
        <n v="66"/>
        <n v="51"/>
        <n v="43"/>
        <n v="68"/>
        <n v="47"/>
        <n v="53"/>
        <n v="38"/>
        <n v="55"/>
        <n v="1.32"/>
        <n v="46"/>
        <n v="32"/>
        <n v="14"/>
        <n v="3"/>
        <n v="8"/>
        <n v="37"/>
        <n v="40"/>
        <n v="35"/>
        <n v="20"/>
        <n v="44"/>
        <n v="25"/>
        <n v="27"/>
        <n v="23"/>
        <n v="17"/>
        <n v="13"/>
        <n v="4"/>
        <n v="16"/>
        <n v="22"/>
        <n v="30"/>
        <n v="29"/>
        <n v="11"/>
        <n v="21"/>
        <n v="18"/>
        <n v="33"/>
        <n v="24"/>
        <n v="34"/>
        <n v="36"/>
        <n v="0.64"/>
        <n v="41"/>
        <n v="0.88"/>
        <n v="5"/>
        <n v="26"/>
        <n v="31"/>
        <n v="7"/>
        <n v="12"/>
        <n v="62"/>
        <n v="2"/>
        <n v="9"/>
        <n v="15"/>
        <n v="28"/>
        <n v="10"/>
        <n v="1.8"/>
        <n v="0.32"/>
        <n v="1.08"/>
        <n v="19"/>
        <n v="6"/>
        <n v="1.1599999999999999"/>
        <n v="1"/>
        <n v="1.4"/>
        <n v="1.72"/>
        <n v="0.24"/>
        <n v="1.64"/>
        <n v="1.56"/>
        <n v="0.72"/>
        <n v="1.88"/>
        <n v="1.24"/>
        <n v="0.8"/>
        <n v="0.4"/>
        <n v="0.08"/>
        <n v="1.48"/>
        <n v="0.56000000000000005"/>
        <n v="0.48"/>
        <n v="0.16"/>
      </sharedItems>
    </cacheField>
    <cacheField name="hypertension" numFmtId="0">
      <sharedItems containsSemiMixedTypes="0" containsString="0" containsNumber="1" containsInteger="1" minValue="0" maxValue="1" count="2">
        <n v="0"/>
        <n v="1"/>
      </sharedItems>
    </cacheField>
    <cacheField name="hypetension status" numFmtId="0">
      <sharedItems count="2">
        <s v="no"/>
        <s v="yes"/>
      </sharedItems>
    </cacheField>
    <cacheField name="heart_disease" numFmtId="0">
      <sharedItems containsSemiMixedTypes="0" containsString="0" containsNumber="1" containsInteger="1" minValue="0" maxValue="1"/>
    </cacheField>
    <cacheField name="ever_married" numFmtId="0">
      <sharedItems count="2">
        <s v="Yes"/>
        <s v="No"/>
      </sharedItems>
    </cacheField>
    <cacheField name="work_type" numFmtId="0">
      <sharedItems count="5">
        <s v="Private"/>
        <s v="Self-employed"/>
        <s v="Govt_job"/>
        <s v="children"/>
        <s v="Never_worked"/>
      </sharedItems>
    </cacheField>
    <cacheField name="Residence_type" numFmtId="0">
      <sharedItems count="2">
        <s v="Urban"/>
        <s v="Rural"/>
      </sharedItems>
    </cacheField>
    <cacheField name="avg_glucose_level" numFmtId="0">
      <sharedItems containsSemiMixedTypes="0" containsString="0" containsNumber="1" minValue="55.12" maxValue="271.74" count="3979">
        <n v="228.69"/>
        <n v="202.21"/>
        <n v="105.92"/>
        <n v="171.23"/>
        <n v="174.12"/>
        <n v="186.21"/>
        <n v="70.09"/>
        <n v="94.39"/>
        <n v="76.150000000000006"/>
        <n v="58.57"/>
        <n v="80.430000000000007"/>
        <n v="120.46"/>
        <n v="104.51"/>
        <n v="219.84"/>
        <n v="214.09"/>
        <n v="167.41"/>
        <n v="191.61"/>
        <n v="221.29"/>
        <n v="89.22"/>
        <n v="217.08"/>
        <n v="193.94"/>
        <n v="233.29"/>
        <n v="228.7"/>
        <n v="208.3"/>
        <n v="102.87"/>
        <n v="104.12"/>
        <n v="100.98"/>
        <n v="189.84"/>
        <n v="195.23"/>
        <n v="211.78"/>
        <n v="212.08"/>
        <n v="83.41"/>
        <n v="196.92"/>
        <n v="252.72"/>
        <n v="84.2"/>
        <n v="84.03"/>
        <n v="219.72"/>
        <n v="74.63"/>
        <n v="92.62"/>
        <n v="60.91"/>
        <n v="78.03"/>
        <n v="71.22"/>
        <n v="144.9"/>
        <n v="90.9"/>
        <n v="213.03"/>
        <n v="243.58"/>
        <n v="109.78"/>
        <n v="107.26"/>
        <n v="99.33"/>
        <n v="58.09"/>
        <n v="89.96"/>
        <n v="75.319999999999993"/>
        <n v="127.29"/>
        <n v="124.13"/>
        <n v="197.54"/>
        <n v="196.71"/>
        <n v="59.32"/>
        <n v="237.75"/>
        <n v="194.99"/>
        <n v="180.93"/>
        <n v="185.17"/>
        <n v="74.900000000000006"/>
        <n v="61.94"/>
        <n v="93.72"/>
        <n v="104.72"/>
        <n v="113.01"/>
        <n v="221.58"/>
        <n v="104.47"/>
        <n v="86.23"/>
        <n v="72.67"/>
        <n v="62.57"/>
        <n v="179.12"/>
        <n v="116.55"/>
        <n v="228.56"/>
        <n v="96.59"/>
        <n v="66.72"/>
        <n v="240.09"/>
        <n v="110.85"/>
        <n v="165.31"/>
        <n v="143.43"/>
        <n v="96.16"/>
        <n v="101.45"/>
        <n v="88.92"/>
        <n v="79.790000000000006"/>
        <n v="71.2"/>
        <n v="96.97"/>
        <n v="111.81"/>
        <n v="59.35"/>
        <n v="86.94"/>
        <n v="98.55"/>
        <n v="226.98"/>
        <n v="72.81"/>
        <n v="68.02"/>
        <n v="68.56"/>
        <n v="64.14"/>
        <n v="235.63"/>
        <n v="76.34"/>
        <n v="240.59"/>
        <n v="78.92"/>
        <n v="82.81"/>
        <n v="74.099999999999994"/>
        <n v="190.32"/>
        <n v="231.61"/>
        <n v="78.7"/>
        <n v="110.52"/>
        <n v="82.3"/>
        <n v="73.180000000000007"/>
        <n v="191.82"/>
        <n v="93.05"/>
        <n v="64.17"/>
        <n v="129.97999999999999"/>
        <n v="68.53"/>
        <n v="106.41"/>
        <n v="224.1"/>
        <n v="82.1"/>
        <n v="216.94"/>
        <n v="76.11"/>
        <n v="72.959999999999994"/>
        <n v="82.28"/>
        <n v="105.22"/>
        <n v="59.86"/>
        <n v="62.55"/>
        <n v="259.63"/>
        <n v="249.31"/>
        <n v="219.91"/>
        <n v="131.41"/>
        <n v="93.13"/>
        <n v="73.540000000000006"/>
        <n v="200.59"/>
        <n v="62.48"/>
        <n v="190.14"/>
        <n v="130.54"/>
        <n v="182.99"/>
        <n v="206.09"/>
        <n v="263.32"/>
        <n v="140.1"/>
        <n v="207.28"/>
        <n v="194.37"/>
        <n v="199.2"/>
        <n v="103.68"/>
        <n v="116.44"/>
        <n v="70.28"/>
        <n v="72.17"/>
        <n v="221.79"/>
        <n v="151.16"/>
        <n v="68.430000000000007"/>
        <n v="67.290000000000006"/>
        <n v="67.41"/>
        <n v="239.07"/>
        <n v="169.67"/>
        <n v="223.83"/>
        <n v="76.569999999999993"/>
        <n v="77.819999999999993"/>
        <n v="92.98"/>
        <n v="231.56"/>
        <n v="102.16"/>
        <n v="221.89"/>
        <n v="195.71"/>
        <n v="74.02"/>
        <n v="57.92"/>
        <n v="81.760000000000005"/>
        <n v="70.37"/>
        <n v="203.87"/>
        <n v="89.13"/>
        <n v="133.19"/>
        <n v="162.22999999999999"/>
        <n v="75.02"/>
        <n v="98.02"/>
        <n v="91.54"/>
        <n v="111.98"/>
        <n v="60.94"/>
        <n v="97.43"/>
        <n v="91.02"/>
        <n v="60.67"/>
        <n v="185.49"/>
        <n v="64.44"/>
        <n v="56.11"/>
        <n v="110.66"/>
        <n v="213.22"/>
        <n v="78.180000000000007"/>
        <n v="111.04"/>
        <n v="76.13"/>
        <n v="81.319999999999993"/>
        <n v="112.24"/>
        <n v="137.30000000000001"/>
        <n v="116.69"/>
        <n v="215.94"/>
        <n v="86.62"/>
        <n v="209.86"/>
        <n v="205.77"/>
        <n v="112.16"/>
        <n v="118.03"/>
        <n v="271.74"/>
        <n v="97.92"/>
        <n v="200.62"/>
        <n v="242.52"/>
        <n v="93.81"/>
        <n v="114.77"/>
        <n v="74.959999999999994"/>
        <n v="167.13"/>
        <n v="175.29"/>
        <n v="90"/>
        <n v="109.47"/>
        <n v="87.85"/>
        <n v="106.74"/>
        <n v="80.13"/>
        <n v="90.19"/>
        <n v="134.80000000000001"/>
        <n v="106.58"/>
        <n v="83.24"/>
        <n v="103.43"/>
        <n v="208.65"/>
        <n v="74.11"/>
        <n v="95.84"/>
        <n v="205.33"/>
        <n v="116.1"/>
        <n v="210.4"/>
        <n v="199.86"/>
        <n v="219.73"/>
        <n v="250.89"/>
        <n v="72.73"/>
        <n v="205.35"/>
        <n v="70.3"/>
        <n v="104.86"/>
        <n v="216.58"/>
        <n v="184.4"/>
        <n v="60.98"/>
        <n v="97.76"/>
        <n v="66.03"/>
        <n v="81.95"/>
        <n v="97.73"/>
        <n v="70.94"/>
        <n v="199.84"/>
        <n v="218.46"/>
        <n v="211.06"/>
        <n v="86.3"/>
        <n v="162.13999999999999"/>
        <n v="88.2"/>
        <n v="91.92"/>
        <n v="76.459999999999994"/>
        <n v="197.28"/>
        <n v="233.94"/>
        <n v="247.51"/>
        <n v="84.96"/>
        <n v="57.93"/>
        <n v="78.8"/>
        <n v="87.8"/>
        <n v="78.81"/>
        <n v="95.12"/>
        <n v="87.96"/>
        <n v="110.89"/>
        <n v="69.040000000000006"/>
        <n v="161.28"/>
        <n v="210.95"/>
        <n v="77.59"/>
        <n v="243.53"/>
        <n v="77.67"/>
        <n v="205.84"/>
        <n v="77.08"/>
        <n v="57.08"/>
        <n v="162.96"/>
        <n v="73.5"/>
        <n v="95.04"/>
        <n v="85.37"/>
        <n v="84.62"/>
        <n v="82.67"/>
        <n v="57.33"/>
        <n v="67.84"/>
        <n v="75.7"/>
        <n v="129.54"/>
        <n v="60.22"/>
        <n v="198.21"/>
        <n v="109.82"/>
        <n v="60.84"/>
        <n v="94.61"/>
        <n v="97.49"/>
        <n v="206.72"/>
        <n v="214.45"/>
        <n v="82.9"/>
        <n v="103.26"/>
        <n v="55.78"/>
        <n v="73.739999999999995"/>
        <n v="149.75"/>
        <n v="82.34"/>
        <n v="62.6"/>
        <n v="94.09"/>
        <n v="55.42"/>
        <n v="82.18"/>
        <n v="117.92"/>
        <n v="114.84"/>
        <n v="79.17"/>
        <n v="110.63"/>
        <n v="190.7"/>
        <n v="79.81"/>
        <n v="113.63"/>
        <n v="141.24"/>
        <n v="56.96"/>
        <n v="203.04"/>
        <n v="94.3"/>
        <n v="81.510000000000005"/>
        <n v="137.74"/>
        <n v="81.84"/>
        <n v="242.3"/>
        <n v="102.64"/>
        <n v="146.01"/>
        <n v="75.42"/>
        <n v="220.49"/>
        <n v="61.45"/>
        <n v="88.19"/>
        <n v="115.22"/>
        <n v="97.93"/>
        <n v="85.6"/>
        <n v="79.83"/>
        <n v="62.2"/>
        <n v="69.150000000000006"/>
        <n v="127.71"/>
        <n v="216.7"/>
        <n v="71.89"/>
        <n v="103.56"/>
        <n v="79.03"/>
        <n v="69.94"/>
        <n v="90.12"/>
        <n v="95.1"/>
        <n v="234.58"/>
        <n v="235.85"/>
        <n v="78.05"/>
        <n v="89.44"/>
        <n v="111.38"/>
        <n v="243.5"/>
        <n v="182.2"/>
        <n v="229.92"/>
        <n v="82.24"/>
        <n v="89.84"/>
        <n v="90.69"/>
        <n v="84.38"/>
        <n v="215.6"/>
        <n v="91.61"/>
        <n v="138.16"/>
        <n v="75.23"/>
        <n v="75.180000000000007"/>
        <n v="106.23"/>
        <n v="239.64"/>
        <n v="58.95"/>
        <n v="99.92"/>
        <n v="116.23"/>
        <n v="118.82"/>
        <n v="66.3"/>
        <n v="101.41"/>
        <n v="200.28"/>
        <n v="136.80000000000001"/>
        <n v="96.57"/>
        <n v="66.42"/>
        <n v="98.09"/>
        <n v="205.23"/>
        <n v="86.78"/>
        <n v="126.82"/>
        <n v="78.400000000000006"/>
        <n v="63.69"/>
        <n v="209.58"/>
        <n v="89.86"/>
        <n v="110.99"/>
        <n v="83.82"/>
        <n v="137.96"/>
        <n v="210.78"/>
        <n v="118.89"/>
        <n v="72.55"/>
        <n v="107.41"/>
        <n v="93.25"/>
        <n v="74.91"/>
        <n v="80.05"/>
        <n v="99.8"/>
        <n v="91.97"/>
        <n v="64.400000000000006"/>
        <n v="73.02"/>
        <n v="88.11"/>
        <n v="138.29"/>
        <n v="72.36"/>
        <n v="68.760000000000005"/>
        <n v="106.22"/>
        <n v="101.52"/>
        <n v="109.51"/>
        <n v="85.84"/>
        <n v="110.15"/>
        <n v="91.72"/>
        <n v="251.6"/>
        <n v="123.1"/>
        <n v="97.4"/>
        <n v="68.34"/>
        <n v="80.81"/>
        <n v="120.31"/>
        <n v="83.51"/>
        <n v="74.09"/>
        <n v="91.6"/>
        <n v="87.52"/>
        <n v="213.37"/>
        <n v="75.39"/>
        <n v="122.41"/>
        <n v="223.36"/>
        <n v="84.59"/>
        <n v="70.16"/>
        <n v="107.52"/>
        <n v="80.88"/>
        <n v="93.48"/>
        <n v="70.209999999999994"/>
        <n v="86.67"/>
        <n v="101.37"/>
        <n v="70.31"/>
        <n v="64.06"/>
        <n v="178.29"/>
        <n v="81.599999999999994"/>
        <n v="147.47999999999999"/>
        <n v="86.86"/>
        <n v="71.16"/>
        <n v="73.2"/>
        <n v="203.81"/>
        <n v="82"/>
        <n v="97.55"/>
        <n v="94.29"/>
        <n v="75.22"/>
        <n v="90.07"/>
        <n v="73.73"/>
        <n v="79.58"/>
        <n v="77.88"/>
        <n v="205.26"/>
        <n v="58.63"/>
        <n v="139.9"/>
        <n v="211.03"/>
        <n v="72.790000000000006"/>
        <n v="91.65"/>
        <n v="79.92"/>
        <n v="225.47"/>
        <n v="94.48"/>
        <n v="180.63"/>
        <n v="92.48"/>
        <n v="116.66"/>
        <n v="112.09"/>
        <n v="130.34"/>
        <n v="82.59"/>
        <n v="123.87"/>
        <n v="98.7"/>
        <n v="227.1"/>
        <n v="55.39"/>
        <n v="66.069999999999993"/>
        <n v="104.21"/>
        <n v="145.15"/>
        <n v="68.19"/>
        <n v="97.53"/>
        <n v="122.31"/>
        <n v="86.46"/>
        <n v="112.06"/>
        <n v="92.14"/>
        <n v="201.76"/>
        <n v="74.44"/>
        <n v="95.93"/>
        <n v="87.51"/>
        <n v="72.349999999999994"/>
        <n v="113.47"/>
        <n v="103.78"/>
        <n v="115.43"/>
        <n v="95.59"/>
        <n v="170.05"/>
        <n v="217.3"/>
        <n v="196.01"/>
        <n v="92.21"/>
        <n v="100.09"/>
        <n v="93.88"/>
        <n v="75.05"/>
        <n v="70.08"/>
        <n v="74.2"/>
        <n v="69.010000000000005"/>
        <n v="96.17"/>
        <n v="184.15"/>
        <n v="87.24"/>
        <n v="198.69"/>
        <n v="82.58"/>
        <n v="96.88"/>
        <n v="73.319999999999993"/>
        <n v="94.59"/>
        <n v="132.08000000000001"/>
        <n v="98.99"/>
        <n v="104.48"/>
        <n v="98.01"/>
        <n v="79.14"/>
        <n v="89.32"/>
        <n v="65.239999999999995"/>
        <n v="80.98"/>
        <n v="186.17"/>
        <n v="69.239999999999995"/>
        <n v="111.19"/>
        <n v="93.28"/>
        <n v="122.19"/>
        <n v="129.53"/>
        <n v="114.53"/>
        <n v="93.73"/>
        <n v="77.489999999999995"/>
        <n v="65.38"/>
        <n v="94.18"/>
        <n v="118.7"/>
        <n v="96.29"/>
        <n v="74.64"/>
        <n v="96.99"/>
        <n v="100.61"/>
        <n v="97.08"/>
        <n v="84.79"/>
        <n v="78.75"/>
        <n v="82.93"/>
        <n v="88.78"/>
        <n v="122.1"/>
        <n v="74.81"/>
        <n v="183.45"/>
        <n v="114.94"/>
        <n v="104.38"/>
        <n v="102.91"/>
        <n v="108.79"/>
        <n v="73.31"/>
        <n v="68.52"/>
        <n v="89.77"/>
        <n v="70.92"/>
        <n v="86.11"/>
        <n v="129.16"/>
        <n v="113.85"/>
        <n v="79.349999999999994"/>
        <n v="80.790000000000006"/>
        <n v="114.01"/>
        <n v="93.74"/>
        <n v="90.65"/>
        <n v="98.41"/>
        <n v="127.18"/>
        <n v="138.06"/>
        <n v="105.61"/>
        <n v="155.43"/>
        <n v="80.83"/>
        <n v="80.19"/>
        <n v="60.34"/>
        <n v="79.3"/>
        <n v="98.44"/>
        <n v="210.48"/>
        <n v="70.34"/>
        <n v="122.22"/>
        <n v="75.290000000000006"/>
        <n v="100.35"/>
        <n v="193.83"/>
        <n v="126.96"/>
        <n v="183.34"/>
        <n v="247.69"/>
        <n v="76.2"/>
        <n v="71.430000000000007"/>
        <n v="93.36"/>
        <n v="61.29"/>
        <n v="103.62"/>
        <n v="100.52"/>
        <n v="191.47"/>
        <n v="67.06"/>
        <n v="144.1"/>
        <n v="58.26"/>
        <n v="239.82"/>
        <n v="73.709999999999994"/>
        <n v="88.53"/>
        <n v="114.79"/>
        <n v="113.8"/>
        <n v="71.91"/>
        <n v="65.3"/>
        <n v="189.57"/>
        <n v="114.25"/>
        <n v="81.260000000000005"/>
        <n v="87.88"/>
        <n v="112.17"/>
        <n v="99.97"/>
        <n v="207.58"/>
        <n v="109.16"/>
        <n v="74.459999999999994"/>
        <n v="118.51"/>
        <n v="107.47"/>
        <n v="182.86"/>
        <n v="59.17"/>
        <n v="215.64"/>
        <n v="163.69999999999999"/>
        <n v="196.36"/>
        <n v="139.77000000000001"/>
        <n v="141.22999999999999"/>
        <n v="89.99"/>
        <n v="108.53"/>
        <n v="63.61"/>
        <n v="85.54"/>
        <n v="100.83"/>
        <n v="59.82"/>
        <n v="105.95"/>
        <n v="188.11"/>
        <n v="71.150000000000006"/>
        <n v="60.53"/>
        <n v="205.5"/>
        <n v="204.86"/>
        <n v="115.03"/>
        <n v="79.87"/>
        <n v="97.89"/>
        <n v="125.26"/>
        <n v="114.32"/>
        <n v="92.23"/>
        <n v="102.34"/>
        <n v="144.47999999999999"/>
        <n v="88.39"/>
        <n v="228.08"/>
        <n v="93.79"/>
        <n v="147.13999999999999"/>
        <n v="106.43"/>
        <n v="88.04"/>
        <n v="92.2"/>
        <n v="219.53"/>
        <n v="75.56"/>
        <n v="158.31"/>
        <n v="111.43"/>
        <n v="219.97"/>
        <n v="148.91"/>
        <n v="69.400000000000006"/>
        <n v="58.37"/>
        <n v="101.5"/>
        <n v="92.04"/>
        <n v="73"/>
        <n v="111.15"/>
        <n v="58.65"/>
        <n v="100.54"/>
        <n v="111.73"/>
        <n v="97.78"/>
        <n v="85.79"/>
        <n v="98.54"/>
        <n v="94.62"/>
        <n v="112.43"/>
        <n v="99.67"/>
        <n v="67.39"/>
        <n v="85.06"/>
        <n v="214.05"/>
        <n v="79.09"/>
        <n v="76.36"/>
        <n v="98.42"/>
        <n v="82.01"/>
        <n v="111.85"/>
        <n v="92.39"/>
        <n v="112.54"/>
        <n v="63.71"/>
        <n v="70.349999999999994"/>
        <n v="94.65"/>
        <n v="64.64"/>
        <n v="57.27"/>
        <n v="107.25"/>
        <n v="77.12"/>
        <n v="55.32"/>
        <n v="69.37"/>
        <n v="57.57"/>
        <n v="87.43"/>
        <n v="98.73"/>
        <n v="81.180000000000007"/>
        <n v="56.23"/>
        <n v="69.61"/>
        <n v="59.49"/>
        <n v="118.14"/>
        <n v="100.26"/>
        <n v="56.75"/>
        <n v="88.27"/>
        <n v="67.81"/>
        <n v="77.459999999999994"/>
        <n v="76.260000000000005"/>
        <n v="86.39"/>
        <n v="116.38"/>
        <n v="75.739999999999995"/>
        <n v="149.94999999999999"/>
        <n v="92.11"/>
        <n v="74.98"/>
        <n v="55.25"/>
        <n v="79.89"/>
        <n v="130.61000000000001"/>
        <n v="94.26"/>
        <n v="94.34"/>
        <n v="109.03"/>
        <n v="81.03"/>
        <n v="99.82"/>
        <n v="140.08000000000001"/>
        <n v="59.54"/>
        <n v="80.33"/>
        <n v="131.51"/>
        <n v="89.21"/>
        <n v="91.45"/>
        <n v="90.58"/>
        <n v="89.63"/>
        <n v="124.06"/>
        <n v="99.47"/>
        <n v="88.97"/>
        <n v="80.930000000000007"/>
        <n v="102.07"/>
        <n v="91.69"/>
        <n v="200.49"/>
        <n v="75.3"/>
        <n v="240.71"/>
        <n v="60.5"/>
        <n v="131.85"/>
        <n v="134.38999999999999"/>
        <n v="56.18"/>
        <n v="113.64"/>
        <n v="156.57"/>
        <n v="80.400000000000006"/>
        <n v="59.26"/>
        <n v="63.26"/>
        <n v="86.24"/>
        <n v="197.1"/>
        <n v="121.8"/>
        <n v="77.650000000000006"/>
        <n v="64.41"/>
        <n v="75.19"/>
        <n v="67.97"/>
        <n v="119.34"/>
        <n v="94.92"/>
        <n v="107.42"/>
        <n v="85.02"/>
        <n v="103.51"/>
        <n v="114.5"/>
        <n v="70.78"/>
        <n v="95.01"/>
        <n v="84.11"/>
        <n v="78.489999999999995"/>
        <n v="74.22"/>
        <n v="55.34"/>
        <n v="75.040000000000006"/>
        <n v="109.73"/>
        <n v="95.81"/>
        <n v="96.78"/>
        <n v="194.62"/>
        <n v="70.02"/>
        <n v="222.21"/>
        <n v="62.41"/>
        <n v="55.83"/>
        <n v="65.12"/>
        <n v="73.62"/>
        <n v="85.83"/>
        <n v="103.86"/>
        <n v="82.69"/>
        <n v="250.2"/>
        <n v="128.97"/>
        <n v="84.31"/>
        <n v="74.8"/>
        <n v="97.06"/>
        <n v="77.540000000000006"/>
        <n v="92.78"/>
        <n v="173.43"/>
        <n v="79.08"/>
        <n v="106.18"/>
        <n v="114.21"/>
        <n v="91.08"/>
        <n v="105.77"/>
        <n v="74.88"/>
        <n v="123.15"/>
        <n v="184.25"/>
        <n v="117.69"/>
        <n v="55.26"/>
        <n v="106.51"/>
        <n v="55.27"/>
        <n v="99.2"/>
        <n v="98.92"/>
        <n v="92.7"/>
        <n v="106.7"/>
        <n v="152.81"/>
        <n v="91"/>
        <n v="76.989999999999995"/>
        <n v="254.6"/>
        <n v="93.99"/>
        <n v="109.68"/>
        <n v="111.41"/>
        <n v="65.61"/>
        <n v="62.37"/>
        <n v="101.28"/>
        <n v="88.31"/>
        <n v="103.55"/>
        <n v="60.26"/>
        <n v="79.39"/>
        <n v="122.01"/>
        <n v="78.09"/>
        <n v="89.7"/>
        <n v="112.64"/>
        <n v="79.8"/>
        <n v="82.2"/>
        <n v="108.89"/>
        <n v="116.14"/>
        <n v="122.74"/>
        <n v="94.04"/>
        <n v="86.6"/>
        <n v="82.32"/>
        <n v="83.83"/>
        <n v="106.98"/>
        <n v="70.53"/>
        <n v="212.01"/>
        <n v="65.88"/>
        <n v="106.97"/>
        <n v="126.35"/>
        <n v="88.66"/>
        <n v="112.95"/>
        <n v="81.59"/>
        <n v="76.819999999999993"/>
        <n v="73.75"/>
        <n v="91.56"/>
        <n v="104.55"/>
        <n v="84.84"/>
        <n v="86.06"/>
        <n v="109.1"/>
        <n v="68.349999999999994"/>
        <n v="121.04"/>
        <n v="160.83000000000001"/>
        <n v="85.62"/>
        <n v="74.23"/>
        <n v="110.76"/>
        <n v="79.44"/>
        <n v="119.52"/>
        <n v="90.42"/>
        <n v="109.32"/>
        <n v="78.16"/>
        <n v="79.13"/>
        <n v="84.06"/>
        <n v="89.3"/>
        <n v="69.209999999999994"/>
        <n v="186.45"/>
        <n v="58.47"/>
        <n v="189.49"/>
        <n v="99.6"/>
        <n v="126.18"/>
        <n v="186.32"/>
        <n v="62.49"/>
        <n v="74.510000000000005"/>
        <n v="94.63"/>
        <n v="91.98"/>
        <n v="56.77"/>
        <n v="75.87"/>
        <n v="77.19"/>
        <n v="135.75"/>
        <n v="100.15"/>
        <n v="95.08"/>
        <n v="125.38"/>
        <n v="111.71"/>
        <n v="94.64"/>
        <n v="226.7"/>
        <n v="112.96"/>
        <n v="183.1"/>
        <n v="105.36"/>
        <n v="84.13"/>
        <n v="102.47"/>
        <n v="77.040000000000006"/>
        <n v="83.23"/>
        <n v="87.01"/>
        <n v="56.99"/>
        <n v="73.010000000000005"/>
        <n v="106.35"/>
        <n v="80.63"/>
        <n v="103.61"/>
        <n v="91.35"/>
        <n v="194.04"/>
        <n v="111.99"/>
        <n v="57.51"/>
        <n v="68.489999999999995"/>
        <n v="60.2"/>
        <n v="160"/>
        <n v="86.96"/>
        <n v="237.15"/>
        <n v="99.06"/>
        <n v="56.31"/>
        <n v="90.92"/>
        <n v="104.33"/>
        <n v="62.61"/>
        <n v="231.19"/>
        <n v="72.62"/>
        <n v="81.64"/>
        <n v="90.78"/>
        <n v="70.709999999999994"/>
        <n v="59.76"/>
        <n v="83.76"/>
        <n v="63.64"/>
        <n v="82.06"/>
        <n v="110.91"/>
        <n v="77.16"/>
        <n v="69.58"/>
        <n v="96.26"/>
        <n v="87.27"/>
        <n v="65.36"/>
        <n v="89.03"/>
        <n v="91.34"/>
        <n v="57.82"/>
        <n v="81.150000000000006"/>
        <n v="115.29"/>
        <n v="111.02"/>
        <n v="111.61"/>
        <n v="109.02"/>
        <n v="207.32"/>
        <n v="87.11"/>
        <n v="61.68"/>
        <n v="119.04"/>
        <n v="86.05"/>
        <n v="70.03"/>
        <n v="207.64"/>
        <n v="236.84"/>
        <n v="78.11"/>
        <n v="100.97"/>
        <n v="99.21"/>
        <n v="113.21"/>
        <n v="92.95"/>
        <n v="110.16"/>
        <n v="142.57"/>
        <n v="92.87"/>
        <n v="111.48"/>
        <n v="123"/>
        <n v="106.68"/>
        <n v="86.4"/>
        <n v="61.81"/>
        <n v="128.28"/>
        <n v="204.63"/>
        <n v="89.98"/>
        <n v="232.89"/>
        <n v="98.58"/>
        <n v="57.94"/>
        <n v="123.21"/>
        <n v="92.81"/>
        <n v="85.16"/>
        <n v="90.1"/>
        <n v="65.150000000000006"/>
        <n v="104.62"/>
        <n v="113.25"/>
        <n v="59.28"/>
        <n v="93.07"/>
        <n v="77.42"/>
        <n v="73.69"/>
        <n v="58.39"/>
        <n v="102.05"/>
        <n v="112.47"/>
        <n v="72.84"/>
        <n v="195.03"/>
        <n v="170.95"/>
        <n v="87.98"/>
        <n v="65.81"/>
        <n v="124.6"/>
        <n v="83.65"/>
        <n v="88.81"/>
        <n v="86.75"/>
        <n v="123.36"/>
        <n v="89.68"/>
        <n v="69.87"/>
        <n v="109.22"/>
        <n v="157.57"/>
        <n v="110.73"/>
        <n v="99.14"/>
        <n v="59.15"/>
        <n v="165.11"/>
        <n v="77.44"/>
        <n v="100.33"/>
        <n v="148.24"/>
        <n v="91.96"/>
        <n v="72.930000000000007"/>
        <n v="84.27"/>
        <n v="124.45"/>
        <n v="90.51"/>
        <n v="118.87"/>
        <n v="56.42"/>
        <n v="73.67"/>
        <n v="89.11"/>
        <n v="74.040000000000006"/>
        <n v="145.22999999999999"/>
        <n v="100.8"/>
        <n v="85.22"/>
        <n v="72.489999999999995"/>
        <n v="82.61"/>
        <n v="72.069999999999993"/>
        <n v="79.849999999999994"/>
        <n v="84.86"/>
        <n v="131.88999999999999"/>
        <n v="89.17"/>
        <n v="227.91"/>
        <n v="131.77000000000001"/>
        <n v="102.01"/>
        <n v="128.63"/>
        <n v="143.15"/>
        <n v="116.67"/>
        <n v="142.12"/>
        <n v="100.81"/>
        <n v="69.17"/>
        <n v="58.38"/>
        <n v="86.34"/>
        <n v="95.44"/>
        <n v="94.78"/>
        <n v="109.59"/>
        <n v="79.260000000000005"/>
        <n v="78.459999999999994"/>
        <n v="85.29"/>
        <n v="156.18"/>
        <n v="69.52"/>
        <n v="65.319999999999993"/>
        <n v="108.47"/>
        <n v="105.63"/>
        <n v="77.930000000000007"/>
        <n v="95.2"/>
        <n v="78.52"/>
        <n v="114.89"/>
        <n v="95.43"/>
        <n v="84.08"/>
        <n v="110.55"/>
        <n v="82.21"/>
        <n v="82.38"/>
        <n v="93.89"/>
        <n v="75.08"/>
        <n v="76.72"/>
        <n v="84.93"/>
        <n v="76.5"/>
        <n v="65.47"/>
        <n v="99.16"/>
        <n v="63.53"/>
        <n v="78.650000000000006"/>
        <n v="63.78"/>
        <n v="77.52"/>
        <n v="111.64"/>
        <n v="97.84"/>
        <n v="56.48"/>
        <n v="204.5"/>
        <n v="96.02"/>
        <n v="206.25"/>
        <n v="115.52"/>
        <n v="60.69"/>
        <n v="93.67"/>
        <n v="67.790000000000006"/>
        <n v="56.07"/>
        <n v="254.63"/>
        <n v="96.63"/>
        <n v="84.3"/>
        <n v="246.34"/>
        <n v="195.16"/>
        <n v="93.34"/>
        <n v="162.30000000000001"/>
        <n v="106.4"/>
        <n v="110.25"/>
        <n v="69.7"/>
        <n v="87.03"/>
        <n v="112.98"/>
        <n v="82.47"/>
        <n v="75.88"/>
        <n v="84.63"/>
        <n v="109.56"/>
        <n v="89.45"/>
        <n v="121.14"/>
        <n v="87.77"/>
        <n v="106.56"/>
        <n v="153.76"/>
        <n v="88.65"/>
        <n v="111.22"/>
        <n v="223.68"/>
        <n v="55.86"/>
        <n v="63.73"/>
        <n v="103.94"/>
        <n v="92.49"/>
        <n v="229.2"/>
        <n v="75.06"/>
        <n v="85.57"/>
        <n v="68.61"/>
        <n v="56.3"/>
        <n v="193.22"/>
        <n v="65.98"/>
        <n v="204.57"/>
        <n v="64.989999999999995"/>
        <n v="66.12"/>
        <n v="73.400000000000006"/>
        <n v="82.83"/>
        <n v="93.55"/>
        <n v="90.4"/>
        <n v="98.1"/>
        <n v="142.02000000000001"/>
        <n v="251.46"/>
        <n v="71.73"/>
        <n v="82.44"/>
        <n v="80.849999999999994"/>
        <n v="220.52"/>
        <n v="86.73"/>
        <n v="76.930000000000007"/>
        <n v="113.1"/>
        <n v="96.84"/>
        <n v="100.91"/>
        <n v="116.5"/>
        <n v="57.26"/>
        <n v="129.31"/>
        <n v="56.47"/>
        <n v="86.97"/>
        <n v="78.78"/>
        <n v="195.04"/>
        <n v="103.25"/>
        <n v="134.59"/>
        <n v="90.66"/>
        <n v="91.68"/>
        <n v="75.790000000000006"/>
        <n v="82.31"/>
        <n v="90.06"/>
        <n v="58.03"/>
        <n v="83.09"/>
        <n v="88.6"/>
        <n v="63.18"/>
        <n v="78.42"/>
        <n v="65.08"/>
        <n v="79.47"/>
        <n v="95.52"/>
        <n v="138.07"/>
        <n v="86.99"/>
        <n v="112.07"/>
        <n v="105.76"/>
        <n v="55.67"/>
        <n v="90.55"/>
        <n v="218.65"/>
        <n v="111.21"/>
        <n v="83.56"/>
        <n v="116.76"/>
        <n v="83.5"/>
        <n v="69.3"/>
        <n v="67.55"/>
        <n v="80.28"/>
        <n v="211.49"/>
        <n v="67.959999999999994"/>
        <n v="99.29"/>
        <n v="140.52000000000001"/>
        <n v="75.62"/>
        <n v="120.06"/>
        <n v="117.45"/>
        <n v="224.71"/>
        <n v="122.75"/>
        <n v="82.39"/>
        <n v="57.02"/>
        <n v="115.98"/>
        <n v="226.11"/>
        <n v="97.59"/>
        <n v="82.57"/>
        <n v="79.34"/>
        <n v="125.68"/>
        <n v="102.06"/>
        <n v="65.59"/>
        <n v="120.85"/>
        <n v="101.65"/>
        <n v="210.94"/>
        <n v="77.92"/>
        <n v="230.68"/>
        <n v="62.68"/>
        <n v="55.22"/>
        <n v="78.94"/>
        <n v="109.69"/>
        <n v="79.63"/>
        <n v="79.33"/>
        <n v="79.91"/>
        <n v="84.46"/>
        <n v="68.400000000000006"/>
        <n v="78.430000000000007"/>
        <n v="198.02"/>
        <n v="85.35"/>
        <n v="204.17"/>
        <n v="82.71"/>
        <n v="121.19"/>
        <n v="106.02"/>
        <n v="66.36"/>
        <n v="267.76"/>
        <n v="107.18"/>
        <n v="74.58"/>
        <n v="80.92"/>
        <n v="90.77"/>
        <n v="90.84"/>
        <n v="59.2"/>
        <n v="217.71"/>
        <n v="133.76"/>
        <n v="61.36"/>
        <n v="118.62"/>
        <n v="77.91"/>
        <n v="68.98"/>
        <n v="112.08"/>
        <n v="96.2"/>
        <n v="93.11"/>
        <n v="115.54"/>
        <n v="88.57"/>
        <n v="180.76"/>
        <n v="83.12"/>
        <n v="94.89"/>
        <n v="239.52"/>
        <n v="99.15"/>
        <n v="124.16"/>
        <n v="86.38"/>
        <n v="93.68"/>
        <n v="229.86"/>
        <n v="78.73"/>
        <n v="115.92"/>
        <n v="93.71"/>
        <n v="76.66"/>
        <n v="112.38"/>
        <n v="103.44"/>
        <n v="79.69"/>
        <n v="61.61"/>
        <n v="94.12"/>
        <n v="62.4"/>
        <n v="210.96"/>
        <n v="76.25"/>
        <n v="103.48"/>
        <n v="96.42"/>
        <n v="78.59"/>
        <n v="195.25"/>
        <n v="103.76"/>
        <n v="92.17"/>
        <n v="81.02"/>
        <n v="94.33"/>
        <n v="217.39"/>
        <n v="82.77"/>
        <n v="88.13"/>
        <n v="102.77"/>
        <n v="101.75"/>
        <n v="113.34"/>
        <n v="63.33"/>
        <n v="69.34"/>
        <n v="118.81"/>
        <n v="66.13"/>
        <n v="67.53"/>
        <n v="96.58"/>
        <n v="57.89"/>
        <n v="78.38"/>
        <n v="94.15"/>
        <n v="89.53"/>
        <n v="127.75"/>
        <n v="76.790000000000006"/>
        <n v="141.15"/>
        <n v="88.63"/>
        <n v="201.25"/>
        <n v="130.15"/>
        <n v="108.03"/>
        <n v="104.07"/>
        <n v="88.83"/>
        <n v="197.79"/>
        <n v="150.44999999999999"/>
        <n v="100.39"/>
        <n v="96.79"/>
        <n v="86.84"/>
        <n v="61.27"/>
        <n v="72.61"/>
        <n v="82.41"/>
        <n v="74.72"/>
        <n v="57.37"/>
        <n v="73.72"/>
        <n v="88.34"/>
        <n v="101.34"/>
        <n v="119.01"/>
        <n v="71.98"/>
        <n v="84.91"/>
        <n v="91.63"/>
        <n v="214.77"/>
        <n v="145.71"/>
        <n v="167.31"/>
        <n v="63.65"/>
        <n v="87.49"/>
        <n v="98.74"/>
        <n v="92.82"/>
        <n v="72.2"/>
        <n v="181.23"/>
        <n v="63.37"/>
        <n v="74.819999999999993"/>
        <n v="97.6"/>
        <n v="93.04"/>
        <n v="97.12"/>
        <n v="134.44999999999999"/>
        <n v="98.67"/>
        <n v="85.82"/>
        <n v="189.45"/>
        <n v="144.16"/>
        <n v="82.56"/>
        <n v="206.4"/>
        <n v="71.7"/>
        <n v="72.02"/>
        <n v="103.09"/>
        <n v="156.69999999999999"/>
        <n v="70.87"/>
        <n v="138.47"/>
        <n v="64.66"/>
        <n v="91.88"/>
        <n v="74.790000000000006"/>
        <n v="112.23"/>
        <n v="178.76"/>
        <n v="121.43"/>
        <n v="94.22"/>
        <n v="67.27"/>
        <n v="197.58"/>
        <n v="86.37"/>
        <n v="199.96"/>
        <n v="85.33"/>
        <n v="86.33"/>
        <n v="80.47"/>
        <n v="62.46"/>
        <n v="78.849999999999994"/>
        <n v="72.09"/>
        <n v="103.81"/>
        <n v="78.040000000000006"/>
        <n v="94.67"/>
        <n v="62.25"/>
        <n v="155.16999999999999"/>
        <n v="83.28"/>
        <n v="132.41"/>
        <n v="62.78"/>
        <n v="126.99"/>
        <n v="102.27"/>
        <n v="86.09"/>
        <n v="108.08"/>
        <n v="108.34"/>
        <n v="82.91"/>
        <n v="94.75"/>
        <n v="101.79"/>
        <n v="88.41"/>
        <n v="101.05"/>
        <n v="85.07"/>
        <n v="108.1"/>
        <n v="93.17"/>
        <n v="158.88999999999999"/>
        <n v="112.34"/>
        <n v="119.03"/>
        <n v="237.21"/>
        <n v="246.53"/>
        <n v="89.05"/>
        <n v="81.739999999999995"/>
        <n v="98.12"/>
        <n v="105.59"/>
        <n v="86"/>
        <n v="65.510000000000005"/>
        <n v="61.78"/>
        <n v="65.819999999999993"/>
        <n v="90.16"/>
        <n v="64.45"/>
        <n v="91.85"/>
        <n v="206.33"/>
        <n v="74.290000000000006"/>
        <n v="107.4"/>
        <n v="87.72"/>
        <n v="85.99"/>
        <n v="100.84"/>
        <n v="124.61"/>
        <n v="86.55"/>
        <n v="100.85"/>
        <n v="87.74"/>
        <n v="80.150000000000006"/>
        <n v="107.29"/>
        <n v="206.98"/>
        <n v="227.28"/>
        <n v="120.07"/>
        <n v="93.47"/>
        <n v="80.77"/>
        <n v="150.27000000000001"/>
        <n v="81.94"/>
        <n v="70.75"/>
        <n v="73.66"/>
        <n v="102.37"/>
        <n v="77.83"/>
        <n v="70.010000000000005"/>
        <n v="119.88"/>
        <n v="78.290000000000006"/>
        <n v="169.97"/>
        <n v="123.79"/>
        <n v="84.21"/>
        <n v="101.31"/>
        <n v="86.26"/>
        <n v="92.86"/>
        <n v="140.28"/>
        <n v="244.28"/>
        <n v="99.34"/>
        <n v="59.87"/>
        <n v="72.760000000000005"/>
        <n v="61.1"/>
        <n v="120.77"/>
        <n v="60.39"/>
        <n v="126.34"/>
        <n v="93.24"/>
        <n v="154.75"/>
        <n v="62.81"/>
        <n v="65.959999999999994"/>
        <n v="79.53"/>
        <n v="96.85"/>
        <n v="251.99"/>
        <n v="115.13"/>
        <n v="102.3"/>
        <n v="78.989999999999995"/>
        <n v="191.79"/>
        <n v="68.8"/>
        <n v="83.84"/>
        <n v="94.66"/>
        <n v="107.98"/>
        <n v="61.01"/>
        <n v="135.63999999999999"/>
        <n v="92.65"/>
        <n v="121.11"/>
        <n v="163.56"/>
        <n v="107.69"/>
        <n v="216.88"/>
        <n v="70.150000000000006"/>
        <n v="83.02"/>
        <n v="87.94"/>
        <n v="222.29"/>
        <n v="139.43"/>
        <n v="213.11"/>
        <n v="77.23"/>
        <n v="58.48"/>
        <n v="87.33"/>
        <n v="151.30000000000001"/>
        <n v="144.22999999999999"/>
        <n v="110.6"/>
        <n v="114.88"/>
        <n v="227.51"/>
        <n v="111.65"/>
        <n v="201.01"/>
        <n v="129.01"/>
        <n v="124.08"/>
        <n v="107.91"/>
        <n v="95.4"/>
        <n v="65.900000000000006"/>
        <n v="78.98"/>
        <n v="111.33"/>
        <n v="104.36"/>
        <n v="210"/>
        <n v="113.96"/>
        <n v="81.28"/>
        <n v="102.5"/>
        <n v="237.58"/>
        <n v="86.07"/>
        <n v="59.05"/>
        <n v="95.88"/>
        <n v="70.180000000000007"/>
        <n v="111.13"/>
        <n v="65.84"/>
        <n v="123.49"/>
        <n v="207.45"/>
        <n v="143.44999999999999"/>
        <n v="58.3"/>
        <n v="78.680000000000007"/>
        <n v="98.91"/>
        <n v="67.92"/>
        <n v="97.5"/>
        <n v="108.43"/>
        <n v="90.43"/>
        <n v="76.3"/>
        <n v="121.27"/>
        <n v="119.67"/>
        <n v="226.93"/>
        <n v="93.23"/>
        <n v="253.16"/>
        <n v="101.02"/>
        <n v="238.53"/>
        <n v="79.180000000000007"/>
        <n v="207.79"/>
        <n v="196.2"/>
        <n v="231.76"/>
        <n v="93.3"/>
        <n v="110.47"/>
        <n v="91.23"/>
        <n v="216.92"/>
        <n v="157.01"/>
        <n v="93.51"/>
        <n v="102.54"/>
        <n v="87.78"/>
        <n v="126.67"/>
        <n v="93.6"/>
        <n v="194.98"/>
        <n v="99.96"/>
        <n v="58.87"/>
        <n v="83.14"/>
        <n v="69.180000000000007"/>
        <n v="218.54"/>
        <n v="82.07"/>
        <n v="127.25"/>
        <n v="72.63"/>
        <n v="108.2"/>
        <n v="123.95"/>
        <n v="58.71"/>
        <n v="98.46"/>
        <n v="68.78"/>
        <n v="133.63"/>
        <n v="101.43"/>
        <n v="65.489999999999995"/>
        <n v="63.4"/>
        <n v="105.29"/>
        <n v="64.08"/>
        <n v="78.34"/>
        <n v="66.319999999999993"/>
        <n v="168.15"/>
        <n v="79.2"/>
        <n v="107.45"/>
        <n v="83.86"/>
        <n v="119.96"/>
        <n v="70.58"/>
        <n v="87.7"/>
        <n v="65.290000000000006"/>
        <n v="97.14"/>
        <n v="110.68"/>
        <n v="91.93"/>
        <n v="88.54"/>
        <n v="183"/>
        <n v="115.93"/>
        <n v="99.13"/>
        <n v="102.28"/>
        <n v="71.31"/>
        <n v="89.75"/>
        <n v="87.66"/>
        <n v="237.17"/>
        <n v="81.11"/>
        <n v="178.33"/>
        <n v="81.38"/>
        <n v="70.45"/>
        <n v="73.44"/>
        <n v="146.44"/>
        <n v="65.040000000000006"/>
        <n v="151.25"/>
        <n v="197.09"/>
        <n v="93.58"/>
        <n v="122.04"/>
        <n v="80.06"/>
        <n v="62.99"/>
        <n v="139.66999999999999"/>
        <n v="113.4"/>
        <n v="101.92"/>
        <n v="61.42"/>
        <n v="85.52"/>
        <n v="83.79"/>
        <n v="73.83"/>
        <n v="69.38"/>
        <n v="66.11"/>
        <n v="149.62"/>
        <n v="242.84"/>
        <n v="202.66"/>
        <n v="216.9"/>
        <n v="75.94"/>
        <n v="55.51"/>
        <n v="71.44"/>
        <n v="58.29"/>
        <n v="115.83"/>
        <n v="102.71"/>
        <n v="99.69"/>
        <n v="102.89"/>
        <n v="79.05"/>
        <n v="56.63"/>
        <n v="87.34"/>
        <n v="81.430000000000007"/>
        <n v="101.22"/>
        <n v="78.260000000000005"/>
        <n v="105.47"/>
        <n v="114.47"/>
        <n v="66.849999999999994"/>
        <n v="94.71"/>
        <n v="208.05"/>
        <n v="222.6"/>
        <n v="64.510000000000005"/>
        <n v="151.56"/>
        <n v="199.14"/>
        <n v="73.41"/>
        <n v="109.65"/>
        <n v="69.11"/>
        <n v="114.41"/>
        <n v="103.46"/>
        <n v="95.36"/>
        <n v="191.48"/>
        <n v="71.63"/>
        <n v="94"/>
        <n v="93.77"/>
        <n v="84.75"/>
        <n v="89.24"/>
        <n v="70.13"/>
        <n v="82.26"/>
        <n v="200.16"/>
        <n v="80.73"/>
        <n v="75.09"/>
        <n v="80.569999999999993"/>
        <n v="145.26"/>
        <n v="190.4"/>
        <n v="82.08"/>
        <n v="103.35"/>
        <n v="97.46"/>
        <n v="123.65"/>
        <n v="85.92"/>
        <n v="80.8"/>
        <n v="99.3"/>
        <n v="62.56"/>
        <n v="144.19999999999999"/>
        <n v="71.38"/>
        <n v="95.5"/>
        <n v="104.24"/>
        <n v="122.48"/>
        <n v="215.9"/>
        <n v="108.56"/>
        <n v="69.88"/>
        <n v="65.849999999999994"/>
        <n v="60.74"/>
        <n v="233.52"/>
        <n v="110.7"/>
        <n v="78.930000000000007"/>
        <n v="124.5"/>
        <n v="57.95"/>
        <n v="58.25"/>
        <n v="213.54"/>
        <n v="74.86"/>
        <n v="78.349999999999994"/>
        <n v="101.26"/>
        <n v="86.87"/>
        <n v="124.01"/>
        <n v="188.69"/>
        <n v="86.51"/>
        <n v="70.650000000000006"/>
        <n v="92.4"/>
        <n v="73.36"/>
        <n v="219.5"/>
        <n v="105.73"/>
        <n v="58.02"/>
        <n v="99.71"/>
        <n v="63.19"/>
        <n v="107.11"/>
        <n v="56.84"/>
        <n v="217.66"/>
        <n v="76.22"/>
        <n v="155.32"/>
        <n v="70.67"/>
        <n v="227.16"/>
        <n v="58.69"/>
        <n v="88.85"/>
        <n v="137.94"/>
        <n v="60.6"/>
        <n v="79.56"/>
        <n v="122.46"/>
        <n v="92.32"/>
        <n v="59.89"/>
        <n v="88.52"/>
        <n v="88.82"/>
        <n v="102.08"/>
        <n v="84.9"/>
        <n v="209.9"/>
        <n v="74.05"/>
        <n v="90.46"/>
        <n v="176.48"/>
        <n v="94.07"/>
        <n v="85.12"/>
        <n v="71.81"/>
        <n v="111.93"/>
        <n v="94.4"/>
        <n v="70"/>
        <n v="95.57"/>
        <n v="66.290000000000006"/>
        <n v="211.88"/>
        <n v="76.55"/>
        <n v="56.67"/>
        <n v="58.96"/>
        <n v="81.66"/>
        <n v="96.77"/>
        <n v="97.51"/>
        <n v="225.6"/>
        <n v="95.58"/>
        <n v="210.23"/>
        <n v="234.82"/>
        <n v="65.67"/>
        <n v="81.99"/>
        <n v="87.69"/>
        <n v="125.29"/>
        <n v="70.930000000000007"/>
        <n v="89.93"/>
        <n v="137.44999999999999"/>
        <n v="72.06"/>
        <n v="97.9"/>
        <n v="84.85"/>
        <n v="230.59"/>
        <n v="224.63"/>
        <n v="108.12"/>
        <n v="85.17"/>
        <n v="84.14"/>
        <n v="110.53"/>
        <n v="61.88"/>
        <n v="85.04"/>
        <n v="140.4"/>
        <n v="62.27"/>
        <n v="99.44"/>
        <n v="88.9"/>
        <n v="64.099999999999994"/>
        <n v="97.58"/>
        <n v="58.66"/>
        <n v="88.24"/>
        <n v="61.32"/>
        <n v="185.71"/>
        <n v="86.04"/>
        <n v="83.3"/>
        <n v="208.17"/>
        <n v="133.19999999999999"/>
        <n v="81.540000000000006"/>
        <n v="146.61000000000001"/>
        <n v="84.56"/>
        <n v="185.31"/>
        <n v="102.53"/>
        <n v="65.78"/>
        <n v="76.680000000000007"/>
        <n v="90.95"/>
        <n v="85.66"/>
        <n v="68.37"/>
        <n v="77.319999999999993"/>
        <n v="187.87"/>
        <n v="213.87"/>
        <n v="119.62"/>
        <n v="222.85"/>
        <n v="100.82"/>
        <n v="136.1"/>
        <n v="149.41999999999999"/>
        <n v="79.989999999999995"/>
        <n v="118.21"/>
        <n v="84.49"/>
        <n v="89.61"/>
        <n v="198.36"/>
        <n v="93.61"/>
        <n v="75.430000000000007"/>
        <n v="100.31"/>
        <n v="82.84"/>
        <n v="58.88"/>
        <n v="92.27"/>
        <n v="115.23"/>
        <n v="196.25"/>
        <n v="85.97"/>
        <n v="114.33"/>
        <n v="72.52"/>
        <n v="99.87"/>
        <n v="63.47"/>
        <n v="92.26"/>
        <n v="113.74"/>
        <n v="194.53"/>
        <n v="72.650000000000006"/>
        <n v="86.68"/>
        <n v="140.38999999999999"/>
        <n v="77.87"/>
        <n v="104.7"/>
        <n v="95.82"/>
        <n v="204.05"/>
        <n v="130.56"/>
        <n v="67.78"/>
        <n v="135.19"/>
        <n v="116.12"/>
        <n v="59.63"/>
        <n v="56.43"/>
        <n v="199.18"/>
        <n v="209.26"/>
        <n v="91.21"/>
        <n v="95.16"/>
        <n v="217.11"/>
        <n v="222.46"/>
        <n v="70.959999999999994"/>
        <n v="131.22999999999999"/>
        <n v="187.52"/>
        <n v="83.26"/>
        <n v="99.07"/>
        <n v="76.63"/>
        <n v="65.09"/>
        <n v="142.31"/>
        <n v="80.989999999999995"/>
        <n v="237.74"/>
        <n v="74.260000000000005"/>
        <n v="154.08000000000001"/>
        <n v="164.67"/>
        <n v="59.61"/>
        <n v="67.75"/>
        <n v="92.73"/>
        <n v="90.35"/>
        <n v="77.86"/>
        <n v="71.88"/>
        <n v="67.33"/>
        <n v="121.66"/>
        <n v="111.92"/>
        <n v="95.46"/>
        <n v="59.99"/>
        <n v="68.959999999999994"/>
        <n v="90.26"/>
        <n v="91.9"/>
        <n v="118.55"/>
        <n v="102.04"/>
        <n v="65.52"/>
        <n v="82.09"/>
        <n v="149.9"/>
        <n v="91.25"/>
        <n v="89.81"/>
        <n v="97.32"/>
        <n v="75.53"/>
        <n v="121.44"/>
        <n v="83.52"/>
        <n v="75.27"/>
        <n v="80.239999999999995"/>
        <n v="88.69"/>
        <n v="69.09"/>
        <n v="62.67"/>
        <n v="56.51"/>
        <n v="65.95"/>
        <n v="129.07"/>
        <n v="62.47"/>
        <n v="69.819999999999993"/>
        <n v="99.68"/>
        <n v="223.35"/>
        <n v="74.36"/>
        <n v="102.97"/>
        <n v="153.38"/>
        <n v="87.1"/>
        <n v="94.88"/>
        <n v="82.73"/>
        <n v="67.8"/>
        <n v="135.88999999999999"/>
        <n v="106.13"/>
        <n v="74.33"/>
        <n v="109.4"/>
        <n v="75.400000000000006"/>
        <n v="95.85"/>
        <n v="90.36"/>
        <n v="63.45"/>
        <n v="201.07"/>
        <n v="122.91"/>
        <n v="55.41"/>
        <n v="60.99"/>
        <n v="111.77"/>
        <n v="77.63"/>
        <n v="70.61"/>
        <n v="124.34"/>
        <n v="208.06"/>
        <n v="75.5"/>
        <n v="98.85"/>
        <n v="96.06"/>
        <n v="65.599999999999994"/>
        <n v="113.24"/>
        <n v="94.77"/>
        <n v="145.22"/>
        <n v="112.92"/>
        <n v="103.28"/>
        <n v="109"/>
        <n v="96.18"/>
        <n v="186.95"/>
        <n v="68.66"/>
        <n v="128.72"/>
        <n v="146.97"/>
        <n v="65.69"/>
        <n v="97.52"/>
        <n v="81.709999999999994"/>
        <n v="198.24"/>
        <n v="80.739999999999995"/>
        <n v="93"/>
        <n v="95.37"/>
        <n v="96.25"/>
        <n v="86.74"/>
        <n v="63.08"/>
        <n v="99.79"/>
        <n v="83.34"/>
        <n v="229.21"/>
        <n v="80.08"/>
        <n v="62"/>
        <n v="118.69"/>
        <n v="77.569999999999993"/>
        <n v="108.75"/>
        <n v="108.23"/>
        <n v="151.33000000000001"/>
        <n v="82.43"/>
        <n v="107.17"/>
        <n v="91.46"/>
        <n v="81.05"/>
        <n v="114.37"/>
        <n v="100.29"/>
        <n v="87.95"/>
        <n v="73.27"/>
        <n v="131.43"/>
        <n v="68.239999999999995"/>
        <n v="74.010000000000005"/>
        <n v="95.75"/>
        <n v="108.87"/>
        <n v="209.06"/>
        <n v="86.57"/>
        <n v="120.25"/>
        <n v="85.51"/>
        <n v="84.18"/>
        <n v="82.37"/>
        <n v="96.15"/>
        <n v="74.55"/>
        <n v="114.45"/>
        <n v="113.68"/>
        <n v="83.85"/>
        <n v="101.3"/>
        <n v="72.13"/>
        <n v="94.98"/>
        <n v="228.42"/>
        <n v="93.9"/>
        <n v="121.6"/>
        <n v="84.4"/>
        <n v="82.13"/>
        <n v="73.33"/>
        <n v="212.97"/>
        <n v="100.41"/>
        <n v="202.05"/>
        <n v="71.42"/>
        <n v="107.5"/>
        <n v="55.57"/>
        <n v="58.14"/>
        <n v="78.53"/>
        <n v="78.790000000000006"/>
        <n v="96.62"/>
        <n v="65.28"/>
        <n v="92.67"/>
        <n v="114.18"/>
        <n v="231.69"/>
        <n v="101.89"/>
        <n v="107.22"/>
        <n v="101.99"/>
        <n v="72.56"/>
        <n v="94.47"/>
        <n v="98.76"/>
        <n v="116.93"/>
        <n v="219.96"/>
        <n v="75.77"/>
        <n v="124.35"/>
        <n v="107.27"/>
        <n v="97.96"/>
        <n v="197.69"/>
        <n v="112.3"/>
        <n v="76.510000000000005"/>
        <n v="93.14"/>
        <n v="80.84"/>
        <n v="199.88"/>
        <n v="77.48"/>
        <n v="65.34"/>
        <n v="81.96"/>
        <n v="98.71"/>
        <n v="170.22"/>
        <n v="72.39"/>
        <n v="102.96"/>
        <n v="80.72"/>
        <n v="74.19"/>
        <n v="81.2"/>
        <n v="114.76"/>
        <n v="109.97"/>
        <n v="113.05"/>
        <n v="74.349999999999994"/>
        <n v="134.33000000000001"/>
        <n v="208.78"/>
        <n v="66.17"/>
        <n v="114.16"/>
        <n v="61.67"/>
        <n v="220.36"/>
        <n v="76.03"/>
        <n v="73.06"/>
        <n v="187.88"/>
        <n v="79.02"/>
        <n v="191.66"/>
        <n v="76.739999999999995"/>
        <n v="72.290000000000006"/>
        <n v="92.59"/>
        <n v="80.42"/>
        <n v="63.94"/>
        <n v="77.73"/>
        <n v="115.79"/>
        <n v="96.3"/>
        <n v="107.46"/>
        <n v="108.33"/>
        <n v="89.37"/>
        <n v="93.64"/>
        <n v="217.75"/>
        <n v="83.44"/>
        <n v="102.61"/>
        <n v="62.08"/>
        <n v="55.61"/>
        <n v="226.88"/>
        <n v="65.66"/>
        <n v="58.7"/>
        <n v="186.4"/>
        <n v="122.32"/>
        <n v="149.13"/>
        <n v="169.49"/>
        <n v="80.25"/>
        <n v="170.76"/>
        <n v="120.58"/>
        <n v="90.01"/>
        <n v="68.84"/>
        <n v="155.13999999999999"/>
        <n v="158.47999999999999"/>
        <n v="92.56"/>
        <n v="90.15"/>
        <n v="80.09"/>
        <n v="189.44"/>
        <n v="249.29"/>
        <n v="96.93"/>
        <n v="211.35"/>
        <n v="85.87"/>
        <n v="60.96"/>
        <n v="120.09"/>
        <n v="92.13"/>
        <n v="83.07"/>
        <n v="97.24"/>
        <n v="74.650000000000006"/>
        <n v="206.59"/>
        <n v="196.33"/>
        <n v="70.23"/>
        <n v="242.94"/>
        <n v="103.06"/>
        <n v="80.86"/>
        <n v="83.91"/>
        <n v="152.02000000000001"/>
        <n v="60.61"/>
        <n v="89.14"/>
        <n v="97.23"/>
        <n v="78.48"/>
        <n v="75.92"/>
        <n v="97.39"/>
        <n v="134.61000000000001"/>
        <n v="104.02"/>
        <n v="56.9"/>
        <n v="112.66"/>
        <n v="226.75"/>
        <n v="76.28"/>
        <n v="107.84"/>
        <n v="71.06"/>
        <n v="185"/>
        <n v="104.42"/>
        <n v="89.57"/>
        <n v="136.19999999999999"/>
        <n v="128.22999999999999"/>
        <n v="104.23"/>
        <n v="133.82"/>
        <n v="80.819999999999993"/>
        <n v="102.35"/>
        <n v="88.48"/>
        <n v="199.83"/>
        <n v="111.27"/>
        <n v="68.44"/>
        <n v="96.24"/>
        <n v="77.290000000000006"/>
        <n v="125.09"/>
        <n v="130.07"/>
        <n v="57.3"/>
        <n v="101.35"/>
        <n v="94.03"/>
        <n v="227.81"/>
        <n v="66.67"/>
        <n v="240.81"/>
        <n v="88.02"/>
        <n v="152.87"/>
        <n v="96.04"/>
        <n v="60.35"/>
        <n v="118.66"/>
        <n v="58.51"/>
        <n v="110.92"/>
        <n v="92.72"/>
        <n v="56.34"/>
        <n v="61.83"/>
        <n v="131.99"/>
        <n v="136.81"/>
        <n v="239.28"/>
        <n v="131.30000000000001"/>
        <n v="117.75"/>
        <n v="83.53"/>
        <n v="145.5"/>
        <n v="88.33"/>
        <n v="101.25"/>
        <n v="231.5"/>
        <n v="82.89"/>
        <n v="192.37"/>
        <n v="79.64"/>
        <n v="82.88"/>
        <n v="99.4"/>
        <n v="77.75"/>
        <n v="75.03"/>
        <n v="220.47"/>
        <n v="196.91"/>
        <n v="180.8"/>
        <n v="247.48"/>
        <n v="216"/>
        <n v="75.64"/>
        <n v="95.07"/>
        <n v="129.97"/>
        <n v="124.26"/>
        <n v="87.92"/>
        <n v="85.15"/>
        <n v="87.16"/>
        <n v="219.39"/>
        <n v="71.92"/>
        <n v="167.66"/>
        <n v="87.21"/>
        <n v="89.95"/>
        <n v="111.32"/>
        <n v="65.010000000000005"/>
        <n v="110.07"/>
        <n v="60.56"/>
        <n v="89.83"/>
        <n v="71.5"/>
        <n v="71.709999999999994"/>
        <n v="173.96"/>
        <n v="113.2"/>
        <n v="106.03"/>
        <n v="73.290000000000006"/>
        <n v="65.709999999999994"/>
        <n v="60.41"/>
        <n v="63.32"/>
        <n v="85.68"/>
        <n v="162.93"/>
        <n v="198.33"/>
        <n v="85.81"/>
        <n v="79.59"/>
        <n v="191.33"/>
        <n v="59.52"/>
        <n v="206.52"/>
        <n v="80.069999999999993"/>
        <n v="64.92"/>
        <n v="80"/>
        <n v="112.2"/>
        <n v="91.18"/>
        <n v="148.37"/>
        <n v="64.55"/>
        <n v="97.31"/>
        <n v="80.97"/>
        <n v="89.88"/>
        <n v="62.66"/>
        <n v="122.25"/>
        <n v="87.08"/>
        <n v="85"/>
        <n v="100.49"/>
        <n v="145.37"/>
        <n v="112.19"/>
        <n v="79.73"/>
        <n v="101.13"/>
        <n v="101.98"/>
        <n v="98.39"/>
        <n v="128.04"/>
        <n v="216.96"/>
        <n v="83.27"/>
        <n v="96.86"/>
        <n v="99.73"/>
        <n v="91.71"/>
        <n v="65.77"/>
        <n v="161.57"/>
        <n v="74.319999999999993"/>
        <n v="170.93"/>
        <n v="74.430000000000007"/>
        <n v="86.36"/>
        <n v="110.38"/>
        <n v="55.62"/>
        <n v="232.81"/>
        <n v="118.61"/>
        <n v="80.209999999999994"/>
        <n v="61.34"/>
        <n v="116.6"/>
        <n v="85.13"/>
        <n v="86.32"/>
        <n v="69.22"/>
        <n v="140.93"/>
        <n v="83.43"/>
        <n v="207.95"/>
        <n v="134.29"/>
        <n v="115.12"/>
        <n v="86.25"/>
        <n v="112.94"/>
        <n v="69.91"/>
        <n v="95.62"/>
        <n v="63.95"/>
        <n v="122.5"/>
        <n v="120.27"/>
        <n v="56.71"/>
        <n v="131.63"/>
        <n v="79.36"/>
        <n v="100.42"/>
        <n v="155.86000000000001"/>
        <n v="66.010000000000005"/>
        <n v="229.58"/>
        <n v="60.06"/>
        <n v="113.86"/>
        <n v="99.49"/>
        <n v="165.99"/>
        <n v="114.99"/>
        <n v="77.37"/>
        <n v="187.22"/>
        <n v="167.59"/>
        <n v="98.03"/>
        <n v="88.79"/>
        <n v="92.9"/>
        <n v="117.34"/>
        <n v="80.75"/>
        <n v="77.510000000000005"/>
        <n v="114.34"/>
        <n v="227.04"/>
        <n v="87.56"/>
        <n v="84.47"/>
        <n v="116.64"/>
        <n v="79.569999999999993"/>
        <n v="78.44"/>
        <n v="64.150000000000006"/>
        <n v="74.5"/>
        <n v="70.319999999999993"/>
        <n v="84.48"/>
        <n v="144.08000000000001"/>
        <n v="78.14"/>
        <n v="133.58000000000001"/>
        <n v="214.42"/>
        <n v="233.71"/>
        <n v="96"/>
        <n v="74.52"/>
        <n v="131.4"/>
        <n v="216.4"/>
        <n v="108.8"/>
        <n v="266.58999999999997"/>
        <n v="55.58"/>
        <n v="65.87"/>
        <n v="89.28"/>
        <n v="56.12"/>
        <n v="74.7"/>
        <n v="83.06"/>
        <n v="227.94"/>
        <n v="84.88"/>
        <n v="64.2"/>
        <n v="137.22"/>
        <n v="81.44"/>
        <n v="68.48"/>
        <n v="100.02"/>
        <n v="156.82"/>
        <n v="112.22"/>
        <n v="90.62"/>
        <n v="70.540000000000006"/>
        <n v="205"/>
        <n v="126.39"/>
        <n v="89.72"/>
        <n v="92.08"/>
        <n v="85.38"/>
        <n v="95.25"/>
        <n v="75.91"/>
        <n v="203.44"/>
        <n v="243.73"/>
        <n v="88.23"/>
        <n v="97.47"/>
        <n v="101.15"/>
        <n v="68.38"/>
        <n v="55.46"/>
        <n v="113.87"/>
        <n v="67.03"/>
        <n v="96.35"/>
        <n v="127.21"/>
        <n v="78.900000000000006"/>
        <n v="59.91"/>
        <n v="160.94"/>
        <n v="116.02"/>
        <n v="127.32"/>
        <n v="176.25"/>
        <n v="168.06"/>
        <n v="75.52"/>
        <n v="82.15"/>
        <n v="62.44"/>
        <n v="221.43"/>
        <n v="165.47"/>
        <n v="96.69"/>
        <n v="63.98"/>
        <n v="145.03"/>
        <n v="98.53"/>
        <n v="105.55"/>
        <n v="134.22999999999999"/>
        <n v="213.38"/>
        <n v="70.52"/>
        <n v="93.21"/>
        <n v="88.29"/>
        <n v="80.180000000000007"/>
        <n v="84.02"/>
        <n v="69.72"/>
        <n v="192.16"/>
        <n v="82.27"/>
        <n v="101.87"/>
        <n v="77.55"/>
        <n v="215.72"/>
        <n v="87.84"/>
        <n v="173.14"/>
        <n v="106.83"/>
        <n v="84.44"/>
        <n v="92.16"/>
        <n v="85.96"/>
        <n v="202.57"/>
        <n v="65.41"/>
        <n v="102.51"/>
        <n v="150.1"/>
        <n v="65.5"/>
        <n v="81.31"/>
        <n v="78.959999999999994"/>
        <n v="123.47"/>
        <n v="71.59"/>
        <n v="209.5"/>
        <n v="57.43"/>
        <n v="87.93"/>
        <n v="203.16"/>
        <n v="112.12"/>
        <n v="92.02"/>
        <n v="86.35"/>
        <n v="71.260000000000005"/>
        <n v="110.78"/>
        <n v="99.78"/>
        <n v="201.45"/>
        <n v="127.78"/>
        <n v="121.32"/>
        <n v="83.89"/>
        <n v="74.06"/>
        <n v="206.15"/>
        <n v="102.9"/>
        <n v="65.48"/>
        <n v="123.23"/>
        <n v="71.3"/>
        <n v="102.21"/>
        <n v="84.58"/>
        <n v="77.3"/>
        <n v="88.75"/>
        <n v="97.97"/>
        <n v="81.33"/>
        <n v="126.68"/>
        <n v="196.61"/>
        <n v="219.92"/>
        <n v="79.16"/>
        <n v="79.55"/>
        <n v="87.86"/>
        <n v="76.92"/>
        <n v="77.239999999999995"/>
        <n v="120.94"/>
        <n v="77.66"/>
        <n v="231.95"/>
        <n v="84.25"/>
        <n v="216.38"/>
        <n v="105.74"/>
        <n v="58.41"/>
        <n v="56.89"/>
        <n v="86.49"/>
        <n v="115.47"/>
        <n v="92.22"/>
        <n v="83.16"/>
        <n v="70.06"/>
        <n v="213.33"/>
        <n v="93.52"/>
        <n v="87.62"/>
        <n v="95.66"/>
        <n v="172.33"/>
        <n v="106.59"/>
        <n v="87.06"/>
        <n v="93.02"/>
        <n v="243.59"/>
        <n v="86.7"/>
        <n v="97.81"/>
        <n v="116.04"/>
        <n v="169.43"/>
        <n v="68.41"/>
        <n v="94.44"/>
        <n v="73.48"/>
        <n v="183.87"/>
        <n v="66.08"/>
        <n v="72.19"/>
        <n v="101.09"/>
        <n v="69.989999999999995"/>
        <n v="102.4"/>
        <n v="87.26"/>
        <n v="146.59"/>
        <n v="59"/>
        <n v="76.83"/>
        <n v="101.83"/>
        <n v="67.5"/>
        <n v="97.16"/>
        <n v="129.43"/>
        <n v="106.01"/>
        <n v="114.82"/>
        <n v="121.39"/>
        <n v="227.98"/>
        <n v="78.97"/>
        <n v="84.12"/>
        <n v="103.15"/>
        <n v="153.6"/>
        <n v="81"/>
        <n v="101.32"/>
        <n v="208.2"/>
        <n v="199.42"/>
        <n v="91.28"/>
        <n v="77.989999999999995"/>
        <n v="190.13"/>
        <n v="149.68"/>
        <n v="92.3"/>
        <n v="235.54"/>
        <n v="68.7"/>
        <n v="178.89"/>
        <n v="227.74"/>
        <n v="100.66"/>
        <n v="100.05"/>
        <n v="213.8"/>
        <n v="250.8"/>
        <n v="112.29"/>
        <n v="99.1"/>
        <n v="217.84"/>
        <n v="104.34"/>
        <n v="217"/>
        <n v="57.47"/>
        <n v="78.239999999999995"/>
        <n v="94.38"/>
        <n v="99.83"/>
        <n v="217.4"/>
        <n v="190.92"/>
        <n v="94.76"/>
        <n v="115.86"/>
        <n v="95.27"/>
        <n v="89.02"/>
        <n v="75.86"/>
        <n v="93.62"/>
        <n v="72.709999999999994"/>
        <n v="94.45"/>
        <n v="150.03"/>
        <n v="69.67"/>
        <n v="142.38"/>
        <n v="110.87"/>
        <n v="73.599999999999994"/>
        <n v="142.68"/>
        <n v="182.9"/>
        <n v="75.28"/>
        <n v="100.75"/>
        <n v="163.82"/>
        <n v="110.42"/>
        <n v="105.18"/>
        <n v="107.99"/>
        <n v="90.22"/>
        <n v="78.569999999999993"/>
        <n v="79.819999999999993"/>
        <n v="123.04"/>
        <n v="92.34"/>
        <n v="116.84"/>
        <n v="90.04"/>
        <n v="255.17"/>
        <n v="217.55"/>
        <n v="123.66"/>
        <n v="88.43"/>
        <n v="86.03"/>
        <n v="227.96"/>
        <n v="111.68"/>
        <n v="73.489999999999995"/>
        <n v="87.82"/>
        <n v="85.55"/>
        <n v="105.93"/>
        <n v="94.19"/>
        <n v="231.71"/>
        <n v="69.28"/>
        <n v="71.37"/>
        <n v="110.18"/>
        <n v="59.68"/>
        <n v="94.24"/>
        <n v="62.62"/>
        <n v="107.83"/>
        <n v="107.59"/>
        <n v="116.98"/>
        <n v="84.1"/>
        <n v="160.63999999999999"/>
        <n v="81.13"/>
        <n v="127.13"/>
        <n v="119.61"/>
        <n v="143.47"/>
        <n v="84.6"/>
        <n v="110.72"/>
        <n v="158.93"/>
        <n v="68.94"/>
        <n v="72"/>
        <n v="57.76"/>
        <n v="108.65"/>
        <n v="65.42"/>
        <n v="98.34"/>
        <n v="124.37"/>
        <n v="100.96"/>
        <n v="59.85"/>
        <n v="104.75"/>
        <n v="70.98"/>
        <n v="92.77"/>
        <n v="82.12"/>
        <n v="77.33"/>
        <n v="96.01"/>
        <n v="107.49"/>
        <n v="88.47"/>
        <n v="91.13"/>
        <n v="59.83"/>
        <n v="67.02"/>
        <n v="75.78"/>
        <n v="102.42"/>
        <n v="98.45"/>
        <n v="97.41"/>
        <n v="81.680000000000007"/>
        <n v="148.52000000000001"/>
        <n v="125.3"/>
        <n v="84.16"/>
        <n v="78.739999999999995"/>
        <n v="61.11"/>
        <n v="78.3"/>
        <n v="76.19"/>
        <n v="115.99"/>
        <n v="98.27"/>
        <n v="93.85"/>
        <n v="94.69"/>
        <n v="136.22999999999999"/>
        <n v="93.03"/>
        <n v="196.81"/>
        <n v="87.81"/>
        <n v="222.66"/>
        <n v="223.58"/>
        <n v="85.77"/>
        <n v="73.650000000000006"/>
        <n v="141.80000000000001"/>
        <n v="198.79"/>
        <n v="61.04"/>
        <n v="102.88"/>
        <n v="123.39"/>
        <n v="67.069999999999993"/>
        <n v="123.81"/>
        <n v="90.54"/>
        <n v="192.39"/>
        <n v="233.3"/>
        <n v="71.94"/>
        <n v="82.35"/>
        <n v="73.28"/>
        <n v="97.57"/>
        <n v="60.4"/>
        <n v="79.959999999999994"/>
        <n v="82.86"/>
        <n v="97.87"/>
        <n v="201.38"/>
        <n v="91.82"/>
        <n v="99.23"/>
        <n v="68.13"/>
        <n v="93.76"/>
        <n v="103.89"/>
        <n v="87.39"/>
        <n v="66.61"/>
        <n v="236.14"/>
        <n v="99.76"/>
        <n v="87.09"/>
        <n v="193.81"/>
        <n v="97.27"/>
        <n v="137.77000000000001"/>
        <n v="105.19"/>
        <n v="82.72"/>
        <n v="58.35"/>
        <n v="68.790000000000006"/>
        <n v="121.17"/>
        <n v="104.79"/>
        <n v="96.81"/>
        <n v="69.2"/>
        <n v="111.78"/>
        <n v="122.26"/>
        <n v="77.53"/>
        <n v="77.349999999999994"/>
        <n v="82.36"/>
        <n v="239.95"/>
        <n v="61.96"/>
        <n v="72.099999999999994"/>
        <n v="107.97"/>
        <n v="60.77"/>
        <n v="60.36"/>
        <n v="83.33"/>
        <n v="65.33"/>
        <n v="113.28"/>
        <n v="170.88"/>
        <n v="103.34"/>
        <n v="106.08"/>
        <n v="156.44999999999999"/>
        <n v="60.05"/>
        <n v="114.05"/>
        <n v="57.28"/>
        <n v="63.6"/>
        <n v="80.010000000000005"/>
        <n v="58.42"/>
        <n v="67.38"/>
        <n v="73.58"/>
        <n v="103.92"/>
        <n v="80.22"/>
        <n v="77.06"/>
        <n v="181.3"/>
        <n v="70.73"/>
        <n v="72.75"/>
        <n v="95.47"/>
        <n v="100.03"/>
        <n v="59.78"/>
        <n v="90.39"/>
        <n v="147.04"/>
        <n v="202.55"/>
        <n v="154.6"/>
        <n v="95.98"/>
        <n v="96.52"/>
        <n v="232.12"/>
        <n v="78.12"/>
        <n v="70.040000000000006"/>
        <n v="97.61"/>
        <n v="113.11"/>
        <n v="104.95"/>
        <n v="96.37"/>
        <n v="73.89"/>
        <n v="107.21"/>
        <n v="99.35"/>
        <n v="203.57"/>
        <n v="69.260000000000005"/>
        <n v="111.47"/>
        <n v="72.94"/>
        <n v="76.77"/>
        <n v="60.32"/>
        <n v="133.24"/>
        <n v="230.78"/>
        <n v="72.5"/>
        <n v="85.03"/>
        <n v="80.760000000000005"/>
        <n v="204.98"/>
        <n v="110.33"/>
        <n v="89.18"/>
        <n v="91.53"/>
        <n v="65.16"/>
        <n v="74.53"/>
        <n v="93.29"/>
        <n v="227.89"/>
        <n v="121.46"/>
        <n v="69.349999999999994"/>
        <n v="216.71"/>
        <n v="75.25"/>
        <n v="56.37"/>
        <n v="149.15"/>
        <n v="202.67"/>
        <n v="90.31"/>
        <n v="221.8"/>
        <n v="73.39"/>
        <n v="147.12"/>
        <n v="109.85"/>
        <n v="103.21"/>
        <n v="81.25"/>
        <n v="84.69"/>
        <n v="81.92"/>
        <n v="90.91"/>
        <n v="85.48"/>
        <n v="124.48"/>
        <n v="62.89"/>
        <n v="93.15"/>
        <n v="64.87"/>
        <n v="90.68"/>
        <n v="104.64"/>
        <n v="92.44"/>
        <n v="89.87"/>
        <n v="105.28"/>
        <n v="131.80000000000001"/>
        <n v="66.33"/>
        <n v="101.07"/>
        <n v="83.37"/>
        <n v="103.17"/>
        <n v="62.52"/>
        <n v="110.36"/>
        <n v="140.07"/>
        <n v="106.85"/>
        <n v="202.38"/>
        <n v="73.7"/>
        <n v="69.16"/>
        <n v="91.44"/>
        <n v="215.81"/>
        <n v="65.400000000000006"/>
        <n v="139.72"/>
        <n v="149.16999999999999"/>
        <n v="125.74"/>
        <n v="90.21"/>
        <n v="139.47999999999999"/>
        <n v="220.24"/>
        <n v="81.42"/>
        <n v="102.36"/>
        <n v="82.85"/>
        <n v="102.11"/>
        <n v="195.61"/>
        <n v="71.8"/>
        <n v="67.680000000000007"/>
        <n v="98.65"/>
        <n v="83.58"/>
        <n v="104.04"/>
        <n v="112.46"/>
        <n v="72.42"/>
        <n v="96.73"/>
        <n v="267.61"/>
        <n v="109.46"/>
        <n v="120.05"/>
        <n v="106.33"/>
        <n v="97.28"/>
        <n v="83.13"/>
        <n v="97.35"/>
        <n v="79.540000000000006"/>
        <n v="91.36"/>
        <n v="79.27"/>
        <n v="105.99"/>
        <n v="59.93"/>
        <n v="73.37"/>
        <n v="115.42"/>
        <n v="71.930000000000007"/>
        <n v="96.43"/>
        <n v="161.94999999999999"/>
        <n v="71.25"/>
        <n v="160.87"/>
        <n v="82.02"/>
        <n v="78.02"/>
        <n v="115.21"/>
        <n v="143.33000000000001"/>
        <n v="80.55"/>
        <n v="147.41999999999999"/>
        <n v="86.53"/>
        <n v="91.95"/>
        <n v="63.72"/>
        <n v="55.64"/>
        <n v="88.88"/>
        <n v="114.61"/>
        <n v="56.08"/>
        <n v="59.62"/>
        <n v="75.849999999999994"/>
        <n v="176.71"/>
        <n v="56.33"/>
        <n v="102.46"/>
        <n v="161"/>
        <n v="70.7"/>
        <n v="157.66999999999999"/>
        <n v="89.59"/>
        <n v="64.02"/>
        <n v="110.69"/>
        <n v="71.97"/>
        <n v="65.069999999999993"/>
        <n v="207.62"/>
        <n v="108.64"/>
        <n v="201.58"/>
        <n v="116.2"/>
        <n v="231.43"/>
        <n v="112.62"/>
        <n v="220.26"/>
        <n v="84.37"/>
        <n v="102.48"/>
        <n v="69.12"/>
        <n v="211.12"/>
        <n v="95.38"/>
        <n v="108.72"/>
        <n v="177.91"/>
        <n v="73.78"/>
        <n v="59.48"/>
        <n v="80.959999999999994"/>
        <n v="82.4"/>
        <n v="80.59"/>
        <n v="70.59"/>
        <n v="98.57"/>
        <n v="61.87"/>
        <n v="68.88"/>
        <n v="66.25"/>
        <n v="69.23"/>
        <n v="103.45"/>
        <n v="90.3"/>
        <n v="90.87"/>
        <n v="76.209999999999994"/>
        <n v="74.14"/>
        <n v="87.25"/>
        <n v="215.33"/>
        <n v="88.38"/>
        <n v="104.4"/>
        <n v="104.92"/>
        <n v="106.54"/>
        <n v="62.91"/>
        <n v="61.47"/>
        <n v="88.5"/>
        <n v="107.61"/>
        <n v="137.91"/>
        <n v="212.02"/>
        <n v="228.2"/>
        <n v="92.15"/>
        <n v="126.32"/>
        <n v="94.96"/>
        <n v="89.52"/>
        <n v="66.59"/>
        <n v="80.099999999999994"/>
        <n v="90.49"/>
        <n v="92.99"/>
        <n v="95.29"/>
        <n v="83.7"/>
        <n v="63.16"/>
        <n v="87.23"/>
        <n v="260.85000000000002"/>
        <n v="104.45"/>
        <n v="113.65"/>
        <n v="65.930000000000007"/>
        <n v="93.78"/>
        <n v="223.9"/>
        <n v="93.18"/>
        <n v="169.74"/>
        <n v="101.93"/>
        <n v="125.03"/>
        <n v="82.25"/>
        <n v="85.27"/>
        <n v="207.96"/>
        <n v="105.52"/>
        <n v="109.27"/>
        <n v="176.78"/>
        <n v="67.73"/>
        <n v="70.290000000000006"/>
        <n v="91.47"/>
        <n v="205.01"/>
        <n v="73.87"/>
        <n v="94.2"/>
        <n v="56.95"/>
        <n v="92.37"/>
        <n v="127.23"/>
        <n v="191.78"/>
        <n v="113.57"/>
        <n v="89.58"/>
        <n v="88.89"/>
        <n v="108.62"/>
        <n v="88.49"/>
        <n v="72.010000000000005"/>
        <n v="70.56"/>
        <n v="71.02"/>
        <n v="99.75"/>
        <n v="127.2"/>
        <n v="69.760000000000005"/>
        <n v="73.56"/>
        <n v="57.77"/>
        <n v="78.319999999999993"/>
        <n v="84.7"/>
        <n v="127.28"/>
        <n v="73.92"/>
        <n v="72.599999999999994"/>
        <n v="69.77"/>
        <n v="84.43"/>
        <n v="57.17"/>
        <n v="86.15"/>
        <n v="163.02000000000001"/>
        <n v="110.41"/>
        <n v="102.58"/>
        <n v="90.97"/>
        <n v="140.96"/>
        <n v="70.33"/>
        <n v="64.180000000000007"/>
        <n v="127.57"/>
        <n v="109.23"/>
        <n v="124.49"/>
        <n v="142.82"/>
        <n v="75.69"/>
        <n v="74.08"/>
        <n v="75.98"/>
        <n v="57.8"/>
        <n v="76.44"/>
        <n v="214.43"/>
        <n v="66.459999999999994"/>
        <n v="112.72"/>
        <n v="114.02"/>
        <n v="72.33"/>
        <n v="55.59"/>
        <n v="105.05"/>
        <n v="84.78"/>
        <n v="164.77"/>
        <n v="220.64"/>
        <n v="159.38999999999999"/>
        <n v="69.53"/>
        <n v="83.93"/>
        <n v="98.9"/>
        <n v="82.64"/>
        <n v="204.77"/>
        <n v="63.86"/>
        <n v="101.61"/>
        <n v="90.6"/>
        <n v="87.15"/>
        <n v="98.14"/>
        <n v="134.24"/>
        <n v="248.37"/>
        <n v="61.75"/>
        <n v="70.55"/>
        <n v="124.38"/>
        <n v="148.72"/>
        <n v="79.25"/>
        <n v="98.84"/>
        <n v="135.74"/>
        <n v="66.55"/>
        <n v="115.69"/>
        <n v="67.760000000000005"/>
        <n v="106.11"/>
        <n v="95.49"/>
        <n v="59.07"/>
        <n v="228.92"/>
        <n v="92.71"/>
        <n v="85.59"/>
        <n v="89.06"/>
        <n v="87.44"/>
        <n v="64.069999999999993"/>
        <n v="81.73"/>
        <n v="127.42"/>
        <n v="227.68"/>
        <n v="226.73"/>
        <n v="89.74"/>
        <n v="219.17"/>
        <n v="74.849999999999994"/>
        <n v="55.96"/>
        <n v="215.92"/>
        <n v="104.05"/>
        <n v="62.54"/>
        <n v="87.54"/>
        <n v="76.81"/>
        <n v="198.12"/>
        <n v="78"/>
        <n v="75.819999999999993"/>
        <n v="240.86"/>
        <n v="263.56"/>
        <n v="118.44"/>
        <n v="97.37"/>
        <n v="80.510000000000005"/>
        <n v="78.88"/>
        <n v="83.61"/>
        <n v="73.19"/>
        <n v="68.91"/>
        <n v="104.3"/>
        <n v="87.87"/>
        <n v="96.7"/>
        <n v="91.05"/>
        <n v="200.14"/>
        <n v="73.040000000000006"/>
        <n v="108.68"/>
        <n v="107.82"/>
        <n v="141.09"/>
        <n v="122.38"/>
        <n v="103.6"/>
        <n v="159.69999999999999"/>
        <n v="118.22"/>
        <n v="84.5"/>
        <n v="84.42"/>
        <n v="235.45"/>
        <n v="207.71"/>
        <n v="99.84"/>
        <n v="98.05"/>
        <n v="105.9"/>
        <n v="107.55"/>
        <n v="146.21"/>
        <n v="79.94"/>
        <n v="72.28"/>
        <n v="82.68"/>
        <n v="125.89"/>
        <n v="228.05"/>
        <n v="98.23"/>
        <n v="119.9"/>
        <n v="94.53"/>
        <n v="103.79"/>
        <n v="88.51"/>
        <n v="97.26"/>
        <n v="104.66"/>
        <n v="223.14"/>
        <n v="105.51"/>
        <n v="83.42"/>
        <n v="101.24"/>
        <n v="91.19"/>
        <n v="174.43"/>
        <n v="214.51"/>
        <n v="72.64"/>
        <n v="62.69"/>
        <n v="141.16"/>
        <n v="76.42"/>
        <n v="60.09"/>
        <n v="65.459999999999994"/>
        <n v="131.19"/>
        <n v="74.540000000000006"/>
        <n v="231.31"/>
        <n v="91.57"/>
        <n v="238.78"/>
        <n v="87.18"/>
        <n v="110.28"/>
        <n v="71.66"/>
        <n v="83.64"/>
        <n v="233.59"/>
        <n v="97.95"/>
        <n v="58.19"/>
        <n v="70.11"/>
        <n v="112.77"/>
        <n v="75.459999999999994"/>
        <n v="63.63"/>
        <n v="100.22"/>
        <n v="81.77"/>
        <n v="94.25"/>
        <n v="188.13"/>
        <n v="164.7"/>
        <n v="68.27"/>
        <n v="100.12"/>
        <n v="151.22999999999999"/>
        <n v="112.41"/>
        <n v="205.97"/>
        <n v="190.89"/>
        <n v="138.02000000000001"/>
        <n v="66.16"/>
        <n v="102.1"/>
        <n v="193.87"/>
        <n v="130"/>
        <n v="74"/>
        <n v="97.25"/>
        <n v="79.95"/>
        <n v="162.24"/>
        <n v="69.680000000000007"/>
        <n v="98.35"/>
        <n v="75.73"/>
        <n v="85.86"/>
        <n v="80.34"/>
        <n v="73.760000000000005"/>
        <n v="108.18"/>
        <n v="85.23"/>
        <n v="189.88"/>
        <n v="197.11"/>
        <n v="100.08"/>
        <n v="68.62"/>
        <n v="84.07"/>
        <n v="99.65"/>
        <n v="82.33"/>
        <n v="94.49"/>
        <n v="108.71"/>
        <n v="64.94"/>
        <n v="98.22"/>
        <n v="192.47"/>
        <n v="66.510000000000005"/>
        <n v="87.47"/>
        <n v="103.37"/>
        <n v="110.17"/>
        <n v="109.88"/>
        <n v="199.38"/>
        <n v="55.72"/>
        <n v="75.67"/>
        <n v="88.18"/>
        <n v="95.94"/>
        <n v="86.93"/>
        <n v="111.1"/>
        <n v="92"/>
        <n v="79.209999999999994"/>
        <n v="83.97"/>
        <n v="202.98"/>
        <n v="60.7"/>
        <n v="83.68"/>
        <n v="69.92"/>
        <n v="136.96"/>
        <n v="95.32"/>
        <n v="107.78"/>
        <n v="198.32"/>
        <n v="100.16"/>
        <n v="112.69"/>
        <n v="79.77"/>
        <n v="87.41"/>
        <n v="226.38"/>
        <n v="124.64"/>
        <n v="69.42"/>
        <n v="77.680000000000007"/>
        <n v="112.79"/>
        <n v="236.79"/>
        <n v="219.82"/>
        <n v="82.05"/>
        <n v="104.08"/>
        <n v="101.57"/>
        <n v="71.319999999999993"/>
        <n v="143.97"/>
        <n v="239.19"/>
        <n v="78.45"/>
        <n v="87.29"/>
        <n v="82.49"/>
        <n v="83.15"/>
        <n v="111.94"/>
        <n v="104.77"/>
        <n v="104.26"/>
        <n v="113.84"/>
        <n v="114.71"/>
        <n v="61.54"/>
        <n v="133.62"/>
        <n v="111.96"/>
        <n v="112.44"/>
        <n v="123.61"/>
        <n v="84.68"/>
        <n v="206.62"/>
        <n v="114.54"/>
        <n v="204.92"/>
        <n v="56.74"/>
        <n v="59.74"/>
        <n v="123.83"/>
        <n v="226.84"/>
        <n v="93.2"/>
        <n v="80.17"/>
        <n v="234.35"/>
        <n v="116.25"/>
        <n v="96.95"/>
        <n v="66.239999999999995"/>
        <n v="91.81"/>
        <n v="118.88"/>
        <n v="85.91"/>
        <n v="115.4"/>
        <n v="75.34"/>
        <n v="100.19"/>
        <n v="200.73"/>
        <n v="114.09"/>
        <n v="67.3"/>
        <n v="96.91"/>
        <n v="72.540000000000006"/>
        <n v="89.16"/>
        <n v="83.66"/>
        <n v="81.209999999999994"/>
        <n v="95.86"/>
        <n v="202.51"/>
        <n v="109.81"/>
        <n v="105.49"/>
        <n v="101.53"/>
        <n v="126.04"/>
        <n v="89.38"/>
        <n v="218"/>
        <n v="79.7"/>
        <n v="209.15"/>
        <n v="70.22"/>
        <n v="83.57"/>
        <n v="162.72"/>
        <n v="78.28"/>
        <n v="196.5"/>
        <n v="83.78"/>
        <n v="86.1"/>
        <n v="66.959999999999994"/>
        <n v="76.7"/>
        <n v="103.12"/>
        <n v="74.150000000000006"/>
        <n v="115.16"/>
        <n v="83.55"/>
        <n v="61.53"/>
        <n v="100.74"/>
        <n v="59.31"/>
        <n v="63.22"/>
        <n v="113.95"/>
        <n v="119.32"/>
        <n v="99.12"/>
        <n v="152.84"/>
        <n v="78.23"/>
        <n v="76.05"/>
        <n v="116.49"/>
        <n v="99.91"/>
        <n v="76.099999999999994"/>
        <n v="121.99"/>
        <n v="116.21"/>
        <n v="55.28"/>
        <n v="219.81"/>
        <n v="103.73"/>
        <n v="153.08000000000001"/>
        <n v="98.69"/>
        <n v="94.11"/>
        <n v="117.03"/>
        <n v="82.48"/>
        <n v="84.19"/>
        <n v="87.5"/>
        <n v="133.13"/>
        <n v="96.1"/>
        <n v="108.61"/>
        <n v="138.55000000000001"/>
        <n v="234.27"/>
        <n v="75.16"/>
        <n v="101.19"/>
        <n v="107.74"/>
        <n v="62.32"/>
        <n v="56.32"/>
        <n v="131.28"/>
        <n v="125.98"/>
        <n v="88.05"/>
        <n v="55.47"/>
        <n v="145.94"/>
        <n v="239.21"/>
        <n v="196.08"/>
        <n v="93.93"/>
        <n v="83.74"/>
        <n v="119.58"/>
        <n v="65.790000000000006"/>
        <n v="176.38"/>
        <n v="175.74"/>
        <n v="193.45"/>
        <n v="86.21"/>
        <n v="75.41"/>
        <n v="95.28"/>
        <n v="95.87"/>
        <n v="180.45"/>
        <n v="95.39"/>
        <n v="102.84"/>
        <n v="130.37"/>
        <n v="65.44"/>
        <n v="79.84"/>
        <n v="70.069999999999993"/>
        <n v="112.11"/>
        <n v="92.35"/>
        <n v="69.5"/>
        <n v="219.38"/>
        <n v="69.48"/>
        <n v="68.09"/>
        <n v="56.21"/>
        <n v="72.08"/>
        <n v="84.66"/>
        <n v="68.12"/>
        <n v="59.14"/>
        <n v="85.64"/>
        <n v="99"/>
        <n v="105.75"/>
        <n v="57.42"/>
        <n v="100.01"/>
        <n v="118.46"/>
        <n v="72.12"/>
        <n v="155.22999999999999"/>
        <n v="67.099999999999994"/>
        <n v="58.01"/>
        <n v="173.9"/>
        <n v="106.27"/>
        <n v="60.57"/>
        <n v="105.34"/>
        <n v="96.28"/>
        <n v="122.73"/>
        <n v="69.739999999999995"/>
        <n v="106.95"/>
        <n v="76.12"/>
        <n v="99.94"/>
        <n v="145.46"/>
        <n v="74.42"/>
        <n v="89.85"/>
        <n v="157.77000000000001"/>
        <n v="101.81"/>
        <n v="103"/>
        <n v="101.85"/>
        <n v="56.85"/>
        <n v="89.04"/>
        <n v="63.01"/>
        <n v="68.599999999999994"/>
        <n v="65.209999999999994"/>
        <n v="72.53"/>
        <n v="81.78"/>
        <n v="116.85"/>
        <n v="96.21"/>
        <n v="117.04"/>
        <n v="58.24"/>
        <n v="82.53"/>
        <n v="129.72999999999999"/>
        <n v="56.79"/>
        <n v="105.88"/>
        <n v="217.94"/>
        <n v="69.89"/>
        <n v="91.04"/>
        <n v="87.2"/>
        <n v="109.12"/>
        <n v="216.64"/>
        <n v="74.28"/>
        <n v="57.6"/>
        <n v="173.97"/>
        <n v="65.25"/>
        <n v="102.39"/>
        <n v="71.08"/>
        <n v="159.66999999999999"/>
        <n v="93.96"/>
        <n v="103.01"/>
        <n v="208.85"/>
        <n v="122.39"/>
        <n v="65.91"/>
        <n v="70.25"/>
        <n v="219.7"/>
        <n v="65.7"/>
        <n v="67.08"/>
        <n v="107.58"/>
        <n v="68.17"/>
        <n v="106.1"/>
        <n v="56.13"/>
        <n v="104.03"/>
        <n v="84.35"/>
        <n v="67.989999999999995"/>
        <n v="118.93"/>
        <n v="185.28"/>
        <n v="88.32"/>
        <n v="69.540000000000006"/>
        <n v="62.12"/>
        <n v="198.3"/>
        <n v="100.06"/>
        <n v="91.09"/>
        <n v="62.02"/>
        <n v="103.11"/>
        <n v="97.34"/>
        <n v="78.760000000000005"/>
        <n v="206.66"/>
        <n v="95.79"/>
        <n v="83.88"/>
        <n v="116.78"/>
        <n v="117.63"/>
        <n v="60.01"/>
        <n v="64.599999999999994"/>
        <n v="92.43"/>
        <n v="87.79"/>
        <n v="99.64"/>
        <n v="200.68"/>
        <n v="98.37"/>
        <n v="117.98"/>
        <n v="218.6"/>
        <n v="79.510000000000005"/>
        <n v="223.26"/>
        <n v="97.22"/>
        <n v="172.27"/>
        <n v="221.83"/>
        <n v="74.61"/>
        <n v="69.790000000000006"/>
        <n v="83.6"/>
        <n v="83.95"/>
        <n v="77.5"/>
        <n v="64.290000000000006"/>
        <n v="100.71"/>
        <n v="119.77"/>
        <n v="59.67"/>
        <n v="218.1"/>
        <n v="76.45"/>
        <n v="200.46"/>
        <n v="95.7"/>
        <n v="75.150000000000006"/>
        <n v="95.8"/>
        <n v="90.67"/>
        <n v="147.5"/>
        <n v="134.12"/>
        <n v="82.62"/>
        <n v="125.11"/>
        <n v="217.79"/>
        <n v="93.8"/>
        <n v="90.61"/>
        <n v="139.19999999999999"/>
        <n v="77.010000000000005"/>
        <n v="105.26"/>
        <n v="147.74"/>
        <n v="90.74"/>
        <n v="159.79"/>
        <n v="233.47"/>
        <n v="85.53"/>
        <n v="67.87"/>
        <n v="77.260000000000005"/>
        <n v="129.19"/>
        <n v="97.86"/>
        <n v="112.33"/>
        <n v="91.58"/>
        <n v="58.86"/>
        <n v="76.88"/>
        <n v="109.52"/>
        <n v="103.58"/>
        <n v="64.27"/>
        <n v="200.98"/>
        <n v="101.96"/>
        <n v="84.17"/>
        <n v="71.459999999999994"/>
        <n v="82.14"/>
        <n v="219.67"/>
        <n v="135.84"/>
        <n v="74.83"/>
        <n v="60.37"/>
        <n v="67.28"/>
        <n v="77.790000000000006"/>
        <n v="90.38"/>
        <n v="156.69"/>
        <n v="207.6"/>
        <n v="158.9"/>
        <n v="247.97"/>
        <n v="58.55"/>
        <n v="231.15"/>
        <n v="68.180000000000007"/>
        <n v="118.75"/>
        <n v="186.54"/>
        <n v="96.14"/>
        <n v="71.58"/>
        <n v="83.1"/>
        <n v="110.96"/>
        <n v="122.83"/>
        <n v="118.85"/>
        <n v="96.19"/>
        <n v="98.07"/>
        <n v="71.400000000000006"/>
        <n v="158.33000000000001"/>
        <n v="72.180000000000007"/>
        <n v="89.31"/>
        <n v="64.84"/>
        <n v="92.76"/>
        <n v="87"/>
        <n v="145.25"/>
        <n v="125.14"/>
        <n v="57.59"/>
        <n v="59.43"/>
        <n v="65.430000000000007"/>
        <n v="154.03"/>
        <n v="139.81"/>
        <n v="106.84"/>
        <n v="221.06"/>
        <n v="69.97"/>
        <n v="77.069999999999993"/>
        <n v="109.39"/>
        <n v="93.97"/>
        <n v="163.16999999999999"/>
        <n v="124.39"/>
        <n v="212.62"/>
        <n v="77.599999999999994"/>
        <n v="70.510000000000005"/>
        <n v="109.19"/>
        <n v="55.23"/>
        <n v="120.15"/>
        <n v="72.16"/>
        <n v="95.89"/>
        <n v="64.680000000000007"/>
        <n v="66.47"/>
        <n v="146.08000000000001"/>
        <n v="108.96"/>
        <n v="113.41"/>
        <n v="111.08"/>
        <n v="217.74"/>
        <n v="78.5"/>
        <n v="80.2"/>
        <n v="76.52"/>
        <n v="208.99"/>
        <n v="99.72"/>
        <n v="197.36"/>
        <n v="98.56"/>
        <n v="123.08"/>
        <n v="75"/>
        <n v="60.64"/>
        <n v="59.11"/>
        <n v="58.89"/>
        <n v="129.66"/>
        <n v="73.569999999999993"/>
        <n v="72.040000000000006"/>
        <n v="125.63"/>
        <n v="77.94"/>
        <n v="68.989999999999995"/>
        <n v="111.76"/>
        <n v="80.27"/>
        <n v="79.22"/>
        <n v="142.63"/>
        <n v="97.05"/>
        <n v="222.52"/>
        <n v="70.38"/>
        <n v="114.46"/>
        <n v="64.62"/>
        <n v="70.19"/>
        <n v="55.35"/>
        <n v="103.29"/>
        <n v="92.74"/>
        <n v="232.64"/>
        <n v="82.46"/>
        <n v="63.57"/>
        <n v="73.239999999999995"/>
        <n v="57.46"/>
        <n v="104.16"/>
        <n v="119.4"/>
        <n v="119.13"/>
        <n v="120.22"/>
        <n v="57.96"/>
        <n v="81.239999999999995"/>
        <n v="70.91"/>
        <n v="87.12"/>
        <n v="126.09"/>
        <n v="131.81"/>
        <n v="95.23"/>
        <n v="71.180000000000007"/>
        <n v="87.71"/>
        <n v="115.68"/>
        <n v="207.37"/>
        <n v="75.099999999999994"/>
        <n v="111.84"/>
        <n v="201.96"/>
        <n v="68.680000000000007"/>
        <n v="91.16"/>
        <n v="123.89"/>
        <n v="90.44"/>
        <n v="138.44"/>
        <n v="102.76"/>
        <n v="71.790000000000006"/>
        <n v="167.16"/>
        <n v="131.05000000000001"/>
        <n v="86.92"/>
        <n v="103.72"/>
        <n v="77.099999999999994"/>
        <n v="77.72"/>
        <n v="76.09"/>
        <n v="61.8"/>
        <n v="92.97"/>
        <n v="83.73"/>
        <n v="108.32"/>
        <n v="103.65"/>
        <n v="86.19"/>
        <n v="131.41999999999999"/>
        <n v="69.459999999999994"/>
        <n v="76.78"/>
        <n v="213.43"/>
        <n v="115.07"/>
        <n v="69.45"/>
        <n v="108.63"/>
        <n v="88.06"/>
        <n v="248.24"/>
        <n v="57.79"/>
        <n v="87.4"/>
        <n v="77.430000000000007"/>
        <n v="101.12"/>
        <n v="79.42"/>
        <n v="82.94"/>
        <n v="81.58"/>
        <n v="62.21"/>
        <n v="229.94"/>
        <n v="116.06"/>
        <n v="117.77"/>
        <n v="66.69"/>
        <n v="122.23"/>
        <n v="168.68"/>
        <n v="77.95"/>
        <n v="80.349999999999994"/>
        <n v="57.38"/>
        <n v="96.47"/>
        <n v="70.66"/>
        <n v="202.06"/>
        <n v="91.3"/>
        <n v="67.56"/>
        <n v="126.12"/>
        <n v="103.22"/>
        <n v="63.9"/>
        <n v="253.93"/>
        <n v="134.65"/>
        <n v="194.75"/>
        <n v="56.94"/>
        <n v="207.84"/>
        <n v="228.26"/>
        <n v="57.09"/>
        <n v="132.46"/>
        <n v="75.13"/>
        <n v="76.64"/>
        <n v="91.32"/>
        <n v="85.9"/>
        <n v="63.42"/>
        <n v="112.02"/>
        <n v="203.76"/>
        <n v="101.46"/>
        <n v="74.66"/>
        <n v="205.78"/>
        <n v="111.24"/>
        <n v="134.76"/>
        <n v="110.1"/>
        <n v="113.08"/>
        <n v="77.77"/>
        <n v="83.59"/>
        <n v="179.67"/>
        <n v="91.89"/>
        <n v="230.74"/>
        <n v="216.19"/>
        <n v="200.66"/>
        <n v="73.989999999999995"/>
        <n v="228.5"/>
        <n v="70.430000000000007"/>
        <n v="74.39"/>
        <n v="102.92"/>
        <n v="87.91"/>
        <n v="232.29"/>
        <n v="125.32"/>
        <n v="100.2"/>
        <n v="200.91"/>
        <n v="95.24"/>
        <n v="56.64"/>
        <n v="80.48"/>
        <n v="236.04"/>
        <n v="61.13"/>
        <n v="88.56"/>
        <n v="88.98"/>
        <n v="86.85"/>
        <n v="94.37"/>
        <n v="254.95"/>
        <n v="107.33"/>
        <n v="80.94"/>
        <n v="196.58"/>
        <n v="55.79"/>
        <n v="73.08"/>
        <n v="189.82"/>
        <n v="101.06"/>
        <n v="108.38"/>
        <n v="68.010000000000005"/>
        <n v="90.11"/>
        <n v="193.61"/>
        <n v="195.74"/>
        <n v="141.37"/>
        <n v="90.71"/>
        <n v="106.8"/>
        <n v="85.18"/>
        <n v="74.239999999999995"/>
        <n v="79.98"/>
        <n v="106.76"/>
        <n v="221.24"/>
        <n v="55.93"/>
        <n v="73.94"/>
        <n v="65.58"/>
        <n v="83.8"/>
        <n v="112.83"/>
        <n v="103.08"/>
        <n v="85.98"/>
        <n v="83.75"/>
        <n v="125.43"/>
        <n v="101.58"/>
        <n v="149.80000000000001"/>
        <n v="112.55"/>
        <n v="92.96"/>
        <n v="85.08"/>
        <n v="112.37"/>
        <n v="151.26"/>
        <n v="73.81"/>
        <n v="77.2"/>
        <n v="76.08"/>
        <n v="123.98"/>
        <n v="108.51"/>
        <n v="99.01"/>
        <n v="69.47"/>
        <n v="88"/>
        <n v="144.13999999999999"/>
        <n v="105.72"/>
        <n v="64.37"/>
        <n v="146.1"/>
        <n v="192.5"/>
        <n v="103.5"/>
        <n v="89.42"/>
        <n v="212.92"/>
        <n v="60.73"/>
        <n v="86.95"/>
        <n v="73.98"/>
        <n v="124.78"/>
        <n v="191.94"/>
        <n v="247.87"/>
        <n v="83.2"/>
        <n v="88.62"/>
        <n v="101.76"/>
        <n v="115.71"/>
        <n v="229.73"/>
        <n v="57.4"/>
        <n v="100.47"/>
        <n v="81.36"/>
        <n v="261.67"/>
        <n v="110.2"/>
        <n v="95.19"/>
        <n v="83.03"/>
        <n v="89.41"/>
        <n v="71.77"/>
        <n v="256.74"/>
        <n v="63.74"/>
        <n v="221.08"/>
        <n v="60.17"/>
        <n v="153.24"/>
        <n v="82.42"/>
        <n v="126.57"/>
        <n v="80.540000000000006"/>
        <n v="76.47"/>
        <n v="106.52"/>
        <n v="89.73"/>
        <n v="208.39"/>
        <n v="128.61000000000001"/>
        <n v="57.56"/>
        <n v="227.23"/>
        <n v="77.760000000000005"/>
        <n v="203.27"/>
        <n v="234.5"/>
        <n v="71.12"/>
        <n v="190.67"/>
        <n v="82.95"/>
        <n v="112.75"/>
        <n v="82.63"/>
        <n v="92.75"/>
        <n v="197.06"/>
        <n v="216.07"/>
        <n v="108.82"/>
        <n v="101.66"/>
        <n v="121.15"/>
        <n v="116.62"/>
        <n v="144.33000000000001"/>
        <n v="80.67"/>
        <n v="94.27"/>
        <n v="76.349999999999994"/>
        <n v="179.14"/>
        <n v="63.49"/>
        <n v="145.18"/>
        <n v="120.56"/>
        <n v="150.74"/>
        <n v="135.82"/>
        <n v="106.53"/>
        <n v="79.62"/>
        <n v="141.84"/>
        <n v="102"/>
        <n v="68.069999999999993"/>
        <n v="102.03"/>
        <n v="235.06"/>
        <n v="57.52"/>
        <n v="76.98"/>
        <n v="84.04"/>
        <n v="92.24"/>
        <n v="112.7"/>
        <n v="74.34"/>
        <n v="72.989999999999995"/>
        <n v="104.9"/>
        <n v="94.14"/>
        <n v="195.43"/>
        <n v="200.25"/>
        <n v="95.33"/>
        <n v="85.65"/>
        <n v="223.64"/>
        <n v="76.430000000000007"/>
        <n v="98.66"/>
        <n v="75.84"/>
        <n v="85.46"/>
        <n v="199.78"/>
        <n v="176.42"/>
        <n v="101.56"/>
        <n v="72.88"/>
        <n v="70.89"/>
        <n v="108.14"/>
        <n v="244.3"/>
        <n v="106.73"/>
        <n v="127.4"/>
        <n v="58.23"/>
        <n v="58.64"/>
        <n v="78.08"/>
        <n v="105.08"/>
        <n v="61.38"/>
        <n v="223.16"/>
        <n v="76"/>
        <n v="90.28"/>
        <n v="65.22"/>
        <n v="166.38"/>
        <n v="78.91"/>
        <n v="226.28"/>
        <n v="90.73"/>
        <n v="172.86"/>
        <n v="213.92"/>
        <n v="68.42"/>
        <n v="94.68"/>
        <n v="125.33"/>
        <n v="212.19"/>
        <n v="89"/>
        <n v="84.99"/>
        <n v="62.13"/>
        <n v="57.1"/>
        <n v="94.06"/>
        <n v="200.8"/>
        <n v="77.959999999999994"/>
        <n v="60.13"/>
        <n v="88.17"/>
        <n v="84.41"/>
        <n v="72.34"/>
        <n v="68.72"/>
        <n v="222.58"/>
        <n v="66.06"/>
        <n v="156.43"/>
        <n v="73.069999999999993"/>
        <n v="99.48"/>
        <n v="79.599999999999994"/>
        <n v="61.07"/>
        <n v="63.43"/>
        <n v="102.73"/>
        <n v="122.43"/>
        <n v="80.44"/>
        <n v="206.53"/>
        <n v="96.82"/>
        <n v="88.1"/>
        <n v="64.849999999999994"/>
        <n v="97.68"/>
        <n v="74.16"/>
        <n v="100.93"/>
        <n v="232.78"/>
        <n v="110.14"/>
        <n v="120.44"/>
        <n v="187.47"/>
        <n v="95.31"/>
        <n v="75.069999999999993"/>
        <n v="106.65"/>
        <n v="234.06"/>
        <n v="144.15"/>
        <n v="58.81"/>
        <n v="242.62"/>
        <n v="65.680000000000007"/>
        <n v="150"/>
        <n v="63.56"/>
        <n v="96.98"/>
        <n v="66.7"/>
        <n v="79.66"/>
        <n v="104.09"/>
        <n v="90.96"/>
        <n v="152.38"/>
        <n v="174.54"/>
        <n v="106.47"/>
        <n v="73.63"/>
        <n v="98.52"/>
        <n v="62.93"/>
        <n v="120.43"/>
        <n v="76.56"/>
        <n v="67.900000000000006"/>
        <n v="115.46"/>
        <n v="123.94"/>
        <n v="231.54"/>
        <n v="219.8"/>
        <n v="187.99"/>
        <n v="234.45"/>
        <n v="75.47"/>
        <n v="98.24"/>
        <n v="66.2"/>
        <n v="75.95"/>
        <n v="111.79"/>
        <n v="80.89"/>
        <n v="86.91"/>
        <n v="59.36"/>
        <n v="240.69"/>
        <n v="139.87"/>
        <n v="83.62"/>
        <n v="110.97"/>
        <n v="115.91"/>
        <n v="62.64"/>
        <n v="84.81"/>
        <n v="217.57"/>
        <n v="79.760000000000005"/>
        <n v="63.28"/>
        <n v="70.48"/>
        <n v="120.96"/>
        <n v="97.65"/>
        <n v="121.83"/>
        <n v="81.53"/>
        <n v="109.09"/>
        <n v="66.709999999999994"/>
        <n v="114.92"/>
        <n v="165.36"/>
        <n v="107.06"/>
        <n v="65.63"/>
        <n v="63.82"/>
        <n v="108.06"/>
        <n v="136.18"/>
        <n v="71.290000000000006"/>
        <n v="76.58"/>
        <n v="109.3"/>
        <n v="97.64"/>
        <n v="110.32"/>
        <n v="79"/>
        <n v="137.27000000000001"/>
        <n v="57.83"/>
        <n v="234.51"/>
        <n v="142.63999999999999"/>
        <n v="79.61"/>
        <n v="182.22"/>
        <n v="67.260000000000005"/>
        <n v="60.02"/>
        <n v="113.45"/>
        <n v="112.31"/>
        <n v="57.15"/>
        <n v="214.73"/>
        <n v="63.41"/>
        <n v="106.24"/>
        <n v="83.01"/>
        <n v="74.989999999999995"/>
        <n v="119.3"/>
        <n v="208.69"/>
        <n v="95.18"/>
        <n v="107.72"/>
        <n v="90.29"/>
        <n v="81.87"/>
        <n v="153.31"/>
        <n v="86.58"/>
        <n v="113.26"/>
        <n v="84.92"/>
        <n v="128.16999999999999"/>
        <n v="89.43"/>
        <n v="101.6"/>
        <n v="231.72"/>
        <n v="102.13"/>
        <n v="100.88"/>
        <n v="66.22"/>
        <n v="109.33"/>
        <n v="103.66"/>
        <n v="77.45"/>
        <n v="193.8"/>
        <n v="69.25"/>
        <n v="88.44"/>
        <n v="84.09"/>
        <n v="92.64"/>
        <n v="99.36"/>
        <n v="135.63"/>
        <n v="81.88"/>
        <n v="65.45"/>
        <n v="203.01"/>
        <n v="110.84"/>
        <n v="55.12"/>
        <n v="105.91"/>
        <n v="61.57"/>
        <n v="97.99"/>
        <n v="63.27"/>
        <n v="177.56"/>
        <n v="132.85"/>
        <n v="198.84"/>
        <n v="87.17"/>
        <n v="96.03"/>
        <n v="84.54"/>
        <n v="56.87"/>
        <n v="243.52"/>
        <n v="69.06"/>
        <n v="110.23"/>
        <n v="79.489999999999995"/>
        <n v="89.33"/>
        <n v="238.27"/>
        <n v="135.79"/>
        <n v="82.19"/>
        <n v="208.31"/>
        <n v="69.84"/>
        <n v="121.71"/>
        <n v="98.61"/>
        <n v="86.61"/>
        <n v="107.02"/>
        <n v="103.69"/>
        <n v="74.12"/>
        <n v="176.34"/>
        <n v="67.209999999999994"/>
        <n v="94.23"/>
        <n v="111.36"/>
        <n v="117.31"/>
        <n v="84.94"/>
        <n v="68.86"/>
        <n v="132.88"/>
        <n v="211.83"/>
        <n v="124.92"/>
        <n v="215.69"/>
        <n v="154.66999999999999"/>
        <n v="67.66"/>
        <n v="153.47999999999999"/>
        <n v="62.63"/>
        <n v="80.3"/>
        <n v="106.69"/>
        <n v="140.13999999999999"/>
        <n v="111.37"/>
        <n v="57.06"/>
        <n v="112.25"/>
        <n v="81.06"/>
        <n v="104.37"/>
        <n v="124.31"/>
        <n v="101.95"/>
        <n v="116.95"/>
        <n v="105.48"/>
        <n v="100.6"/>
        <n v="65.05"/>
        <n v="75.900000000000006"/>
        <n v="267.60000000000002"/>
        <n v="215.07"/>
        <n v="225.35"/>
        <n v="196.26"/>
        <n v="95.42"/>
        <n v="85.88"/>
        <n v="107.43"/>
        <n v="102.15"/>
        <n v="88.68"/>
        <n v="182.52"/>
        <n v="124.66"/>
        <n v="212.87"/>
        <n v="96.75"/>
        <n v="71.34"/>
        <n v="183.43"/>
        <n v="126.85"/>
        <n v="74.17"/>
        <n v="76.040000000000006"/>
        <n v="185.27"/>
        <n v="81.900000000000006"/>
        <n v="99.58"/>
        <n v="124.54"/>
        <n v="153.34"/>
        <n v="112.35"/>
        <n v="160.76"/>
        <n v="206.49"/>
        <n v="117.59"/>
        <n v="116.68"/>
        <n v="253.86"/>
        <n v="203.36"/>
        <n v="125.87"/>
        <n v="64.09"/>
        <n v="175.92"/>
        <n v="100.65"/>
        <n v="112.39"/>
        <n v="81.099999999999994"/>
        <n v="98.3"/>
        <n v="191.15"/>
        <n v="55.84"/>
        <n v="92.06"/>
        <n v="89.29"/>
        <n v="120.23"/>
        <n v="223.78"/>
        <n v="211.58"/>
        <n v="179.38"/>
        <n v="193.88"/>
        <n v="89.01"/>
        <n v="118.41"/>
        <n v="138.51"/>
        <n v="120.03"/>
        <n v="91.01"/>
        <n v="61.98"/>
        <n v="135.32"/>
        <n v="58.72"/>
        <n v="104"/>
        <n v="174.37"/>
        <n v="76.31"/>
        <n v="77.28"/>
        <n v="90.52"/>
        <n v="108.35"/>
        <n v="72.03"/>
        <n v="90.57"/>
        <n v="97.04"/>
        <n v="152.56"/>
        <n v="75.930000000000007"/>
        <n v="76.89"/>
        <n v="95.05"/>
        <n v="95.02"/>
        <n v="79.150000000000006"/>
        <n v="76.62"/>
        <n v="83.94"/>
        <n v="125.2"/>
        <n v="82.99"/>
        <n v="166.29"/>
        <n v="85.28"/>
      </sharedItems>
    </cacheField>
    <cacheField name="bmi" numFmtId="0">
      <sharedItems containsSemiMixedTypes="0" containsString="0" containsNumber="1" minValue="10.3" maxValue="97.6" count="418">
        <n v="36.6"/>
        <n v="28.1"/>
        <n v="32.5"/>
        <n v="34.4"/>
        <n v="24"/>
        <n v="29"/>
        <n v="27.4"/>
        <n v="22.8"/>
        <n v="24.2"/>
        <n v="29.7"/>
        <n v="36.799999999999997"/>
        <n v="27.3"/>
        <n v="28.2"/>
        <n v="30.9"/>
        <n v="37.5"/>
        <n v="25.8"/>
        <n v="37.799999999999997"/>
        <n v="22.4"/>
        <n v="48.9"/>
        <n v="26.6"/>
        <n v="27.2"/>
        <n v="23.5"/>
        <n v="28.3"/>
        <n v="44.2"/>
        <n v="25.4"/>
        <n v="22.2"/>
        <n v="30.5"/>
        <n v="26.5"/>
        <n v="33.700000000000003"/>
        <n v="23.1"/>
        <n v="32"/>
        <n v="29.9"/>
        <n v="23.9"/>
        <n v="28.5"/>
        <n v="26.4"/>
        <n v="20.2"/>
        <n v="33.6"/>
        <n v="38.6"/>
        <n v="39.200000000000003"/>
        <n v="27.7"/>
        <n v="31.4"/>
        <n v="36.5"/>
        <n v="33.200000000000003"/>
        <n v="32.799999999999997"/>
        <n v="40.4"/>
        <n v="25.3"/>
        <n v="30.2"/>
        <n v="47.5"/>
        <n v="20.3"/>
        <n v="30"/>
        <n v="28.9"/>
        <n v="31.1"/>
        <n v="21.7"/>
        <n v="27"/>
        <n v="24.1"/>
        <n v="45.9"/>
        <n v="44.1"/>
        <n v="22.9"/>
        <n v="29.1"/>
        <n v="32.299999999999997"/>
        <n v="41.1"/>
        <n v="25.6"/>
        <n v="29.8"/>
        <n v="26.3"/>
        <n v="26.2"/>
        <n v="29.4"/>
        <n v="24.4"/>
        <n v="28"/>
        <n v="28.8"/>
        <n v="34.6"/>
        <n v="19.399999999999999"/>
        <n v="30.3"/>
        <n v="41.5"/>
        <n v="22.6"/>
        <n v="56.6"/>
        <n v="27.1"/>
        <n v="31.3"/>
        <n v="31"/>
        <n v="31.7"/>
        <n v="35.799999999999997"/>
        <n v="28.4"/>
        <n v="20.100000000000001"/>
        <n v="26.7"/>
        <n v="38.700000000000003"/>
        <n v="34.9"/>
        <n v="25"/>
        <n v="23.8"/>
        <n v="21.8"/>
        <n v="27.5"/>
        <n v="24.6"/>
        <n v="32.9"/>
        <n v="26.1"/>
        <n v="31.9"/>
        <n v="34.1"/>
        <n v="36.9"/>
        <n v="37.299999999999997"/>
        <n v="45.7"/>
        <n v="34.200000000000003"/>
        <n v="23.6"/>
        <n v="22.3"/>
        <n v="37.1"/>
        <n v="45"/>
        <n v="25.5"/>
        <n v="30.8"/>
        <n v="37.4"/>
        <n v="34.5"/>
        <n v="27.9"/>
        <n v="29.5"/>
        <n v="46"/>
        <n v="42.5"/>
        <n v="35.5"/>
        <n v="26.9"/>
        <n v="45.5"/>
        <n v="31.5"/>
        <n v="33"/>
        <n v="23.4"/>
        <n v="30.7"/>
        <n v="20.5"/>
        <n v="21.5"/>
        <n v="40"/>
        <n v="28.6"/>
        <n v="42.2"/>
        <n v="29.6"/>
        <n v="35.4"/>
        <n v="16.899999999999999"/>
        <n v="26.8"/>
        <n v="39.299999999999997"/>
        <n v="32.6"/>
        <n v="35.9"/>
        <n v="21.2"/>
        <n v="42.4"/>
        <n v="40.5"/>
        <n v="36.700000000000003"/>
        <n v="29.3"/>
        <n v="19.600000000000001"/>
        <n v="18"/>
        <n v="17.600000000000001"/>
        <n v="19.100000000000001"/>
        <n v="50.1"/>
        <n v="17.7"/>
        <n v="54.6"/>
        <n v="35"/>
        <n v="22"/>
        <n v="39.4"/>
        <n v="19.7"/>
        <n v="22.5"/>
        <n v="25.2"/>
        <n v="41.8"/>
        <n v="60.9"/>
        <n v="23.7"/>
        <n v="24.5"/>
        <n v="31.2"/>
        <n v="16"/>
        <n v="31.6"/>
        <n v="25.1"/>
        <n v="24.8"/>
        <n v="18.3"/>
        <n v="20"/>
        <n v="19.5"/>
        <n v="36"/>
        <n v="35.299999999999997"/>
        <n v="40.1"/>
        <n v="43.1"/>
        <n v="21.4"/>
        <n v="34.299999999999997"/>
        <n v="27.6"/>
        <n v="16.5"/>
        <n v="24.3"/>
        <n v="25.7"/>
        <n v="21.9"/>
        <n v="38.4"/>
        <n v="25.9"/>
        <n v="54.7"/>
        <n v="18.600000000000001"/>
        <n v="24.9"/>
        <n v="48.2"/>
        <n v="20.7"/>
        <n v="39.5"/>
        <n v="23.3"/>
        <n v="64.8"/>
        <n v="35.1"/>
        <n v="43.6"/>
        <n v="21"/>
        <n v="47.3"/>
        <n v="16.600000000000001"/>
        <n v="21.6"/>
        <n v="15.5"/>
        <n v="35.6"/>
        <n v="16.7"/>
        <n v="41.9"/>
        <n v="16.399999999999999"/>
        <n v="17.100000000000001"/>
        <n v="29.2"/>
        <n v="37.9"/>
        <n v="44.6"/>
        <n v="39.6"/>
        <n v="40.299999999999997"/>
        <n v="41.6"/>
        <n v="39"/>
        <n v="23.2"/>
        <n v="18.899999999999999"/>
        <n v="36.1"/>
        <n v="36.299999999999997"/>
        <n v="46.5"/>
        <n v="16.8"/>
        <n v="46.6"/>
        <n v="35.200000000000003"/>
        <n v="20.9"/>
        <n v="13.8"/>
        <n v="31.8"/>
        <n v="15.3"/>
        <n v="38.200000000000003"/>
        <n v="45.2"/>
        <n v="17"/>
        <n v="49.8"/>
        <n v="27.8"/>
        <n v="60.2"/>
        <n v="23"/>
        <n v="22.1"/>
        <n v="26"/>
        <n v="44.3"/>
        <n v="51"/>
        <n v="39.700000000000003"/>
        <n v="34.700000000000003"/>
        <n v="21.3"/>
        <n v="41.2"/>
        <n v="34.799999999999997"/>
        <n v="19.2"/>
        <n v="35.700000000000003"/>
        <n v="40.799999999999997"/>
        <n v="24.7"/>
        <n v="19"/>
        <n v="32.4"/>
        <n v="34"/>
        <n v="28.7"/>
        <n v="32.1"/>
        <n v="51.5"/>
        <n v="20.399999999999999"/>
        <n v="30.6"/>
        <n v="71.900000000000006"/>
        <n v="19.3"/>
        <n v="40.9"/>
        <n v="17.2"/>
        <n v="16.100000000000001"/>
        <n v="16.2"/>
        <n v="40.6"/>
        <n v="18.399999999999999"/>
        <n v="21.1"/>
        <n v="42.3"/>
        <n v="32.200000000000003"/>
        <n v="50.2"/>
        <n v="17.5"/>
        <n v="18.7"/>
        <n v="42.1"/>
        <n v="47.8"/>
        <n v="20.8"/>
        <n v="30.1"/>
        <n v="17.3"/>
        <n v="36.4"/>
        <n v="12"/>
        <n v="36.200000000000003"/>
        <n v="55.7"/>
        <n v="14.4"/>
        <n v="43"/>
        <n v="41.7"/>
        <n v="33.799999999999997"/>
        <n v="43.9"/>
        <n v="22.7"/>
        <n v="57.5"/>
        <n v="37"/>
        <n v="38.5"/>
        <n v="16.3"/>
        <n v="44"/>
        <n v="32.700000000000003"/>
        <n v="54.2"/>
        <n v="40.200000000000003"/>
        <n v="33.299999999999997"/>
        <n v="17.399999999999999"/>
        <n v="41.3"/>
        <n v="52.3"/>
        <n v="14.6"/>
        <n v="17.8"/>
        <n v="46.1"/>
        <n v="33.1"/>
        <n v="18.100000000000001"/>
        <n v="43.8"/>
        <n v="50.3"/>
        <n v="38.9"/>
        <n v="43.7"/>
        <n v="39.9"/>
        <n v="15.9"/>
        <n v="19.8"/>
        <n v="12.3"/>
        <n v="78"/>
        <n v="38.299999999999997"/>
        <n v="41"/>
        <n v="42.6"/>
        <n v="43.4"/>
        <n v="15.1"/>
        <n v="20.6"/>
        <n v="33.5"/>
        <n v="43.2"/>
        <n v="30.4"/>
        <n v="38"/>
        <n v="33.4"/>
        <n v="44.9"/>
        <n v="44.7"/>
        <n v="37.6"/>
        <n v="39.799999999999997"/>
        <n v="53.4"/>
        <n v="55.2"/>
        <n v="42"/>
        <n v="37.200000000000003"/>
        <n v="42.8"/>
        <n v="18.8"/>
        <n v="42.9"/>
        <n v="14.3"/>
        <n v="37.700000000000003"/>
        <n v="48.4"/>
        <n v="50.6"/>
        <n v="46.2"/>
        <n v="49.5"/>
        <n v="43.3"/>
        <n v="33.9"/>
        <n v="18.5"/>
        <n v="44.5"/>
        <n v="45.4"/>
        <n v="55"/>
        <n v="54.8"/>
        <n v="19.899999999999999"/>
        <n v="17.899999999999999"/>
        <n v="15.6"/>
        <n v="52.8"/>
        <n v="15.2"/>
        <n v="66.8"/>
        <n v="55.1"/>
        <n v="18.2"/>
        <n v="48.5"/>
        <n v="55.9"/>
        <n v="57.3"/>
        <n v="10.3"/>
        <n v="14.1"/>
        <n v="15.7"/>
        <n v="56"/>
        <n v="44.8"/>
        <n v="13.4"/>
        <n v="51.8"/>
        <n v="38.1"/>
        <n v="57.7"/>
        <n v="44.4"/>
        <n v="38.799999999999997"/>
        <n v="49.3"/>
        <n v="39.1"/>
        <n v="54"/>
        <n v="56.1"/>
        <n v="97.6"/>
        <n v="53.9"/>
        <n v="13.7"/>
        <n v="11.5"/>
        <n v="41.4"/>
        <n v="14.2"/>
        <n v="49.4"/>
        <n v="15.4"/>
        <n v="45.1"/>
        <n v="49.2"/>
        <n v="48.7"/>
        <n v="53.8"/>
        <n v="42.7"/>
        <n v="48.8"/>
        <n v="52.7"/>
        <n v="53.5"/>
        <n v="50.5"/>
        <n v="15.8"/>
        <n v="45.3"/>
        <n v="14.8"/>
        <n v="51.9"/>
        <n v="63.3"/>
        <n v="40.700000000000003"/>
        <n v="61.2"/>
        <n v="48"/>
        <n v="46.8"/>
        <n v="48.3"/>
        <n v="58.1"/>
        <n v="50.4"/>
        <n v="11.3"/>
        <n v="12.8"/>
        <n v="13.5"/>
        <n v="14.5"/>
        <n v="15"/>
        <n v="59.7"/>
        <n v="47.4"/>
        <n v="52.5"/>
        <n v="13.2"/>
        <n v="52.9"/>
        <n v="61.6"/>
        <n v="49.9"/>
        <n v="54.3"/>
        <n v="47.9"/>
        <n v="13"/>
        <n v="13.9"/>
        <n v="50.9"/>
        <n v="57.2"/>
        <n v="64.400000000000006"/>
        <n v="92"/>
        <n v="50.8"/>
        <n v="57.9"/>
        <n v="45.8"/>
        <n v="47.6"/>
        <n v="14"/>
        <n v="46.4"/>
        <n v="46.9"/>
        <n v="47.1"/>
        <n v="13.3"/>
        <n v="48.1"/>
        <n v="51.7"/>
        <n v="46.3"/>
        <n v="54.1"/>
        <n v="14.9"/>
      </sharedItems>
    </cacheField>
    <cacheField name="smoking_status" numFmtId="0">
      <sharedItems count="4">
        <s v="formerly smoked"/>
        <s v="never smoked"/>
        <s v="smokes"/>
        <s v="Unknown"/>
      </sharedItems>
    </cacheField>
    <cacheField name="stroke" numFmtId="0">
      <sharedItems containsSemiMixedTypes="0" containsString="0" containsNumber="1" containsInteger="1" minValue="0" maxValue="1"/>
    </cacheField>
    <cacheField name="stroke status" numFmtId="0">
      <sharedItems count="2">
        <s v="yes"/>
        <s v="no"/>
      </sharedItems>
    </cacheField>
    <cacheField name="having stroke and hypertensio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id Ard" refreshedDate="45356.701629745374" createdVersion="8" refreshedVersion="8" minRefreshableVersion="3" recordCount="5110" xr:uid="{3F5209DE-65B1-4C4A-B37D-A234F953C784}">
  <cacheSource type="worksheet">
    <worksheetSource name="Table5"/>
  </cacheSource>
  <cacheFields count="3">
    <cacheField name="stroke status" numFmtId="0">
      <sharedItems count="2">
        <s v="yes"/>
        <s v="no"/>
      </sharedItems>
    </cacheField>
    <cacheField name="glucose level above &gt;=132.5" numFmtId="0">
      <sharedItems count="2">
        <s v="yes"/>
        <s v="no"/>
      </sharedItems>
    </cacheField>
    <cacheField name="bmi&gt;=30.1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0">
  <r>
    <n v="9046"/>
    <x v="0"/>
    <x v="0"/>
    <x v="0"/>
    <x v="0"/>
    <n v="1"/>
    <x v="0"/>
    <x v="0"/>
    <x v="0"/>
    <x v="0"/>
    <x v="0"/>
    <x v="0"/>
    <n v="1"/>
    <x v="0"/>
    <x v="0"/>
  </r>
  <r>
    <n v="51676"/>
    <x v="1"/>
    <x v="1"/>
    <x v="0"/>
    <x v="0"/>
    <n v="0"/>
    <x v="0"/>
    <x v="1"/>
    <x v="1"/>
    <x v="1"/>
    <x v="1"/>
    <x v="1"/>
    <n v="1"/>
    <x v="0"/>
    <x v="0"/>
  </r>
  <r>
    <n v="31112"/>
    <x v="0"/>
    <x v="2"/>
    <x v="0"/>
    <x v="0"/>
    <n v="1"/>
    <x v="0"/>
    <x v="0"/>
    <x v="1"/>
    <x v="2"/>
    <x v="2"/>
    <x v="1"/>
    <n v="1"/>
    <x v="0"/>
    <x v="0"/>
  </r>
  <r>
    <n v="60182"/>
    <x v="1"/>
    <x v="3"/>
    <x v="0"/>
    <x v="0"/>
    <n v="0"/>
    <x v="0"/>
    <x v="0"/>
    <x v="0"/>
    <x v="3"/>
    <x v="3"/>
    <x v="2"/>
    <n v="1"/>
    <x v="0"/>
    <x v="0"/>
  </r>
  <r>
    <n v="1665"/>
    <x v="1"/>
    <x v="4"/>
    <x v="1"/>
    <x v="1"/>
    <n v="0"/>
    <x v="0"/>
    <x v="1"/>
    <x v="1"/>
    <x v="4"/>
    <x v="4"/>
    <x v="1"/>
    <n v="1"/>
    <x v="0"/>
    <x v="1"/>
  </r>
  <r>
    <n v="56669"/>
    <x v="0"/>
    <x v="5"/>
    <x v="0"/>
    <x v="0"/>
    <n v="0"/>
    <x v="0"/>
    <x v="0"/>
    <x v="0"/>
    <x v="5"/>
    <x v="5"/>
    <x v="0"/>
    <n v="1"/>
    <x v="0"/>
    <x v="0"/>
  </r>
  <r>
    <n v="53882"/>
    <x v="0"/>
    <x v="6"/>
    <x v="1"/>
    <x v="1"/>
    <n v="1"/>
    <x v="0"/>
    <x v="0"/>
    <x v="1"/>
    <x v="6"/>
    <x v="6"/>
    <x v="1"/>
    <n v="1"/>
    <x v="0"/>
    <x v="1"/>
  </r>
  <r>
    <n v="10434"/>
    <x v="1"/>
    <x v="7"/>
    <x v="0"/>
    <x v="0"/>
    <n v="0"/>
    <x v="1"/>
    <x v="0"/>
    <x v="0"/>
    <x v="7"/>
    <x v="7"/>
    <x v="1"/>
    <n v="1"/>
    <x v="0"/>
    <x v="0"/>
  </r>
  <r>
    <n v="27419"/>
    <x v="1"/>
    <x v="8"/>
    <x v="0"/>
    <x v="0"/>
    <n v="0"/>
    <x v="0"/>
    <x v="0"/>
    <x v="1"/>
    <x v="8"/>
    <x v="1"/>
    <x v="3"/>
    <n v="1"/>
    <x v="0"/>
    <x v="0"/>
  </r>
  <r>
    <n v="60491"/>
    <x v="1"/>
    <x v="9"/>
    <x v="0"/>
    <x v="0"/>
    <n v="0"/>
    <x v="0"/>
    <x v="0"/>
    <x v="0"/>
    <x v="9"/>
    <x v="8"/>
    <x v="3"/>
    <n v="1"/>
    <x v="0"/>
    <x v="0"/>
  </r>
  <r>
    <n v="12109"/>
    <x v="1"/>
    <x v="5"/>
    <x v="1"/>
    <x v="1"/>
    <n v="0"/>
    <x v="0"/>
    <x v="0"/>
    <x v="1"/>
    <x v="10"/>
    <x v="9"/>
    <x v="1"/>
    <n v="1"/>
    <x v="0"/>
    <x v="1"/>
  </r>
  <r>
    <n v="12095"/>
    <x v="1"/>
    <x v="1"/>
    <x v="0"/>
    <x v="0"/>
    <n v="1"/>
    <x v="0"/>
    <x v="2"/>
    <x v="1"/>
    <x v="11"/>
    <x v="10"/>
    <x v="2"/>
    <n v="1"/>
    <x v="0"/>
    <x v="0"/>
  </r>
  <r>
    <n v="12175"/>
    <x v="1"/>
    <x v="10"/>
    <x v="0"/>
    <x v="0"/>
    <n v="0"/>
    <x v="0"/>
    <x v="0"/>
    <x v="0"/>
    <x v="12"/>
    <x v="11"/>
    <x v="2"/>
    <n v="1"/>
    <x v="0"/>
    <x v="0"/>
  </r>
  <r>
    <n v="8213"/>
    <x v="0"/>
    <x v="9"/>
    <x v="0"/>
    <x v="0"/>
    <n v="1"/>
    <x v="0"/>
    <x v="0"/>
    <x v="0"/>
    <x v="13"/>
    <x v="1"/>
    <x v="3"/>
    <n v="1"/>
    <x v="0"/>
    <x v="0"/>
  </r>
  <r>
    <n v="5317"/>
    <x v="1"/>
    <x v="4"/>
    <x v="0"/>
    <x v="0"/>
    <n v="1"/>
    <x v="0"/>
    <x v="0"/>
    <x v="0"/>
    <x v="14"/>
    <x v="12"/>
    <x v="1"/>
    <n v="1"/>
    <x v="0"/>
    <x v="0"/>
  </r>
  <r>
    <n v="58202"/>
    <x v="1"/>
    <x v="11"/>
    <x v="1"/>
    <x v="1"/>
    <n v="0"/>
    <x v="0"/>
    <x v="1"/>
    <x v="1"/>
    <x v="15"/>
    <x v="13"/>
    <x v="1"/>
    <n v="1"/>
    <x v="0"/>
    <x v="1"/>
  </r>
  <r>
    <n v="56112"/>
    <x v="0"/>
    <x v="12"/>
    <x v="0"/>
    <x v="0"/>
    <n v="1"/>
    <x v="0"/>
    <x v="0"/>
    <x v="0"/>
    <x v="16"/>
    <x v="14"/>
    <x v="2"/>
    <n v="1"/>
    <x v="0"/>
    <x v="0"/>
  </r>
  <r>
    <n v="34120"/>
    <x v="0"/>
    <x v="13"/>
    <x v="1"/>
    <x v="1"/>
    <n v="0"/>
    <x v="0"/>
    <x v="0"/>
    <x v="0"/>
    <x v="17"/>
    <x v="15"/>
    <x v="2"/>
    <n v="1"/>
    <x v="0"/>
    <x v="1"/>
  </r>
  <r>
    <n v="27458"/>
    <x v="1"/>
    <x v="14"/>
    <x v="0"/>
    <x v="0"/>
    <n v="0"/>
    <x v="1"/>
    <x v="0"/>
    <x v="0"/>
    <x v="18"/>
    <x v="16"/>
    <x v="1"/>
    <n v="1"/>
    <x v="0"/>
    <x v="0"/>
  </r>
  <r>
    <n v="25226"/>
    <x v="0"/>
    <x v="15"/>
    <x v="0"/>
    <x v="0"/>
    <n v="1"/>
    <x v="1"/>
    <x v="2"/>
    <x v="0"/>
    <x v="19"/>
    <x v="1"/>
    <x v="3"/>
    <n v="1"/>
    <x v="0"/>
    <x v="0"/>
  </r>
  <r>
    <n v="70630"/>
    <x v="1"/>
    <x v="16"/>
    <x v="0"/>
    <x v="0"/>
    <n v="0"/>
    <x v="0"/>
    <x v="2"/>
    <x v="1"/>
    <x v="20"/>
    <x v="17"/>
    <x v="2"/>
    <n v="1"/>
    <x v="0"/>
    <x v="0"/>
  </r>
  <r>
    <n v="13861"/>
    <x v="1"/>
    <x v="17"/>
    <x v="1"/>
    <x v="1"/>
    <n v="0"/>
    <x v="0"/>
    <x v="1"/>
    <x v="0"/>
    <x v="21"/>
    <x v="18"/>
    <x v="1"/>
    <n v="1"/>
    <x v="0"/>
    <x v="1"/>
  </r>
  <r>
    <n v="68794"/>
    <x v="1"/>
    <x v="4"/>
    <x v="0"/>
    <x v="0"/>
    <n v="0"/>
    <x v="0"/>
    <x v="1"/>
    <x v="0"/>
    <x v="22"/>
    <x v="19"/>
    <x v="1"/>
    <n v="1"/>
    <x v="0"/>
    <x v="0"/>
  </r>
  <r>
    <n v="64778"/>
    <x v="0"/>
    <x v="18"/>
    <x v="0"/>
    <x v="0"/>
    <n v="1"/>
    <x v="0"/>
    <x v="0"/>
    <x v="1"/>
    <x v="23"/>
    <x v="2"/>
    <x v="3"/>
    <n v="1"/>
    <x v="0"/>
    <x v="0"/>
  </r>
  <r>
    <n v="4219"/>
    <x v="0"/>
    <x v="16"/>
    <x v="0"/>
    <x v="0"/>
    <n v="0"/>
    <x v="0"/>
    <x v="0"/>
    <x v="0"/>
    <x v="24"/>
    <x v="20"/>
    <x v="0"/>
    <n v="1"/>
    <x v="0"/>
    <x v="0"/>
  </r>
  <r>
    <n v="70822"/>
    <x v="0"/>
    <x v="2"/>
    <x v="0"/>
    <x v="0"/>
    <n v="0"/>
    <x v="0"/>
    <x v="1"/>
    <x v="1"/>
    <x v="25"/>
    <x v="21"/>
    <x v="1"/>
    <n v="1"/>
    <x v="0"/>
    <x v="0"/>
  </r>
  <r>
    <n v="38047"/>
    <x v="1"/>
    <x v="19"/>
    <x v="0"/>
    <x v="0"/>
    <n v="0"/>
    <x v="0"/>
    <x v="0"/>
    <x v="1"/>
    <x v="26"/>
    <x v="12"/>
    <x v="0"/>
    <n v="1"/>
    <x v="0"/>
    <x v="0"/>
  </r>
  <r>
    <n v="61843"/>
    <x v="0"/>
    <x v="20"/>
    <x v="0"/>
    <x v="0"/>
    <n v="0"/>
    <x v="0"/>
    <x v="0"/>
    <x v="1"/>
    <x v="27"/>
    <x v="1"/>
    <x v="3"/>
    <n v="1"/>
    <x v="0"/>
    <x v="0"/>
  </r>
  <r>
    <n v="54827"/>
    <x v="0"/>
    <x v="7"/>
    <x v="0"/>
    <x v="0"/>
    <n v="1"/>
    <x v="0"/>
    <x v="1"/>
    <x v="0"/>
    <x v="28"/>
    <x v="22"/>
    <x v="2"/>
    <n v="1"/>
    <x v="0"/>
    <x v="0"/>
  </r>
  <r>
    <n v="69160"/>
    <x v="0"/>
    <x v="8"/>
    <x v="0"/>
    <x v="0"/>
    <n v="0"/>
    <x v="0"/>
    <x v="0"/>
    <x v="1"/>
    <x v="29"/>
    <x v="1"/>
    <x v="0"/>
    <n v="1"/>
    <x v="0"/>
    <x v="0"/>
  </r>
  <r>
    <n v="43717"/>
    <x v="0"/>
    <x v="15"/>
    <x v="1"/>
    <x v="1"/>
    <n v="0"/>
    <x v="0"/>
    <x v="0"/>
    <x v="0"/>
    <x v="30"/>
    <x v="23"/>
    <x v="2"/>
    <n v="1"/>
    <x v="0"/>
    <x v="1"/>
  </r>
  <r>
    <n v="33879"/>
    <x v="0"/>
    <x v="21"/>
    <x v="0"/>
    <x v="0"/>
    <n v="0"/>
    <x v="0"/>
    <x v="0"/>
    <x v="1"/>
    <x v="31"/>
    <x v="24"/>
    <x v="3"/>
    <n v="1"/>
    <x v="0"/>
    <x v="0"/>
  </r>
  <r>
    <n v="39373"/>
    <x v="1"/>
    <x v="18"/>
    <x v="1"/>
    <x v="1"/>
    <n v="0"/>
    <x v="0"/>
    <x v="1"/>
    <x v="0"/>
    <x v="32"/>
    <x v="25"/>
    <x v="1"/>
    <n v="1"/>
    <x v="0"/>
    <x v="1"/>
  </r>
  <r>
    <n v="54401"/>
    <x v="0"/>
    <x v="2"/>
    <x v="0"/>
    <x v="0"/>
    <n v="1"/>
    <x v="0"/>
    <x v="1"/>
    <x v="0"/>
    <x v="33"/>
    <x v="26"/>
    <x v="0"/>
    <n v="1"/>
    <x v="0"/>
    <x v="0"/>
  </r>
  <r>
    <n v="14248"/>
    <x v="0"/>
    <x v="22"/>
    <x v="0"/>
    <x v="0"/>
    <n v="0"/>
    <x v="1"/>
    <x v="2"/>
    <x v="0"/>
    <x v="34"/>
    <x v="9"/>
    <x v="1"/>
    <n v="1"/>
    <x v="0"/>
    <x v="0"/>
  </r>
  <r>
    <n v="712"/>
    <x v="1"/>
    <x v="18"/>
    <x v="1"/>
    <x v="1"/>
    <n v="1"/>
    <x v="1"/>
    <x v="0"/>
    <x v="1"/>
    <x v="35"/>
    <x v="27"/>
    <x v="0"/>
    <n v="1"/>
    <x v="0"/>
    <x v="1"/>
  </r>
  <r>
    <n v="47269"/>
    <x v="0"/>
    <x v="6"/>
    <x v="0"/>
    <x v="0"/>
    <n v="0"/>
    <x v="0"/>
    <x v="0"/>
    <x v="1"/>
    <x v="36"/>
    <x v="28"/>
    <x v="0"/>
    <n v="1"/>
    <x v="0"/>
    <x v="0"/>
  </r>
  <r>
    <n v="24977"/>
    <x v="1"/>
    <x v="23"/>
    <x v="1"/>
    <x v="1"/>
    <n v="0"/>
    <x v="0"/>
    <x v="0"/>
    <x v="1"/>
    <x v="37"/>
    <x v="29"/>
    <x v="0"/>
    <n v="1"/>
    <x v="0"/>
    <x v="1"/>
  </r>
  <r>
    <n v="47306"/>
    <x v="0"/>
    <x v="20"/>
    <x v="0"/>
    <x v="0"/>
    <n v="0"/>
    <x v="1"/>
    <x v="0"/>
    <x v="1"/>
    <x v="38"/>
    <x v="30"/>
    <x v="3"/>
    <n v="1"/>
    <x v="0"/>
    <x v="0"/>
  </r>
  <r>
    <n v="62602"/>
    <x v="1"/>
    <x v="3"/>
    <x v="0"/>
    <x v="0"/>
    <n v="0"/>
    <x v="0"/>
    <x v="0"/>
    <x v="0"/>
    <x v="39"/>
    <x v="31"/>
    <x v="1"/>
    <n v="1"/>
    <x v="0"/>
    <x v="0"/>
  </r>
  <r>
    <n v="4651"/>
    <x v="0"/>
    <x v="9"/>
    <x v="0"/>
    <x v="0"/>
    <n v="0"/>
    <x v="0"/>
    <x v="0"/>
    <x v="1"/>
    <x v="40"/>
    <x v="32"/>
    <x v="0"/>
    <n v="1"/>
    <x v="0"/>
    <x v="0"/>
  </r>
  <r>
    <n v="1261"/>
    <x v="0"/>
    <x v="10"/>
    <x v="0"/>
    <x v="0"/>
    <n v="0"/>
    <x v="0"/>
    <x v="0"/>
    <x v="0"/>
    <x v="41"/>
    <x v="33"/>
    <x v="1"/>
    <n v="1"/>
    <x v="0"/>
    <x v="0"/>
  </r>
  <r>
    <n v="61960"/>
    <x v="0"/>
    <x v="18"/>
    <x v="0"/>
    <x v="0"/>
    <n v="1"/>
    <x v="0"/>
    <x v="0"/>
    <x v="0"/>
    <x v="42"/>
    <x v="34"/>
    <x v="2"/>
    <n v="1"/>
    <x v="0"/>
    <x v="0"/>
  </r>
  <r>
    <n v="1845"/>
    <x v="1"/>
    <x v="24"/>
    <x v="0"/>
    <x v="0"/>
    <n v="0"/>
    <x v="0"/>
    <x v="0"/>
    <x v="0"/>
    <x v="43"/>
    <x v="1"/>
    <x v="0"/>
    <n v="1"/>
    <x v="0"/>
    <x v="0"/>
  </r>
  <r>
    <n v="7937"/>
    <x v="0"/>
    <x v="14"/>
    <x v="1"/>
    <x v="1"/>
    <n v="0"/>
    <x v="0"/>
    <x v="2"/>
    <x v="0"/>
    <x v="44"/>
    <x v="35"/>
    <x v="2"/>
    <n v="1"/>
    <x v="0"/>
    <x v="1"/>
  </r>
  <r>
    <n v="19824"/>
    <x v="0"/>
    <x v="25"/>
    <x v="1"/>
    <x v="1"/>
    <n v="0"/>
    <x v="0"/>
    <x v="0"/>
    <x v="1"/>
    <x v="45"/>
    <x v="36"/>
    <x v="1"/>
    <n v="1"/>
    <x v="0"/>
    <x v="1"/>
  </r>
  <r>
    <n v="37937"/>
    <x v="1"/>
    <x v="13"/>
    <x v="0"/>
    <x v="0"/>
    <n v="1"/>
    <x v="1"/>
    <x v="1"/>
    <x v="0"/>
    <x v="46"/>
    <x v="1"/>
    <x v="3"/>
    <n v="1"/>
    <x v="0"/>
    <x v="0"/>
  </r>
  <r>
    <n v="47472"/>
    <x v="1"/>
    <x v="20"/>
    <x v="0"/>
    <x v="0"/>
    <n v="0"/>
    <x v="0"/>
    <x v="0"/>
    <x v="0"/>
    <x v="47"/>
    <x v="37"/>
    <x v="0"/>
    <n v="1"/>
    <x v="0"/>
    <x v="0"/>
  </r>
  <r>
    <n v="35626"/>
    <x v="0"/>
    <x v="5"/>
    <x v="0"/>
    <x v="0"/>
    <n v="0"/>
    <x v="0"/>
    <x v="1"/>
    <x v="0"/>
    <x v="48"/>
    <x v="28"/>
    <x v="1"/>
    <n v="1"/>
    <x v="0"/>
    <x v="0"/>
  </r>
  <r>
    <n v="36338"/>
    <x v="1"/>
    <x v="26"/>
    <x v="1"/>
    <x v="1"/>
    <n v="0"/>
    <x v="0"/>
    <x v="0"/>
    <x v="1"/>
    <x v="49"/>
    <x v="38"/>
    <x v="2"/>
    <n v="1"/>
    <x v="0"/>
    <x v="1"/>
  </r>
  <r>
    <n v="18587"/>
    <x v="1"/>
    <x v="25"/>
    <x v="0"/>
    <x v="0"/>
    <n v="0"/>
    <x v="1"/>
    <x v="0"/>
    <x v="0"/>
    <x v="50"/>
    <x v="1"/>
    <x v="3"/>
    <n v="1"/>
    <x v="0"/>
    <x v="0"/>
  </r>
  <r>
    <n v="15102"/>
    <x v="0"/>
    <x v="9"/>
    <x v="1"/>
    <x v="1"/>
    <n v="0"/>
    <x v="0"/>
    <x v="0"/>
    <x v="0"/>
    <x v="51"/>
    <x v="1"/>
    <x v="0"/>
    <n v="1"/>
    <x v="0"/>
    <x v="1"/>
  </r>
  <r>
    <n v="59190"/>
    <x v="1"/>
    <x v="4"/>
    <x v="0"/>
    <x v="0"/>
    <n v="1"/>
    <x v="0"/>
    <x v="0"/>
    <x v="1"/>
    <x v="52"/>
    <x v="39"/>
    <x v="1"/>
    <n v="1"/>
    <x v="0"/>
    <x v="0"/>
  </r>
  <r>
    <n v="47167"/>
    <x v="1"/>
    <x v="27"/>
    <x v="1"/>
    <x v="1"/>
    <n v="0"/>
    <x v="0"/>
    <x v="1"/>
    <x v="0"/>
    <x v="53"/>
    <x v="40"/>
    <x v="1"/>
    <n v="1"/>
    <x v="0"/>
    <x v="1"/>
  </r>
  <r>
    <n v="8752"/>
    <x v="1"/>
    <x v="24"/>
    <x v="0"/>
    <x v="0"/>
    <n v="0"/>
    <x v="0"/>
    <x v="2"/>
    <x v="0"/>
    <x v="54"/>
    <x v="1"/>
    <x v="1"/>
    <n v="1"/>
    <x v="0"/>
    <x v="0"/>
  </r>
  <r>
    <n v="25831"/>
    <x v="0"/>
    <x v="24"/>
    <x v="0"/>
    <x v="0"/>
    <n v="1"/>
    <x v="0"/>
    <x v="0"/>
    <x v="1"/>
    <x v="55"/>
    <x v="41"/>
    <x v="0"/>
    <n v="1"/>
    <x v="0"/>
    <x v="0"/>
  </r>
  <r>
    <n v="38829"/>
    <x v="1"/>
    <x v="18"/>
    <x v="0"/>
    <x v="0"/>
    <n v="0"/>
    <x v="0"/>
    <x v="0"/>
    <x v="1"/>
    <x v="56"/>
    <x v="42"/>
    <x v="1"/>
    <n v="1"/>
    <x v="0"/>
    <x v="0"/>
  </r>
  <r>
    <n v="66400"/>
    <x v="0"/>
    <x v="9"/>
    <x v="0"/>
    <x v="0"/>
    <n v="0"/>
    <x v="0"/>
    <x v="0"/>
    <x v="0"/>
    <x v="57"/>
    <x v="1"/>
    <x v="0"/>
    <n v="1"/>
    <x v="0"/>
    <x v="0"/>
  </r>
  <r>
    <n v="58631"/>
    <x v="0"/>
    <x v="28"/>
    <x v="1"/>
    <x v="1"/>
    <n v="0"/>
    <x v="0"/>
    <x v="1"/>
    <x v="0"/>
    <x v="58"/>
    <x v="43"/>
    <x v="1"/>
    <n v="1"/>
    <x v="0"/>
    <x v="1"/>
  </r>
  <r>
    <n v="5111"/>
    <x v="1"/>
    <x v="10"/>
    <x v="1"/>
    <x v="1"/>
    <n v="0"/>
    <x v="0"/>
    <x v="2"/>
    <x v="0"/>
    <x v="59"/>
    <x v="39"/>
    <x v="1"/>
    <n v="1"/>
    <x v="0"/>
    <x v="1"/>
  </r>
  <r>
    <n v="10710"/>
    <x v="1"/>
    <x v="29"/>
    <x v="0"/>
    <x v="0"/>
    <n v="0"/>
    <x v="0"/>
    <x v="0"/>
    <x v="0"/>
    <x v="60"/>
    <x v="44"/>
    <x v="0"/>
    <n v="1"/>
    <x v="0"/>
    <x v="0"/>
  </r>
  <r>
    <n v="55927"/>
    <x v="1"/>
    <x v="2"/>
    <x v="1"/>
    <x v="1"/>
    <n v="0"/>
    <x v="0"/>
    <x v="0"/>
    <x v="1"/>
    <x v="61"/>
    <x v="25"/>
    <x v="1"/>
    <n v="1"/>
    <x v="0"/>
    <x v="1"/>
  </r>
  <r>
    <n v="65842"/>
    <x v="1"/>
    <x v="0"/>
    <x v="1"/>
    <x v="1"/>
    <n v="0"/>
    <x v="0"/>
    <x v="1"/>
    <x v="1"/>
    <x v="62"/>
    <x v="45"/>
    <x v="2"/>
    <n v="1"/>
    <x v="0"/>
    <x v="1"/>
  </r>
  <r>
    <n v="19557"/>
    <x v="1"/>
    <x v="30"/>
    <x v="0"/>
    <x v="0"/>
    <n v="0"/>
    <x v="0"/>
    <x v="0"/>
    <x v="1"/>
    <x v="63"/>
    <x v="46"/>
    <x v="0"/>
    <n v="1"/>
    <x v="0"/>
    <x v="0"/>
  </r>
  <r>
    <n v="7356"/>
    <x v="0"/>
    <x v="13"/>
    <x v="0"/>
    <x v="0"/>
    <n v="0"/>
    <x v="0"/>
    <x v="0"/>
    <x v="0"/>
    <x v="64"/>
    <x v="1"/>
    <x v="3"/>
    <n v="1"/>
    <x v="0"/>
    <x v="0"/>
  </r>
  <r>
    <n v="17013"/>
    <x v="0"/>
    <x v="9"/>
    <x v="1"/>
    <x v="1"/>
    <n v="0"/>
    <x v="1"/>
    <x v="0"/>
    <x v="0"/>
    <x v="65"/>
    <x v="4"/>
    <x v="1"/>
    <n v="1"/>
    <x v="0"/>
    <x v="1"/>
  </r>
  <r>
    <n v="17004"/>
    <x v="1"/>
    <x v="31"/>
    <x v="0"/>
    <x v="0"/>
    <n v="0"/>
    <x v="0"/>
    <x v="0"/>
    <x v="0"/>
    <x v="66"/>
    <x v="47"/>
    <x v="1"/>
    <n v="1"/>
    <x v="0"/>
    <x v="0"/>
  </r>
  <r>
    <n v="72366"/>
    <x v="0"/>
    <x v="25"/>
    <x v="0"/>
    <x v="0"/>
    <n v="0"/>
    <x v="0"/>
    <x v="0"/>
    <x v="0"/>
    <x v="67"/>
    <x v="48"/>
    <x v="3"/>
    <n v="1"/>
    <x v="0"/>
    <x v="0"/>
  </r>
  <r>
    <n v="6118"/>
    <x v="0"/>
    <x v="8"/>
    <x v="0"/>
    <x v="0"/>
    <n v="0"/>
    <x v="0"/>
    <x v="0"/>
    <x v="0"/>
    <x v="68"/>
    <x v="49"/>
    <x v="0"/>
    <n v="1"/>
    <x v="0"/>
    <x v="0"/>
  </r>
  <r>
    <n v="7371"/>
    <x v="1"/>
    <x v="2"/>
    <x v="1"/>
    <x v="1"/>
    <n v="0"/>
    <x v="0"/>
    <x v="1"/>
    <x v="1"/>
    <x v="69"/>
    <x v="50"/>
    <x v="1"/>
    <n v="1"/>
    <x v="0"/>
    <x v="1"/>
  </r>
  <r>
    <n v="70676"/>
    <x v="1"/>
    <x v="25"/>
    <x v="0"/>
    <x v="0"/>
    <n v="0"/>
    <x v="0"/>
    <x v="2"/>
    <x v="1"/>
    <x v="70"/>
    <x v="1"/>
    <x v="0"/>
    <n v="1"/>
    <x v="0"/>
    <x v="0"/>
  </r>
  <r>
    <n v="2326"/>
    <x v="1"/>
    <x v="0"/>
    <x v="1"/>
    <x v="1"/>
    <n v="0"/>
    <x v="0"/>
    <x v="0"/>
    <x v="1"/>
    <x v="71"/>
    <x v="1"/>
    <x v="0"/>
    <n v="1"/>
    <x v="0"/>
    <x v="1"/>
  </r>
  <r>
    <n v="27169"/>
    <x v="1"/>
    <x v="32"/>
    <x v="1"/>
    <x v="1"/>
    <n v="0"/>
    <x v="0"/>
    <x v="2"/>
    <x v="1"/>
    <x v="72"/>
    <x v="51"/>
    <x v="0"/>
    <n v="1"/>
    <x v="0"/>
    <x v="1"/>
  </r>
  <r>
    <n v="50784"/>
    <x v="0"/>
    <x v="24"/>
    <x v="0"/>
    <x v="0"/>
    <n v="0"/>
    <x v="0"/>
    <x v="0"/>
    <x v="1"/>
    <x v="73"/>
    <x v="6"/>
    <x v="1"/>
    <n v="1"/>
    <x v="0"/>
    <x v="0"/>
  </r>
  <r>
    <n v="19773"/>
    <x v="1"/>
    <x v="17"/>
    <x v="0"/>
    <x v="0"/>
    <n v="0"/>
    <x v="0"/>
    <x v="0"/>
    <x v="1"/>
    <x v="74"/>
    <x v="34"/>
    <x v="1"/>
    <n v="1"/>
    <x v="0"/>
    <x v="0"/>
  </r>
  <r>
    <n v="66159"/>
    <x v="1"/>
    <x v="2"/>
    <x v="0"/>
    <x v="0"/>
    <n v="1"/>
    <x v="0"/>
    <x v="1"/>
    <x v="1"/>
    <x v="75"/>
    <x v="52"/>
    <x v="0"/>
    <n v="1"/>
    <x v="0"/>
    <x v="0"/>
  </r>
  <r>
    <n v="36236"/>
    <x v="0"/>
    <x v="2"/>
    <x v="1"/>
    <x v="1"/>
    <n v="0"/>
    <x v="0"/>
    <x v="0"/>
    <x v="0"/>
    <x v="76"/>
    <x v="53"/>
    <x v="1"/>
    <n v="1"/>
    <x v="0"/>
    <x v="1"/>
  </r>
  <r>
    <n v="71673"/>
    <x v="1"/>
    <x v="4"/>
    <x v="0"/>
    <x v="0"/>
    <n v="0"/>
    <x v="0"/>
    <x v="0"/>
    <x v="0"/>
    <x v="77"/>
    <x v="54"/>
    <x v="0"/>
    <n v="1"/>
    <x v="0"/>
    <x v="0"/>
  </r>
  <r>
    <n v="45805"/>
    <x v="1"/>
    <x v="33"/>
    <x v="0"/>
    <x v="0"/>
    <n v="0"/>
    <x v="0"/>
    <x v="0"/>
    <x v="0"/>
    <x v="78"/>
    <x v="1"/>
    <x v="1"/>
    <n v="1"/>
    <x v="0"/>
    <x v="0"/>
  </r>
  <r>
    <n v="42117"/>
    <x v="0"/>
    <x v="34"/>
    <x v="0"/>
    <x v="0"/>
    <n v="0"/>
    <x v="0"/>
    <x v="1"/>
    <x v="0"/>
    <x v="79"/>
    <x v="55"/>
    <x v="3"/>
    <n v="1"/>
    <x v="0"/>
    <x v="0"/>
  </r>
  <r>
    <n v="57419"/>
    <x v="0"/>
    <x v="8"/>
    <x v="0"/>
    <x v="0"/>
    <n v="0"/>
    <x v="0"/>
    <x v="0"/>
    <x v="1"/>
    <x v="80"/>
    <x v="56"/>
    <x v="3"/>
    <n v="1"/>
    <x v="0"/>
    <x v="0"/>
  </r>
  <r>
    <n v="26015"/>
    <x v="1"/>
    <x v="32"/>
    <x v="0"/>
    <x v="0"/>
    <n v="0"/>
    <x v="0"/>
    <x v="1"/>
    <x v="0"/>
    <x v="81"/>
    <x v="1"/>
    <x v="3"/>
    <n v="1"/>
    <x v="0"/>
    <x v="0"/>
  </r>
  <r>
    <n v="26727"/>
    <x v="1"/>
    <x v="4"/>
    <x v="0"/>
    <x v="0"/>
    <n v="0"/>
    <x v="1"/>
    <x v="0"/>
    <x v="1"/>
    <x v="82"/>
    <x v="57"/>
    <x v="1"/>
    <n v="1"/>
    <x v="0"/>
    <x v="0"/>
  </r>
  <r>
    <n v="66638"/>
    <x v="1"/>
    <x v="35"/>
    <x v="1"/>
    <x v="1"/>
    <n v="0"/>
    <x v="1"/>
    <x v="1"/>
    <x v="0"/>
    <x v="83"/>
    <x v="9"/>
    <x v="1"/>
    <n v="1"/>
    <x v="0"/>
    <x v="1"/>
  </r>
  <r>
    <n v="70042"/>
    <x v="0"/>
    <x v="20"/>
    <x v="0"/>
    <x v="0"/>
    <n v="0"/>
    <x v="0"/>
    <x v="0"/>
    <x v="0"/>
    <x v="84"/>
    <x v="1"/>
    <x v="3"/>
    <n v="1"/>
    <x v="0"/>
    <x v="0"/>
  </r>
  <r>
    <n v="32399"/>
    <x v="0"/>
    <x v="10"/>
    <x v="0"/>
    <x v="0"/>
    <n v="0"/>
    <x v="0"/>
    <x v="0"/>
    <x v="1"/>
    <x v="85"/>
    <x v="58"/>
    <x v="2"/>
    <n v="1"/>
    <x v="0"/>
    <x v="0"/>
  </r>
  <r>
    <n v="3253"/>
    <x v="0"/>
    <x v="1"/>
    <x v="0"/>
    <x v="0"/>
    <n v="1"/>
    <x v="0"/>
    <x v="0"/>
    <x v="1"/>
    <x v="86"/>
    <x v="11"/>
    <x v="2"/>
    <n v="1"/>
    <x v="0"/>
    <x v="0"/>
  </r>
  <r>
    <n v="71796"/>
    <x v="1"/>
    <x v="31"/>
    <x v="0"/>
    <x v="0"/>
    <n v="1"/>
    <x v="0"/>
    <x v="0"/>
    <x v="1"/>
    <x v="87"/>
    <x v="59"/>
    <x v="0"/>
    <n v="1"/>
    <x v="0"/>
    <x v="0"/>
  </r>
  <r>
    <n v="14499"/>
    <x v="0"/>
    <x v="36"/>
    <x v="0"/>
    <x v="0"/>
    <n v="0"/>
    <x v="0"/>
    <x v="0"/>
    <x v="0"/>
    <x v="88"/>
    <x v="60"/>
    <x v="0"/>
    <n v="1"/>
    <x v="0"/>
    <x v="0"/>
  </r>
  <r>
    <n v="49130"/>
    <x v="0"/>
    <x v="6"/>
    <x v="0"/>
    <x v="0"/>
    <n v="0"/>
    <x v="0"/>
    <x v="0"/>
    <x v="0"/>
    <x v="89"/>
    <x v="61"/>
    <x v="3"/>
    <n v="1"/>
    <x v="0"/>
    <x v="0"/>
  </r>
  <r>
    <n v="28291"/>
    <x v="1"/>
    <x v="4"/>
    <x v="0"/>
    <x v="0"/>
    <n v="1"/>
    <x v="0"/>
    <x v="0"/>
    <x v="0"/>
    <x v="90"/>
    <x v="62"/>
    <x v="1"/>
    <n v="1"/>
    <x v="0"/>
    <x v="0"/>
  </r>
  <r>
    <n v="51169"/>
    <x v="0"/>
    <x v="5"/>
    <x v="0"/>
    <x v="0"/>
    <n v="0"/>
    <x v="0"/>
    <x v="0"/>
    <x v="0"/>
    <x v="91"/>
    <x v="63"/>
    <x v="1"/>
    <n v="1"/>
    <x v="0"/>
    <x v="0"/>
  </r>
  <r>
    <n v="66315"/>
    <x v="1"/>
    <x v="15"/>
    <x v="0"/>
    <x v="0"/>
    <n v="0"/>
    <x v="1"/>
    <x v="1"/>
    <x v="0"/>
    <x v="92"/>
    <x v="14"/>
    <x v="1"/>
    <n v="1"/>
    <x v="0"/>
    <x v="0"/>
  </r>
  <r>
    <n v="37726"/>
    <x v="1"/>
    <x v="2"/>
    <x v="1"/>
    <x v="1"/>
    <n v="0"/>
    <x v="0"/>
    <x v="1"/>
    <x v="0"/>
    <x v="93"/>
    <x v="64"/>
    <x v="3"/>
    <n v="1"/>
    <x v="0"/>
    <x v="1"/>
  </r>
  <r>
    <n v="54385"/>
    <x v="0"/>
    <x v="30"/>
    <x v="0"/>
    <x v="0"/>
    <n v="0"/>
    <x v="0"/>
    <x v="0"/>
    <x v="1"/>
    <x v="94"/>
    <x v="65"/>
    <x v="1"/>
    <n v="1"/>
    <x v="0"/>
    <x v="0"/>
  </r>
  <r>
    <n v="2458"/>
    <x v="1"/>
    <x v="9"/>
    <x v="0"/>
    <x v="0"/>
    <n v="0"/>
    <x v="0"/>
    <x v="0"/>
    <x v="1"/>
    <x v="95"/>
    <x v="59"/>
    <x v="1"/>
    <n v="1"/>
    <x v="0"/>
    <x v="0"/>
  </r>
  <r>
    <n v="35512"/>
    <x v="1"/>
    <x v="31"/>
    <x v="0"/>
    <x v="0"/>
    <n v="0"/>
    <x v="0"/>
    <x v="1"/>
    <x v="1"/>
    <x v="96"/>
    <x v="66"/>
    <x v="0"/>
    <n v="1"/>
    <x v="0"/>
    <x v="0"/>
  </r>
  <r>
    <n v="56841"/>
    <x v="0"/>
    <x v="20"/>
    <x v="0"/>
    <x v="0"/>
    <n v="1"/>
    <x v="0"/>
    <x v="0"/>
    <x v="1"/>
    <x v="97"/>
    <x v="40"/>
    <x v="2"/>
    <n v="1"/>
    <x v="0"/>
    <x v="0"/>
  </r>
  <r>
    <n v="8154"/>
    <x v="0"/>
    <x v="15"/>
    <x v="1"/>
    <x v="1"/>
    <n v="0"/>
    <x v="0"/>
    <x v="2"/>
    <x v="0"/>
    <x v="98"/>
    <x v="39"/>
    <x v="0"/>
    <n v="1"/>
    <x v="0"/>
    <x v="1"/>
  </r>
  <r>
    <n v="4639"/>
    <x v="1"/>
    <x v="7"/>
    <x v="0"/>
    <x v="0"/>
    <n v="0"/>
    <x v="0"/>
    <x v="2"/>
    <x v="0"/>
    <x v="99"/>
    <x v="67"/>
    <x v="1"/>
    <n v="1"/>
    <x v="0"/>
    <x v="0"/>
  </r>
  <r>
    <n v="12363"/>
    <x v="0"/>
    <x v="12"/>
    <x v="0"/>
    <x v="0"/>
    <n v="1"/>
    <x v="0"/>
    <x v="2"/>
    <x v="0"/>
    <x v="100"/>
    <x v="68"/>
    <x v="3"/>
    <n v="1"/>
    <x v="0"/>
    <x v="0"/>
  </r>
  <r>
    <n v="63973"/>
    <x v="1"/>
    <x v="27"/>
    <x v="0"/>
    <x v="0"/>
    <n v="0"/>
    <x v="0"/>
    <x v="2"/>
    <x v="1"/>
    <x v="101"/>
    <x v="40"/>
    <x v="1"/>
    <n v="1"/>
    <x v="0"/>
    <x v="0"/>
  </r>
  <r>
    <n v="45277"/>
    <x v="1"/>
    <x v="6"/>
    <x v="0"/>
    <x v="0"/>
    <n v="0"/>
    <x v="0"/>
    <x v="0"/>
    <x v="1"/>
    <x v="102"/>
    <x v="69"/>
    <x v="0"/>
    <n v="1"/>
    <x v="0"/>
    <x v="0"/>
  </r>
  <r>
    <n v="4712"/>
    <x v="1"/>
    <x v="5"/>
    <x v="0"/>
    <x v="0"/>
    <n v="1"/>
    <x v="0"/>
    <x v="1"/>
    <x v="1"/>
    <x v="103"/>
    <x v="70"/>
    <x v="3"/>
    <n v="1"/>
    <x v="0"/>
    <x v="0"/>
  </r>
  <r>
    <n v="33175"/>
    <x v="1"/>
    <x v="15"/>
    <x v="0"/>
    <x v="0"/>
    <n v="0"/>
    <x v="0"/>
    <x v="2"/>
    <x v="0"/>
    <x v="104"/>
    <x v="33"/>
    <x v="3"/>
    <n v="1"/>
    <x v="0"/>
    <x v="0"/>
  </r>
  <r>
    <n v="2346"/>
    <x v="0"/>
    <x v="20"/>
    <x v="0"/>
    <x v="0"/>
    <n v="0"/>
    <x v="0"/>
    <x v="0"/>
    <x v="0"/>
    <x v="105"/>
    <x v="1"/>
    <x v="2"/>
    <n v="1"/>
    <x v="0"/>
    <x v="0"/>
  </r>
  <r>
    <n v="42072"/>
    <x v="1"/>
    <x v="11"/>
    <x v="1"/>
    <x v="1"/>
    <n v="0"/>
    <x v="0"/>
    <x v="0"/>
    <x v="1"/>
    <x v="106"/>
    <x v="71"/>
    <x v="0"/>
    <n v="1"/>
    <x v="0"/>
    <x v="1"/>
  </r>
  <r>
    <n v="12062"/>
    <x v="1"/>
    <x v="10"/>
    <x v="0"/>
    <x v="0"/>
    <n v="0"/>
    <x v="0"/>
    <x v="1"/>
    <x v="1"/>
    <x v="107"/>
    <x v="44"/>
    <x v="2"/>
    <n v="1"/>
    <x v="0"/>
    <x v="0"/>
  </r>
  <r>
    <n v="30456"/>
    <x v="1"/>
    <x v="4"/>
    <x v="0"/>
    <x v="0"/>
    <n v="0"/>
    <x v="0"/>
    <x v="0"/>
    <x v="1"/>
    <x v="108"/>
    <x v="8"/>
    <x v="1"/>
    <n v="1"/>
    <x v="0"/>
    <x v="0"/>
  </r>
  <r>
    <n v="59125"/>
    <x v="1"/>
    <x v="37"/>
    <x v="0"/>
    <x v="0"/>
    <n v="0"/>
    <x v="0"/>
    <x v="2"/>
    <x v="0"/>
    <x v="109"/>
    <x v="72"/>
    <x v="1"/>
    <n v="1"/>
    <x v="0"/>
    <x v="0"/>
  </r>
  <r>
    <n v="56546"/>
    <x v="0"/>
    <x v="4"/>
    <x v="0"/>
    <x v="0"/>
    <n v="1"/>
    <x v="0"/>
    <x v="0"/>
    <x v="1"/>
    <x v="110"/>
    <x v="73"/>
    <x v="0"/>
    <n v="1"/>
    <x v="0"/>
    <x v="0"/>
  </r>
  <r>
    <n v="48405"/>
    <x v="0"/>
    <x v="2"/>
    <x v="0"/>
    <x v="0"/>
    <n v="1"/>
    <x v="0"/>
    <x v="0"/>
    <x v="0"/>
    <x v="111"/>
    <x v="8"/>
    <x v="2"/>
    <n v="1"/>
    <x v="0"/>
    <x v="0"/>
  </r>
  <r>
    <n v="36706"/>
    <x v="1"/>
    <x v="25"/>
    <x v="0"/>
    <x v="0"/>
    <n v="0"/>
    <x v="0"/>
    <x v="1"/>
    <x v="0"/>
    <x v="112"/>
    <x v="1"/>
    <x v="0"/>
    <n v="1"/>
    <x v="0"/>
    <x v="0"/>
  </r>
  <r>
    <n v="41069"/>
    <x v="1"/>
    <x v="30"/>
    <x v="0"/>
    <x v="0"/>
    <n v="0"/>
    <x v="0"/>
    <x v="0"/>
    <x v="1"/>
    <x v="113"/>
    <x v="74"/>
    <x v="1"/>
    <n v="1"/>
    <x v="0"/>
    <x v="0"/>
  </r>
  <r>
    <n v="71639"/>
    <x v="1"/>
    <x v="35"/>
    <x v="0"/>
    <x v="0"/>
    <n v="0"/>
    <x v="1"/>
    <x v="2"/>
    <x v="0"/>
    <x v="114"/>
    <x v="75"/>
    <x v="3"/>
    <n v="1"/>
    <x v="0"/>
    <x v="0"/>
  </r>
  <r>
    <n v="53401"/>
    <x v="0"/>
    <x v="16"/>
    <x v="1"/>
    <x v="1"/>
    <n v="1"/>
    <x v="1"/>
    <x v="2"/>
    <x v="1"/>
    <x v="115"/>
    <x v="13"/>
    <x v="1"/>
    <n v="1"/>
    <x v="0"/>
    <x v="1"/>
  </r>
  <r>
    <n v="60744"/>
    <x v="0"/>
    <x v="1"/>
    <x v="1"/>
    <x v="1"/>
    <n v="0"/>
    <x v="0"/>
    <x v="1"/>
    <x v="1"/>
    <x v="116"/>
    <x v="11"/>
    <x v="2"/>
    <n v="1"/>
    <x v="0"/>
    <x v="1"/>
  </r>
  <r>
    <n v="7547"/>
    <x v="0"/>
    <x v="6"/>
    <x v="0"/>
    <x v="0"/>
    <n v="0"/>
    <x v="0"/>
    <x v="0"/>
    <x v="0"/>
    <x v="117"/>
    <x v="76"/>
    <x v="2"/>
    <n v="1"/>
    <x v="0"/>
    <x v="0"/>
  </r>
  <r>
    <n v="31720"/>
    <x v="1"/>
    <x v="38"/>
    <x v="0"/>
    <x v="0"/>
    <n v="0"/>
    <x v="1"/>
    <x v="1"/>
    <x v="0"/>
    <x v="118"/>
    <x v="4"/>
    <x v="0"/>
    <n v="1"/>
    <x v="0"/>
    <x v="0"/>
  </r>
  <r>
    <n v="5563"/>
    <x v="1"/>
    <x v="27"/>
    <x v="0"/>
    <x v="0"/>
    <n v="0"/>
    <x v="0"/>
    <x v="0"/>
    <x v="0"/>
    <x v="119"/>
    <x v="77"/>
    <x v="1"/>
    <n v="1"/>
    <x v="0"/>
    <x v="0"/>
  </r>
  <r>
    <n v="68798"/>
    <x v="1"/>
    <x v="20"/>
    <x v="0"/>
    <x v="0"/>
    <n v="0"/>
    <x v="0"/>
    <x v="0"/>
    <x v="1"/>
    <x v="120"/>
    <x v="67"/>
    <x v="0"/>
    <n v="1"/>
    <x v="0"/>
    <x v="0"/>
  </r>
  <r>
    <n v="72918"/>
    <x v="1"/>
    <x v="37"/>
    <x v="1"/>
    <x v="1"/>
    <n v="0"/>
    <x v="0"/>
    <x v="0"/>
    <x v="0"/>
    <x v="121"/>
    <x v="71"/>
    <x v="3"/>
    <n v="1"/>
    <x v="0"/>
    <x v="1"/>
  </r>
  <r>
    <n v="13491"/>
    <x v="0"/>
    <x v="2"/>
    <x v="0"/>
    <x v="0"/>
    <n v="0"/>
    <x v="0"/>
    <x v="0"/>
    <x v="1"/>
    <x v="122"/>
    <x v="78"/>
    <x v="2"/>
    <n v="1"/>
    <x v="0"/>
    <x v="0"/>
  </r>
  <r>
    <n v="44033"/>
    <x v="0"/>
    <x v="29"/>
    <x v="1"/>
    <x v="1"/>
    <n v="0"/>
    <x v="0"/>
    <x v="0"/>
    <x v="1"/>
    <x v="123"/>
    <x v="79"/>
    <x v="1"/>
    <n v="1"/>
    <x v="0"/>
    <x v="1"/>
  </r>
  <r>
    <n v="14164"/>
    <x v="1"/>
    <x v="23"/>
    <x v="0"/>
    <x v="0"/>
    <n v="0"/>
    <x v="0"/>
    <x v="0"/>
    <x v="0"/>
    <x v="124"/>
    <x v="1"/>
    <x v="3"/>
    <n v="1"/>
    <x v="0"/>
    <x v="0"/>
  </r>
  <r>
    <n v="50522"/>
    <x v="1"/>
    <x v="23"/>
    <x v="0"/>
    <x v="0"/>
    <n v="0"/>
    <x v="0"/>
    <x v="2"/>
    <x v="0"/>
    <x v="125"/>
    <x v="80"/>
    <x v="1"/>
    <n v="1"/>
    <x v="0"/>
    <x v="0"/>
  </r>
  <r>
    <n v="3352"/>
    <x v="0"/>
    <x v="9"/>
    <x v="1"/>
    <x v="1"/>
    <n v="0"/>
    <x v="0"/>
    <x v="1"/>
    <x v="0"/>
    <x v="126"/>
    <x v="1"/>
    <x v="0"/>
    <n v="1"/>
    <x v="0"/>
    <x v="1"/>
  </r>
  <r>
    <n v="70943"/>
    <x v="1"/>
    <x v="2"/>
    <x v="0"/>
    <x v="0"/>
    <n v="0"/>
    <x v="0"/>
    <x v="0"/>
    <x v="0"/>
    <x v="127"/>
    <x v="4"/>
    <x v="3"/>
    <n v="1"/>
    <x v="0"/>
    <x v="0"/>
  </r>
  <r>
    <n v="37132"/>
    <x v="0"/>
    <x v="18"/>
    <x v="0"/>
    <x v="0"/>
    <n v="0"/>
    <x v="0"/>
    <x v="2"/>
    <x v="0"/>
    <x v="128"/>
    <x v="5"/>
    <x v="0"/>
    <n v="1"/>
    <x v="0"/>
    <x v="0"/>
  </r>
  <r>
    <n v="48796"/>
    <x v="1"/>
    <x v="13"/>
    <x v="0"/>
    <x v="0"/>
    <n v="0"/>
    <x v="0"/>
    <x v="2"/>
    <x v="0"/>
    <x v="129"/>
    <x v="1"/>
    <x v="3"/>
    <n v="1"/>
    <x v="0"/>
    <x v="0"/>
  </r>
  <r>
    <n v="53440"/>
    <x v="1"/>
    <x v="28"/>
    <x v="1"/>
    <x v="1"/>
    <n v="0"/>
    <x v="0"/>
    <x v="0"/>
    <x v="1"/>
    <x v="130"/>
    <x v="41"/>
    <x v="1"/>
    <n v="1"/>
    <x v="0"/>
    <x v="1"/>
  </r>
  <r>
    <n v="16817"/>
    <x v="1"/>
    <x v="9"/>
    <x v="1"/>
    <x v="1"/>
    <n v="0"/>
    <x v="1"/>
    <x v="0"/>
    <x v="0"/>
    <x v="131"/>
    <x v="81"/>
    <x v="1"/>
    <n v="1"/>
    <x v="0"/>
    <x v="1"/>
  </r>
  <r>
    <n v="69551"/>
    <x v="0"/>
    <x v="7"/>
    <x v="1"/>
    <x v="1"/>
    <n v="0"/>
    <x v="1"/>
    <x v="0"/>
    <x v="1"/>
    <x v="132"/>
    <x v="41"/>
    <x v="1"/>
    <n v="1"/>
    <x v="0"/>
    <x v="1"/>
  </r>
  <r>
    <n v="31563"/>
    <x v="1"/>
    <x v="38"/>
    <x v="0"/>
    <x v="0"/>
    <n v="0"/>
    <x v="0"/>
    <x v="0"/>
    <x v="1"/>
    <x v="81"/>
    <x v="1"/>
    <x v="0"/>
    <n v="1"/>
    <x v="0"/>
    <x v="0"/>
  </r>
  <r>
    <n v="20387"/>
    <x v="1"/>
    <x v="35"/>
    <x v="1"/>
    <x v="1"/>
    <n v="0"/>
    <x v="0"/>
    <x v="1"/>
    <x v="1"/>
    <x v="133"/>
    <x v="82"/>
    <x v="1"/>
    <n v="1"/>
    <x v="0"/>
    <x v="1"/>
  </r>
  <r>
    <n v="71279"/>
    <x v="1"/>
    <x v="16"/>
    <x v="0"/>
    <x v="0"/>
    <n v="0"/>
    <x v="0"/>
    <x v="2"/>
    <x v="0"/>
    <x v="134"/>
    <x v="83"/>
    <x v="1"/>
    <n v="1"/>
    <x v="0"/>
    <x v="0"/>
  </r>
  <r>
    <n v="55824"/>
    <x v="0"/>
    <x v="25"/>
    <x v="0"/>
    <x v="0"/>
    <n v="0"/>
    <x v="0"/>
    <x v="0"/>
    <x v="0"/>
    <x v="135"/>
    <x v="31"/>
    <x v="0"/>
    <n v="1"/>
    <x v="0"/>
    <x v="0"/>
  </r>
  <r>
    <n v="11762"/>
    <x v="1"/>
    <x v="25"/>
    <x v="0"/>
    <x v="0"/>
    <n v="0"/>
    <x v="0"/>
    <x v="0"/>
    <x v="0"/>
    <x v="136"/>
    <x v="84"/>
    <x v="3"/>
    <n v="1"/>
    <x v="0"/>
    <x v="0"/>
  </r>
  <r>
    <n v="29281"/>
    <x v="0"/>
    <x v="25"/>
    <x v="1"/>
    <x v="1"/>
    <n v="0"/>
    <x v="0"/>
    <x v="1"/>
    <x v="1"/>
    <x v="137"/>
    <x v="53"/>
    <x v="0"/>
    <n v="1"/>
    <x v="0"/>
    <x v="1"/>
  </r>
  <r>
    <n v="30683"/>
    <x v="1"/>
    <x v="13"/>
    <x v="0"/>
    <x v="0"/>
    <n v="0"/>
    <x v="0"/>
    <x v="0"/>
    <x v="1"/>
    <x v="138"/>
    <x v="19"/>
    <x v="3"/>
    <n v="1"/>
    <x v="0"/>
    <x v="0"/>
  </r>
  <r>
    <n v="20439"/>
    <x v="0"/>
    <x v="18"/>
    <x v="0"/>
    <x v="0"/>
    <n v="1"/>
    <x v="0"/>
    <x v="2"/>
    <x v="1"/>
    <x v="139"/>
    <x v="85"/>
    <x v="1"/>
    <n v="1"/>
    <x v="0"/>
    <x v="0"/>
  </r>
  <r>
    <n v="45965"/>
    <x v="1"/>
    <x v="8"/>
    <x v="0"/>
    <x v="0"/>
    <n v="0"/>
    <x v="0"/>
    <x v="0"/>
    <x v="1"/>
    <x v="140"/>
    <x v="86"/>
    <x v="2"/>
    <n v="1"/>
    <x v="0"/>
    <x v="0"/>
  </r>
  <r>
    <n v="8045"/>
    <x v="1"/>
    <x v="6"/>
    <x v="1"/>
    <x v="1"/>
    <n v="0"/>
    <x v="0"/>
    <x v="0"/>
    <x v="0"/>
    <x v="141"/>
    <x v="87"/>
    <x v="1"/>
    <n v="1"/>
    <x v="0"/>
    <x v="1"/>
  </r>
  <r>
    <n v="37651"/>
    <x v="1"/>
    <x v="7"/>
    <x v="1"/>
    <x v="1"/>
    <n v="1"/>
    <x v="1"/>
    <x v="1"/>
    <x v="0"/>
    <x v="142"/>
    <x v="10"/>
    <x v="1"/>
    <n v="1"/>
    <x v="0"/>
    <x v="1"/>
  </r>
  <r>
    <n v="17308"/>
    <x v="1"/>
    <x v="23"/>
    <x v="1"/>
    <x v="1"/>
    <n v="0"/>
    <x v="0"/>
    <x v="0"/>
    <x v="0"/>
    <x v="143"/>
    <x v="49"/>
    <x v="1"/>
    <n v="1"/>
    <x v="0"/>
    <x v="1"/>
  </r>
  <r>
    <n v="67981"/>
    <x v="0"/>
    <x v="32"/>
    <x v="0"/>
    <x v="0"/>
    <n v="0"/>
    <x v="0"/>
    <x v="0"/>
    <x v="0"/>
    <x v="144"/>
    <x v="88"/>
    <x v="0"/>
    <n v="1"/>
    <x v="0"/>
    <x v="0"/>
  </r>
  <r>
    <n v="41241"/>
    <x v="0"/>
    <x v="19"/>
    <x v="0"/>
    <x v="0"/>
    <n v="0"/>
    <x v="0"/>
    <x v="1"/>
    <x v="0"/>
    <x v="145"/>
    <x v="1"/>
    <x v="0"/>
    <n v="1"/>
    <x v="0"/>
    <x v="0"/>
  </r>
  <r>
    <n v="62861"/>
    <x v="1"/>
    <x v="9"/>
    <x v="0"/>
    <x v="0"/>
    <n v="0"/>
    <x v="0"/>
    <x v="0"/>
    <x v="0"/>
    <x v="146"/>
    <x v="89"/>
    <x v="1"/>
    <n v="1"/>
    <x v="0"/>
    <x v="0"/>
  </r>
  <r>
    <n v="72081"/>
    <x v="1"/>
    <x v="15"/>
    <x v="1"/>
    <x v="1"/>
    <n v="0"/>
    <x v="0"/>
    <x v="2"/>
    <x v="1"/>
    <x v="147"/>
    <x v="90"/>
    <x v="1"/>
    <n v="1"/>
    <x v="0"/>
    <x v="1"/>
  </r>
  <r>
    <n v="58978"/>
    <x v="1"/>
    <x v="31"/>
    <x v="0"/>
    <x v="0"/>
    <n v="1"/>
    <x v="0"/>
    <x v="0"/>
    <x v="1"/>
    <x v="148"/>
    <x v="91"/>
    <x v="1"/>
    <n v="1"/>
    <x v="0"/>
    <x v="0"/>
  </r>
  <r>
    <n v="11933"/>
    <x v="1"/>
    <x v="4"/>
    <x v="0"/>
    <x v="0"/>
    <n v="0"/>
    <x v="0"/>
    <x v="0"/>
    <x v="1"/>
    <x v="149"/>
    <x v="1"/>
    <x v="3"/>
    <n v="1"/>
    <x v="0"/>
    <x v="0"/>
  </r>
  <r>
    <n v="46703"/>
    <x v="0"/>
    <x v="35"/>
    <x v="0"/>
    <x v="0"/>
    <n v="1"/>
    <x v="0"/>
    <x v="0"/>
    <x v="0"/>
    <x v="150"/>
    <x v="92"/>
    <x v="0"/>
    <n v="1"/>
    <x v="0"/>
    <x v="0"/>
  </r>
  <r>
    <n v="32503"/>
    <x v="1"/>
    <x v="2"/>
    <x v="0"/>
    <x v="0"/>
    <n v="0"/>
    <x v="0"/>
    <x v="1"/>
    <x v="0"/>
    <x v="151"/>
    <x v="93"/>
    <x v="1"/>
    <n v="1"/>
    <x v="0"/>
    <x v="0"/>
  </r>
  <r>
    <n v="12482"/>
    <x v="0"/>
    <x v="35"/>
    <x v="0"/>
    <x v="0"/>
    <n v="0"/>
    <x v="0"/>
    <x v="1"/>
    <x v="0"/>
    <x v="152"/>
    <x v="88"/>
    <x v="2"/>
    <n v="1"/>
    <x v="0"/>
    <x v="0"/>
  </r>
  <r>
    <n v="56939"/>
    <x v="1"/>
    <x v="39"/>
    <x v="0"/>
    <x v="0"/>
    <n v="0"/>
    <x v="0"/>
    <x v="1"/>
    <x v="1"/>
    <x v="153"/>
    <x v="61"/>
    <x v="1"/>
    <n v="1"/>
    <x v="0"/>
    <x v="0"/>
  </r>
  <r>
    <n v="24669"/>
    <x v="1"/>
    <x v="27"/>
    <x v="0"/>
    <x v="0"/>
    <n v="1"/>
    <x v="0"/>
    <x v="0"/>
    <x v="1"/>
    <x v="154"/>
    <x v="94"/>
    <x v="1"/>
    <n v="1"/>
    <x v="0"/>
    <x v="0"/>
  </r>
  <r>
    <n v="43054"/>
    <x v="1"/>
    <x v="11"/>
    <x v="0"/>
    <x v="0"/>
    <n v="0"/>
    <x v="0"/>
    <x v="0"/>
    <x v="1"/>
    <x v="155"/>
    <x v="40"/>
    <x v="2"/>
    <n v="1"/>
    <x v="0"/>
    <x v="0"/>
  </r>
  <r>
    <n v="59437"/>
    <x v="1"/>
    <x v="15"/>
    <x v="0"/>
    <x v="0"/>
    <n v="0"/>
    <x v="0"/>
    <x v="0"/>
    <x v="0"/>
    <x v="156"/>
    <x v="95"/>
    <x v="2"/>
    <n v="1"/>
    <x v="0"/>
    <x v="0"/>
  </r>
  <r>
    <n v="66258"/>
    <x v="1"/>
    <x v="16"/>
    <x v="0"/>
    <x v="0"/>
    <n v="0"/>
    <x v="0"/>
    <x v="1"/>
    <x v="0"/>
    <x v="157"/>
    <x v="93"/>
    <x v="0"/>
    <n v="1"/>
    <x v="0"/>
    <x v="0"/>
  </r>
  <r>
    <n v="34567"/>
    <x v="1"/>
    <x v="5"/>
    <x v="1"/>
    <x v="1"/>
    <n v="0"/>
    <x v="0"/>
    <x v="1"/>
    <x v="1"/>
    <x v="158"/>
    <x v="85"/>
    <x v="1"/>
    <n v="1"/>
    <x v="0"/>
    <x v="1"/>
  </r>
  <r>
    <n v="50931"/>
    <x v="1"/>
    <x v="25"/>
    <x v="0"/>
    <x v="0"/>
    <n v="0"/>
    <x v="0"/>
    <x v="0"/>
    <x v="0"/>
    <x v="159"/>
    <x v="1"/>
    <x v="0"/>
    <n v="1"/>
    <x v="0"/>
    <x v="0"/>
  </r>
  <r>
    <n v="16590"/>
    <x v="0"/>
    <x v="16"/>
    <x v="0"/>
    <x v="0"/>
    <n v="1"/>
    <x v="0"/>
    <x v="0"/>
    <x v="0"/>
    <x v="160"/>
    <x v="1"/>
    <x v="2"/>
    <n v="1"/>
    <x v="0"/>
    <x v="0"/>
  </r>
  <r>
    <n v="69768"/>
    <x v="1"/>
    <x v="40"/>
    <x v="0"/>
    <x v="0"/>
    <n v="0"/>
    <x v="1"/>
    <x v="3"/>
    <x v="0"/>
    <x v="161"/>
    <x v="1"/>
    <x v="3"/>
    <n v="1"/>
    <x v="0"/>
    <x v="0"/>
  </r>
  <r>
    <n v="20426"/>
    <x v="1"/>
    <x v="9"/>
    <x v="1"/>
    <x v="1"/>
    <n v="0"/>
    <x v="1"/>
    <x v="0"/>
    <x v="0"/>
    <x v="162"/>
    <x v="96"/>
    <x v="1"/>
    <n v="1"/>
    <x v="0"/>
    <x v="1"/>
  </r>
  <r>
    <n v="3512"/>
    <x v="1"/>
    <x v="31"/>
    <x v="1"/>
    <x v="1"/>
    <n v="0"/>
    <x v="0"/>
    <x v="1"/>
    <x v="0"/>
    <x v="163"/>
    <x v="97"/>
    <x v="0"/>
    <n v="1"/>
    <x v="0"/>
    <x v="1"/>
  </r>
  <r>
    <n v="42899"/>
    <x v="0"/>
    <x v="9"/>
    <x v="0"/>
    <x v="0"/>
    <n v="0"/>
    <x v="0"/>
    <x v="1"/>
    <x v="0"/>
    <x v="164"/>
    <x v="98"/>
    <x v="0"/>
    <n v="1"/>
    <x v="0"/>
    <x v="0"/>
  </r>
  <r>
    <n v="63453"/>
    <x v="1"/>
    <x v="29"/>
    <x v="0"/>
    <x v="0"/>
    <n v="0"/>
    <x v="0"/>
    <x v="2"/>
    <x v="1"/>
    <x v="165"/>
    <x v="11"/>
    <x v="3"/>
    <n v="1"/>
    <x v="0"/>
    <x v="0"/>
  </r>
  <r>
    <n v="43364"/>
    <x v="0"/>
    <x v="4"/>
    <x v="1"/>
    <x v="1"/>
    <n v="0"/>
    <x v="0"/>
    <x v="0"/>
    <x v="1"/>
    <x v="166"/>
    <x v="1"/>
    <x v="1"/>
    <n v="1"/>
    <x v="0"/>
    <x v="1"/>
  </r>
  <r>
    <n v="44993"/>
    <x v="1"/>
    <x v="4"/>
    <x v="1"/>
    <x v="1"/>
    <n v="0"/>
    <x v="1"/>
    <x v="2"/>
    <x v="0"/>
    <x v="167"/>
    <x v="99"/>
    <x v="0"/>
    <n v="1"/>
    <x v="0"/>
    <x v="1"/>
  </r>
  <r>
    <n v="210"/>
    <x v="0"/>
    <x v="5"/>
    <x v="0"/>
    <x v="0"/>
    <n v="0"/>
    <x v="0"/>
    <x v="1"/>
    <x v="1"/>
    <x v="168"/>
    <x v="40"/>
    <x v="1"/>
    <n v="1"/>
    <x v="0"/>
    <x v="0"/>
  </r>
  <r>
    <n v="28939"/>
    <x v="0"/>
    <x v="12"/>
    <x v="0"/>
    <x v="0"/>
    <n v="0"/>
    <x v="0"/>
    <x v="1"/>
    <x v="1"/>
    <x v="169"/>
    <x v="1"/>
    <x v="0"/>
    <n v="1"/>
    <x v="0"/>
    <x v="0"/>
  </r>
  <r>
    <n v="60739"/>
    <x v="1"/>
    <x v="4"/>
    <x v="1"/>
    <x v="1"/>
    <n v="1"/>
    <x v="1"/>
    <x v="1"/>
    <x v="1"/>
    <x v="170"/>
    <x v="1"/>
    <x v="1"/>
    <n v="1"/>
    <x v="0"/>
    <x v="1"/>
  </r>
  <r>
    <n v="67432"/>
    <x v="1"/>
    <x v="14"/>
    <x v="0"/>
    <x v="0"/>
    <n v="0"/>
    <x v="0"/>
    <x v="0"/>
    <x v="0"/>
    <x v="171"/>
    <x v="34"/>
    <x v="2"/>
    <n v="1"/>
    <x v="0"/>
    <x v="0"/>
  </r>
  <r>
    <n v="2182"/>
    <x v="1"/>
    <x v="2"/>
    <x v="1"/>
    <x v="1"/>
    <n v="0"/>
    <x v="0"/>
    <x v="1"/>
    <x v="1"/>
    <x v="172"/>
    <x v="90"/>
    <x v="0"/>
    <n v="1"/>
    <x v="0"/>
    <x v="1"/>
  </r>
  <r>
    <n v="40899"/>
    <x v="1"/>
    <x v="9"/>
    <x v="0"/>
    <x v="0"/>
    <n v="0"/>
    <x v="0"/>
    <x v="1"/>
    <x v="1"/>
    <x v="173"/>
    <x v="1"/>
    <x v="0"/>
    <n v="1"/>
    <x v="0"/>
    <x v="0"/>
  </r>
  <r>
    <n v="14431"/>
    <x v="0"/>
    <x v="23"/>
    <x v="1"/>
    <x v="1"/>
    <n v="0"/>
    <x v="0"/>
    <x v="1"/>
    <x v="1"/>
    <x v="174"/>
    <x v="100"/>
    <x v="1"/>
    <n v="1"/>
    <x v="0"/>
    <x v="1"/>
  </r>
  <r>
    <n v="62466"/>
    <x v="1"/>
    <x v="2"/>
    <x v="0"/>
    <x v="0"/>
    <n v="0"/>
    <x v="0"/>
    <x v="0"/>
    <x v="0"/>
    <x v="175"/>
    <x v="101"/>
    <x v="1"/>
    <n v="1"/>
    <x v="0"/>
    <x v="0"/>
  </r>
  <r>
    <n v="36841"/>
    <x v="0"/>
    <x v="9"/>
    <x v="1"/>
    <x v="1"/>
    <n v="0"/>
    <x v="0"/>
    <x v="1"/>
    <x v="1"/>
    <x v="176"/>
    <x v="102"/>
    <x v="0"/>
    <n v="1"/>
    <x v="0"/>
    <x v="1"/>
  </r>
  <r>
    <n v="33486"/>
    <x v="1"/>
    <x v="2"/>
    <x v="0"/>
    <x v="0"/>
    <n v="0"/>
    <x v="0"/>
    <x v="2"/>
    <x v="0"/>
    <x v="177"/>
    <x v="1"/>
    <x v="3"/>
    <n v="1"/>
    <x v="0"/>
    <x v="0"/>
  </r>
  <r>
    <n v="65105"/>
    <x v="0"/>
    <x v="5"/>
    <x v="0"/>
    <x v="0"/>
    <n v="0"/>
    <x v="0"/>
    <x v="0"/>
    <x v="0"/>
    <x v="178"/>
    <x v="91"/>
    <x v="3"/>
    <n v="1"/>
    <x v="0"/>
    <x v="0"/>
  </r>
  <r>
    <n v="54567"/>
    <x v="1"/>
    <x v="41"/>
    <x v="0"/>
    <x v="0"/>
    <n v="0"/>
    <x v="0"/>
    <x v="0"/>
    <x v="0"/>
    <x v="179"/>
    <x v="103"/>
    <x v="1"/>
    <n v="1"/>
    <x v="0"/>
    <x v="0"/>
  </r>
  <r>
    <n v="66204"/>
    <x v="0"/>
    <x v="8"/>
    <x v="0"/>
    <x v="0"/>
    <n v="0"/>
    <x v="0"/>
    <x v="0"/>
    <x v="0"/>
    <x v="180"/>
    <x v="30"/>
    <x v="0"/>
    <n v="1"/>
    <x v="0"/>
    <x v="0"/>
  </r>
  <r>
    <n v="39912"/>
    <x v="1"/>
    <x v="42"/>
    <x v="0"/>
    <x v="0"/>
    <n v="0"/>
    <x v="0"/>
    <x v="0"/>
    <x v="1"/>
    <x v="181"/>
    <x v="31"/>
    <x v="2"/>
    <n v="1"/>
    <x v="0"/>
    <x v="0"/>
  </r>
  <r>
    <n v="8003"/>
    <x v="1"/>
    <x v="27"/>
    <x v="0"/>
    <x v="0"/>
    <n v="0"/>
    <x v="1"/>
    <x v="0"/>
    <x v="0"/>
    <x v="182"/>
    <x v="1"/>
    <x v="3"/>
    <n v="1"/>
    <x v="0"/>
    <x v="0"/>
  </r>
  <r>
    <n v="28378"/>
    <x v="0"/>
    <x v="1"/>
    <x v="1"/>
    <x v="1"/>
    <n v="1"/>
    <x v="0"/>
    <x v="0"/>
    <x v="0"/>
    <x v="183"/>
    <x v="104"/>
    <x v="2"/>
    <n v="1"/>
    <x v="0"/>
    <x v="1"/>
  </r>
  <r>
    <n v="41081"/>
    <x v="0"/>
    <x v="24"/>
    <x v="0"/>
    <x v="0"/>
    <n v="0"/>
    <x v="0"/>
    <x v="0"/>
    <x v="1"/>
    <x v="184"/>
    <x v="78"/>
    <x v="0"/>
    <n v="1"/>
    <x v="0"/>
    <x v="0"/>
  </r>
  <r>
    <n v="16077"/>
    <x v="0"/>
    <x v="24"/>
    <x v="0"/>
    <x v="0"/>
    <n v="1"/>
    <x v="0"/>
    <x v="1"/>
    <x v="0"/>
    <x v="185"/>
    <x v="105"/>
    <x v="0"/>
    <n v="1"/>
    <x v="0"/>
    <x v="0"/>
  </r>
  <r>
    <n v="67895"/>
    <x v="1"/>
    <x v="18"/>
    <x v="1"/>
    <x v="1"/>
    <n v="1"/>
    <x v="0"/>
    <x v="2"/>
    <x v="0"/>
    <x v="186"/>
    <x v="106"/>
    <x v="0"/>
    <n v="1"/>
    <x v="0"/>
    <x v="1"/>
  </r>
  <r>
    <n v="30184"/>
    <x v="0"/>
    <x v="18"/>
    <x v="0"/>
    <x v="0"/>
    <n v="0"/>
    <x v="0"/>
    <x v="0"/>
    <x v="1"/>
    <x v="187"/>
    <x v="107"/>
    <x v="0"/>
    <n v="1"/>
    <x v="0"/>
    <x v="0"/>
  </r>
  <r>
    <n v="66955"/>
    <x v="0"/>
    <x v="1"/>
    <x v="0"/>
    <x v="0"/>
    <n v="1"/>
    <x v="0"/>
    <x v="0"/>
    <x v="0"/>
    <x v="188"/>
    <x v="1"/>
    <x v="3"/>
    <n v="1"/>
    <x v="0"/>
    <x v="0"/>
  </r>
  <r>
    <n v="24905"/>
    <x v="1"/>
    <x v="19"/>
    <x v="0"/>
    <x v="0"/>
    <n v="0"/>
    <x v="0"/>
    <x v="0"/>
    <x v="0"/>
    <x v="189"/>
    <x v="108"/>
    <x v="0"/>
    <n v="1"/>
    <x v="0"/>
    <x v="0"/>
  </r>
  <r>
    <n v="66071"/>
    <x v="0"/>
    <x v="33"/>
    <x v="1"/>
    <x v="1"/>
    <n v="0"/>
    <x v="0"/>
    <x v="0"/>
    <x v="0"/>
    <x v="190"/>
    <x v="109"/>
    <x v="0"/>
    <n v="1"/>
    <x v="0"/>
    <x v="1"/>
  </r>
  <r>
    <n v="36255"/>
    <x v="0"/>
    <x v="8"/>
    <x v="0"/>
    <x v="0"/>
    <n v="0"/>
    <x v="0"/>
    <x v="1"/>
    <x v="1"/>
    <x v="191"/>
    <x v="110"/>
    <x v="2"/>
    <n v="1"/>
    <x v="0"/>
    <x v="0"/>
  </r>
  <r>
    <n v="69112"/>
    <x v="0"/>
    <x v="35"/>
    <x v="1"/>
    <x v="1"/>
    <n v="1"/>
    <x v="0"/>
    <x v="0"/>
    <x v="1"/>
    <x v="192"/>
    <x v="51"/>
    <x v="2"/>
    <n v="1"/>
    <x v="0"/>
    <x v="1"/>
  </r>
  <r>
    <n v="23410"/>
    <x v="1"/>
    <x v="23"/>
    <x v="0"/>
    <x v="0"/>
    <n v="0"/>
    <x v="0"/>
    <x v="0"/>
    <x v="1"/>
    <x v="193"/>
    <x v="111"/>
    <x v="2"/>
    <n v="1"/>
    <x v="0"/>
    <x v="0"/>
  </r>
  <r>
    <n v="64373"/>
    <x v="0"/>
    <x v="8"/>
    <x v="0"/>
    <x v="0"/>
    <n v="0"/>
    <x v="0"/>
    <x v="0"/>
    <x v="0"/>
    <x v="194"/>
    <x v="79"/>
    <x v="0"/>
    <n v="1"/>
    <x v="0"/>
    <x v="0"/>
  </r>
  <r>
    <n v="58267"/>
    <x v="0"/>
    <x v="31"/>
    <x v="1"/>
    <x v="1"/>
    <n v="0"/>
    <x v="0"/>
    <x v="0"/>
    <x v="1"/>
    <x v="195"/>
    <x v="112"/>
    <x v="0"/>
    <n v="1"/>
    <x v="0"/>
    <x v="1"/>
  </r>
  <r>
    <n v="35684"/>
    <x v="0"/>
    <x v="7"/>
    <x v="0"/>
    <x v="0"/>
    <n v="0"/>
    <x v="0"/>
    <x v="0"/>
    <x v="1"/>
    <x v="196"/>
    <x v="33"/>
    <x v="3"/>
    <n v="1"/>
    <x v="0"/>
    <x v="0"/>
  </r>
  <r>
    <n v="18937"/>
    <x v="0"/>
    <x v="4"/>
    <x v="0"/>
    <x v="0"/>
    <n v="0"/>
    <x v="0"/>
    <x v="0"/>
    <x v="1"/>
    <x v="197"/>
    <x v="1"/>
    <x v="0"/>
    <n v="1"/>
    <x v="0"/>
    <x v="0"/>
  </r>
  <r>
    <n v="491"/>
    <x v="1"/>
    <x v="6"/>
    <x v="0"/>
    <x v="0"/>
    <n v="0"/>
    <x v="0"/>
    <x v="1"/>
    <x v="0"/>
    <x v="198"/>
    <x v="19"/>
    <x v="1"/>
    <n v="1"/>
    <x v="0"/>
    <x v="0"/>
  </r>
  <r>
    <n v="54695"/>
    <x v="0"/>
    <x v="6"/>
    <x v="0"/>
    <x v="0"/>
    <n v="0"/>
    <x v="0"/>
    <x v="0"/>
    <x v="0"/>
    <x v="199"/>
    <x v="1"/>
    <x v="3"/>
    <n v="1"/>
    <x v="0"/>
    <x v="0"/>
  </r>
  <r>
    <n v="68627"/>
    <x v="0"/>
    <x v="2"/>
    <x v="1"/>
    <x v="1"/>
    <n v="1"/>
    <x v="0"/>
    <x v="0"/>
    <x v="0"/>
    <x v="200"/>
    <x v="113"/>
    <x v="0"/>
    <n v="1"/>
    <x v="0"/>
    <x v="1"/>
  </r>
  <r>
    <n v="8580"/>
    <x v="1"/>
    <x v="27"/>
    <x v="0"/>
    <x v="0"/>
    <n v="0"/>
    <x v="0"/>
    <x v="1"/>
    <x v="1"/>
    <x v="201"/>
    <x v="30"/>
    <x v="1"/>
    <n v="1"/>
    <x v="0"/>
    <x v="0"/>
  </r>
  <r>
    <n v="28484"/>
    <x v="1"/>
    <x v="9"/>
    <x v="0"/>
    <x v="0"/>
    <n v="0"/>
    <x v="0"/>
    <x v="1"/>
    <x v="1"/>
    <x v="202"/>
    <x v="103"/>
    <x v="1"/>
    <n v="1"/>
    <x v="0"/>
    <x v="0"/>
  </r>
  <r>
    <n v="62019"/>
    <x v="0"/>
    <x v="10"/>
    <x v="0"/>
    <x v="0"/>
    <n v="0"/>
    <x v="0"/>
    <x v="2"/>
    <x v="1"/>
    <x v="203"/>
    <x v="51"/>
    <x v="2"/>
    <n v="1"/>
    <x v="0"/>
    <x v="0"/>
  </r>
  <r>
    <n v="51314"/>
    <x v="1"/>
    <x v="9"/>
    <x v="0"/>
    <x v="0"/>
    <n v="0"/>
    <x v="0"/>
    <x v="0"/>
    <x v="0"/>
    <x v="204"/>
    <x v="114"/>
    <x v="0"/>
    <n v="1"/>
    <x v="0"/>
    <x v="0"/>
  </r>
  <r>
    <n v="37060"/>
    <x v="1"/>
    <x v="5"/>
    <x v="0"/>
    <x v="0"/>
    <n v="0"/>
    <x v="0"/>
    <x v="0"/>
    <x v="1"/>
    <x v="205"/>
    <x v="115"/>
    <x v="1"/>
    <n v="1"/>
    <x v="0"/>
    <x v="0"/>
  </r>
  <r>
    <n v="35578"/>
    <x v="0"/>
    <x v="9"/>
    <x v="0"/>
    <x v="0"/>
    <n v="0"/>
    <x v="1"/>
    <x v="1"/>
    <x v="0"/>
    <x v="206"/>
    <x v="111"/>
    <x v="1"/>
    <n v="1"/>
    <x v="0"/>
    <x v="0"/>
  </r>
  <r>
    <n v="54921"/>
    <x v="0"/>
    <x v="9"/>
    <x v="1"/>
    <x v="1"/>
    <n v="0"/>
    <x v="0"/>
    <x v="1"/>
    <x v="1"/>
    <x v="207"/>
    <x v="36"/>
    <x v="3"/>
    <n v="1"/>
    <x v="0"/>
    <x v="1"/>
  </r>
  <r>
    <n v="33454"/>
    <x v="1"/>
    <x v="24"/>
    <x v="0"/>
    <x v="0"/>
    <n v="0"/>
    <x v="0"/>
    <x v="2"/>
    <x v="1"/>
    <x v="208"/>
    <x v="32"/>
    <x v="3"/>
    <n v="1"/>
    <x v="0"/>
    <x v="0"/>
  </r>
  <r>
    <n v="33943"/>
    <x v="1"/>
    <x v="26"/>
    <x v="0"/>
    <x v="0"/>
    <n v="0"/>
    <x v="0"/>
    <x v="0"/>
    <x v="0"/>
    <x v="209"/>
    <x v="63"/>
    <x v="1"/>
    <n v="1"/>
    <x v="0"/>
    <x v="0"/>
  </r>
  <r>
    <n v="62439"/>
    <x v="1"/>
    <x v="33"/>
    <x v="0"/>
    <x v="0"/>
    <n v="0"/>
    <x v="0"/>
    <x v="2"/>
    <x v="1"/>
    <x v="210"/>
    <x v="11"/>
    <x v="0"/>
    <n v="1"/>
    <x v="0"/>
    <x v="0"/>
  </r>
  <r>
    <n v="31179"/>
    <x v="0"/>
    <x v="24"/>
    <x v="0"/>
    <x v="0"/>
    <n v="0"/>
    <x v="0"/>
    <x v="0"/>
    <x v="0"/>
    <x v="211"/>
    <x v="116"/>
    <x v="1"/>
    <n v="1"/>
    <x v="0"/>
    <x v="0"/>
  </r>
  <r>
    <n v="66866"/>
    <x v="1"/>
    <x v="22"/>
    <x v="0"/>
    <x v="0"/>
    <n v="0"/>
    <x v="0"/>
    <x v="0"/>
    <x v="0"/>
    <x v="212"/>
    <x v="117"/>
    <x v="1"/>
    <n v="1"/>
    <x v="0"/>
    <x v="0"/>
  </r>
  <r>
    <n v="2548"/>
    <x v="1"/>
    <x v="5"/>
    <x v="0"/>
    <x v="0"/>
    <n v="0"/>
    <x v="0"/>
    <x v="1"/>
    <x v="0"/>
    <x v="213"/>
    <x v="118"/>
    <x v="1"/>
    <n v="1"/>
    <x v="0"/>
    <x v="0"/>
  </r>
  <r>
    <n v="68025"/>
    <x v="1"/>
    <x v="4"/>
    <x v="0"/>
    <x v="0"/>
    <n v="1"/>
    <x v="1"/>
    <x v="0"/>
    <x v="0"/>
    <x v="214"/>
    <x v="77"/>
    <x v="2"/>
    <n v="1"/>
    <x v="0"/>
    <x v="0"/>
  </r>
  <r>
    <n v="2390"/>
    <x v="0"/>
    <x v="9"/>
    <x v="0"/>
    <x v="0"/>
    <n v="0"/>
    <x v="0"/>
    <x v="1"/>
    <x v="0"/>
    <x v="215"/>
    <x v="75"/>
    <x v="1"/>
    <n v="1"/>
    <x v="0"/>
    <x v="0"/>
  </r>
  <r>
    <n v="29552"/>
    <x v="1"/>
    <x v="39"/>
    <x v="1"/>
    <x v="1"/>
    <n v="1"/>
    <x v="0"/>
    <x v="0"/>
    <x v="0"/>
    <x v="216"/>
    <x v="119"/>
    <x v="2"/>
    <n v="1"/>
    <x v="0"/>
    <x v="1"/>
  </r>
  <r>
    <n v="25904"/>
    <x v="1"/>
    <x v="25"/>
    <x v="1"/>
    <x v="1"/>
    <n v="1"/>
    <x v="0"/>
    <x v="1"/>
    <x v="0"/>
    <x v="217"/>
    <x v="1"/>
    <x v="2"/>
    <n v="1"/>
    <x v="0"/>
    <x v="1"/>
  </r>
  <r>
    <n v="31421"/>
    <x v="0"/>
    <x v="28"/>
    <x v="0"/>
    <x v="0"/>
    <n v="1"/>
    <x v="0"/>
    <x v="2"/>
    <x v="1"/>
    <x v="218"/>
    <x v="120"/>
    <x v="1"/>
    <n v="1"/>
    <x v="0"/>
    <x v="0"/>
  </r>
  <r>
    <n v="20463"/>
    <x v="0"/>
    <x v="5"/>
    <x v="1"/>
    <x v="1"/>
    <n v="1"/>
    <x v="0"/>
    <x v="0"/>
    <x v="0"/>
    <x v="219"/>
    <x v="1"/>
    <x v="2"/>
    <n v="1"/>
    <x v="0"/>
    <x v="1"/>
  </r>
  <r>
    <n v="68023"/>
    <x v="0"/>
    <x v="4"/>
    <x v="0"/>
    <x v="0"/>
    <n v="0"/>
    <x v="0"/>
    <x v="0"/>
    <x v="1"/>
    <x v="220"/>
    <x v="80"/>
    <x v="1"/>
    <n v="1"/>
    <x v="0"/>
    <x v="0"/>
  </r>
  <r>
    <n v="12689"/>
    <x v="1"/>
    <x v="24"/>
    <x v="0"/>
    <x v="0"/>
    <n v="0"/>
    <x v="0"/>
    <x v="2"/>
    <x v="1"/>
    <x v="221"/>
    <x v="121"/>
    <x v="0"/>
    <n v="1"/>
    <x v="0"/>
    <x v="0"/>
  </r>
  <r>
    <n v="54724"/>
    <x v="1"/>
    <x v="5"/>
    <x v="0"/>
    <x v="0"/>
    <n v="0"/>
    <x v="1"/>
    <x v="2"/>
    <x v="0"/>
    <x v="222"/>
    <x v="15"/>
    <x v="2"/>
    <n v="1"/>
    <x v="0"/>
    <x v="0"/>
  </r>
  <r>
    <n v="8899"/>
    <x v="0"/>
    <x v="3"/>
    <x v="0"/>
    <x v="0"/>
    <n v="0"/>
    <x v="1"/>
    <x v="0"/>
    <x v="1"/>
    <x v="223"/>
    <x v="92"/>
    <x v="2"/>
    <n v="1"/>
    <x v="0"/>
    <x v="0"/>
  </r>
  <r>
    <n v="39186"/>
    <x v="1"/>
    <x v="15"/>
    <x v="0"/>
    <x v="0"/>
    <n v="1"/>
    <x v="0"/>
    <x v="0"/>
    <x v="0"/>
    <x v="224"/>
    <x v="77"/>
    <x v="3"/>
    <n v="1"/>
    <x v="0"/>
    <x v="0"/>
  </r>
  <r>
    <n v="32729"/>
    <x v="1"/>
    <x v="5"/>
    <x v="0"/>
    <x v="0"/>
    <n v="0"/>
    <x v="0"/>
    <x v="0"/>
    <x v="1"/>
    <x v="225"/>
    <x v="88"/>
    <x v="1"/>
    <n v="1"/>
    <x v="0"/>
    <x v="0"/>
  </r>
  <r>
    <n v="39105"/>
    <x v="0"/>
    <x v="6"/>
    <x v="0"/>
    <x v="0"/>
    <n v="0"/>
    <x v="0"/>
    <x v="1"/>
    <x v="1"/>
    <x v="226"/>
    <x v="1"/>
    <x v="1"/>
    <n v="1"/>
    <x v="0"/>
    <x v="0"/>
  </r>
  <r>
    <n v="31154"/>
    <x v="1"/>
    <x v="26"/>
    <x v="0"/>
    <x v="0"/>
    <n v="0"/>
    <x v="0"/>
    <x v="1"/>
    <x v="0"/>
    <x v="227"/>
    <x v="122"/>
    <x v="2"/>
    <n v="1"/>
    <x v="0"/>
    <x v="0"/>
  </r>
  <r>
    <n v="69959"/>
    <x v="1"/>
    <x v="2"/>
    <x v="1"/>
    <x v="1"/>
    <n v="0"/>
    <x v="1"/>
    <x v="0"/>
    <x v="0"/>
    <x v="228"/>
    <x v="123"/>
    <x v="1"/>
    <n v="1"/>
    <x v="0"/>
    <x v="1"/>
  </r>
  <r>
    <n v="10552"/>
    <x v="1"/>
    <x v="5"/>
    <x v="0"/>
    <x v="0"/>
    <n v="0"/>
    <x v="0"/>
    <x v="1"/>
    <x v="1"/>
    <x v="229"/>
    <x v="124"/>
    <x v="1"/>
    <n v="1"/>
    <x v="0"/>
    <x v="0"/>
  </r>
  <r>
    <n v="12917"/>
    <x v="1"/>
    <x v="4"/>
    <x v="0"/>
    <x v="0"/>
    <n v="0"/>
    <x v="0"/>
    <x v="0"/>
    <x v="0"/>
    <x v="230"/>
    <x v="118"/>
    <x v="2"/>
    <n v="1"/>
    <x v="0"/>
    <x v="0"/>
  </r>
  <r>
    <n v="68356"/>
    <x v="1"/>
    <x v="28"/>
    <x v="0"/>
    <x v="0"/>
    <n v="0"/>
    <x v="0"/>
    <x v="1"/>
    <x v="0"/>
    <x v="231"/>
    <x v="3"/>
    <x v="1"/>
    <n v="1"/>
    <x v="0"/>
    <x v="0"/>
  </r>
  <r>
    <n v="23368"/>
    <x v="1"/>
    <x v="27"/>
    <x v="1"/>
    <x v="1"/>
    <n v="0"/>
    <x v="0"/>
    <x v="1"/>
    <x v="0"/>
    <x v="232"/>
    <x v="67"/>
    <x v="0"/>
    <n v="1"/>
    <x v="0"/>
    <x v="1"/>
  </r>
  <r>
    <n v="25974"/>
    <x v="0"/>
    <x v="9"/>
    <x v="0"/>
    <x v="0"/>
    <n v="0"/>
    <x v="0"/>
    <x v="1"/>
    <x v="0"/>
    <x v="233"/>
    <x v="125"/>
    <x v="3"/>
    <n v="1"/>
    <x v="0"/>
    <x v="0"/>
  </r>
  <r>
    <n v="1210"/>
    <x v="1"/>
    <x v="35"/>
    <x v="0"/>
    <x v="0"/>
    <n v="0"/>
    <x v="0"/>
    <x v="0"/>
    <x v="1"/>
    <x v="234"/>
    <x v="126"/>
    <x v="3"/>
    <n v="1"/>
    <x v="0"/>
    <x v="0"/>
  </r>
  <r>
    <n v="28493"/>
    <x v="0"/>
    <x v="15"/>
    <x v="0"/>
    <x v="0"/>
    <n v="0"/>
    <x v="0"/>
    <x v="0"/>
    <x v="0"/>
    <x v="235"/>
    <x v="78"/>
    <x v="3"/>
    <n v="1"/>
    <x v="0"/>
    <x v="0"/>
  </r>
  <r>
    <n v="36857"/>
    <x v="0"/>
    <x v="27"/>
    <x v="0"/>
    <x v="0"/>
    <n v="0"/>
    <x v="0"/>
    <x v="1"/>
    <x v="1"/>
    <x v="236"/>
    <x v="127"/>
    <x v="0"/>
    <n v="1"/>
    <x v="0"/>
    <x v="0"/>
  </r>
  <r>
    <n v="1836"/>
    <x v="1"/>
    <x v="33"/>
    <x v="1"/>
    <x v="1"/>
    <n v="0"/>
    <x v="0"/>
    <x v="0"/>
    <x v="0"/>
    <x v="237"/>
    <x v="80"/>
    <x v="1"/>
    <n v="1"/>
    <x v="0"/>
    <x v="1"/>
  </r>
  <r>
    <n v="32221"/>
    <x v="0"/>
    <x v="14"/>
    <x v="0"/>
    <x v="0"/>
    <n v="1"/>
    <x v="0"/>
    <x v="0"/>
    <x v="0"/>
    <x v="238"/>
    <x v="128"/>
    <x v="2"/>
    <n v="1"/>
    <x v="0"/>
    <x v="0"/>
  </r>
  <r>
    <n v="10548"/>
    <x v="0"/>
    <x v="32"/>
    <x v="0"/>
    <x v="0"/>
    <n v="0"/>
    <x v="0"/>
    <x v="0"/>
    <x v="1"/>
    <x v="239"/>
    <x v="129"/>
    <x v="0"/>
    <n v="1"/>
    <x v="0"/>
    <x v="0"/>
  </r>
  <r>
    <n v="52282"/>
    <x v="0"/>
    <x v="15"/>
    <x v="0"/>
    <x v="0"/>
    <n v="0"/>
    <x v="0"/>
    <x v="0"/>
    <x v="1"/>
    <x v="240"/>
    <x v="105"/>
    <x v="0"/>
    <n v="1"/>
    <x v="0"/>
    <x v="0"/>
  </r>
  <r>
    <n v="45535"/>
    <x v="0"/>
    <x v="35"/>
    <x v="0"/>
    <x v="0"/>
    <n v="0"/>
    <x v="0"/>
    <x v="0"/>
    <x v="1"/>
    <x v="241"/>
    <x v="130"/>
    <x v="1"/>
    <n v="1"/>
    <x v="0"/>
    <x v="0"/>
  </r>
  <r>
    <n v="40460"/>
    <x v="1"/>
    <x v="35"/>
    <x v="1"/>
    <x v="1"/>
    <n v="1"/>
    <x v="0"/>
    <x v="0"/>
    <x v="0"/>
    <x v="242"/>
    <x v="131"/>
    <x v="0"/>
    <n v="1"/>
    <x v="0"/>
    <x v="1"/>
  </r>
  <r>
    <n v="17739"/>
    <x v="0"/>
    <x v="15"/>
    <x v="0"/>
    <x v="0"/>
    <n v="0"/>
    <x v="0"/>
    <x v="0"/>
    <x v="1"/>
    <x v="243"/>
    <x v="132"/>
    <x v="3"/>
    <n v="1"/>
    <x v="0"/>
    <x v="0"/>
  </r>
  <r>
    <n v="49669"/>
    <x v="1"/>
    <x v="43"/>
    <x v="0"/>
    <x v="0"/>
    <n v="0"/>
    <x v="1"/>
    <x v="3"/>
    <x v="1"/>
    <x v="244"/>
    <x v="13"/>
    <x v="3"/>
    <n v="1"/>
    <x v="0"/>
    <x v="0"/>
  </r>
  <r>
    <n v="27153"/>
    <x v="1"/>
    <x v="13"/>
    <x v="0"/>
    <x v="0"/>
    <n v="0"/>
    <x v="0"/>
    <x v="1"/>
    <x v="1"/>
    <x v="245"/>
    <x v="133"/>
    <x v="0"/>
    <n v="1"/>
    <x v="0"/>
    <x v="0"/>
  </r>
  <r>
    <n v="34060"/>
    <x v="0"/>
    <x v="16"/>
    <x v="1"/>
    <x v="1"/>
    <n v="0"/>
    <x v="0"/>
    <x v="1"/>
    <x v="1"/>
    <x v="246"/>
    <x v="1"/>
    <x v="3"/>
    <n v="1"/>
    <x v="0"/>
    <x v="1"/>
  </r>
  <r>
    <n v="43424"/>
    <x v="1"/>
    <x v="9"/>
    <x v="0"/>
    <x v="0"/>
    <n v="0"/>
    <x v="0"/>
    <x v="0"/>
    <x v="1"/>
    <x v="247"/>
    <x v="134"/>
    <x v="3"/>
    <n v="1"/>
    <x v="0"/>
    <x v="0"/>
  </r>
  <r>
    <n v="30669"/>
    <x v="0"/>
    <x v="44"/>
    <x v="0"/>
    <x v="0"/>
    <n v="0"/>
    <x v="1"/>
    <x v="3"/>
    <x v="1"/>
    <x v="248"/>
    <x v="135"/>
    <x v="3"/>
    <n v="0"/>
    <x v="1"/>
    <x v="0"/>
  </r>
  <r>
    <n v="30468"/>
    <x v="0"/>
    <x v="20"/>
    <x v="1"/>
    <x v="1"/>
    <n v="0"/>
    <x v="0"/>
    <x v="0"/>
    <x v="0"/>
    <x v="249"/>
    <x v="38"/>
    <x v="1"/>
    <n v="0"/>
    <x v="1"/>
    <x v="0"/>
  </r>
  <r>
    <n v="16523"/>
    <x v="1"/>
    <x v="45"/>
    <x v="0"/>
    <x v="0"/>
    <n v="0"/>
    <x v="1"/>
    <x v="0"/>
    <x v="0"/>
    <x v="250"/>
    <x v="136"/>
    <x v="3"/>
    <n v="0"/>
    <x v="1"/>
    <x v="0"/>
  </r>
  <r>
    <n v="56543"/>
    <x v="1"/>
    <x v="31"/>
    <x v="0"/>
    <x v="0"/>
    <n v="0"/>
    <x v="0"/>
    <x v="0"/>
    <x v="1"/>
    <x v="251"/>
    <x v="128"/>
    <x v="0"/>
    <n v="0"/>
    <x v="1"/>
    <x v="0"/>
  </r>
  <r>
    <n v="46136"/>
    <x v="0"/>
    <x v="43"/>
    <x v="0"/>
    <x v="0"/>
    <n v="0"/>
    <x v="1"/>
    <x v="4"/>
    <x v="1"/>
    <x v="252"/>
    <x v="137"/>
    <x v="3"/>
    <n v="0"/>
    <x v="1"/>
    <x v="0"/>
  </r>
  <r>
    <n v="32257"/>
    <x v="1"/>
    <x v="36"/>
    <x v="0"/>
    <x v="0"/>
    <n v="0"/>
    <x v="0"/>
    <x v="0"/>
    <x v="0"/>
    <x v="253"/>
    <x v="138"/>
    <x v="3"/>
    <n v="0"/>
    <x v="1"/>
    <x v="0"/>
  </r>
  <r>
    <n v="52800"/>
    <x v="1"/>
    <x v="17"/>
    <x v="0"/>
    <x v="0"/>
    <n v="0"/>
    <x v="0"/>
    <x v="0"/>
    <x v="0"/>
    <x v="254"/>
    <x v="139"/>
    <x v="0"/>
    <n v="0"/>
    <x v="1"/>
    <x v="0"/>
  </r>
  <r>
    <n v="41413"/>
    <x v="1"/>
    <x v="13"/>
    <x v="0"/>
    <x v="0"/>
    <n v="1"/>
    <x v="0"/>
    <x v="1"/>
    <x v="1"/>
    <x v="255"/>
    <x v="53"/>
    <x v="1"/>
    <n v="0"/>
    <x v="1"/>
    <x v="0"/>
  </r>
  <r>
    <n v="15266"/>
    <x v="1"/>
    <x v="42"/>
    <x v="0"/>
    <x v="0"/>
    <n v="0"/>
    <x v="0"/>
    <x v="0"/>
    <x v="1"/>
    <x v="256"/>
    <x v="59"/>
    <x v="2"/>
    <n v="0"/>
    <x v="1"/>
    <x v="0"/>
  </r>
  <r>
    <n v="28674"/>
    <x v="1"/>
    <x v="6"/>
    <x v="1"/>
    <x v="1"/>
    <n v="0"/>
    <x v="0"/>
    <x v="1"/>
    <x v="0"/>
    <x v="257"/>
    <x v="140"/>
    <x v="1"/>
    <n v="0"/>
    <x v="1"/>
    <x v="0"/>
  </r>
  <r>
    <n v="10460"/>
    <x v="1"/>
    <x v="4"/>
    <x v="0"/>
    <x v="0"/>
    <n v="0"/>
    <x v="0"/>
    <x v="2"/>
    <x v="0"/>
    <x v="258"/>
    <x v="141"/>
    <x v="3"/>
    <n v="0"/>
    <x v="1"/>
    <x v="0"/>
  </r>
  <r>
    <n v="64908"/>
    <x v="0"/>
    <x v="4"/>
    <x v="0"/>
    <x v="0"/>
    <n v="1"/>
    <x v="0"/>
    <x v="0"/>
    <x v="0"/>
    <x v="259"/>
    <x v="142"/>
    <x v="0"/>
    <n v="0"/>
    <x v="1"/>
    <x v="0"/>
  </r>
  <r>
    <n v="63884"/>
    <x v="1"/>
    <x v="46"/>
    <x v="0"/>
    <x v="0"/>
    <n v="0"/>
    <x v="0"/>
    <x v="0"/>
    <x v="1"/>
    <x v="260"/>
    <x v="143"/>
    <x v="1"/>
    <n v="0"/>
    <x v="1"/>
    <x v="0"/>
  </r>
  <r>
    <n v="37893"/>
    <x v="1"/>
    <x v="46"/>
    <x v="0"/>
    <x v="0"/>
    <n v="0"/>
    <x v="0"/>
    <x v="0"/>
    <x v="1"/>
    <x v="261"/>
    <x v="91"/>
    <x v="0"/>
    <n v="0"/>
    <x v="1"/>
    <x v="0"/>
  </r>
  <r>
    <n v="67855"/>
    <x v="1"/>
    <x v="47"/>
    <x v="0"/>
    <x v="0"/>
    <n v="0"/>
    <x v="0"/>
    <x v="0"/>
    <x v="1"/>
    <x v="262"/>
    <x v="130"/>
    <x v="1"/>
    <n v="0"/>
    <x v="1"/>
    <x v="0"/>
  </r>
  <r>
    <n v="25774"/>
    <x v="0"/>
    <x v="48"/>
    <x v="0"/>
    <x v="0"/>
    <n v="0"/>
    <x v="1"/>
    <x v="0"/>
    <x v="1"/>
    <x v="263"/>
    <x v="114"/>
    <x v="1"/>
    <n v="0"/>
    <x v="1"/>
    <x v="0"/>
  </r>
  <r>
    <n v="19584"/>
    <x v="1"/>
    <x v="49"/>
    <x v="0"/>
    <x v="0"/>
    <n v="0"/>
    <x v="1"/>
    <x v="0"/>
    <x v="0"/>
    <x v="264"/>
    <x v="144"/>
    <x v="2"/>
    <n v="0"/>
    <x v="1"/>
    <x v="0"/>
  </r>
  <r>
    <n v="24447"/>
    <x v="1"/>
    <x v="21"/>
    <x v="0"/>
    <x v="0"/>
    <n v="0"/>
    <x v="0"/>
    <x v="0"/>
    <x v="1"/>
    <x v="265"/>
    <x v="145"/>
    <x v="1"/>
    <n v="0"/>
    <x v="1"/>
    <x v="0"/>
  </r>
  <r>
    <n v="49589"/>
    <x v="1"/>
    <x v="50"/>
    <x v="0"/>
    <x v="0"/>
    <n v="0"/>
    <x v="0"/>
    <x v="2"/>
    <x v="0"/>
    <x v="266"/>
    <x v="89"/>
    <x v="2"/>
    <n v="0"/>
    <x v="1"/>
    <x v="0"/>
  </r>
  <r>
    <n v="17986"/>
    <x v="1"/>
    <x v="4"/>
    <x v="0"/>
    <x v="0"/>
    <n v="1"/>
    <x v="0"/>
    <x v="1"/>
    <x v="0"/>
    <x v="267"/>
    <x v="146"/>
    <x v="2"/>
    <n v="0"/>
    <x v="1"/>
    <x v="0"/>
  </r>
  <r>
    <n v="29217"/>
    <x v="1"/>
    <x v="19"/>
    <x v="1"/>
    <x v="1"/>
    <n v="0"/>
    <x v="0"/>
    <x v="0"/>
    <x v="1"/>
    <x v="268"/>
    <x v="147"/>
    <x v="3"/>
    <n v="0"/>
    <x v="1"/>
    <x v="0"/>
  </r>
  <r>
    <n v="72911"/>
    <x v="1"/>
    <x v="15"/>
    <x v="1"/>
    <x v="1"/>
    <n v="0"/>
    <x v="0"/>
    <x v="0"/>
    <x v="1"/>
    <x v="269"/>
    <x v="148"/>
    <x v="2"/>
    <n v="0"/>
    <x v="1"/>
    <x v="0"/>
  </r>
  <r>
    <n v="47175"/>
    <x v="1"/>
    <x v="3"/>
    <x v="0"/>
    <x v="0"/>
    <n v="0"/>
    <x v="0"/>
    <x v="0"/>
    <x v="1"/>
    <x v="270"/>
    <x v="113"/>
    <x v="2"/>
    <n v="0"/>
    <x v="1"/>
    <x v="0"/>
  </r>
  <r>
    <n v="4057"/>
    <x v="0"/>
    <x v="16"/>
    <x v="0"/>
    <x v="0"/>
    <n v="0"/>
    <x v="0"/>
    <x v="0"/>
    <x v="0"/>
    <x v="271"/>
    <x v="11"/>
    <x v="0"/>
    <n v="0"/>
    <x v="1"/>
    <x v="0"/>
  </r>
  <r>
    <n v="48588"/>
    <x v="1"/>
    <x v="8"/>
    <x v="0"/>
    <x v="0"/>
    <n v="0"/>
    <x v="0"/>
    <x v="0"/>
    <x v="0"/>
    <x v="272"/>
    <x v="149"/>
    <x v="1"/>
    <n v="0"/>
    <x v="1"/>
    <x v="0"/>
  </r>
  <r>
    <n v="70336"/>
    <x v="1"/>
    <x v="51"/>
    <x v="0"/>
    <x v="0"/>
    <n v="0"/>
    <x v="0"/>
    <x v="0"/>
    <x v="0"/>
    <x v="273"/>
    <x v="150"/>
    <x v="1"/>
    <n v="0"/>
    <x v="1"/>
    <x v="0"/>
  </r>
  <r>
    <n v="66767"/>
    <x v="1"/>
    <x v="0"/>
    <x v="0"/>
    <x v="0"/>
    <n v="0"/>
    <x v="0"/>
    <x v="2"/>
    <x v="1"/>
    <x v="274"/>
    <x v="80"/>
    <x v="2"/>
    <n v="0"/>
    <x v="1"/>
    <x v="0"/>
  </r>
  <r>
    <n v="45801"/>
    <x v="1"/>
    <x v="38"/>
    <x v="0"/>
    <x v="0"/>
    <n v="0"/>
    <x v="1"/>
    <x v="0"/>
    <x v="1"/>
    <x v="275"/>
    <x v="111"/>
    <x v="1"/>
    <n v="0"/>
    <x v="1"/>
    <x v="0"/>
  </r>
  <r>
    <n v="36275"/>
    <x v="1"/>
    <x v="10"/>
    <x v="0"/>
    <x v="0"/>
    <n v="0"/>
    <x v="0"/>
    <x v="0"/>
    <x v="1"/>
    <x v="276"/>
    <x v="82"/>
    <x v="1"/>
    <n v="0"/>
    <x v="1"/>
    <x v="0"/>
  </r>
  <r>
    <n v="11577"/>
    <x v="1"/>
    <x v="31"/>
    <x v="0"/>
    <x v="0"/>
    <n v="0"/>
    <x v="0"/>
    <x v="1"/>
    <x v="1"/>
    <x v="277"/>
    <x v="151"/>
    <x v="1"/>
    <n v="0"/>
    <x v="1"/>
    <x v="0"/>
  </r>
  <r>
    <n v="67210"/>
    <x v="0"/>
    <x v="52"/>
    <x v="0"/>
    <x v="0"/>
    <n v="0"/>
    <x v="0"/>
    <x v="1"/>
    <x v="0"/>
    <x v="278"/>
    <x v="85"/>
    <x v="3"/>
    <n v="0"/>
    <x v="1"/>
    <x v="0"/>
  </r>
  <r>
    <n v="29908"/>
    <x v="1"/>
    <x v="36"/>
    <x v="0"/>
    <x v="0"/>
    <n v="0"/>
    <x v="0"/>
    <x v="0"/>
    <x v="0"/>
    <x v="279"/>
    <x v="24"/>
    <x v="3"/>
    <n v="0"/>
    <x v="1"/>
    <x v="0"/>
  </r>
  <r>
    <n v="45222"/>
    <x v="0"/>
    <x v="20"/>
    <x v="1"/>
    <x v="1"/>
    <n v="0"/>
    <x v="1"/>
    <x v="0"/>
    <x v="0"/>
    <x v="280"/>
    <x v="88"/>
    <x v="2"/>
    <n v="0"/>
    <x v="1"/>
    <x v="0"/>
  </r>
  <r>
    <n v="33759"/>
    <x v="1"/>
    <x v="44"/>
    <x v="0"/>
    <x v="0"/>
    <n v="0"/>
    <x v="1"/>
    <x v="3"/>
    <x v="0"/>
    <x v="281"/>
    <x v="152"/>
    <x v="3"/>
    <n v="0"/>
    <x v="1"/>
    <x v="0"/>
  </r>
  <r>
    <n v="40311"/>
    <x v="1"/>
    <x v="20"/>
    <x v="0"/>
    <x v="0"/>
    <n v="0"/>
    <x v="0"/>
    <x v="0"/>
    <x v="0"/>
    <x v="282"/>
    <x v="53"/>
    <x v="3"/>
    <n v="0"/>
    <x v="1"/>
    <x v="0"/>
  </r>
  <r>
    <n v="26325"/>
    <x v="0"/>
    <x v="43"/>
    <x v="0"/>
    <x v="0"/>
    <n v="0"/>
    <x v="1"/>
    <x v="2"/>
    <x v="0"/>
    <x v="283"/>
    <x v="153"/>
    <x v="3"/>
    <n v="0"/>
    <x v="1"/>
    <x v="0"/>
  </r>
  <r>
    <n v="65460"/>
    <x v="1"/>
    <x v="42"/>
    <x v="0"/>
    <x v="0"/>
    <n v="0"/>
    <x v="0"/>
    <x v="0"/>
    <x v="1"/>
    <x v="284"/>
    <x v="154"/>
    <x v="0"/>
    <n v="0"/>
    <x v="1"/>
    <x v="0"/>
  </r>
  <r>
    <n v="36811"/>
    <x v="1"/>
    <x v="53"/>
    <x v="0"/>
    <x v="0"/>
    <n v="0"/>
    <x v="1"/>
    <x v="0"/>
    <x v="0"/>
    <x v="285"/>
    <x v="13"/>
    <x v="1"/>
    <n v="0"/>
    <x v="1"/>
    <x v="0"/>
  </r>
  <r>
    <n v="71750"/>
    <x v="1"/>
    <x v="39"/>
    <x v="0"/>
    <x v="0"/>
    <n v="0"/>
    <x v="0"/>
    <x v="0"/>
    <x v="0"/>
    <x v="286"/>
    <x v="155"/>
    <x v="3"/>
    <n v="0"/>
    <x v="1"/>
    <x v="0"/>
  </r>
  <r>
    <n v="70970"/>
    <x v="1"/>
    <x v="54"/>
    <x v="0"/>
    <x v="0"/>
    <n v="0"/>
    <x v="1"/>
    <x v="1"/>
    <x v="0"/>
    <x v="287"/>
    <x v="115"/>
    <x v="3"/>
    <n v="0"/>
    <x v="1"/>
    <x v="0"/>
  </r>
  <r>
    <n v="42203"/>
    <x v="0"/>
    <x v="8"/>
    <x v="0"/>
    <x v="0"/>
    <n v="0"/>
    <x v="0"/>
    <x v="0"/>
    <x v="0"/>
    <x v="288"/>
    <x v="65"/>
    <x v="2"/>
    <n v="0"/>
    <x v="1"/>
    <x v="0"/>
  </r>
  <r>
    <n v="55680"/>
    <x v="0"/>
    <x v="55"/>
    <x v="0"/>
    <x v="0"/>
    <n v="0"/>
    <x v="1"/>
    <x v="3"/>
    <x v="0"/>
    <x v="289"/>
    <x v="156"/>
    <x v="3"/>
    <n v="0"/>
    <x v="1"/>
    <x v="0"/>
  </r>
  <r>
    <n v="11014"/>
    <x v="0"/>
    <x v="56"/>
    <x v="0"/>
    <x v="0"/>
    <n v="0"/>
    <x v="1"/>
    <x v="3"/>
    <x v="1"/>
    <x v="290"/>
    <x v="157"/>
    <x v="3"/>
    <n v="0"/>
    <x v="1"/>
    <x v="0"/>
  </r>
  <r>
    <n v="44338"/>
    <x v="1"/>
    <x v="57"/>
    <x v="0"/>
    <x v="0"/>
    <n v="0"/>
    <x v="1"/>
    <x v="3"/>
    <x v="1"/>
    <x v="291"/>
    <x v="158"/>
    <x v="3"/>
    <n v="0"/>
    <x v="1"/>
    <x v="0"/>
  </r>
  <r>
    <n v="20980"/>
    <x v="0"/>
    <x v="0"/>
    <x v="0"/>
    <x v="0"/>
    <n v="0"/>
    <x v="0"/>
    <x v="0"/>
    <x v="0"/>
    <x v="292"/>
    <x v="159"/>
    <x v="0"/>
    <n v="0"/>
    <x v="1"/>
    <x v="0"/>
  </r>
  <r>
    <n v="34974"/>
    <x v="1"/>
    <x v="58"/>
    <x v="0"/>
    <x v="0"/>
    <n v="0"/>
    <x v="1"/>
    <x v="0"/>
    <x v="1"/>
    <x v="293"/>
    <x v="39"/>
    <x v="3"/>
    <n v="0"/>
    <x v="1"/>
    <x v="0"/>
  </r>
  <r>
    <n v="71379"/>
    <x v="1"/>
    <x v="30"/>
    <x v="0"/>
    <x v="0"/>
    <n v="0"/>
    <x v="0"/>
    <x v="2"/>
    <x v="0"/>
    <x v="294"/>
    <x v="88"/>
    <x v="2"/>
    <n v="0"/>
    <x v="1"/>
    <x v="0"/>
  </r>
  <r>
    <n v="58261"/>
    <x v="1"/>
    <x v="32"/>
    <x v="0"/>
    <x v="0"/>
    <n v="0"/>
    <x v="0"/>
    <x v="0"/>
    <x v="1"/>
    <x v="295"/>
    <x v="33"/>
    <x v="1"/>
    <n v="0"/>
    <x v="1"/>
    <x v="0"/>
  </r>
  <r>
    <n v="67318"/>
    <x v="0"/>
    <x v="20"/>
    <x v="1"/>
    <x v="1"/>
    <n v="0"/>
    <x v="0"/>
    <x v="2"/>
    <x v="1"/>
    <x v="296"/>
    <x v="125"/>
    <x v="2"/>
    <n v="0"/>
    <x v="1"/>
    <x v="0"/>
  </r>
  <r>
    <n v="28526"/>
    <x v="0"/>
    <x v="7"/>
    <x v="0"/>
    <x v="0"/>
    <n v="0"/>
    <x v="0"/>
    <x v="1"/>
    <x v="1"/>
    <x v="297"/>
    <x v="36"/>
    <x v="1"/>
    <n v="0"/>
    <x v="1"/>
    <x v="0"/>
  </r>
  <r>
    <n v="8831"/>
    <x v="1"/>
    <x v="20"/>
    <x v="0"/>
    <x v="0"/>
    <n v="0"/>
    <x v="0"/>
    <x v="0"/>
    <x v="1"/>
    <x v="298"/>
    <x v="58"/>
    <x v="3"/>
    <n v="0"/>
    <x v="1"/>
    <x v="0"/>
  </r>
  <r>
    <n v="65199"/>
    <x v="1"/>
    <x v="37"/>
    <x v="0"/>
    <x v="0"/>
    <n v="0"/>
    <x v="0"/>
    <x v="1"/>
    <x v="0"/>
    <x v="299"/>
    <x v="33"/>
    <x v="3"/>
    <n v="0"/>
    <x v="1"/>
    <x v="0"/>
  </r>
  <r>
    <n v="43454"/>
    <x v="1"/>
    <x v="9"/>
    <x v="0"/>
    <x v="0"/>
    <n v="0"/>
    <x v="1"/>
    <x v="1"/>
    <x v="0"/>
    <x v="300"/>
    <x v="84"/>
    <x v="0"/>
    <n v="0"/>
    <x v="1"/>
    <x v="0"/>
  </r>
  <r>
    <n v="7282"/>
    <x v="0"/>
    <x v="50"/>
    <x v="0"/>
    <x v="0"/>
    <n v="0"/>
    <x v="0"/>
    <x v="0"/>
    <x v="1"/>
    <x v="301"/>
    <x v="154"/>
    <x v="1"/>
    <n v="0"/>
    <x v="1"/>
    <x v="0"/>
  </r>
  <r>
    <n v="18518"/>
    <x v="0"/>
    <x v="32"/>
    <x v="0"/>
    <x v="0"/>
    <n v="0"/>
    <x v="0"/>
    <x v="0"/>
    <x v="1"/>
    <x v="302"/>
    <x v="160"/>
    <x v="2"/>
    <n v="0"/>
    <x v="1"/>
    <x v="0"/>
  </r>
  <r>
    <n v="41648"/>
    <x v="0"/>
    <x v="52"/>
    <x v="0"/>
    <x v="0"/>
    <n v="0"/>
    <x v="0"/>
    <x v="0"/>
    <x v="1"/>
    <x v="303"/>
    <x v="34"/>
    <x v="2"/>
    <n v="0"/>
    <x v="1"/>
    <x v="0"/>
  </r>
  <r>
    <n v="49003"/>
    <x v="0"/>
    <x v="34"/>
    <x v="0"/>
    <x v="0"/>
    <n v="0"/>
    <x v="0"/>
    <x v="0"/>
    <x v="0"/>
    <x v="304"/>
    <x v="113"/>
    <x v="2"/>
    <n v="0"/>
    <x v="1"/>
    <x v="0"/>
  </r>
  <r>
    <n v="16371"/>
    <x v="1"/>
    <x v="55"/>
    <x v="0"/>
    <x v="0"/>
    <n v="0"/>
    <x v="1"/>
    <x v="3"/>
    <x v="0"/>
    <x v="305"/>
    <x v="161"/>
    <x v="3"/>
    <n v="0"/>
    <x v="1"/>
    <x v="0"/>
  </r>
  <r>
    <n v="42807"/>
    <x v="0"/>
    <x v="33"/>
    <x v="0"/>
    <x v="0"/>
    <n v="0"/>
    <x v="0"/>
    <x v="2"/>
    <x v="0"/>
    <x v="306"/>
    <x v="162"/>
    <x v="3"/>
    <n v="0"/>
    <x v="1"/>
    <x v="0"/>
  </r>
  <r>
    <n v="40181"/>
    <x v="1"/>
    <x v="59"/>
    <x v="0"/>
    <x v="0"/>
    <n v="0"/>
    <x v="0"/>
    <x v="0"/>
    <x v="0"/>
    <x v="307"/>
    <x v="132"/>
    <x v="2"/>
    <n v="0"/>
    <x v="1"/>
    <x v="0"/>
  </r>
  <r>
    <n v="66174"/>
    <x v="0"/>
    <x v="41"/>
    <x v="0"/>
    <x v="0"/>
    <n v="0"/>
    <x v="0"/>
    <x v="1"/>
    <x v="1"/>
    <x v="308"/>
    <x v="133"/>
    <x v="0"/>
    <n v="0"/>
    <x v="1"/>
    <x v="0"/>
  </r>
  <r>
    <n v="45538"/>
    <x v="1"/>
    <x v="34"/>
    <x v="0"/>
    <x v="0"/>
    <n v="0"/>
    <x v="0"/>
    <x v="1"/>
    <x v="1"/>
    <x v="309"/>
    <x v="129"/>
    <x v="3"/>
    <n v="0"/>
    <x v="1"/>
    <x v="0"/>
  </r>
  <r>
    <n v="6319"/>
    <x v="1"/>
    <x v="4"/>
    <x v="0"/>
    <x v="0"/>
    <n v="0"/>
    <x v="0"/>
    <x v="0"/>
    <x v="0"/>
    <x v="310"/>
    <x v="151"/>
    <x v="3"/>
    <n v="0"/>
    <x v="1"/>
    <x v="0"/>
  </r>
  <r>
    <n v="68249"/>
    <x v="1"/>
    <x v="52"/>
    <x v="0"/>
    <x v="0"/>
    <n v="0"/>
    <x v="0"/>
    <x v="0"/>
    <x v="1"/>
    <x v="311"/>
    <x v="163"/>
    <x v="3"/>
    <n v="0"/>
    <x v="1"/>
    <x v="0"/>
  </r>
  <r>
    <n v="55232"/>
    <x v="1"/>
    <x v="38"/>
    <x v="0"/>
    <x v="0"/>
    <n v="0"/>
    <x v="0"/>
    <x v="0"/>
    <x v="1"/>
    <x v="312"/>
    <x v="106"/>
    <x v="2"/>
    <n v="0"/>
    <x v="1"/>
    <x v="0"/>
  </r>
  <r>
    <n v="11120"/>
    <x v="1"/>
    <x v="9"/>
    <x v="1"/>
    <x v="1"/>
    <n v="0"/>
    <x v="0"/>
    <x v="0"/>
    <x v="0"/>
    <x v="233"/>
    <x v="164"/>
    <x v="1"/>
    <n v="0"/>
    <x v="1"/>
    <x v="0"/>
  </r>
  <r>
    <n v="41940"/>
    <x v="0"/>
    <x v="15"/>
    <x v="0"/>
    <x v="0"/>
    <n v="1"/>
    <x v="0"/>
    <x v="0"/>
    <x v="1"/>
    <x v="313"/>
    <x v="77"/>
    <x v="0"/>
    <n v="0"/>
    <x v="1"/>
    <x v="0"/>
  </r>
  <r>
    <n v="72214"/>
    <x v="0"/>
    <x v="1"/>
    <x v="0"/>
    <x v="0"/>
    <n v="0"/>
    <x v="0"/>
    <x v="1"/>
    <x v="0"/>
    <x v="314"/>
    <x v="39"/>
    <x v="0"/>
    <n v="0"/>
    <x v="1"/>
    <x v="0"/>
  </r>
  <r>
    <n v="37089"/>
    <x v="1"/>
    <x v="46"/>
    <x v="1"/>
    <x v="1"/>
    <n v="0"/>
    <x v="0"/>
    <x v="1"/>
    <x v="1"/>
    <x v="315"/>
    <x v="159"/>
    <x v="1"/>
    <n v="0"/>
    <x v="1"/>
    <x v="0"/>
  </r>
  <r>
    <n v="68614"/>
    <x v="1"/>
    <x v="22"/>
    <x v="0"/>
    <x v="0"/>
    <n v="0"/>
    <x v="0"/>
    <x v="0"/>
    <x v="1"/>
    <x v="316"/>
    <x v="83"/>
    <x v="0"/>
    <n v="0"/>
    <x v="1"/>
    <x v="0"/>
  </r>
  <r>
    <n v="1686"/>
    <x v="1"/>
    <x v="60"/>
    <x v="0"/>
    <x v="0"/>
    <n v="0"/>
    <x v="1"/>
    <x v="0"/>
    <x v="0"/>
    <x v="317"/>
    <x v="165"/>
    <x v="1"/>
    <n v="0"/>
    <x v="1"/>
    <x v="0"/>
  </r>
  <r>
    <n v="22284"/>
    <x v="0"/>
    <x v="58"/>
    <x v="0"/>
    <x v="0"/>
    <n v="0"/>
    <x v="1"/>
    <x v="0"/>
    <x v="1"/>
    <x v="318"/>
    <x v="154"/>
    <x v="3"/>
    <n v="0"/>
    <x v="1"/>
    <x v="0"/>
  </r>
  <r>
    <n v="39038"/>
    <x v="0"/>
    <x v="61"/>
    <x v="0"/>
    <x v="0"/>
    <n v="0"/>
    <x v="1"/>
    <x v="3"/>
    <x v="1"/>
    <x v="319"/>
    <x v="166"/>
    <x v="3"/>
    <n v="0"/>
    <x v="1"/>
    <x v="0"/>
  </r>
  <r>
    <n v="21956"/>
    <x v="1"/>
    <x v="58"/>
    <x v="0"/>
    <x v="0"/>
    <n v="0"/>
    <x v="1"/>
    <x v="0"/>
    <x v="0"/>
    <x v="320"/>
    <x v="7"/>
    <x v="3"/>
    <n v="0"/>
    <x v="1"/>
    <x v="0"/>
  </r>
  <r>
    <n v="52134"/>
    <x v="0"/>
    <x v="37"/>
    <x v="0"/>
    <x v="0"/>
    <n v="0"/>
    <x v="0"/>
    <x v="0"/>
    <x v="1"/>
    <x v="321"/>
    <x v="123"/>
    <x v="3"/>
    <n v="0"/>
    <x v="1"/>
    <x v="0"/>
  </r>
  <r>
    <n v="30171"/>
    <x v="0"/>
    <x v="52"/>
    <x v="0"/>
    <x v="0"/>
    <n v="0"/>
    <x v="1"/>
    <x v="2"/>
    <x v="0"/>
    <x v="322"/>
    <x v="167"/>
    <x v="0"/>
    <n v="0"/>
    <x v="1"/>
    <x v="0"/>
  </r>
  <r>
    <n v="4480"/>
    <x v="0"/>
    <x v="25"/>
    <x v="0"/>
    <x v="0"/>
    <n v="0"/>
    <x v="0"/>
    <x v="0"/>
    <x v="1"/>
    <x v="323"/>
    <x v="164"/>
    <x v="0"/>
    <n v="0"/>
    <x v="1"/>
    <x v="0"/>
  </r>
  <r>
    <n v="2982"/>
    <x v="1"/>
    <x v="15"/>
    <x v="1"/>
    <x v="1"/>
    <n v="0"/>
    <x v="0"/>
    <x v="0"/>
    <x v="1"/>
    <x v="324"/>
    <x v="161"/>
    <x v="1"/>
    <n v="0"/>
    <x v="1"/>
    <x v="0"/>
  </r>
  <r>
    <n v="65535"/>
    <x v="0"/>
    <x v="45"/>
    <x v="0"/>
    <x v="0"/>
    <n v="0"/>
    <x v="1"/>
    <x v="3"/>
    <x v="1"/>
    <x v="325"/>
    <x v="168"/>
    <x v="3"/>
    <n v="0"/>
    <x v="1"/>
    <x v="0"/>
  </r>
  <r>
    <n v="29865"/>
    <x v="1"/>
    <x v="62"/>
    <x v="0"/>
    <x v="0"/>
    <n v="0"/>
    <x v="1"/>
    <x v="0"/>
    <x v="1"/>
    <x v="326"/>
    <x v="169"/>
    <x v="2"/>
    <n v="0"/>
    <x v="1"/>
    <x v="0"/>
  </r>
  <r>
    <n v="54918"/>
    <x v="1"/>
    <x v="63"/>
    <x v="0"/>
    <x v="0"/>
    <n v="0"/>
    <x v="1"/>
    <x v="0"/>
    <x v="1"/>
    <x v="327"/>
    <x v="170"/>
    <x v="2"/>
    <n v="0"/>
    <x v="1"/>
    <x v="0"/>
  </r>
  <r>
    <n v="59368"/>
    <x v="1"/>
    <x v="9"/>
    <x v="0"/>
    <x v="0"/>
    <n v="0"/>
    <x v="0"/>
    <x v="0"/>
    <x v="0"/>
    <x v="328"/>
    <x v="91"/>
    <x v="1"/>
    <n v="0"/>
    <x v="1"/>
    <x v="0"/>
  </r>
  <r>
    <n v="65836"/>
    <x v="1"/>
    <x v="9"/>
    <x v="1"/>
    <x v="1"/>
    <n v="0"/>
    <x v="0"/>
    <x v="0"/>
    <x v="0"/>
    <x v="329"/>
    <x v="26"/>
    <x v="0"/>
    <n v="0"/>
    <x v="1"/>
    <x v="0"/>
  </r>
  <r>
    <n v="21130"/>
    <x v="0"/>
    <x v="64"/>
    <x v="0"/>
    <x v="0"/>
    <n v="0"/>
    <x v="0"/>
    <x v="1"/>
    <x v="0"/>
    <x v="330"/>
    <x v="171"/>
    <x v="2"/>
    <n v="0"/>
    <x v="1"/>
    <x v="0"/>
  </r>
  <r>
    <n v="1703"/>
    <x v="1"/>
    <x v="17"/>
    <x v="0"/>
    <x v="0"/>
    <n v="0"/>
    <x v="0"/>
    <x v="0"/>
    <x v="0"/>
    <x v="331"/>
    <x v="172"/>
    <x v="0"/>
    <n v="0"/>
    <x v="1"/>
    <x v="0"/>
  </r>
  <r>
    <n v="16934"/>
    <x v="1"/>
    <x v="33"/>
    <x v="0"/>
    <x v="0"/>
    <n v="0"/>
    <x v="0"/>
    <x v="1"/>
    <x v="1"/>
    <x v="332"/>
    <x v="31"/>
    <x v="3"/>
    <n v="0"/>
    <x v="1"/>
    <x v="0"/>
  </r>
  <r>
    <n v="28799"/>
    <x v="0"/>
    <x v="61"/>
    <x v="0"/>
    <x v="0"/>
    <n v="0"/>
    <x v="1"/>
    <x v="3"/>
    <x v="1"/>
    <x v="333"/>
    <x v="173"/>
    <x v="3"/>
    <n v="0"/>
    <x v="1"/>
    <x v="0"/>
  </r>
  <r>
    <n v="32689"/>
    <x v="1"/>
    <x v="22"/>
    <x v="0"/>
    <x v="0"/>
    <n v="0"/>
    <x v="0"/>
    <x v="0"/>
    <x v="0"/>
    <x v="334"/>
    <x v="75"/>
    <x v="3"/>
    <n v="0"/>
    <x v="1"/>
    <x v="0"/>
  </r>
  <r>
    <n v="56357"/>
    <x v="1"/>
    <x v="18"/>
    <x v="0"/>
    <x v="0"/>
    <n v="1"/>
    <x v="1"/>
    <x v="0"/>
    <x v="0"/>
    <x v="335"/>
    <x v="174"/>
    <x v="1"/>
    <n v="0"/>
    <x v="1"/>
    <x v="0"/>
  </r>
  <r>
    <n v="18051"/>
    <x v="1"/>
    <x v="10"/>
    <x v="0"/>
    <x v="0"/>
    <n v="0"/>
    <x v="0"/>
    <x v="2"/>
    <x v="1"/>
    <x v="336"/>
    <x v="146"/>
    <x v="1"/>
    <n v="0"/>
    <x v="1"/>
    <x v="0"/>
  </r>
  <r>
    <n v="40840"/>
    <x v="1"/>
    <x v="3"/>
    <x v="0"/>
    <x v="0"/>
    <n v="0"/>
    <x v="0"/>
    <x v="0"/>
    <x v="1"/>
    <x v="337"/>
    <x v="70"/>
    <x v="1"/>
    <n v="0"/>
    <x v="1"/>
    <x v="0"/>
  </r>
  <r>
    <n v="10449"/>
    <x v="1"/>
    <x v="65"/>
    <x v="0"/>
    <x v="0"/>
    <n v="0"/>
    <x v="0"/>
    <x v="0"/>
    <x v="0"/>
    <x v="338"/>
    <x v="5"/>
    <x v="1"/>
    <n v="0"/>
    <x v="1"/>
    <x v="0"/>
  </r>
  <r>
    <n v="38805"/>
    <x v="1"/>
    <x v="46"/>
    <x v="0"/>
    <x v="0"/>
    <n v="0"/>
    <x v="0"/>
    <x v="0"/>
    <x v="1"/>
    <x v="339"/>
    <x v="175"/>
    <x v="0"/>
    <n v="0"/>
    <x v="1"/>
    <x v="0"/>
  </r>
  <r>
    <n v="31091"/>
    <x v="0"/>
    <x v="66"/>
    <x v="0"/>
    <x v="0"/>
    <n v="1"/>
    <x v="0"/>
    <x v="0"/>
    <x v="0"/>
    <x v="340"/>
    <x v="1"/>
    <x v="0"/>
    <n v="0"/>
    <x v="1"/>
    <x v="0"/>
  </r>
  <r>
    <n v="45053"/>
    <x v="0"/>
    <x v="12"/>
    <x v="0"/>
    <x v="0"/>
    <n v="0"/>
    <x v="0"/>
    <x v="2"/>
    <x v="0"/>
    <x v="341"/>
    <x v="69"/>
    <x v="0"/>
    <n v="0"/>
    <x v="1"/>
    <x v="0"/>
  </r>
  <r>
    <n v="61837"/>
    <x v="1"/>
    <x v="32"/>
    <x v="0"/>
    <x v="0"/>
    <n v="0"/>
    <x v="0"/>
    <x v="1"/>
    <x v="0"/>
    <x v="342"/>
    <x v="89"/>
    <x v="1"/>
    <n v="0"/>
    <x v="1"/>
    <x v="0"/>
  </r>
  <r>
    <n v="9487"/>
    <x v="1"/>
    <x v="53"/>
    <x v="0"/>
    <x v="0"/>
    <n v="0"/>
    <x v="1"/>
    <x v="0"/>
    <x v="0"/>
    <x v="343"/>
    <x v="15"/>
    <x v="1"/>
    <n v="0"/>
    <x v="1"/>
    <x v="0"/>
  </r>
  <r>
    <n v="49713"/>
    <x v="0"/>
    <x v="35"/>
    <x v="0"/>
    <x v="0"/>
    <n v="0"/>
    <x v="0"/>
    <x v="0"/>
    <x v="1"/>
    <x v="344"/>
    <x v="91"/>
    <x v="1"/>
    <n v="0"/>
    <x v="1"/>
    <x v="0"/>
  </r>
  <r>
    <n v="17608"/>
    <x v="1"/>
    <x v="39"/>
    <x v="0"/>
    <x v="0"/>
    <n v="0"/>
    <x v="0"/>
    <x v="2"/>
    <x v="0"/>
    <x v="345"/>
    <x v="5"/>
    <x v="0"/>
    <n v="0"/>
    <x v="1"/>
    <x v="0"/>
  </r>
  <r>
    <n v="28102"/>
    <x v="1"/>
    <x v="51"/>
    <x v="0"/>
    <x v="0"/>
    <n v="0"/>
    <x v="1"/>
    <x v="0"/>
    <x v="1"/>
    <x v="346"/>
    <x v="20"/>
    <x v="1"/>
    <n v="0"/>
    <x v="1"/>
    <x v="0"/>
  </r>
  <r>
    <n v="1506"/>
    <x v="1"/>
    <x v="22"/>
    <x v="0"/>
    <x v="0"/>
    <n v="0"/>
    <x v="1"/>
    <x v="2"/>
    <x v="0"/>
    <x v="347"/>
    <x v="176"/>
    <x v="2"/>
    <n v="0"/>
    <x v="1"/>
    <x v="0"/>
  </r>
  <r>
    <n v="28333"/>
    <x v="1"/>
    <x v="4"/>
    <x v="1"/>
    <x v="1"/>
    <n v="1"/>
    <x v="0"/>
    <x v="1"/>
    <x v="0"/>
    <x v="348"/>
    <x v="49"/>
    <x v="0"/>
    <n v="0"/>
    <x v="1"/>
    <x v="0"/>
  </r>
  <r>
    <n v="62608"/>
    <x v="1"/>
    <x v="36"/>
    <x v="0"/>
    <x v="0"/>
    <n v="0"/>
    <x v="0"/>
    <x v="0"/>
    <x v="0"/>
    <x v="349"/>
    <x v="95"/>
    <x v="1"/>
    <n v="0"/>
    <x v="1"/>
    <x v="0"/>
  </r>
  <r>
    <n v="40670"/>
    <x v="1"/>
    <x v="49"/>
    <x v="0"/>
    <x v="0"/>
    <n v="0"/>
    <x v="1"/>
    <x v="0"/>
    <x v="1"/>
    <x v="350"/>
    <x v="93"/>
    <x v="1"/>
    <n v="0"/>
    <x v="1"/>
    <x v="0"/>
  </r>
  <r>
    <n v="4630"/>
    <x v="1"/>
    <x v="14"/>
    <x v="0"/>
    <x v="0"/>
    <n v="0"/>
    <x v="0"/>
    <x v="0"/>
    <x v="1"/>
    <x v="351"/>
    <x v="98"/>
    <x v="1"/>
    <n v="0"/>
    <x v="1"/>
    <x v="0"/>
  </r>
  <r>
    <n v="21284"/>
    <x v="1"/>
    <x v="42"/>
    <x v="0"/>
    <x v="0"/>
    <n v="0"/>
    <x v="0"/>
    <x v="0"/>
    <x v="0"/>
    <x v="352"/>
    <x v="146"/>
    <x v="2"/>
    <n v="0"/>
    <x v="1"/>
    <x v="0"/>
  </r>
  <r>
    <n v="49421"/>
    <x v="1"/>
    <x v="32"/>
    <x v="1"/>
    <x v="1"/>
    <n v="0"/>
    <x v="0"/>
    <x v="0"/>
    <x v="1"/>
    <x v="353"/>
    <x v="177"/>
    <x v="1"/>
    <n v="0"/>
    <x v="1"/>
    <x v="0"/>
  </r>
  <r>
    <n v="5973"/>
    <x v="0"/>
    <x v="34"/>
    <x v="0"/>
    <x v="0"/>
    <n v="0"/>
    <x v="0"/>
    <x v="0"/>
    <x v="0"/>
    <x v="354"/>
    <x v="21"/>
    <x v="2"/>
    <n v="0"/>
    <x v="1"/>
    <x v="0"/>
  </r>
  <r>
    <n v="42996"/>
    <x v="1"/>
    <x v="67"/>
    <x v="0"/>
    <x v="0"/>
    <n v="0"/>
    <x v="1"/>
    <x v="2"/>
    <x v="1"/>
    <x v="355"/>
    <x v="178"/>
    <x v="1"/>
    <n v="0"/>
    <x v="1"/>
    <x v="0"/>
  </r>
  <r>
    <n v="66333"/>
    <x v="0"/>
    <x v="17"/>
    <x v="0"/>
    <x v="0"/>
    <n v="0"/>
    <x v="0"/>
    <x v="1"/>
    <x v="0"/>
    <x v="356"/>
    <x v="179"/>
    <x v="1"/>
    <n v="0"/>
    <x v="1"/>
    <x v="0"/>
  </r>
  <r>
    <n v="46785"/>
    <x v="1"/>
    <x v="60"/>
    <x v="0"/>
    <x v="0"/>
    <n v="0"/>
    <x v="0"/>
    <x v="0"/>
    <x v="0"/>
    <x v="357"/>
    <x v="1"/>
    <x v="2"/>
    <n v="0"/>
    <x v="1"/>
    <x v="0"/>
  </r>
  <r>
    <n v="54312"/>
    <x v="1"/>
    <x v="25"/>
    <x v="1"/>
    <x v="1"/>
    <n v="0"/>
    <x v="0"/>
    <x v="1"/>
    <x v="0"/>
    <x v="358"/>
    <x v="1"/>
    <x v="1"/>
    <n v="0"/>
    <x v="1"/>
    <x v="0"/>
  </r>
  <r>
    <n v="21408"/>
    <x v="1"/>
    <x v="26"/>
    <x v="0"/>
    <x v="0"/>
    <n v="0"/>
    <x v="0"/>
    <x v="1"/>
    <x v="1"/>
    <x v="359"/>
    <x v="66"/>
    <x v="1"/>
    <n v="0"/>
    <x v="1"/>
    <x v="0"/>
  </r>
  <r>
    <n v="49916"/>
    <x v="0"/>
    <x v="25"/>
    <x v="0"/>
    <x v="0"/>
    <n v="0"/>
    <x v="0"/>
    <x v="0"/>
    <x v="1"/>
    <x v="360"/>
    <x v="62"/>
    <x v="0"/>
    <n v="0"/>
    <x v="1"/>
    <x v="0"/>
  </r>
  <r>
    <n v="7559"/>
    <x v="1"/>
    <x v="68"/>
    <x v="0"/>
    <x v="0"/>
    <n v="0"/>
    <x v="1"/>
    <x v="3"/>
    <x v="0"/>
    <x v="361"/>
    <x v="174"/>
    <x v="3"/>
    <n v="0"/>
    <x v="1"/>
    <x v="0"/>
  </r>
  <r>
    <n v="71038"/>
    <x v="0"/>
    <x v="66"/>
    <x v="0"/>
    <x v="0"/>
    <n v="0"/>
    <x v="0"/>
    <x v="0"/>
    <x v="0"/>
    <x v="362"/>
    <x v="180"/>
    <x v="3"/>
    <n v="0"/>
    <x v="1"/>
    <x v="0"/>
  </r>
  <r>
    <n v="69037"/>
    <x v="1"/>
    <x v="23"/>
    <x v="0"/>
    <x v="0"/>
    <n v="0"/>
    <x v="0"/>
    <x v="0"/>
    <x v="1"/>
    <x v="363"/>
    <x v="59"/>
    <x v="0"/>
    <n v="0"/>
    <x v="1"/>
    <x v="0"/>
  </r>
  <r>
    <n v="58617"/>
    <x v="1"/>
    <x v="34"/>
    <x v="0"/>
    <x v="0"/>
    <n v="0"/>
    <x v="0"/>
    <x v="1"/>
    <x v="1"/>
    <x v="364"/>
    <x v="181"/>
    <x v="1"/>
    <n v="0"/>
    <x v="1"/>
    <x v="0"/>
  </r>
  <r>
    <n v="69064"/>
    <x v="1"/>
    <x v="15"/>
    <x v="0"/>
    <x v="0"/>
    <n v="0"/>
    <x v="1"/>
    <x v="1"/>
    <x v="1"/>
    <x v="365"/>
    <x v="182"/>
    <x v="1"/>
    <n v="0"/>
    <x v="1"/>
    <x v="0"/>
  </r>
  <r>
    <n v="9404"/>
    <x v="1"/>
    <x v="50"/>
    <x v="0"/>
    <x v="0"/>
    <n v="0"/>
    <x v="0"/>
    <x v="0"/>
    <x v="1"/>
    <x v="366"/>
    <x v="183"/>
    <x v="1"/>
    <n v="0"/>
    <x v="1"/>
    <x v="0"/>
  </r>
  <r>
    <n v="8171"/>
    <x v="1"/>
    <x v="56"/>
    <x v="0"/>
    <x v="0"/>
    <n v="0"/>
    <x v="1"/>
    <x v="3"/>
    <x v="1"/>
    <x v="367"/>
    <x v="184"/>
    <x v="3"/>
    <n v="0"/>
    <x v="1"/>
    <x v="0"/>
  </r>
  <r>
    <n v="28286"/>
    <x v="0"/>
    <x v="50"/>
    <x v="0"/>
    <x v="0"/>
    <n v="0"/>
    <x v="0"/>
    <x v="0"/>
    <x v="1"/>
    <x v="368"/>
    <x v="14"/>
    <x v="1"/>
    <n v="0"/>
    <x v="1"/>
    <x v="0"/>
  </r>
  <r>
    <n v="43232"/>
    <x v="1"/>
    <x v="63"/>
    <x v="0"/>
    <x v="0"/>
    <n v="0"/>
    <x v="1"/>
    <x v="0"/>
    <x v="0"/>
    <x v="369"/>
    <x v="8"/>
    <x v="1"/>
    <n v="0"/>
    <x v="1"/>
    <x v="0"/>
  </r>
  <r>
    <n v="10159"/>
    <x v="0"/>
    <x v="69"/>
    <x v="0"/>
    <x v="0"/>
    <n v="0"/>
    <x v="0"/>
    <x v="0"/>
    <x v="0"/>
    <x v="370"/>
    <x v="153"/>
    <x v="1"/>
    <n v="0"/>
    <x v="1"/>
    <x v="0"/>
  </r>
  <r>
    <n v="34402"/>
    <x v="1"/>
    <x v="53"/>
    <x v="0"/>
    <x v="0"/>
    <n v="0"/>
    <x v="0"/>
    <x v="0"/>
    <x v="1"/>
    <x v="371"/>
    <x v="185"/>
    <x v="0"/>
    <n v="0"/>
    <x v="1"/>
    <x v="0"/>
  </r>
  <r>
    <n v="58282"/>
    <x v="1"/>
    <x v="37"/>
    <x v="0"/>
    <x v="0"/>
    <n v="0"/>
    <x v="0"/>
    <x v="2"/>
    <x v="1"/>
    <x v="372"/>
    <x v="77"/>
    <x v="2"/>
    <n v="0"/>
    <x v="1"/>
    <x v="0"/>
  </r>
  <r>
    <n v="64489"/>
    <x v="0"/>
    <x v="29"/>
    <x v="0"/>
    <x v="0"/>
    <n v="0"/>
    <x v="0"/>
    <x v="2"/>
    <x v="1"/>
    <x v="373"/>
    <x v="51"/>
    <x v="1"/>
    <n v="0"/>
    <x v="1"/>
    <x v="0"/>
  </r>
  <r>
    <n v="22706"/>
    <x v="1"/>
    <x v="70"/>
    <x v="0"/>
    <x v="0"/>
    <n v="0"/>
    <x v="1"/>
    <x v="3"/>
    <x v="1"/>
    <x v="374"/>
    <x v="186"/>
    <x v="3"/>
    <n v="0"/>
    <x v="1"/>
    <x v="0"/>
  </r>
  <r>
    <n v="71539"/>
    <x v="0"/>
    <x v="51"/>
    <x v="0"/>
    <x v="0"/>
    <n v="0"/>
    <x v="1"/>
    <x v="0"/>
    <x v="0"/>
    <x v="375"/>
    <x v="11"/>
    <x v="3"/>
    <n v="0"/>
    <x v="1"/>
    <x v="0"/>
  </r>
  <r>
    <n v="28637"/>
    <x v="1"/>
    <x v="43"/>
    <x v="0"/>
    <x v="0"/>
    <n v="0"/>
    <x v="1"/>
    <x v="3"/>
    <x v="1"/>
    <x v="376"/>
    <x v="117"/>
    <x v="3"/>
    <n v="0"/>
    <x v="1"/>
    <x v="0"/>
  </r>
  <r>
    <n v="64553"/>
    <x v="1"/>
    <x v="37"/>
    <x v="0"/>
    <x v="0"/>
    <n v="0"/>
    <x v="0"/>
    <x v="0"/>
    <x v="1"/>
    <x v="377"/>
    <x v="187"/>
    <x v="0"/>
    <n v="0"/>
    <x v="1"/>
    <x v="0"/>
  </r>
  <r>
    <n v="31741"/>
    <x v="0"/>
    <x v="56"/>
    <x v="0"/>
    <x v="0"/>
    <n v="0"/>
    <x v="1"/>
    <x v="3"/>
    <x v="1"/>
    <x v="378"/>
    <x v="188"/>
    <x v="3"/>
    <n v="0"/>
    <x v="1"/>
    <x v="0"/>
  </r>
  <r>
    <n v="69936"/>
    <x v="1"/>
    <x v="26"/>
    <x v="0"/>
    <x v="0"/>
    <n v="0"/>
    <x v="0"/>
    <x v="0"/>
    <x v="0"/>
    <x v="379"/>
    <x v="147"/>
    <x v="1"/>
    <n v="0"/>
    <x v="1"/>
    <x v="0"/>
  </r>
  <r>
    <n v="46527"/>
    <x v="0"/>
    <x v="37"/>
    <x v="1"/>
    <x v="1"/>
    <n v="1"/>
    <x v="0"/>
    <x v="2"/>
    <x v="1"/>
    <x v="380"/>
    <x v="189"/>
    <x v="1"/>
    <n v="0"/>
    <x v="1"/>
    <x v="0"/>
  </r>
  <r>
    <n v="22537"/>
    <x v="0"/>
    <x v="71"/>
    <x v="0"/>
    <x v="0"/>
    <n v="0"/>
    <x v="1"/>
    <x v="3"/>
    <x v="1"/>
    <x v="381"/>
    <x v="190"/>
    <x v="3"/>
    <n v="0"/>
    <x v="1"/>
    <x v="0"/>
  </r>
  <r>
    <n v="50611"/>
    <x v="0"/>
    <x v="56"/>
    <x v="0"/>
    <x v="0"/>
    <n v="0"/>
    <x v="1"/>
    <x v="3"/>
    <x v="1"/>
    <x v="382"/>
    <x v="191"/>
    <x v="3"/>
    <n v="0"/>
    <x v="1"/>
    <x v="0"/>
  </r>
  <r>
    <n v="13547"/>
    <x v="1"/>
    <x v="46"/>
    <x v="0"/>
    <x v="0"/>
    <n v="0"/>
    <x v="0"/>
    <x v="0"/>
    <x v="0"/>
    <x v="383"/>
    <x v="192"/>
    <x v="1"/>
    <n v="0"/>
    <x v="1"/>
    <x v="0"/>
  </r>
  <r>
    <n v="63732"/>
    <x v="0"/>
    <x v="31"/>
    <x v="1"/>
    <x v="1"/>
    <n v="0"/>
    <x v="0"/>
    <x v="1"/>
    <x v="0"/>
    <x v="384"/>
    <x v="75"/>
    <x v="1"/>
    <n v="0"/>
    <x v="1"/>
    <x v="0"/>
  </r>
  <r>
    <n v="9608"/>
    <x v="0"/>
    <x v="65"/>
    <x v="0"/>
    <x v="0"/>
    <n v="0"/>
    <x v="1"/>
    <x v="0"/>
    <x v="0"/>
    <x v="385"/>
    <x v="193"/>
    <x v="1"/>
    <n v="0"/>
    <x v="1"/>
    <x v="0"/>
  </r>
  <r>
    <n v="10504"/>
    <x v="0"/>
    <x v="39"/>
    <x v="0"/>
    <x v="0"/>
    <n v="0"/>
    <x v="0"/>
    <x v="2"/>
    <x v="1"/>
    <x v="386"/>
    <x v="194"/>
    <x v="0"/>
    <n v="0"/>
    <x v="1"/>
    <x v="0"/>
  </r>
  <r>
    <n v="37090"/>
    <x v="1"/>
    <x v="31"/>
    <x v="0"/>
    <x v="0"/>
    <n v="0"/>
    <x v="0"/>
    <x v="0"/>
    <x v="1"/>
    <x v="387"/>
    <x v="7"/>
    <x v="0"/>
    <n v="0"/>
    <x v="1"/>
    <x v="0"/>
  </r>
  <r>
    <n v="60148"/>
    <x v="0"/>
    <x v="66"/>
    <x v="0"/>
    <x v="0"/>
    <n v="0"/>
    <x v="0"/>
    <x v="0"/>
    <x v="0"/>
    <x v="388"/>
    <x v="42"/>
    <x v="1"/>
    <n v="0"/>
    <x v="1"/>
    <x v="0"/>
  </r>
  <r>
    <n v="9637"/>
    <x v="0"/>
    <x v="72"/>
    <x v="0"/>
    <x v="0"/>
    <n v="0"/>
    <x v="0"/>
    <x v="0"/>
    <x v="1"/>
    <x v="389"/>
    <x v="99"/>
    <x v="2"/>
    <n v="0"/>
    <x v="1"/>
    <x v="0"/>
  </r>
  <r>
    <n v="44862"/>
    <x v="1"/>
    <x v="26"/>
    <x v="0"/>
    <x v="0"/>
    <n v="0"/>
    <x v="0"/>
    <x v="0"/>
    <x v="1"/>
    <x v="390"/>
    <x v="34"/>
    <x v="1"/>
    <n v="0"/>
    <x v="1"/>
    <x v="0"/>
  </r>
  <r>
    <n v="52173"/>
    <x v="0"/>
    <x v="38"/>
    <x v="0"/>
    <x v="0"/>
    <n v="0"/>
    <x v="1"/>
    <x v="1"/>
    <x v="0"/>
    <x v="391"/>
    <x v="195"/>
    <x v="1"/>
    <n v="0"/>
    <x v="1"/>
    <x v="0"/>
  </r>
  <r>
    <n v="5708"/>
    <x v="1"/>
    <x v="49"/>
    <x v="0"/>
    <x v="0"/>
    <n v="0"/>
    <x v="1"/>
    <x v="0"/>
    <x v="0"/>
    <x v="392"/>
    <x v="1"/>
    <x v="1"/>
    <n v="0"/>
    <x v="1"/>
    <x v="0"/>
  </r>
  <r>
    <n v="23462"/>
    <x v="1"/>
    <x v="54"/>
    <x v="0"/>
    <x v="0"/>
    <n v="0"/>
    <x v="1"/>
    <x v="0"/>
    <x v="0"/>
    <x v="393"/>
    <x v="38"/>
    <x v="1"/>
    <n v="0"/>
    <x v="1"/>
    <x v="0"/>
  </r>
  <r>
    <n v="2374"/>
    <x v="0"/>
    <x v="14"/>
    <x v="1"/>
    <x v="1"/>
    <n v="0"/>
    <x v="0"/>
    <x v="0"/>
    <x v="1"/>
    <x v="394"/>
    <x v="159"/>
    <x v="1"/>
    <n v="0"/>
    <x v="1"/>
    <x v="0"/>
  </r>
  <r>
    <n v="11091"/>
    <x v="1"/>
    <x v="13"/>
    <x v="0"/>
    <x v="0"/>
    <n v="0"/>
    <x v="0"/>
    <x v="1"/>
    <x v="1"/>
    <x v="395"/>
    <x v="16"/>
    <x v="1"/>
    <n v="0"/>
    <x v="1"/>
    <x v="0"/>
  </r>
  <r>
    <n v="70374"/>
    <x v="1"/>
    <x v="73"/>
    <x v="0"/>
    <x v="0"/>
    <n v="0"/>
    <x v="0"/>
    <x v="0"/>
    <x v="1"/>
    <x v="396"/>
    <x v="196"/>
    <x v="2"/>
    <n v="0"/>
    <x v="1"/>
    <x v="0"/>
  </r>
  <r>
    <n v="15528"/>
    <x v="0"/>
    <x v="20"/>
    <x v="1"/>
    <x v="1"/>
    <n v="0"/>
    <x v="0"/>
    <x v="0"/>
    <x v="1"/>
    <x v="397"/>
    <x v="72"/>
    <x v="0"/>
    <n v="0"/>
    <x v="1"/>
    <x v="0"/>
  </r>
  <r>
    <n v="65357"/>
    <x v="1"/>
    <x v="71"/>
    <x v="0"/>
    <x v="0"/>
    <n v="0"/>
    <x v="1"/>
    <x v="3"/>
    <x v="1"/>
    <x v="398"/>
    <x v="139"/>
    <x v="3"/>
    <n v="0"/>
    <x v="1"/>
    <x v="0"/>
  </r>
  <r>
    <n v="49465"/>
    <x v="1"/>
    <x v="55"/>
    <x v="0"/>
    <x v="0"/>
    <n v="0"/>
    <x v="1"/>
    <x v="3"/>
    <x v="0"/>
    <x v="399"/>
    <x v="129"/>
    <x v="1"/>
    <n v="0"/>
    <x v="1"/>
    <x v="0"/>
  </r>
  <r>
    <n v="31143"/>
    <x v="1"/>
    <x v="58"/>
    <x v="0"/>
    <x v="0"/>
    <n v="0"/>
    <x v="1"/>
    <x v="0"/>
    <x v="1"/>
    <x v="400"/>
    <x v="197"/>
    <x v="3"/>
    <n v="0"/>
    <x v="1"/>
    <x v="0"/>
  </r>
  <r>
    <n v="66972"/>
    <x v="1"/>
    <x v="17"/>
    <x v="0"/>
    <x v="0"/>
    <n v="0"/>
    <x v="0"/>
    <x v="2"/>
    <x v="0"/>
    <x v="401"/>
    <x v="86"/>
    <x v="2"/>
    <n v="0"/>
    <x v="1"/>
    <x v="0"/>
  </r>
  <r>
    <n v="55810"/>
    <x v="1"/>
    <x v="1"/>
    <x v="0"/>
    <x v="0"/>
    <n v="0"/>
    <x v="0"/>
    <x v="1"/>
    <x v="1"/>
    <x v="402"/>
    <x v="149"/>
    <x v="3"/>
    <n v="0"/>
    <x v="1"/>
    <x v="0"/>
  </r>
  <r>
    <n v="37031"/>
    <x v="1"/>
    <x v="9"/>
    <x v="0"/>
    <x v="0"/>
    <n v="1"/>
    <x v="0"/>
    <x v="2"/>
    <x v="0"/>
    <x v="403"/>
    <x v="155"/>
    <x v="1"/>
    <n v="0"/>
    <x v="1"/>
    <x v="0"/>
  </r>
  <r>
    <n v="34608"/>
    <x v="0"/>
    <x v="15"/>
    <x v="0"/>
    <x v="0"/>
    <n v="0"/>
    <x v="0"/>
    <x v="0"/>
    <x v="1"/>
    <x v="404"/>
    <x v="198"/>
    <x v="3"/>
    <n v="0"/>
    <x v="1"/>
    <x v="0"/>
  </r>
  <r>
    <n v="36007"/>
    <x v="1"/>
    <x v="62"/>
    <x v="0"/>
    <x v="0"/>
    <n v="0"/>
    <x v="0"/>
    <x v="0"/>
    <x v="1"/>
    <x v="405"/>
    <x v="193"/>
    <x v="1"/>
    <n v="0"/>
    <x v="1"/>
    <x v="0"/>
  </r>
  <r>
    <n v="14123"/>
    <x v="1"/>
    <x v="58"/>
    <x v="0"/>
    <x v="0"/>
    <n v="0"/>
    <x v="0"/>
    <x v="0"/>
    <x v="1"/>
    <x v="119"/>
    <x v="51"/>
    <x v="1"/>
    <n v="0"/>
    <x v="1"/>
    <x v="0"/>
  </r>
  <r>
    <n v="48298"/>
    <x v="1"/>
    <x v="2"/>
    <x v="0"/>
    <x v="0"/>
    <n v="0"/>
    <x v="0"/>
    <x v="0"/>
    <x v="1"/>
    <x v="406"/>
    <x v="199"/>
    <x v="3"/>
    <n v="0"/>
    <x v="1"/>
    <x v="0"/>
  </r>
  <r>
    <n v="54975"/>
    <x v="0"/>
    <x v="74"/>
    <x v="0"/>
    <x v="0"/>
    <n v="0"/>
    <x v="1"/>
    <x v="1"/>
    <x v="1"/>
    <x v="407"/>
    <x v="200"/>
    <x v="3"/>
    <n v="0"/>
    <x v="1"/>
    <x v="0"/>
  </r>
  <r>
    <n v="27213"/>
    <x v="0"/>
    <x v="12"/>
    <x v="1"/>
    <x v="1"/>
    <n v="0"/>
    <x v="0"/>
    <x v="1"/>
    <x v="1"/>
    <x v="408"/>
    <x v="201"/>
    <x v="1"/>
    <n v="0"/>
    <x v="1"/>
    <x v="0"/>
  </r>
  <r>
    <n v="44749"/>
    <x v="1"/>
    <x v="12"/>
    <x v="0"/>
    <x v="0"/>
    <n v="0"/>
    <x v="1"/>
    <x v="2"/>
    <x v="1"/>
    <x v="409"/>
    <x v="202"/>
    <x v="2"/>
    <n v="0"/>
    <x v="1"/>
    <x v="0"/>
  </r>
  <r>
    <n v="46468"/>
    <x v="1"/>
    <x v="38"/>
    <x v="0"/>
    <x v="0"/>
    <n v="0"/>
    <x v="0"/>
    <x v="1"/>
    <x v="0"/>
    <x v="410"/>
    <x v="131"/>
    <x v="3"/>
    <n v="0"/>
    <x v="1"/>
    <x v="0"/>
  </r>
  <r>
    <n v="10913"/>
    <x v="0"/>
    <x v="75"/>
    <x v="0"/>
    <x v="0"/>
    <n v="0"/>
    <x v="1"/>
    <x v="3"/>
    <x v="0"/>
    <x v="411"/>
    <x v="24"/>
    <x v="1"/>
    <n v="0"/>
    <x v="1"/>
    <x v="0"/>
  </r>
  <r>
    <n v="51983"/>
    <x v="1"/>
    <x v="64"/>
    <x v="0"/>
    <x v="0"/>
    <n v="0"/>
    <x v="0"/>
    <x v="0"/>
    <x v="1"/>
    <x v="412"/>
    <x v="203"/>
    <x v="2"/>
    <n v="0"/>
    <x v="1"/>
    <x v="0"/>
  </r>
  <r>
    <n v="27029"/>
    <x v="1"/>
    <x v="44"/>
    <x v="0"/>
    <x v="0"/>
    <n v="0"/>
    <x v="1"/>
    <x v="3"/>
    <x v="0"/>
    <x v="413"/>
    <x v="204"/>
    <x v="3"/>
    <n v="0"/>
    <x v="1"/>
    <x v="0"/>
  </r>
  <r>
    <n v="22320"/>
    <x v="1"/>
    <x v="46"/>
    <x v="0"/>
    <x v="0"/>
    <n v="0"/>
    <x v="0"/>
    <x v="0"/>
    <x v="0"/>
    <x v="414"/>
    <x v="205"/>
    <x v="1"/>
    <n v="0"/>
    <x v="1"/>
    <x v="0"/>
  </r>
  <r>
    <n v="45719"/>
    <x v="1"/>
    <x v="58"/>
    <x v="0"/>
    <x v="0"/>
    <n v="0"/>
    <x v="1"/>
    <x v="0"/>
    <x v="1"/>
    <x v="415"/>
    <x v="34"/>
    <x v="1"/>
    <n v="0"/>
    <x v="1"/>
    <x v="0"/>
  </r>
  <r>
    <n v="129"/>
    <x v="1"/>
    <x v="65"/>
    <x v="0"/>
    <x v="0"/>
    <n v="0"/>
    <x v="1"/>
    <x v="0"/>
    <x v="0"/>
    <x v="416"/>
    <x v="64"/>
    <x v="1"/>
    <n v="0"/>
    <x v="1"/>
    <x v="0"/>
  </r>
  <r>
    <n v="20351"/>
    <x v="0"/>
    <x v="13"/>
    <x v="0"/>
    <x v="0"/>
    <n v="0"/>
    <x v="0"/>
    <x v="2"/>
    <x v="0"/>
    <x v="417"/>
    <x v="206"/>
    <x v="3"/>
    <n v="0"/>
    <x v="1"/>
    <x v="0"/>
  </r>
  <r>
    <n v="530"/>
    <x v="1"/>
    <x v="75"/>
    <x v="0"/>
    <x v="0"/>
    <n v="0"/>
    <x v="1"/>
    <x v="3"/>
    <x v="1"/>
    <x v="418"/>
    <x v="207"/>
    <x v="3"/>
    <n v="0"/>
    <x v="1"/>
    <x v="0"/>
  </r>
  <r>
    <n v="55351"/>
    <x v="0"/>
    <x v="24"/>
    <x v="0"/>
    <x v="0"/>
    <n v="0"/>
    <x v="0"/>
    <x v="0"/>
    <x v="0"/>
    <x v="419"/>
    <x v="10"/>
    <x v="3"/>
    <n v="0"/>
    <x v="1"/>
    <x v="0"/>
  </r>
  <r>
    <n v="67431"/>
    <x v="1"/>
    <x v="17"/>
    <x v="0"/>
    <x v="0"/>
    <n v="0"/>
    <x v="0"/>
    <x v="0"/>
    <x v="0"/>
    <x v="420"/>
    <x v="3"/>
    <x v="0"/>
    <n v="0"/>
    <x v="1"/>
    <x v="0"/>
  </r>
  <r>
    <n v="20546"/>
    <x v="1"/>
    <x v="35"/>
    <x v="0"/>
    <x v="0"/>
    <n v="0"/>
    <x v="0"/>
    <x v="0"/>
    <x v="0"/>
    <x v="421"/>
    <x v="25"/>
    <x v="1"/>
    <n v="0"/>
    <x v="1"/>
    <x v="0"/>
  </r>
  <r>
    <n v="6107"/>
    <x v="1"/>
    <x v="71"/>
    <x v="0"/>
    <x v="0"/>
    <n v="0"/>
    <x v="1"/>
    <x v="3"/>
    <x v="0"/>
    <x v="422"/>
    <x v="208"/>
    <x v="3"/>
    <n v="0"/>
    <x v="1"/>
    <x v="0"/>
  </r>
  <r>
    <n v="50305"/>
    <x v="1"/>
    <x v="29"/>
    <x v="1"/>
    <x v="1"/>
    <n v="0"/>
    <x v="0"/>
    <x v="0"/>
    <x v="1"/>
    <x v="423"/>
    <x v="196"/>
    <x v="1"/>
    <n v="0"/>
    <x v="1"/>
    <x v="0"/>
  </r>
  <r>
    <n v="52342"/>
    <x v="1"/>
    <x v="34"/>
    <x v="0"/>
    <x v="0"/>
    <n v="0"/>
    <x v="0"/>
    <x v="0"/>
    <x v="1"/>
    <x v="424"/>
    <x v="80"/>
    <x v="2"/>
    <n v="0"/>
    <x v="1"/>
    <x v="0"/>
  </r>
  <r>
    <n v="59906"/>
    <x v="1"/>
    <x v="47"/>
    <x v="0"/>
    <x v="0"/>
    <n v="0"/>
    <x v="0"/>
    <x v="0"/>
    <x v="1"/>
    <x v="425"/>
    <x v="78"/>
    <x v="2"/>
    <n v="0"/>
    <x v="1"/>
    <x v="0"/>
  </r>
  <r>
    <n v="59729"/>
    <x v="0"/>
    <x v="37"/>
    <x v="0"/>
    <x v="0"/>
    <n v="0"/>
    <x v="0"/>
    <x v="0"/>
    <x v="0"/>
    <x v="426"/>
    <x v="97"/>
    <x v="0"/>
    <n v="0"/>
    <x v="1"/>
    <x v="0"/>
  </r>
  <r>
    <n v="53144"/>
    <x v="1"/>
    <x v="17"/>
    <x v="0"/>
    <x v="0"/>
    <n v="1"/>
    <x v="0"/>
    <x v="0"/>
    <x v="0"/>
    <x v="427"/>
    <x v="172"/>
    <x v="1"/>
    <n v="0"/>
    <x v="1"/>
    <x v="0"/>
  </r>
  <r>
    <n v="3655"/>
    <x v="0"/>
    <x v="73"/>
    <x v="0"/>
    <x v="0"/>
    <n v="0"/>
    <x v="0"/>
    <x v="2"/>
    <x v="1"/>
    <x v="428"/>
    <x v="89"/>
    <x v="0"/>
    <n v="0"/>
    <x v="1"/>
    <x v="0"/>
  </r>
  <r>
    <n v="11999"/>
    <x v="1"/>
    <x v="24"/>
    <x v="0"/>
    <x v="0"/>
    <n v="0"/>
    <x v="0"/>
    <x v="2"/>
    <x v="1"/>
    <x v="429"/>
    <x v="1"/>
    <x v="2"/>
    <n v="0"/>
    <x v="1"/>
    <x v="0"/>
  </r>
  <r>
    <n v="12985"/>
    <x v="1"/>
    <x v="7"/>
    <x v="0"/>
    <x v="0"/>
    <n v="0"/>
    <x v="0"/>
    <x v="1"/>
    <x v="1"/>
    <x v="430"/>
    <x v="94"/>
    <x v="1"/>
    <n v="0"/>
    <x v="1"/>
    <x v="0"/>
  </r>
  <r>
    <n v="38119"/>
    <x v="0"/>
    <x v="12"/>
    <x v="0"/>
    <x v="0"/>
    <n v="0"/>
    <x v="0"/>
    <x v="2"/>
    <x v="0"/>
    <x v="431"/>
    <x v="51"/>
    <x v="1"/>
    <n v="0"/>
    <x v="1"/>
    <x v="0"/>
  </r>
  <r>
    <n v="3355"/>
    <x v="1"/>
    <x v="12"/>
    <x v="0"/>
    <x v="0"/>
    <n v="0"/>
    <x v="0"/>
    <x v="0"/>
    <x v="0"/>
    <x v="283"/>
    <x v="92"/>
    <x v="1"/>
    <n v="0"/>
    <x v="1"/>
    <x v="0"/>
  </r>
  <r>
    <n v="22091"/>
    <x v="1"/>
    <x v="76"/>
    <x v="0"/>
    <x v="0"/>
    <n v="0"/>
    <x v="0"/>
    <x v="1"/>
    <x v="0"/>
    <x v="432"/>
    <x v="209"/>
    <x v="0"/>
    <n v="0"/>
    <x v="1"/>
    <x v="0"/>
  </r>
  <r>
    <n v="5010"/>
    <x v="1"/>
    <x v="77"/>
    <x v="0"/>
    <x v="0"/>
    <n v="0"/>
    <x v="1"/>
    <x v="3"/>
    <x v="1"/>
    <x v="433"/>
    <x v="135"/>
    <x v="3"/>
    <n v="0"/>
    <x v="1"/>
    <x v="0"/>
  </r>
  <r>
    <n v="67177"/>
    <x v="0"/>
    <x v="37"/>
    <x v="0"/>
    <x v="0"/>
    <n v="0"/>
    <x v="0"/>
    <x v="0"/>
    <x v="1"/>
    <x v="434"/>
    <x v="33"/>
    <x v="0"/>
    <n v="0"/>
    <x v="1"/>
    <x v="0"/>
  </r>
  <r>
    <n v="58600"/>
    <x v="0"/>
    <x v="19"/>
    <x v="1"/>
    <x v="1"/>
    <n v="0"/>
    <x v="0"/>
    <x v="0"/>
    <x v="0"/>
    <x v="435"/>
    <x v="107"/>
    <x v="1"/>
    <n v="0"/>
    <x v="1"/>
    <x v="0"/>
  </r>
  <r>
    <n v="56681"/>
    <x v="1"/>
    <x v="58"/>
    <x v="0"/>
    <x v="0"/>
    <n v="0"/>
    <x v="1"/>
    <x v="0"/>
    <x v="0"/>
    <x v="436"/>
    <x v="142"/>
    <x v="1"/>
    <n v="0"/>
    <x v="1"/>
    <x v="0"/>
  </r>
  <r>
    <n v="56716"/>
    <x v="1"/>
    <x v="72"/>
    <x v="0"/>
    <x v="0"/>
    <n v="0"/>
    <x v="1"/>
    <x v="0"/>
    <x v="0"/>
    <x v="437"/>
    <x v="65"/>
    <x v="1"/>
    <n v="0"/>
    <x v="1"/>
    <x v="0"/>
  </r>
  <r>
    <n v="65946"/>
    <x v="0"/>
    <x v="37"/>
    <x v="0"/>
    <x v="0"/>
    <n v="0"/>
    <x v="0"/>
    <x v="0"/>
    <x v="1"/>
    <x v="438"/>
    <x v="68"/>
    <x v="3"/>
    <n v="0"/>
    <x v="1"/>
    <x v="0"/>
  </r>
  <r>
    <n v="61350"/>
    <x v="0"/>
    <x v="49"/>
    <x v="0"/>
    <x v="0"/>
    <n v="0"/>
    <x v="1"/>
    <x v="2"/>
    <x v="1"/>
    <x v="439"/>
    <x v="64"/>
    <x v="3"/>
    <n v="0"/>
    <x v="1"/>
    <x v="0"/>
  </r>
  <r>
    <n v="17291"/>
    <x v="1"/>
    <x v="24"/>
    <x v="1"/>
    <x v="1"/>
    <n v="0"/>
    <x v="0"/>
    <x v="1"/>
    <x v="1"/>
    <x v="440"/>
    <x v="111"/>
    <x v="3"/>
    <n v="0"/>
    <x v="1"/>
    <x v="0"/>
  </r>
  <r>
    <n v="61465"/>
    <x v="0"/>
    <x v="55"/>
    <x v="0"/>
    <x v="0"/>
    <n v="0"/>
    <x v="1"/>
    <x v="3"/>
    <x v="1"/>
    <x v="441"/>
    <x v="199"/>
    <x v="3"/>
    <n v="0"/>
    <x v="1"/>
    <x v="0"/>
  </r>
  <r>
    <n v="18108"/>
    <x v="0"/>
    <x v="62"/>
    <x v="0"/>
    <x v="0"/>
    <n v="0"/>
    <x v="1"/>
    <x v="2"/>
    <x v="0"/>
    <x v="442"/>
    <x v="106"/>
    <x v="3"/>
    <n v="0"/>
    <x v="1"/>
    <x v="0"/>
  </r>
  <r>
    <n v="48368"/>
    <x v="1"/>
    <x v="19"/>
    <x v="0"/>
    <x v="0"/>
    <n v="0"/>
    <x v="0"/>
    <x v="1"/>
    <x v="1"/>
    <x v="443"/>
    <x v="10"/>
    <x v="1"/>
    <n v="0"/>
    <x v="1"/>
    <x v="0"/>
  </r>
  <r>
    <n v="36471"/>
    <x v="0"/>
    <x v="19"/>
    <x v="0"/>
    <x v="0"/>
    <n v="0"/>
    <x v="0"/>
    <x v="0"/>
    <x v="0"/>
    <x v="444"/>
    <x v="50"/>
    <x v="3"/>
    <n v="0"/>
    <x v="1"/>
    <x v="0"/>
  </r>
  <r>
    <n v="15689"/>
    <x v="0"/>
    <x v="21"/>
    <x v="0"/>
    <x v="0"/>
    <n v="0"/>
    <x v="0"/>
    <x v="2"/>
    <x v="0"/>
    <x v="445"/>
    <x v="77"/>
    <x v="1"/>
    <n v="0"/>
    <x v="1"/>
    <x v="0"/>
  </r>
  <r>
    <n v="8233"/>
    <x v="0"/>
    <x v="23"/>
    <x v="0"/>
    <x v="0"/>
    <n v="1"/>
    <x v="0"/>
    <x v="1"/>
    <x v="1"/>
    <x v="446"/>
    <x v="65"/>
    <x v="2"/>
    <n v="0"/>
    <x v="1"/>
    <x v="0"/>
  </r>
  <r>
    <n v="46436"/>
    <x v="0"/>
    <x v="55"/>
    <x v="0"/>
    <x v="0"/>
    <n v="0"/>
    <x v="1"/>
    <x v="3"/>
    <x v="0"/>
    <x v="447"/>
    <x v="210"/>
    <x v="1"/>
    <n v="0"/>
    <x v="1"/>
    <x v="0"/>
  </r>
  <r>
    <n v="23221"/>
    <x v="0"/>
    <x v="60"/>
    <x v="0"/>
    <x v="0"/>
    <n v="0"/>
    <x v="1"/>
    <x v="0"/>
    <x v="0"/>
    <x v="390"/>
    <x v="100"/>
    <x v="1"/>
    <n v="0"/>
    <x v="1"/>
    <x v="0"/>
  </r>
  <r>
    <n v="31830"/>
    <x v="0"/>
    <x v="8"/>
    <x v="0"/>
    <x v="0"/>
    <n v="0"/>
    <x v="0"/>
    <x v="1"/>
    <x v="0"/>
    <x v="448"/>
    <x v="26"/>
    <x v="3"/>
    <n v="0"/>
    <x v="1"/>
    <x v="0"/>
  </r>
  <r>
    <n v="15296"/>
    <x v="1"/>
    <x v="21"/>
    <x v="0"/>
    <x v="0"/>
    <n v="0"/>
    <x v="0"/>
    <x v="0"/>
    <x v="1"/>
    <x v="449"/>
    <x v="211"/>
    <x v="1"/>
    <n v="0"/>
    <x v="1"/>
    <x v="0"/>
  </r>
  <r>
    <n v="7351"/>
    <x v="0"/>
    <x v="55"/>
    <x v="0"/>
    <x v="0"/>
    <n v="0"/>
    <x v="1"/>
    <x v="0"/>
    <x v="0"/>
    <x v="450"/>
    <x v="199"/>
    <x v="1"/>
    <n v="0"/>
    <x v="1"/>
    <x v="0"/>
  </r>
  <r>
    <n v="66196"/>
    <x v="0"/>
    <x v="13"/>
    <x v="0"/>
    <x v="0"/>
    <n v="1"/>
    <x v="1"/>
    <x v="0"/>
    <x v="1"/>
    <x v="451"/>
    <x v="46"/>
    <x v="0"/>
    <n v="0"/>
    <x v="1"/>
    <x v="0"/>
  </r>
  <r>
    <n v="17718"/>
    <x v="1"/>
    <x v="64"/>
    <x v="1"/>
    <x v="1"/>
    <n v="0"/>
    <x v="0"/>
    <x v="0"/>
    <x v="0"/>
    <x v="452"/>
    <x v="212"/>
    <x v="2"/>
    <n v="0"/>
    <x v="1"/>
    <x v="0"/>
  </r>
  <r>
    <n v="31164"/>
    <x v="1"/>
    <x v="34"/>
    <x v="0"/>
    <x v="0"/>
    <n v="0"/>
    <x v="0"/>
    <x v="0"/>
    <x v="1"/>
    <x v="453"/>
    <x v="87"/>
    <x v="3"/>
    <n v="0"/>
    <x v="1"/>
    <x v="0"/>
  </r>
  <r>
    <n v="48272"/>
    <x v="1"/>
    <x v="61"/>
    <x v="0"/>
    <x v="0"/>
    <n v="0"/>
    <x v="1"/>
    <x v="3"/>
    <x v="1"/>
    <x v="454"/>
    <x v="66"/>
    <x v="3"/>
    <n v="0"/>
    <x v="1"/>
    <x v="0"/>
  </r>
  <r>
    <n v="2893"/>
    <x v="1"/>
    <x v="74"/>
    <x v="0"/>
    <x v="0"/>
    <n v="0"/>
    <x v="1"/>
    <x v="3"/>
    <x v="1"/>
    <x v="455"/>
    <x v="213"/>
    <x v="3"/>
    <n v="0"/>
    <x v="1"/>
    <x v="0"/>
  </r>
  <r>
    <n v="34376"/>
    <x v="1"/>
    <x v="57"/>
    <x v="0"/>
    <x v="0"/>
    <n v="0"/>
    <x v="1"/>
    <x v="3"/>
    <x v="1"/>
    <x v="456"/>
    <x v="158"/>
    <x v="3"/>
    <n v="0"/>
    <x v="1"/>
    <x v="0"/>
  </r>
  <r>
    <n v="18498"/>
    <x v="1"/>
    <x v="50"/>
    <x v="0"/>
    <x v="0"/>
    <n v="0"/>
    <x v="1"/>
    <x v="0"/>
    <x v="1"/>
    <x v="457"/>
    <x v="214"/>
    <x v="0"/>
    <n v="0"/>
    <x v="1"/>
    <x v="0"/>
  </r>
  <r>
    <n v="56735"/>
    <x v="1"/>
    <x v="9"/>
    <x v="0"/>
    <x v="0"/>
    <n v="0"/>
    <x v="0"/>
    <x v="1"/>
    <x v="1"/>
    <x v="458"/>
    <x v="215"/>
    <x v="1"/>
    <n v="0"/>
    <x v="1"/>
    <x v="0"/>
  </r>
  <r>
    <n v="8595"/>
    <x v="0"/>
    <x v="51"/>
    <x v="0"/>
    <x v="0"/>
    <n v="0"/>
    <x v="0"/>
    <x v="0"/>
    <x v="1"/>
    <x v="459"/>
    <x v="154"/>
    <x v="1"/>
    <n v="0"/>
    <x v="1"/>
    <x v="0"/>
  </r>
  <r>
    <n v="621"/>
    <x v="0"/>
    <x v="7"/>
    <x v="0"/>
    <x v="0"/>
    <n v="0"/>
    <x v="0"/>
    <x v="0"/>
    <x v="1"/>
    <x v="379"/>
    <x v="125"/>
    <x v="2"/>
    <n v="0"/>
    <x v="1"/>
    <x v="0"/>
  </r>
  <r>
    <n v="1307"/>
    <x v="1"/>
    <x v="1"/>
    <x v="1"/>
    <x v="1"/>
    <n v="0"/>
    <x v="0"/>
    <x v="0"/>
    <x v="1"/>
    <x v="460"/>
    <x v="216"/>
    <x v="2"/>
    <n v="0"/>
    <x v="1"/>
    <x v="0"/>
  </r>
  <r>
    <n v="35846"/>
    <x v="1"/>
    <x v="34"/>
    <x v="1"/>
    <x v="1"/>
    <n v="0"/>
    <x v="1"/>
    <x v="1"/>
    <x v="1"/>
    <x v="461"/>
    <x v="88"/>
    <x v="1"/>
    <n v="0"/>
    <x v="1"/>
    <x v="0"/>
  </r>
  <r>
    <n v="28645"/>
    <x v="1"/>
    <x v="38"/>
    <x v="1"/>
    <x v="1"/>
    <n v="0"/>
    <x v="0"/>
    <x v="0"/>
    <x v="0"/>
    <x v="462"/>
    <x v="1"/>
    <x v="1"/>
    <n v="0"/>
    <x v="1"/>
    <x v="0"/>
  </r>
  <r>
    <n v="5835"/>
    <x v="0"/>
    <x v="35"/>
    <x v="0"/>
    <x v="0"/>
    <n v="0"/>
    <x v="0"/>
    <x v="0"/>
    <x v="0"/>
    <x v="463"/>
    <x v="11"/>
    <x v="3"/>
    <n v="0"/>
    <x v="1"/>
    <x v="0"/>
  </r>
  <r>
    <n v="46474"/>
    <x v="0"/>
    <x v="72"/>
    <x v="0"/>
    <x v="0"/>
    <n v="0"/>
    <x v="0"/>
    <x v="0"/>
    <x v="1"/>
    <x v="464"/>
    <x v="6"/>
    <x v="1"/>
    <n v="0"/>
    <x v="1"/>
    <x v="0"/>
  </r>
  <r>
    <n v="69687"/>
    <x v="1"/>
    <x v="63"/>
    <x v="0"/>
    <x v="0"/>
    <n v="0"/>
    <x v="1"/>
    <x v="1"/>
    <x v="1"/>
    <x v="465"/>
    <x v="25"/>
    <x v="1"/>
    <n v="0"/>
    <x v="1"/>
    <x v="0"/>
  </r>
  <r>
    <n v="2953"/>
    <x v="1"/>
    <x v="34"/>
    <x v="0"/>
    <x v="0"/>
    <n v="0"/>
    <x v="0"/>
    <x v="0"/>
    <x v="1"/>
    <x v="466"/>
    <x v="57"/>
    <x v="2"/>
    <n v="0"/>
    <x v="1"/>
    <x v="0"/>
  </r>
  <r>
    <n v="11838"/>
    <x v="1"/>
    <x v="34"/>
    <x v="0"/>
    <x v="0"/>
    <n v="0"/>
    <x v="0"/>
    <x v="2"/>
    <x v="1"/>
    <x v="467"/>
    <x v="19"/>
    <x v="1"/>
    <n v="0"/>
    <x v="1"/>
    <x v="0"/>
  </r>
  <r>
    <n v="9179"/>
    <x v="1"/>
    <x v="42"/>
    <x v="0"/>
    <x v="0"/>
    <n v="0"/>
    <x v="1"/>
    <x v="0"/>
    <x v="0"/>
    <x v="468"/>
    <x v="217"/>
    <x v="2"/>
    <n v="0"/>
    <x v="1"/>
    <x v="0"/>
  </r>
  <r>
    <n v="38165"/>
    <x v="1"/>
    <x v="5"/>
    <x v="0"/>
    <x v="0"/>
    <n v="0"/>
    <x v="1"/>
    <x v="0"/>
    <x v="1"/>
    <x v="469"/>
    <x v="127"/>
    <x v="1"/>
    <n v="0"/>
    <x v="1"/>
    <x v="0"/>
  </r>
  <r>
    <n v="63050"/>
    <x v="0"/>
    <x v="51"/>
    <x v="0"/>
    <x v="0"/>
    <n v="0"/>
    <x v="1"/>
    <x v="0"/>
    <x v="1"/>
    <x v="470"/>
    <x v="218"/>
    <x v="3"/>
    <n v="0"/>
    <x v="1"/>
    <x v="0"/>
  </r>
  <r>
    <n v="22470"/>
    <x v="0"/>
    <x v="1"/>
    <x v="0"/>
    <x v="0"/>
    <n v="0"/>
    <x v="0"/>
    <x v="2"/>
    <x v="0"/>
    <x v="471"/>
    <x v="1"/>
    <x v="3"/>
    <n v="0"/>
    <x v="1"/>
    <x v="0"/>
  </r>
  <r>
    <n v="71585"/>
    <x v="1"/>
    <x v="32"/>
    <x v="0"/>
    <x v="0"/>
    <n v="0"/>
    <x v="0"/>
    <x v="2"/>
    <x v="0"/>
    <x v="472"/>
    <x v="145"/>
    <x v="0"/>
    <n v="0"/>
    <x v="1"/>
    <x v="0"/>
  </r>
  <r>
    <n v="15649"/>
    <x v="0"/>
    <x v="10"/>
    <x v="1"/>
    <x v="1"/>
    <n v="0"/>
    <x v="0"/>
    <x v="0"/>
    <x v="1"/>
    <x v="473"/>
    <x v="1"/>
    <x v="2"/>
    <n v="0"/>
    <x v="1"/>
    <x v="0"/>
  </r>
  <r>
    <n v="11974"/>
    <x v="0"/>
    <x v="61"/>
    <x v="0"/>
    <x v="0"/>
    <n v="0"/>
    <x v="1"/>
    <x v="3"/>
    <x v="0"/>
    <x v="474"/>
    <x v="102"/>
    <x v="3"/>
    <n v="0"/>
    <x v="1"/>
    <x v="0"/>
  </r>
  <r>
    <n v="3009"/>
    <x v="1"/>
    <x v="37"/>
    <x v="0"/>
    <x v="0"/>
    <n v="0"/>
    <x v="0"/>
    <x v="1"/>
    <x v="1"/>
    <x v="475"/>
    <x v="40"/>
    <x v="3"/>
    <n v="0"/>
    <x v="1"/>
    <x v="0"/>
  </r>
  <r>
    <n v="32361"/>
    <x v="1"/>
    <x v="9"/>
    <x v="0"/>
    <x v="0"/>
    <n v="1"/>
    <x v="0"/>
    <x v="1"/>
    <x v="0"/>
    <x v="476"/>
    <x v="219"/>
    <x v="3"/>
    <n v="0"/>
    <x v="1"/>
    <x v="0"/>
  </r>
  <r>
    <n v="41523"/>
    <x v="0"/>
    <x v="78"/>
    <x v="0"/>
    <x v="0"/>
    <n v="0"/>
    <x v="1"/>
    <x v="3"/>
    <x v="1"/>
    <x v="477"/>
    <x v="157"/>
    <x v="3"/>
    <n v="0"/>
    <x v="1"/>
    <x v="0"/>
  </r>
  <r>
    <n v="53910"/>
    <x v="1"/>
    <x v="22"/>
    <x v="0"/>
    <x v="0"/>
    <n v="0"/>
    <x v="0"/>
    <x v="1"/>
    <x v="1"/>
    <x v="478"/>
    <x v="153"/>
    <x v="2"/>
    <n v="0"/>
    <x v="1"/>
    <x v="0"/>
  </r>
  <r>
    <n v="67548"/>
    <x v="1"/>
    <x v="73"/>
    <x v="0"/>
    <x v="0"/>
    <n v="0"/>
    <x v="0"/>
    <x v="0"/>
    <x v="0"/>
    <x v="479"/>
    <x v="151"/>
    <x v="1"/>
    <n v="0"/>
    <x v="1"/>
    <x v="0"/>
  </r>
  <r>
    <n v="50441"/>
    <x v="0"/>
    <x v="49"/>
    <x v="0"/>
    <x v="0"/>
    <n v="0"/>
    <x v="1"/>
    <x v="0"/>
    <x v="1"/>
    <x v="480"/>
    <x v="52"/>
    <x v="1"/>
    <n v="0"/>
    <x v="1"/>
    <x v="0"/>
  </r>
  <r>
    <n v="16927"/>
    <x v="0"/>
    <x v="62"/>
    <x v="0"/>
    <x v="0"/>
    <n v="0"/>
    <x v="0"/>
    <x v="0"/>
    <x v="1"/>
    <x v="481"/>
    <x v="8"/>
    <x v="3"/>
    <n v="0"/>
    <x v="1"/>
    <x v="0"/>
  </r>
  <r>
    <n v="28265"/>
    <x v="1"/>
    <x v="21"/>
    <x v="0"/>
    <x v="0"/>
    <n v="0"/>
    <x v="0"/>
    <x v="1"/>
    <x v="1"/>
    <x v="482"/>
    <x v="85"/>
    <x v="0"/>
    <n v="0"/>
    <x v="1"/>
    <x v="0"/>
  </r>
  <r>
    <n v="33404"/>
    <x v="0"/>
    <x v="48"/>
    <x v="0"/>
    <x v="0"/>
    <n v="0"/>
    <x v="0"/>
    <x v="0"/>
    <x v="0"/>
    <x v="483"/>
    <x v="132"/>
    <x v="3"/>
    <n v="0"/>
    <x v="1"/>
    <x v="0"/>
  </r>
  <r>
    <n v="50965"/>
    <x v="0"/>
    <x v="37"/>
    <x v="0"/>
    <x v="0"/>
    <n v="0"/>
    <x v="1"/>
    <x v="0"/>
    <x v="1"/>
    <x v="484"/>
    <x v="50"/>
    <x v="3"/>
    <n v="0"/>
    <x v="1"/>
    <x v="0"/>
  </r>
  <r>
    <n v="21077"/>
    <x v="0"/>
    <x v="14"/>
    <x v="0"/>
    <x v="0"/>
    <n v="0"/>
    <x v="0"/>
    <x v="0"/>
    <x v="1"/>
    <x v="485"/>
    <x v="9"/>
    <x v="0"/>
    <n v="0"/>
    <x v="1"/>
    <x v="0"/>
  </r>
  <r>
    <n v="12982"/>
    <x v="0"/>
    <x v="6"/>
    <x v="0"/>
    <x v="0"/>
    <n v="0"/>
    <x v="0"/>
    <x v="1"/>
    <x v="0"/>
    <x v="486"/>
    <x v="220"/>
    <x v="3"/>
    <n v="0"/>
    <x v="1"/>
    <x v="0"/>
  </r>
  <r>
    <n v="66570"/>
    <x v="1"/>
    <x v="53"/>
    <x v="0"/>
    <x v="0"/>
    <n v="0"/>
    <x v="1"/>
    <x v="0"/>
    <x v="1"/>
    <x v="487"/>
    <x v="221"/>
    <x v="1"/>
    <n v="0"/>
    <x v="1"/>
    <x v="0"/>
  </r>
  <r>
    <n v="29158"/>
    <x v="1"/>
    <x v="39"/>
    <x v="0"/>
    <x v="0"/>
    <n v="0"/>
    <x v="0"/>
    <x v="0"/>
    <x v="1"/>
    <x v="488"/>
    <x v="222"/>
    <x v="0"/>
    <n v="0"/>
    <x v="1"/>
    <x v="0"/>
  </r>
  <r>
    <n v="34299"/>
    <x v="1"/>
    <x v="16"/>
    <x v="0"/>
    <x v="0"/>
    <n v="0"/>
    <x v="0"/>
    <x v="0"/>
    <x v="0"/>
    <x v="489"/>
    <x v="223"/>
    <x v="1"/>
    <n v="0"/>
    <x v="1"/>
    <x v="0"/>
  </r>
  <r>
    <n v="54375"/>
    <x v="0"/>
    <x v="71"/>
    <x v="0"/>
    <x v="0"/>
    <n v="0"/>
    <x v="1"/>
    <x v="3"/>
    <x v="1"/>
    <x v="490"/>
    <x v="141"/>
    <x v="3"/>
    <n v="0"/>
    <x v="1"/>
    <x v="0"/>
  </r>
  <r>
    <n v="37832"/>
    <x v="1"/>
    <x v="43"/>
    <x v="0"/>
    <x v="0"/>
    <n v="0"/>
    <x v="1"/>
    <x v="3"/>
    <x v="1"/>
    <x v="491"/>
    <x v="224"/>
    <x v="1"/>
    <n v="0"/>
    <x v="1"/>
    <x v="0"/>
  </r>
  <r>
    <n v="21058"/>
    <x v="1"/>
    <x v="79"/>
    <x v="0"/>
    <x v="0"/>
    <n v="0"/>
    <x v="1"/>
    <x v="3"/>
    <x v="1"/>
    <x v="492"/>
    <x v="58"/>
    <x v="3"/>
    <n v="0"/>
    <x v="1"/>
    <x v="0"/>
  </r>
  <r>
    <n v="7696"/>
    <x v="1"/>
    <x v="32"/>
    <x v="0"/>
    <x v="0"/>
    <n v="0"/>
    <x v="1"/>
    <x v="0"/>
    <x v="0"/>
    <x v="493"/>
    <x v="32"/>
    <x v="2"/>
    <n v="0"/>
    <x v="1"/>
    <x v="0"/>
  </r>
  <r>
    <n v="34668"/>
    <x v="1"/>
    <x v="29"/>
    <x v="0"/>
    <x v="0"/>
    <n v="0"/>
    <x v="0"/>
    <x v="0"/>
    <x v="0"/>
    <x v="494"/>
    <x v="159"/>
    <x v="0"/>
    <n v="0"/>
    <x v="1"/>
    <x v="0"/>
  </r>
  <r>
    <n v="68483"/>
    <x v="1"/>
    <x v="14"/>
    <x v="0"/>
    <x v="0"/>
    <n v="0"/>
    <x v="0"/>
    <x v="0"/>
    <x v="0"/>
    <x v="495"/>
    <x v="225"/>
    <x v="0"/>
    <n v="0"/>
    <x v="1"/>
    <x v="0"/>
  </r>
  <r>
    <n v="6072"/>
    <x v="1"/>
    <x v="15"/>
    <x v="0"/>
    <x v="0"/>
    <n v="0"/>
    <x v="0"/>
    <x v="0"/>
    <x v="0"/>
    <x v="496"/>
    <x v="75"/>
    <x v="1"/>
    <n v="0"/>
    <x v="1"/>
    <x v="0"/>
  </r>
  <r>
    <n v="51112"/>
    <x v="0"/>
    <x v="60"/>
    <x v="0"/>
    <x v="0"/>
    <n v="0"/>
    <x v="0"/>
    <x v="1"/>
    <x v="0"/>
    <x v="497"/>
    <x v="42"/>
    <x v="3"/>
    <n v="0"/>
    <x v="1"/>
    <x v="0"/>
  </r>
  <r>
    <n v="69673"/>
    <x v="1"/>
    <x v="25"/>
    <x v="0"/>
    <x v="0"/>
    <n v="0"/>
    <x v="0"/>
    <x v="2"/>
    <x v="0"/>
    <x v="498"/>
    <x v="24"/>
    <x v="2"/>
    <n v="0"/>
    <x v="1"/>
    <x v="0"/>
  </r>
  <r>
    <n v="71238"/>
    <x v="0"/>
    <x v="17"/>
    <x v="1"/>
    <x v="1"/>
    <n v="0"/>
    <x v="0"/>
    <x v="0"/>
    <x v="1"/>
    <x v="499"/>
    <x v="116"/>
    <x v="2"/>
    <n v="0"/>
    <x v="1"/>
    <x v="0"/>
  </r>
  <r>
    <n v="63958"/>
    <x v="1"/>
    <x v="21"/>
    <x v="0"/>
    <x v="0"/>
    <n v="0"/>
    <x v="0"/>
    <x v="0"/>
    <x v="0"/>
    <x v="500"/>
    <x v="226"/>
    <x v="0"/>
    <n v="0"/>
    <x v="1"/>
    <x v="0"/>
  </r>
  <r>
    <n v="34511"/>
    <x v="1"/>
    <x v="16"/>
    <x v="0"/>
    <x v="0"/>
    <n v="0"/>
    <x v="0"/>
    <x v="0"/>
    <x v="1"/>
    <x v="501"/>
    <x v="227"/>
    <x v="3"/>
    <n v="0"/>
    <x v="1"/>
    <x v="0"/>
  </r>
  <r>
    <n v="24892"/>
    <x v="0"/>
    <x v="12"/>
    <x v="0"/>
    <x v="0"/>
    <n v="0"/>
    <x v="0"/>
    <x v="0"/>
    <x v="1"/>
    <x v="502"/>
    <x v="78"/>
    <x v="3"/>
    <n v="0"/>
    <x v="1"/>
    <x v="0"/>
  </r>
  <r>
    <n v="29496"/>
    <x v="1"/>
    <x v="26"/>
    <x v="0"/>
    <x v="0"/>
    <n v="0"/>
    <x v="0"/>
    <x v="0"/>
    <x v="1"/>
    <x v="503"/>
    <x v="228"/>
    <x v="1"/>
    <n v="0"/>
    <x v="1"/>
    <x v="0"/>
  </r>
  <r>
    <n v="19939"/>
    <x v="1"/>
    <x v="41"/>
    <x v="0"/>
    <x v="0"/>
    <n v="0"/>
    <x v="0"/>
    <x v="0"/>
    <x v="1"/>
    <x v="504"/>
    <x v="16"/>
    <x v="0"/>
    <n v="0"/>
    <x v="1"/>
    <x v="0"/>
  </r>
  <r>
    <n v="27832"/>
    <x v="1"/>
    <x v="33"/>
    <x v="0"/>
    <x v="0"/>
    <n v="0"/>
    <x v="0"/>
    <x v="0"/>
    <x v="1"/>
    <x v="505"/>
    <x v="9"/>
    <x v="2"/>
    <n v="0"/>
    <x v="1"/>
    <x v="0"/>
  </r>
  <r>
    <n v="27757"/>
    <x v="0"/>
    <x v="73"/>
    <x v="0"/>
    <x v="0"/>
    <n v="0"/>
    <x v="0"/>
    <x v="0"/>
    <x v="0"/>
    <x v="506"/>
    <x v="79"/>
    <x v="2"/>
    <n v="0"/>
    <x v="1"/>
    <x v="0"/>
  </r>
  <r>
    <n v="31279"/>
    <x v="0"/>
    <x v="58"/>
    <x v="0"/>
    <x v="0"/>
    <n v="0"/>
    <x v="1"/>
    <x v="0"/>
    <x v="0"/>
    <x v="507"/>
    <x v="98"/>
    <x v="2"/>
    <n v="0"/>
    <x v="1"/>
    <x v="0"/>
  </r>
  <r>
    <n v="25099"/>
    <x v="0"/>
    <x v="69"/>
    <x v="0"/>
    <x v="0"/>
    <n v="0"/>
    <x v="1"/>
    <x v="2"/>
    <x v="1"/>
    <x v="508"/>
    <x v="222"/>
    <x v="2"/>
    <n v="0"/>
    <x v="1"/>
    <x v="0"/>
  </r>
  <r>
    <n v="67733"/>
    <x v="1"/>
    <x v="80"/>
    <x v="0"/>
    <x v="0"/>
    <n v="0"/>
    <x v="0"/>
    <x v="0"/>
    <x v="0"/>
    <x v="509"/>
    <x v="131"/>
    <x v="2"/>
    <n v="0"/>
    <x v="1"/>
    <x v="0"/>
  </r>
  <r>
    <n v="9201"/>
    <x v="1"/>
    <x v="50"/>
    <x v="0"/>
    <x v="0"/>
    <n v="0"/>
    <x v="0"/>
    <x v="1"/>
    <x v="0"/>
    <x v="510"/>
    <x v="163"/>
    <x v="1"/>
    <n v="0"/>
    <x v="1"/>
    <x v="0"/>
  </r>
  <r>
    <n v="33123"/>
    <x v="1"/>
    <x v="35"/>
    <x v="0"/>
    <x v="0"/>
    <n v="0"/>
    <x v="0"/>
    <x v="1"/>
    <x v="1"/>
    <x v="511"/>
    <x v="229"/>
    <x v="0"/>
    <n v="0"/>
    <x v="1"/>
    <x v="0"/>
  </r>
  <r>
    <n v="21713"/>
    <x v="0"/>
    <x v="3"/>
    <x v="0"/>
    <x v="0"/>
    <n v="0"/>
    <x v="0"/>
    <x v="0"/>
    <x v="0"/>
    <x v="512"/>
    <x v="230"/>
    <x v="3"/>
    <n v="0"/>
    <x v="1"/>
    <x v="0"/>
  </r>
  <r>
    <n v="22622"/>
    <x v="0"/>
    <x v="81"/>
    <x v="0"/>
    <x v="0"/>
    <n v="0"/>
    <x v="1"/>
    <x v="3"/>
    <x v="1"/>
    <x v="513"/>
    <x v="182"/>
    <x v="3"/>
    <n v="0"/>
    <x v="1"/>
    <x v="0"/>
  </r>
  <r>
    <n v="6726"/>
    <x v="1"/>
    <x v="73"/>
    <x v="0"/>
    <x v="0"/>
    <n v="0"/>
    <x v="0"/>
    <x v="0"/>
    <x v="0"/>
    <x v="514"/>
    <x v="101"/>
    <x v="1"/>
    <n v="0"/>
    <x v="1"/>
    <x v="0"/>
  </r>
  <r>
    <n v="17242"/>
    <x v="0"/>
    <x v="0"/>
    <x v="0"/>
    <x v="0"/>
    <n v="0"/>
    <x v="0"/>
    <x v="1"/>
    <x v="0"/>
    <x v="515"/>
    <x v="64"/>
    <x v="1"/>
    <n v="0"/>
    <x v="1"/>
    <x v="0"/>
  </r>
  <r>
    <n v="16380"/>
    <x v="0"/>
    <x v="47"/>
    <x v="0"/>
    <x v="0"/>
    <n v="0"/>
    <x v="0"/>
    <x v="0"/>
    <x v="1"/>
    <x v="516"/>
    <x v="1"/>
    <x v="2"/>
    <n v="0"/>
    <x v="1"/>
    <x v="0"/>
  </r>
  <r>
    <n v="9729"/>
    <x v="0"/>
    <x v="31"/>
    <x v="0"/>
    <x v="0"/>
    <n v="0"/>
    <x v="0"/>
    <x v="0"/>
    <x v="0"/>
    <x v="303"/>
    <x v="22"/>
    <x v="1"/>
    <n v="0"/>
    <x v="1"/>
    <x v="0"/>
  </r>
  <r>
    <n v="56974"/>
    <x v="1"/>
    <x v="38"/>
    <x v="0"/>
    <x v="0"/>
    <n v="0"/>
    <x v="0"/>
    <x v="2"/>
    <x v="0"/>
    <x v="517"/>
    <x v="197"/>
    <x v="1"/>
    <n v="0"/>
    <x v="1"/>
    <x v="0"/>
  </r>
  <r>
    <n v="29933"/>
    <x v="1"/>
    <x v="71"/>
    <x v="0"/>
    <x v="0"/>
    <n v="0"/>
    <x v="1"/>
    <x v="3"/>
    <x v="1"/>
    <x v="518"/>
    <x v="231"/>
    <x v="3"/>
    <n v="0"/>
    <x v="1"/>
    <x v="0"/>
  </r>
  <r>
    <n v="65574"/>
    <x v="1"/>
    <x v="10"/>
    <x v="0"/>
    <x v="0"/>
    <n v="0"/>
    <x v="0"/>
    <x v="0"/>
    <x v="0"/>
    <x v="519"/>
    <x v="232"/>
    <x v="1"/>
    <n v="0"/>
    <x v="1"/>
    <x v="0"/>
  </r>
  <r>
    <n v="17019"/>
    <x v="1"/>
    <x v="59"/>
    <x v="0"/>
    <x v="0"/>
    <n v="0"/>
    <x v="0"/>
    <x v="2"/>
    <x v="0"/>
    <x v="520"/>
    <x v="233"/>
    <x v="1"/>
    <n v="0"/>
    <x v="1"/>
    <x v="0"/>
  </r>
  <r>
    <n v="41800"/>
    <x v="1"/>
    <x v="53"/>
    <x v="0"/>
    <x v="0"/>
    <n v="0"/>
    <x v="0"/>
    <x v="0"/>
    <x v="1"/>
    <x v="521"/>
    <x v="143"/>
    <x v="0"/>
    <n v="0"/>
    <x v="1"/>
    <x v="0"/>
  </r>
  <r>
    <n v="7621"/>
    <x v="1"/>
    <x v="73"/>
    <x v="0"/>
    <x v="0"/>
    <n v="0"/>
    <x v="0"/>
    <x v="0"/>
    <x v="1"/>
    <x v="522"/>
    <x v="234"/>
    <x v="3"/>
    <n v="0"/>
    <x v="1"/>
    <x v="0"/>
  </r>
  <r>
    <n v="6855"/>
    <x v="0"/>
    <x v="23"/>
    <x v="1"/>
    <x v="1"/>
    <n v="0"/>
    <x v="0"/>
    <x v="1"/>
    <x v="0"/>
    <x v="523"/>
    <x v="209"/>
    <x v="0"/>
    <n v="0"/>
    <x v="1"/>
    <x v="0"/>
  </r>
  <r>
    <n v="5374"/>
    <x v="0"/>
    <x v="53"/>
    <x v="0"/>
    <x v="0"/>
    <n v="0"/>
    <x v="1"/>
    <x v="0"/>
    <x v="1"/>
    <x v="524"/>
    <x v="151"/>
    <x v="1"/>
    <n v="0"/>
    <x v="1"/>
    <x v="0"/>
  </r>
  <r>
    <n v="31564"/>
    <x v="1"/>
    <x v="51"/>
    <x v="0"/>
    <x v="0"/>
    <n v="0"/>
    <x v="0"/>
    <x v="0"/>
    <x v="1"/>
    <x v="525"/>
    <x v="207"/>
    <x v="3"/>
    <n v="0"/>
    <x v="1"/>
    <x v="0"/>
  </r>
  <r>
    <n v="26028"/>
    <x v="0"/>
    <x v="33"/>
    <x v="0"/>
    <x v="0"/>
    <n v="0"/>
    <x v="0"/>
    <x v="0"/>
    <x v="0"/>
    <x v="526"/>
    <x v="235"/>
    <x v="1"/>
    <n v="0"/>
    <x v="1"/>
    <x v="0"/>
  </r>
  <r>
    <n v="71808"/>
    <x v="1"/>
    <x v="49"/>
    <x v="0"/>
    <x v="0"/>
    <n v="0"/>
    <x v="1"/>
    <x v="0"/>
    <x v="0"/>
    <x v="527"/>
    <x v="77"/>
    <x v="3"/>
    <n v="0"/>
    <x v="1"/>
    <x v="0"/>
  </r>
  <r>
    <n v="56998"/>
    <x v="1"/>
    <x v="75"/>
    <x v="0"/>
    <x v="0"/>
    <n v="0"/>
    <x v="1"/>
    <x v="3"/>
    <x v="0"/>
    <x v="528"/>
    <x v="29"/>
    <x v="3"/>
    <n v="0"/>
    <x v="1"/>
    <x v="0"/>
  </r>
  <r>
    <n v="14712"/>
    <x v="0"/>
    <x v="15"/>
    <x v="0"/>
    <x v="0"/>
    <n v="0"/>
    <x v="0"/>
    <x v="0"/>
    <x v="0"/>
    <x v="326"/>
    <x v="82"/>
    <x v="1"/>
    <n v="0"/>
    <x v="1"/>
    <x v="0"/>
  </r>
  <r>
    <n v="23094"/>
    <x v="0"/>
    <x v="19"/>
    <x v="0"/>
    <x v="0"/>
    <n v="0"/>
    <x v="0"/>
    <x v="1"/>
    <x v="0"/>
    <x v="529"/>
    <x v="106"/>
    <x v="3"/>
    <n v="0"/>
    <x v="1"/>
    <x v="0"/>
  </r>
  <r>
    <n v="43134"/>
    <x v="1"/>
    <x v="57"/>
    <x v="0"/>
    <x v="0"/>
    <n v="0"/>
    <x v="1"/>
    <x v="0"/>
    <x v="1"/>
    <x v="530"/>
    <x v="11"/>
    <x v="1"/>
    <n v="0"/>
    <x v="1"/>
    <x v="0"/>
  </r>
  <r>
    <n v="40622"/>
    <x v="1"/>
    <x v="34"/>
    <x v="0"/>
    <x v="0"/>
    <n v="0"/>
    <x v="0"/>
    <x v="0"/>
    <x v="1"/>
    <x v="531"/>
    <x v="236"/>
    <x v="3"/>
    <n v="0"/>
    <x v="1"/>
    <x v="0"/>
  </r>
  <r>
    <n v="39383"/>
    <x v="1"/>
    <x v="59"/>
    <x v="0"/>
    <x v="0"/>
    <n v="0"/>
    <x v="0"/>
    <x v="0"/>
    <x v="0"/>
    <x v="532"/>
    <x v="237"/>
    <x v="1"/>
    <n v="0"/>
    <x v="1"/>
    <x v="0"/>
  </r>
  <r>
    <n v="63606"/>
    <x v="0"/>
    <x v="60"/>
    <x v="0"/>
    <x v="0"/>
    <n v="0"/>
    <x v="0"/>
    <x v="2"/>
    <x v="0"/>
    <x v="533"/>
    <x v="122"/>
    <x v="0"/>
    <n v="0"/>
    <x v="1"/>
    <x v="0"/>
  </r>
  <r>
    <n v="46438"/>
    <x v="1"/>
    <x v="10"/>
    <x v="0"/>
    <x v="0"/>
    <n v="0"/>
    <x v="0"/>
    <x v="1"/>
    <x v="0"/>
    <x v="534"/>
    <x v="238"/>
    <x v="0"/>
    <n v="0"/>
    <x v="1"/>
    <x v="0"/>
  </r>
  <r>
    <n v="65144"/>
    <x v="1"/>
    <x v="15"/>
    <x v="0"/>
    <x v="0"/>
    <n v="0"/>
    <x v="0"/>
    <x v="1"/>
    <x v="0"/>
    <x v="535"/>
    <x v="36"/>
    <x v="3"/>
    <n v="0"/>
    <x v="1"/>
    <x v="0"/>
  </r>
  <r>
    <n v="545"/>
    <x v="0"/>
    <x v="21"/>
    <x v="0"/>
    <x v="0"/>
    <n v="0"/>
    <x v="0"/>
    <x v="0"/>
    <x v="1"/>
    <x v="536"/>
    <x v="239"/>
    <x v="1"/>
    <n v="0"/>
    <x v="1"/>
    <x v="0"/>
  </r>
  <r>
    <n v="36331"/>
    <x v="0"/>
    <x v="63"/>
    <x v="0"/>
    <x v="0"/>
    <n v="0"/>
    <x v="1"/>
    <x v="0"/>
    <x v="1"/>
    <x v="537"/>
    <x v="8"/>
    <x v="3"/>
    <n v="0"/>
    <x v="1"/>
    <x v="0"/>
  </r>
  <r>
    <n v="42359"/>
    <x v="0"/>
    <x v="78"/>
    <x v="0"/>
    <x v="0"/>
    <n v="0"/>
    <x v="1"/>
    <x v="3"/>
    <x v="0"/>
    <x v="538"/>
    <x v="139"/>
    <x v="3"/>
    <n v="0"/>
    <x v="1"/>
    <x v="0"/>
  </r>
  <r>
    <n v="20751"/>
    <x v="1"/>
    <x v="72"/>
    <x v="0"/>
    <x v="0"/>
    <n v="0"/>
    <x v="0"/>
    <x v="0"/>
    <x v="1"/>
    <x v="539"/>
    <x v="73"/>
    <x v="2"/>
    <n v="0"/>
    <x v="1"/>
    <x v="0"/>
  </r>
  <r>
    <n v="34641"/>
    <x v="0"/>
    <x v="47"/>
    <x v="0"/>
    <x v="0"/>
    <n v="0"/>
    <x v="1"/>
    <x v="0"/>
    <x v="1"/>
    <x v="540"/>
    <x v="1"/>
    <x v="1"/>
    <n v="0"/>
    <x v="1"/>
    <x v="0"/>
  </r>
  <r>
    <n v="15791"/>
    <x v="0"/>
    <x v="27"/>
    <x v="0"/>
    <x v="0"/>
    <n v="0"/>
    <x v="0"/>
    <x v="0"/>
    <x v="0"/>
    <x v="541"/>
    <x v="27"/>
    <x v="1"/>
    <n v="0"/>
    <x v="1"/>
    <x v="0"/>
  </r>
  <r>
    <n v="68241"/>
    <x v="1"/>
    <x v="79"/>
    <x v="0"/>
    <x v="0"/>
    <n v="0"/>
    <x v="1"/>
    <x v="3"/>
    <x v="0"/>
    <x v="542"/>
    <x v="234"/>
    <x v="3"/>
    <n v="0"/>
    <x v="1"/>
    <x v="0"/>
  </r>
  <r>
    <n v="67780"/>
    <x v="1"/>
    <x v="25"/>
    <x v="0"/>
    <x v="0"/>
    <n v="0"/>
    <x v="0"/>
    <x v="0"/>
    <x v="0"/>
    <x v="543"/>
    <x v="177"/>
    <x v="0"/>
    <n v="0"/>
    <x v="1"/>
    <x v="0"/>
  </r>
  <r>
    <n v="68275"/>
    <x v="0"/>
    <x v="17"/>
    <x v="0"/>
    <x v="0"/>
    <n v="0"/>
    <x v="0"/>
    <x v="0"/>
    <x v="0"/>
    <x v="544"/>
    <x v="180"/>
    <x v="3"/>
    <n v="0"/>
    <x v="1"/>
    <x v="0"/>
  </r>
  <r>
    <n v="13129"/>
    <x v="1"/>
    <x v="39"/>
    <x v="0"/>
    <x v="0"/>
    <n v="0"/>
    <x v="0"/>
    <x v="1"/>
    <x v="1"/>
    <x v="545"/>
    <x v="106"/>
    <x v="1"/>
    <n v="0"/>
    <x v="1"/>
    <x v="0"/>
  </r>
  <r>
    <n v="60902"/>
    <x v="0"/>
    <x v="71"/>
    <x v="0"/>
    <x v="0"/>
    <n v="0"/>
    <x v="1"/>
    <x v="3"/>
    <x v="1"/>
    <x v="546"/>
    <x v="240"/>
    <x v="3"/>
    <n v="0"/>
    <x v="1"/>
    <x v="0"/>
  </r>
  <r>
    <n v="37629"/>
    <x v="1"/>
    <x v="39"/>
    <x v="0"/>
    <x v="0"/>
    <n v="0"/>
    <x v="1"/>
    <x v="0"/>
    <x v="1"/>
    <x v="547"/>
    <x v="80"/>
    <x v="1"/>
    <n v="0"/>
    <x v="1"/>
    <x v="0"/>
  </r>
  <r>
    <n v="58439"/>
    <x v="0"/>
    <x v="67"/>
    <x v="0"/>
    <x v="0"/>
    <n v="0"/>
    <x v="1"/>
    <x v="0"/>
    <x v="0"/>
    <x v="548"/>
    <x v="82"/>
    <x v="1"/>
    <n v="0"/>
    <x v="1"/>
    <x v="0"/>
  </r>
  <r>
    <n v="62936"/>
    <x v="0"/>
    <x v="41"/>
    <x v="0"/>
    <x v="0"/>
    <n v="0"/>
    <x v="0"/>
    <x v="0"/>
    <x v="0"/>
    <x v="549"/>
    <x v="241"/>
    <x v="3"/>
    <n v="0"/>
    <x v="1"/>
    <x v="0"/>
  </r>
  <r>
    <n v="29010"/>
    <x v="0"/>
    <x v="71"/>
    <x v="0"/>
    <x v="0"/>
    <n v="0"/>
    <x v="1"/>
    <x v="3"/>
    <x v="1"/>
    <x v="550"/>
    <x v="242"/>
    <x v="3"/>
    <n v="0"/>
    <x v="1"/>
    <x v="0"/>
  </r>
  <r>
    <n v="36561"/>
    <x v="1"/>
    <x v="26"/>
    <x v="0"/>
    <x v="0"/>
    <n v="0"/>
    <x v="0"/>
    <x v="2"/>
    <x v="1"/>
    <x v="551"/>
    <x v="22"/>
    <x v="1"/>
    <n v="0"/>
    <x v="1"/>
    <x v="0"/>
  </r>
  <r>
    <n v="44912"/>
    <x v="0"/>
    <x v="75"/>
    <x v="0"/>
    <x v="0"/>
    <n v="0"/>
    <x v="1"/>
    <x v="3"/>
    <x v="0"/>
    <x v="552"/>
    <x v="243"/>
    <x v="3"/>
    <n v="0"/>
    <x v="1"/>
    <x v="0"/>
  </r>
  <r>
    <n v="59829"/>
    <x v="0"/>
    <x v="0"/>
    <x v="0"/>
    <x v="0"/>
    <n v="1"/>
    <x v="0"/>
    <x v="0"/>
    <x v="0"/>
    <x v="553"/>
    <x v="165"/>
    <x v="1"/>
    <n v="0"/>
    <x v="1"/>
    <x v="0"/>
  </r>
  <r>
    <n v="45238"/>
    <x v="1"/>
    <x v="82"/>
    <x v="0"/>
    <x v="0"/>
    <n v="0"/>
    <x v="1"/>
    <x v="3"/>
    <x v="0"/>
    <x v="554"/>
    <x v="166"/>
    <x v="3"/>
    <n v="0"/>
    <x v="1"/>
    <x v="0"/>
  </r>
  <r>
    <n v="47811"/>
    <x v="1"/>
    <x v="23"/>
    <x v="0"/>
    <x v="0"/>
    <n v="0"/>
    <x v="0"/>
    <x v="1"/>
    <x v="0"/>
    <x v="555"/>
    <x v="79"/>
    <x v="1"/>
    <n v="0"/>
    <x v="1"/>
    <x v="0"/>
  </r>
  <r>
    <n v="61511"/>
    <x v="1"/>
    <x v="83"/>
    <x v="0"/>
    <x v="0"/>
    <n v="0"/>
    <x v="1"/>
    <x v="3"/>
    <x v="1"/>
    <x v="556"/>
    <x v="244"/>
    <x v="3"/>
    <n v="0"/>
    <x v="1"/>
    <x v="0"/>
  </r>
  <r>
    <n v="55424"/>
    <x v="1"/>
    <x v="12"/>
    <x v="1"/>
    <x v="1"/>
    <n v="0"/>
    <x v="0"/>
    <x v="0"/>
    <x v="1"/>
    <x v="557"/>
    <x v="89"/>
    <x v="1"/>
    <n v="0"/>
    <x v="1"/>
    <x v="0"/>
  </r>
  <r>
    <n v="36942"/>
    <x v="0"/>
    <x v="52"/>
    <x v="0"/>
    <x v="0"/>
    <n v="0"/>
    <x v="1"/>
    <x v="0"/>
    <x v="0"/>
    <x v="558"/>
    <x v="30"/>
    <x v="3"/>
    <n v="0"/>
    <x v="1"/>
    <x v="0"/>
  </r>
  <r>
    <n v="61697"/>
    <x v="0"/>
    <x v="51"/>
    <x v="0"/>
    <x v="0"/>
    <n v="0"/>
    <x v="1"/>
    <x v="0"/>
    <x v="1"/>
    <x v="559"/>
    <x v="160"/>
    <x v="0"/>
    <n v="0"/>
    <x v="1"/>
    <x v="0"/>
  </r>
  <r>
    <n v="55138"/>
    <x v="1"/>
    <x v="5"/>
    <x v="0"/>
    <x v="0"/>
    <n v="0"/>
    <x v="1"/>
    <x v="1"/>
    <x v="0"/>
    <x v="560"/>
    <x v="227"/>
    <x v="3"/>
    <n v="0"/>
    <x v="1"/>
    <x v="0"/>
  </r>
  <r>
    <n v="39399"/>
    <x v="1"/>
    <x v="42"/>
    <x v="0"/>
    <x v="0"/>
    <n v="0"/>
    <x v="1"/>
    <x v="1"/>
    <x v="0"/>
    <x v="561"/>
    <x v="44"/>
    <x v="1"/>
    <n v="0"/>
    <x v="1"/>
    <x v="0"/>
  </r>
  <r>
    <n v="17148"/>
    <x v="0"/>
    <x v="15"/>
    <x v="0"/>
    <x v="0"/>
    <n v="0"/>
    <x v="0"/>
    <x v="0"/>
    <x v="0"/>
    <x v="562"/>
    <x v="116"/>
    <x v="1"/>
    <n v="0"/>
    <x v="1"/>
    <x v="0"/>
  </r>
  <r>
    <n v="721"/>
    <x v="1"/>
    <x v="17"/>
    <x v="1"/>
    <x v="1"/>
    <n v="0"/>
    <x v="0"/>
    <x v="1"/>
    <x v="0"/>
    <x v="563"/>
    <x v="167"/>
    <x v="0"/>
    <n v="0"/>
    <x v="1"/>
    <x v="0"/>
  </r>
  <r>
    <n v="40448"/>
    <x v="0"/>
    <x v="10"/>
    <x v="0"/>
    <x v="0"/>
    <n v="0"/>
    <x v="0"/>
    <x v="0"/>
    <x v="0"/>
    <x v="564"/>
    <x v="34"/>
    <x v="0"/>
    <n v="0"/>
    <x v="1"/>
    <x v="0"/>
  </r>
  <r>
    <n v="58007"/>
    <x v="1"/>
    <x v="67"/>
    <x v="0"/>
    <x v="0"/>
    <n v="0"/>
    <x v="0"/>
    <x v="0"/>
    <x v="0"/>
    <x v="565"/>
    <x v="223"/>
    <x v="2"/>
    <n v="0"/>
    <x v="1"/>
    <x v="0"/>
  </r>
  <r>
    <n v="15095"/>
    <x v="0"/>
    <x v="63"/>
    <x v="0"/>
    <x v="0"/>
    <n v="0"/>
    <x v="1"/>
    <x v="0"/>
    <x v="0"/>
    <x v="566"/>
    <x v="78"/>
    <x v="3"/>
    <n v="0"/>
    <x v="1"/>
    <x v="0"/>
  </r>
  <r>
    <n v="11960"/>
    <x v="0"/>
    <x v="30"/>
    <x v="0"/>
    <x v="0"/>
    <n v="0"/>
    <x v="0"/>
    <x v="0"/>
    <x v="1"/>
    <x v="567"/>
    <x v="187"/>
    <x v="1"/>
    <n v="0"/>
    <x v="1"/>
    <x v="0"/>
  </r>
  <r>
    <n v="56179"/>
    <x v="0"/>
    <x v="60"/>
    <x v="0"/>
    <x v="0"/>
    <n v="0"/>
    <x v="1"/>
    <x v="0"/>
    <x v="0"/>
    <x v="568"/>
    <x v="7"/>
    <x v="2"/>
    <n v="0"/>
    <x v="1"/>
    <x v="0"/>
  </r>
  <r>
    <n v="24592"/>
    <x v="1"/>
    <x v="33"/>
    <x v="1"/>
    <x v="1"/>
    <n v="0"/>
    <x v="0"/>
    <x v="0"/>
    <x v="0"/>
    <x v="569"/>
    <x v="67"/>
    <x v="2"/>
    <n v="0"/>
    <x v="1"/>
    <x v="0"/>
  </r>
  <r>
    <n v="67744"/>
    <x v="1"/>
    <x v="53"/>
    <x v="0"/>
    <x v="0"/>
    <n v="0"/>
    <x v="1"/>
    <x v="0"/>
    <x v="0"/>
    <x v="570"/>
    <x v="187"/>
    <x v="0"/>
    <n v="0"/>
    <x v="1"/>
    <x v="0"/>
  </r>
  <r>
    <n v="8328"/>
    <x v="1"/>
    <x v="10"/>
    <x v="0"/>
    <x v="0"/>
    <n v="0"/>
    <x v="0"/>
    <x v="0"/>
    <x v="1"/>
    <x v="571"/>
    <x v="245"/>
    <x v="1"/>
    <n v="0"/>
    <x v="1"/>
    <x v="0"/>
  </r>
  <r>
    <n v="32437"/>
    <x v="1"/>
    <x v="10"/>
    <x v="0"/>
    <x v="0"/>
    <n v="0"/>
    <x v="0"/>
    <x v="1"/>
    <x v="0"/>
    <x v="572"/>
    <x v="133"/>
    <x v="0"/>
    <n v="0"/>
    <x v="1"/>
    <x v="0"/>
  </r>
  <r>
    <n v="44315"/>
    <x v="0"/>
    <x v="63"/>
    <x v="0"/>
    <x v="0"/>
    <n v="0"/>
    <x v="1"/>
    <x v="1"/>
    <x v="1"/>
    <x v="573"/>
    <x v="182"/>
    <x v="3"/>
    <n v="0"/>
    <x v="1"/>
    <x v="0"/>
  </r>
  <r>
    <n v="68245"/>
    <x v="1"/>
    <x v="72"/>
    <x v="0"/>
    <x v="0"/>
    <n v="0"/>
    <x v="0"/>
    <x v="0"/>
    <x v="1"/>
    <x v="574"/>
    <x v="157"/>
    <x v="3"/>
    <n v="0"/>
    <x v="1"/>
    <x v="0"/>
  </r>
  <r>
    <n v="25483"/>
    <x v="0"/>
    <x v="23"/>
    <x v="0"/>
    <x v="0"/>
    <n v="0"/>
    <x v="0"/>
    <x v="0"/>
    <x v="1"/>
    <x v="575"/>
    <x v="82"/>
    <x v="0"/>
    <n v="0"/>
    <x v="1"/>
    <x v="0"/>
  </r>
  <r>
    <n v="47732"/>
    <x v="0"/>
    <x v="71"/>
    <x v="0"/>
    <x v="0"/>
    <n v="0"/>
    <x v="1"/>
    <x v="3"/>
    <x v="1"/>
    <x v="576"/>
    <x v="246"/>
    <x v="3"/>
    <n v="0"/>
    <x v="1"/>
    <x v="0"/>
  </r>
  <r>
    <n v="50118"/>
    <x v="1"/>
    <x v="19"/>
    <x v="0"/>
    <x v="0"/>
    <n v="1"/>
    <x v="0"/>
    <x v="0"/>
    <x v="1"/>
    <x v="577"/>
    <x v="105"/>
    <x v="0"/>
    <n v="0"/>
    <x v="1"/>
    <x v="0"/>
  </r>
  <r>
    <n v="55420"/>
    <x v="1"/>
    <x v="21"/>
    <x v="0"/>
    <x v="0"/>
    <n v="0"/>
    <x v="1"/>
    <x v="0"/>
    <x v="1"/>
    <x v="578"/>
    <x v="39"/>
    <x v="3"/>
    <n v="0"/>
    <x v="1"/>
    <x v="0"/>
  </r>
  <r>
    <n v="55709"/>
    <x v="1"/>
    <x v="36"/>
    <x v="0"/>
    <x v="0"/>
    <n v="0"/>
    <x v="0"/>
    <x v="1"/>
    <x v="0"/>
    <x v="579"/>
    <x v="247"/>
    <x v="1"/>
    <n v="0"/>
    <x v="1"/>
    <x v="0"/>
  </r>
  <r>
    <n v="15311"/>
    <x v="1"/>
    <x v="65"/>
    <x v="0"/>
    <x v="0"/>
    <n v="0"/>
    <x v="0"/>
    <x v="0"/>
    <x v="0"/>
    <x v="580"/>
    <x v="66"/>
    <x v="0"/>
    <n v="0"/>
    <x v="1"/>
    <x v="0"/>
  </r>
  <r>
    <n v="53660"/>
    <x v="0"/>
    <x v="15"/>
    <x v="0"/>
    <x v="0"/>
    <n v="0"/>
    <x v="0"/>
    <x v="0"/>
    <x v="0"/>
    <x v="581"/>
    <x v="70"/>
    <x v="2"/>
    <n v="0"/>
    <x v="1"/>
    <x v="0"/>
  </r>
  <r>
    <n v="56553"/>
    <x v="0"/>
    <x v="33"/>
    <x v="0"/>
    <x v="0"/>
    <n v="0"/>
    <x v="0"/>
    <x v="0"/>
    <x v="0"/>
    <x v="582"/>
    <x v="248"/>
    <x v="3"/>
    <n v="0"/>
    <x v="1"/>
    <x v="0"/>
  </r>
  <r>
    <n v="30480"/>
    <x v="0"/>
    <x v="22"/>
    <x v="0"/>
    <x v="0"/>
    <n v="0"/>
    <x v="0"/>
    <x v="0"/>
    <x v="0"/>
    <x v="583"/>
    <x v="249"/>
    <x v="2"/>
    <n v="0"/>
    <x v="1"/>
    <x v="0"/>
  </r>
  <r>
    <n v="31988"/>
    <x v="1"/>
    <x v="29"/>
    <x v="0"/>
    <x v="0"/>
    <n v="0"/>
    <x v="0"/>
    <x v="0"/>
    <x v="0"/>
    <x v="584"/>
    <x v="125"/>
    <x v="1"/>
    <n v="0"/>
    <x v="1"/>
    <x v="0"/>
  </r>
  <r>
    <n v="59807"/>
    <x v="1"/>
    <x v="59"/>
    <x v="0"/>
    <x v="0"/>
    <n v="0"/>
    <x v="0"/>
    <x v="0"/>
    <x v="0"/>
    <x v="585"/>
    <x v="24"/>
    <x v="1"/>
    <n v="0"/>
    <x v="1"/>
    <x v="0"/>
  </r>
  <r>
    <n v="45585"/>
    <x v="1"/>
    <x v="24"/>
    <x v="1"/>
    <x v="1"/>
    <n v="0"/>
    <x v="0"/>
    <x v="0"/>
    <x v="0"/>
    <x v="586"/>
    <x v="21"/>
    <x v="2"/>
    <n v="0"/>
    <x v="1"/>
    <x v="0"/>
  </r>
  <r>
    <n v="39639"/>
    <x v="1"/>
    <x v="41"/>
    <x v="0"/>
    <x v="0"/>
    <n v="0"/>
    <x v="0"/>
    <x v="0"/>
    <x v="1"/>
    <x v="587"/>
    <x v="250"/>
    <x v="2"/>
    <n v="0"/>
    <x v="1"/>
    <x v="0"/>
  </r>
  <r>
    <n v="52063"/>
    <x v="1"/>
    <x v="37"/>
    <x v="0"/>
    <x v="0"/>
    <n v="0"/>
    <x v="0"/>
    <x v="1"/>
    <x v="0"/>
    <x v="588"/>
    <x v="91"/>
    <x v="0"/>
    <n v="0"/>
    <x v="1"/>
    <x v="0"/>
  </r>
  <r>
    <n v="40639"/>
    <x v="1"/>
    <x v="84"/>
    <x v="0"/>
    <x v="0"/>
    <n v="0"/>
    <x v="1"/>
    <x v="3"/>
    <x v="1"/>
    <x v="589"/>
    <x v="251"/>
    <x v="3"/>
    <n v="0"/>
    <x v="1"/>
    <x v="0"/>
  </r>
  <r>
    <n v="31090"/>
    <x v="0"/>
    <x v="79"/>
    <x v="0"/>
    <x v="0"/>
    <n v="0"/>
    <x v="1"/>
    <x v="3"/>
    <x v="1"/>
    <x v="590"/>
    <x v="8"/>
    <x v="1"/>
    <n v="0"/>
    <x v="1"/>
    <x v="0"/>
  </r>
  <r>
    <n v="64174"/>
    <x v="1"/>
    <x v="8"/>
    <x v="1"/>
    <x v="1"/>
    <n v="0"/>
    <x v="0"/>
    <x v="0"/>
    <x v="0"/>
    <x v="591"/>
    <x v="103"/>
    <x v="1"/>
    <n v="0"/>
    <x v="1"/>
    <x v="0"/>
  </r>
  <r>
    <n v="8544"/>
    <x v="1"/>
    <x v="65"/>
    <x v="0"/>
    <x v="0"/>
    <n v="0"/>
    <x v="1"/>
    <x v="1"/>
    <x v="1"/>
    <x v="592"/>
    <x v="115"/>
    <x v="1"/>
    <n v="0"/>
    <x v="1"/>
    <x v="0"/>
  </r>
  <r>
    <n v="27377"/>
    <x v="0"/>
    <x v="37"/>
    <x v="0"/>
    <x v="0"/>
    <n v="0"/>
    <x v="0"/>
    <x v="0"/>
    <x v="1"/>
    <x v="593"/>
    <x v="13"/>
    <x v="1"/>
    <n v="0"/>
    <x v="1"/>
    <x v="0"/>
  </r>
  <r>
    <n v="3361"/>
    <x v="1"/>
    <x v="26"/>
    <x v="0"/>
    <x v="0"/>
    <n v="0"/>
    <x v="0"/>
    <x v="2"/>
    <x v="1"/>
    <x v="594"/>
    <x v="98"/>
    <x v="1"/>
    <n v="0"/>
    <x v="1"/>
    <x v="0"/>
  </r>
  <r>
    <n v="61408"/>
    <x v="0"/>
    <x v="53"/>
    <x v="0"/>
    <x v="0"/>
    <n v="0"/>
    <x v="1"/>
    <x v="4"/>
    <x v="0"/>
    <x v="595"/>
    <x v="252"/>
    <x v="1"/>
    <n v="0"/>
    <x v="1"/>
    <x v="0"/>
  </r>
  <r>
    <n v="33552"/>
    <x v="0"/>
    <x v="73"/>
    <x v="0"/>
    <x v="0"/>
    <n v="0"/>
    <x v="0"/>
    <x v="0"/>
    <x v="1"/>
    <x v="596"/>
    <x v="39"/>
    <x v="2"/>
    <n v="0"/>
    <x v="1"/>
    <x v="0"/>
  </r>
  <r>
    <n v="31364"/>
    <x v="0"/>
    <x v="71"/>
    <x v="0"/>
    <x v="0"/>
    <n v="0"/>
    <x v="1"/>
    <x v="3"/>
    <x v="0"/>
    <x v="597"/>
    <x v="188"/>
    <x v="3"/>
    <n v="0"/>
    <x v="1"/>
    <x v="0"/>
  </r>
  <r>
    <n v="7446"/>
    <x v="0"/>
    <x v="50"/>
    <x v="0"/>
    <x v="0"/>
    <n v="0"/>
    <x v="0"/>
    <x v="0"/>
    <x v="0"/>
    <x v="390"/>
    <x v="151"/>
    <x v="1"/>
    <n v="0"/>
    <x v="1"/>
    <x v="0"/>
  </r>
  <r>
    <n v="9906"/>
    <x v="1"/>
    <x v="82"/>
    <x v="0"/>
    <x v="0"/>
    <n v="0"/>
    <x v="1"/>
    <x v="3"/>
    <x v="0"/>
    <x v="598"/>
    <x v="213"/>
    <x v="3"/>
    <n v="0"/>
    <x v="1"/>
    <x v="0"/>
  </r>
  <r>
    <n v="65130"/>
    <x v="0"/>
    <x v="47"/>
    <x v="0"/>
    <x v="0"/>
    <n v="0"/>
    <x v="0"/>
    <x v="0"/>
    <x v="1"/>
    <x v="599"/>
    <x v="62"/>
    <x v="2"/>
    <n v="0"/>
    <x v="1"/>
    <x v="0"/>
  </r>
  <r>
    <n v="27794"/>
    <x v="0"/>
    <x v="74"/>
    <x v="0"/>
    <x v="0"/>
    <n v="0"/>
    <x v="1"/>
    <x v="3"/>
    <x v="1"/>
    <x v="600"/>
    <x v="144"/>
    <x v="3"/>
    <n v="0"/>
    <x v="1"/>
    <x v="0"/>
  </r>
  <r>
    <n v="48993"/>
    <x v="1"/>
    <x v="29"/>
    <x v="0"/>
    <x v="0"/>
    <n v="0"/>
    <x v="0"/>
    <x v="0"/>
    <x v="1"/>
    <x v="601"/>
    <x v="58"/>
    <x v="3"/>
    <n v="0"/>
    <x v="1"/>
    <x v="0"/>
  </r>
  <r>
    <n v="30753"/>
    <x v="0"/>
    <x v="21"/>
    <x v="0"/>
    <x v="0"/>
    <n v="0"/>
    <x v="0"/>
    <x v="2"/>
    <x v="0"/>
    <x v="602"/>
    <x v="20"/>
    <x v="1"/>
    <n v="0"/>
    <x v="1"/>
    <x v="0"/>
  </r>
  <r>
    <n v="46809"/>
    <x v="0"/>
    <x v="22"/>
    <x v="0"/>
    <x v="0"/>
    <n v="0"/>
    <x v="0"/>
    <x v="0"/>
    <x v="1"/>
    <x v="603"/>
    <x v="99"/>
    <x v="3"/>
    <n v="0"/>
    <x v="1"/>
    <x v="0"/>
  </r>
  <r>
    <n v="22853"/>
    <x v="0"/>
    <x v="18"/>
    <x v="0"/>
    <x v="0"/>
    <n v="0"/>
    <x v="1"/>
    <x v="1"/>
    <x v="1"/>
    <x v="604"/>
    <x v="53"/>
    <x v="2"/>
    <n v="0"/>
    <x v="1"/>
    <x v="0"/>
  </r>
  <r>
    <n v="12465"/>
    <x v="1"/>
    <x v="17"/>
    <x v="0"/>
    <x v="0"/>
    <n v="0"/>
    <x v="1"/>
    <x v="0"/>
    <x v="1"/>
    <x v="605"/>
    <x v="253"/>
    <x v="1"/>
    <n v="0"/>
    <x v="1"/>
    <x v="0"/>
  </r>
  <r>
    <n v="64849"/>
    <x v="1"/>
    <x v="21"/>
    <x v="0"/>
    <x v="0"/>
    <n v="0"/>
    <x v="0"/>
    <x v="0"/>
    <x v="0"/>
    <x v="606"/>
    <x v="97"/>
    <x v="3"/>
    <n v="0"/>
    <x v="1"/>
    <x v="0"/>
  </r>
  <r>
    <n v="39659"/>
    <x v="1"/>
    <x v="28"/>
    <x v="0"/>
    <x v="0"/>
    <n v="0"/>
    <x v="0"/>
    <x v="2"/>
    <x v="0"/>
    <x v="607"/>
    <x v="241"/>
    <x v="1"/>
    <n v="0"/>
    <x v="1"/>
    <x v="0"/>
  </r>
  <r>
    <n v="24183"/>
    <x v="1"/>
    <x v="39"/>
    <x v="0"/>
    <x v="0"/>
    <n v="0"/>
    <x v="0"/>
    <x v="2"/>
    <x v="1"/>
    <x v="608"/>
    <x v="65"/>
    <x v="2"/>
    <n v="0"/>
    <x v="1"/>
    <x v="0"/>
  </r>
  <r>
    <n v="71533"/>
    <x v="0"/>
    <x v="11"/>
    <x v="0"/>
    <x v="0"/>
    <n v="0"/>
    <x v="0"/>
    <x v="0"/>
    <x v="0"/>
    <x v="609"/>
    <x v="43"/>
    <x v="0"/>
    <n v="0"/>
    <x v="1"/>
    <x v="0"/>
  </r>
  <r>
    <n v="35565"/>
    <x v="0"/>
    <x v="34"/>
    <x v="0"/>
    <x v="0"/>
    <n v="0"/>
    <x v="0"/>
    <x v="0"/>
    <x v="0"/>
    <x v="610"/>
    <x v="169"/>
    <x v="2"/>
    <n v="0"/>
    <x v="1"/>
    <x v="0"/>
  </r>
  <r>
    <n v="34558"/>
    <x v="0"/>
    <x v="64"/>
    <x v="0"/>
    <x v="0"/>
    <n v="0"/>
    <x v="0"/>
    <x v="0"/>
    <x v="1"/>
    <x v="611"/>
    <x v="195"/>
    <x v="1"/>
    <n v="0"/>
    <x v="1"/>
    <x v="0"/>
  </r>
  <r>
    <n v="42553"/>
    <x v="1"/>
    <x v="2"/>
    <x v="0"/>
    <x v="0"/>
    <n v="0"/>
    <x v="0"/>
    <x v="0"/>
    <x v="1"/>
    <x v="612"/>
    <x v="22"/>
    <x v="1"/>
    <n v="0"/>
    <x v="1"/>
    <x v="0"/>
  </r>
  <r>
    <n v="39601"/>
    <x v="1"/>
    <x v="64"/>
    <x v="0"/>
    <x v="0"/>
    <n v="0"/>
    <x v="0"/>
    <x v="0"/>
    <x v="0"/>
    <x v="613"/>
    <x v="254"/>
    <x v="1"/>
    <n v="0"/>
    <x v="1"/>
    <x v="0"/>
  </r>
  <r>
    <n v="46891"/>
    <x v="1"/>
    <x v="6"/>
    <x v="0"/>
    <x v="0"/>
    <n v="0"/>
    <x v="0"/>
    <x v="0"/>
    <x v="1"/>
    <x v="387"/>
    <x v="126"/>
    <x v="3"/>
    <n v="0"/>
    <x v="1"/>
    <x v="0"/>
  </r>
  <r>
    <n v="38987"/>
    <x v="0"/>
    <x v="19"/>
    <x v="0"/>
    <x v="0"/>
    <n v="1"/>
    <x v="0"/>
    <x v="1"/>
    <x v="0"/>
    <x v="614"/>
    <x v="67"/>
    <x v="2"/>
    <n v="0"/>
    <x v="1"/>
    <x v="0"/>
  </r>
  <r>
    <n v="21886"/>
    <x v="1"/>
    <x v="47"/>
    <x v="0"/>
    <x v="0"/>
    <n v="0"/>
    <x v="0"/>
    <x v="0"/>
    <x v="0"/>
    <x v="84"/>
    <x v="75"/>
    <x v="1"/>
    <n v="0"/>
    <x v="1"/>
    <x v="0"/>
  </r>
  <r>
    <n v="5353"/>
    <x v="0"/>
    <x v="17"/>
    <x v="0"/>
    <x v="0"/>
    <n v="1"/>
    <x v="1"/>
    <x v="0"/>
    <x v="1"/>
    <x v="615"/>
    <x v="151"/>
    <x v="2"/>
    <n v="0"/>
    <x v="1"/>
    <x v="0"/>
  </r>
  <r>
    <n v="44300"/>
    <x v="1"/>
    <x v="32"/>
    <x v="0"/>
    <x v="0"/>
    <n v="0"/>
    <x v="0"/>
    <x v="2"/>
    <x v="0"/>
    <x v="616"/>
    <x v="29"/>
    <x v="1"/>
    <n v="0"/>
    <x v="1"/>
    <x v="0"/>
  </r>
  <r>
    <n v="48144"/>
    <x v="1"/>
    <x v="49"/>
    <x v="0"/>
    <x v="0"/>
    <n v="0"/>
    <x v="1"/>
    <x v="2"/>
    <x v="1"/>
    <x v="617"/>
    <x v="255"/>
    <x v="1"/>
    <n v="0"/>
    <x v="1"/>
    <x v="0"/>
  </r>
  <r>
    <n v="46218"/>
    <x v="1"/>
    <x v="33"/>
    <x v="0"/>
    <x v="0"/>
    <n v="0"/>
    <x v="0"/>
    <x v="1"/>
    <x v="0"/>
    <x v="618"/>
    <x v="93"/>
    <x v="2"/>
    <n v="0"/>
    <x v="1"/>
    <x v="0"/>
  </r>
  <r>
    <n v="39745"/>
    <x v="1"/>
    <x v="14"/>
    <x v="0"/>
    <x v="0"/>
    <n v="0"/>
    <x v="0"/>
    <x v="1"/>
    <x v="1"/>
    <x v="619"/>
    <x v="256"/>
    <x v="1"/>
    <n v="0"/>
    <x v="1"/>
    <x v="0"/>
  </r>
  <r>
    <n v="13517"/>
    <x v="0"/>
    <x v="8"/>
    <x v="0"/>
    <x v="0"/>
    <n v="0"/>
    <x v="0"/>
    <x v="0"/>
    <x v="0"/>
    <x v="620"/>
    <x v="79"/>
    <x v="1"/>
    <n v="0"/>
    <x v="1"/>
    <x v="0"/>
  </r>
  <r>
    <n v="36355"/>
    <x v="0"/>
    <x v="20"/>
    <x v="0"/>
    <x v="0"/>
    <n v="0"/>
    <x v="0"/>
    <x v="2"/>
    <x v="1"/>
    <x v="621"/>
    <x v="69"/>
    <x v="1"/>
    <n v="0"/>
    <x v="1"/>
    <x v="0"/>
  </r>
  <r>
    <n v="22678"/>
    <x v="1"/>
    <x v="21"/>
    <x v="0"/>
    <x v="0"/>
    <n v="0"/>
    <x v="0"/>
    <x v="2"/>
    <x v="0"/>
    <x v="622"/>
    <x v="62"/>
    <x v="3"/>
    <n v="0"/>
    <x v="1"/>
    <x v="0"/>
  </r>
  <r>
    <n v="2532"/>
    <x v="0"/>
    <x v="80"/>
    <x v="0"/>
    <x v="0"/>
    <n v="0"/>
    <x v="1"/>
    <x v="0"/>
    <x v="1"/>
    <x v="623"/>
    <x v="82"/>
    <x v="3"/>
    <n v="0"/>
    <x v="1"/>
    <x v="0"/>
  </r>
  <r>
    <n v="52512"/>
    <x v="0"/>
    <x v="15"/>
    <x v="0"/>
    <x v="0"/>
    <n v="0"/>
    <x v="0"/>
    <x v="0"/>
    <x v="1"/>
    <x v="624"/>
    <x v="46"/>
    <x v="1"/>
    <n v="0"/>
    <x v="1"/>
    <x v="0"/>
  </r>
  <r>
    <n v="3579"/>
    <x v="1"/>
    <x v="32"/>
    <x v="0"/>
    <x v="0"/>
    <n v="1"/>
    <x v="0"/>
    <x v="0"/>
    <x v="0"/>
    <x v="625"/>
    <x v="9"/>
    <x v="0"/>
    <n v="0"/>
    <x v="1"/>
    <x v="0"/>
  </r>
  <r>
    <n v="3130"/>
    <x v="1"/>
    <x v="29"/>
    <x v="0"/>
    <x v="0"/>
    <n v="0"/>
    <x v="0"/>
    <x v="0"/>
    <x v="1"/>
    <x v="626"/>
    <x v="140"/>
    <x v="1"/>
    <n v="0"/>
    <x v="1"/>
    <x v="0"/>
  </r>
  <r>
    <n v="5545"/>
    <x v="0"/>
    <x v="22"/>
    <x v="0"/>
    <x v="0"/>
    <n v="0"/>
    <x v="0"/>
    <x v="1"/>
    <x v="0"/>
    <x v="627"/>
    <x v="178"/>
    <x v="0"/>
    <n v="0"/>
    <x v="1"/>
    <x v="0"/>
  </r>
  <r>
    <n v="63693"/>
    <x v="0"/>
    <x v="46"/>
    <x v="0"/>
    <x v="0"/>
    <n v="0"/>
    <x v="1"/>
    <x v="0"/>
    <x v="0"/>
    <x v="628"/>
    <x v="187"/>
    <x v="3"/>
    <n v="0"/>
    <x v="1"/>
    <x v="0"/>
  </r>
  <r>
    <n v="34363"/>
    <x v="1"/>
    <x v="52"/>
    <x v="0"/>
    <x v="0"/>
    <n v="0"/>
    <x v="0"/>
    <x v="0"/>
    <x v="0"/>
    <x v="248"/>
    <x v="53"/>
    <x v="1"/>
    <n v="0"/>
    <x v="1"/>
    <x v="0"/>
  </r>
  <r>
    <n v="23650"/>
    <x v="0"/>
    <x v="79"/>
    <x v="0"/>
    <x v="0"/>
    <n v="0"/>
    <x v="1"/>
    <x v="3"/>
    <x v="1"/>
    <x v="629"/>
    <x v="185"/>
    <x v="1"/>
    <n v="0"/>
    <x v="1"/>
    <x v="0"/>
  </r>
  <r>
    <n v="53515"/>
    <x v="0"/>
    <x v="1"/>
    <x v="0"/>
    <x v="0"/>
    <n v="0"/>
    <x v="0"/>
    <x v="0"/>
    <x v="1"/>
    <x v="630"/>
    <x v="65"/>
    <x v="0"/>
    <n v="0"/>
    <x v="1"/>
    <x v="0"/>
  </r>
  <r>
    <n v="33528"/>
    <x v="1"/>
    <x v="2"/>
    <x v="0"/>
    <x v="0"/>
    <n v="1"/>
    <x v="0"/>
    <x v="1"/>
    <x v="0"/>
    <x v="631"/>
    <x v="7"/>
    <x v="1"/>
    <n v="0"/>
    <x v="1"/>
    <x v="0"/>
  </r>
  <r>
    <n v="23046"/>
    <x v="1"/>
    <x v="34"/>
    <x v="0"/>
    <x v="0"/>
    <n v="0"/>
    <x v="0"/>
    <x v="1"/>
    <x v="0"/>
    <x v="352"/>
    <x v="257"/>
    <x v="1"/>
    <n v="0"/>
    <x v="1"/>
    <x v="0"/>
  </r>
  <r>
    <n v="11068"/>
    <x v="0"/>
    <x v="37"/>
    <x v="0"/>
    <x v="0"/>
    <n v="0"/>
    <x v="0"/>
    <x v="1"/>
    <x v="0"/>
    <x v="632"/>
    <x v="62"/>
    <x v="3"/>
    <n v="0"/>
    <x v="1"/>
    <x v="0"/>
  </r>
  <r>
    <n v="62233"/>
    <x v="1"/>
    <x v="31"/>
    <x v="0"/>
    <x v="0"/>
    <n v="0"/>
    <x v="1"/>
    <x v="1"/>
    <x v="0"/>
    <x v="633"/>
    <x v="258"/>
    <x v="0"/>
    <n v="0"/>
    <x v="1"/>
    <x v="0"/>
  </r>
  <r>
    <n v="7291"/>
    <x v="1"/>
    <x v="20"/>
    <x v="0"/>
    <x v="0"/>
    <n v="0"/>
    <x v="1"/>
    <x v="0"/>
    <x v="0"/>
    <x v="634"/>
    <x v="223"/>
    <x v="0"/>
    <n v="0"/>
    <x v="1"/>
    <x v="0"/>
  </r>
  <r>
    <n v="36814"/>
    <x v="1"/>
    <x v="3"/>
    <x v="0"/>
    <x v="0"/>
    <n v="0"/>
    <x v="0"/>
    <x v="0"/>
    <x v="1"/>
    <x v="176"/>
    <x v="234"/>
    <x v="2"/>
    <n v="0"/>
    <x v="1"/>
    <x v="0"/>
  </r>
  <r>
    <n v="48265"/>
    <x v="0"/>
    <x v="19"/>
    <x v="0"/>
    <x v="0"/>
    <n v="0"/>
    <x v="0"/>
    <x v="2"/>
    <x v="1"/>
    <x v="635"/>
    <x v="82"/>
    <x v="1"/>
    <n v="0"/>
    <x v="1"/>
    <x v="0"/>
  </r>
  <r>
    <n v="10139"/>
    <x v="1"/>
    <x v="10"/>
    <x v="0"/>
    <x v="0"/>
    <n v="0"/>
    <x v="0"/>
    <x v="1"/>
    <x v="0"/>
    <x v="636"/>
    <x v="218"/>
    <x v="1"/>
    <n v="0"/>
    <x v="1"/>
    <x v="0"/>
  </r>
  <r>
    <n v="12662"/>
    <x v="0"/>
    <x v="6"/>
    <x v="1"/>
    <x v="1"/>
    <n v="0"/>
    <x v="0"/>
    <x v="1"/>
    <x v="0"/>
    <x v="637"/>
    <x v="39"/>
    <x v="0"/>
    <n v="0"/>
    <x v="1"/>
    <x v="0"/>
  </r>
  <r>
    <n v="43174"/>
    <x v="1"/>
    <x v="29"/>
    <x v="0"/>
    <x v="0"/>
    <n v="0"/>
    <x v="0"/>
    <x v="0"/>
    <x v="0"/>
    <x v="638"/>
    <x v="131"/>
    <x v="0"/>
    <n v="0"/>
    <x v="1"/>
    <x v="0"/>
  </r>
  <r>
    <n v="72823"/>
    <x v="1"/>
    <x v="4"/>
    <x v="0"/>
    <x v="0"/>
    <n v="0"/>
    <x v="0"/>
    <x v="0"/>
    <x v="0"/>
    <x v="639"/>
    <x v="217"/>
    <x v="0"/>
    <n v="0"/>
    <x v="1"/>
    <x v="0"/>
  </r>
  <r>
    <n v="30567"/>
    <x v="0"/>
    <x v="16"/>
    <x v="1"/>
    <x v="1"/>
    <n v="0"/>
    <x v="0"/>
    <x v="0"/>
    <x v="0"/>
    <x v="640"/>
    <x v="45"/>
    <x v="0"/>
    <n v="0"/>
    <x v="1"/>
    <x v="0"/>
  </r>
  <r>
    <n v="41927"/>
    <x v="1"/>
    <x v="80"/>
    <x v="0"/>
    <x v="0"/>
    <n v="0"/>
    <x v="0"/>
    <x v="0"/>
    <x v="1"/>
    <x v="641"/>
    <x v="218"/>
    <x v="1"/>
    <n v="0"/>
    <x v="1"/>
    <x v="0"/>
  </r>
  <r>
    <n v="54866"/>
    <x v="1"/>
    <x v="78"/>
    <x v="0"/>
    <x v="0"/>
    <n v="0"/>
    <x v="1"/>
    <x v="3"/>
    <x v="1"/>
    <x v="642"/>
    <x v="67"/>
    <x v="3"/>
    <n v="0"/>
    <x v="1"/>
    <x v="0"/>
  </r>
  <r>
    <n v="20364"/>
    <x v="1"/>
    <x v="56"/>
    <x v="0"/>
    <x v="0"/>
    <n v="0"/>
    <x v="1"/>
    <x v="3"/>
    <x v="0"/>
    <x v="643"/>
    <x v="259"/>
    <x v="3"/>
    <n v="0"/>
    <x v="1"/>
    <x v="0"/>
  </r>
  <r>
    <n v="21117"/>
    <x v="1"/>
    <x v="67"/>
    <x v="0"/>
    <x v="0"/>
    <n v="0"/>
    <x v="1"/>
    <x v="1"/>
    <x v="1"/>
    <x v="644"/>
    <x v="80"/>
    <x v="1"/>
    <n v="0"/>
    <x v="1"/>
    <x v="0"/>
  </r>
  <r>
    <n v="50491"/>
    <x v="0"/>
    <x v="9"/>
    <x v="0"/>
    <x v="0"/>
    <n v="0"/>
    <x v="0"/>
    <x v="1"/>
    <x v="0"/>
    <x v="645"/>
    <x v="122"/>
    <x v="2"/>
    <n v="0"/>
    <x v="1"/>
    <x v="0"/>
  </r>
  <r>
    <n v="61013"/>
    <x v="0"/>
    <x v="17"/>
    <x v="0"/>
    <x v="0"/>
    <n v="0"/>
    <x v="1"/>
    <x v="0"/>
    <x v="1"/>
    <x v="646"/>
    <x v="260"/>
    <x v="3"/>
    <n v="0"/>
    <x v="1"/>
    <x v="0"/>
  </r>
  <r>
    <n v="71010"/>
    <x v="1"/>
    <x v="2"/>
    <x v="0"/>
    <x v="0"/>
    <n v="0"/>
    <x v="1"/>
    <x v="1"/>
    <x v="0"/>
    <x v="647"/>
    <x v="7"/>
    <x v="1"/>
    <n v="0"/>
    <x v="1"/>
    <x v="0"/>
  </r>
  <r>
    <n v="23551"/>
    <x v="0"/>
    <x v="80"/>
    <x v="0"/>
    <x v="0"/>
    <n v="0"/>
    <x v="0"/>
    <x v="0"/>
    <x v="0"/>
    <x v="648"/>
    <x v="261"/>
    <x v="3"/>
    <n v="0"/>
    <x v="1"/>
    <x v="0"/>
  </r>
  <r>
    <n v="10997"/>
    <x v="1"/>
    <x v="38"/>
    <x v="0"/>
    <x v="0"/>
    <n v="0"/>
    <x v="0"/>
    <x v="0"/>
    <x v="1"/>
    <x v="649"/>
    <x v="167"/>
    <x v="1"/>
    <n v="0"/>
    <x v="1"/>
    <x v="0"/>
  </r>
  <r>
    <n v="12738"/>
    <x v="0"/>
    <x v="29"/>
    <x v="0"/>
    <x v="0"/>
    <n v="0"/>
    <x v="0"/>
    <x v="0"/>
    <x v="1"/>
    <x v="650"/>
    <x v="111"/>
    <x v="1"/>
    <n v="0"/>
    <x v="1"/>
    <x v="0"/>
  </r>
  <r>
    <n v="57772"/>
    <x v="1"/>
    <x v="13"/>
    <x v="0"/>
    <x v="0"/>
    <n v="0"/>
    <x v="0"/>
    <x v="2"/>
    <x v="1"/>
    <x v="651"/>
    <x v="45"/>
    <x v="1"/>
    <n v="0"/>
    <x v="1"/>
    <x v="0"/>
  </r>
  <r>
    <n v="16615"/>
    <x v="0"/>
    <x v="25"/>
    <x v="1"/>
    <x v="1"/>
    <n v="0"/>
    <x v="0"/>
    <x v="1"/>
    <x v="1"/>
    <x v="652"/>
    <x v="160"/>
    <x v="1"/>
    <n v="0"/>
    <x v="1"/>
    <x v="0"/>
  </r>
  <r>
    <n v="62999"/>
    <x v="0"/>
    <x v="81"/>
    <x v="0"/>
    <x v="0"/>
    <n v="0"/>
    <x v="1"/>
    <x v="3"/>
    <x v="1"/>
    <x v="653"/>
    <x v="156"/>
    <x v="3"/>
    <n v="0"/>
    <x v="1"/>
    <x v="0"/>
  </r>
  <r>
    <n v="68995"/>
    <x v="1"/>
    <x v="22"/>
    <x v="1"/>
    <x v="1"/>
    <n v="0"/>
    <x v="1"/>
    <x v="0"/>
    <x v="1"/>
    <x v="654"/>
    <x v="1"/>
    <x v="0"/>
    <n v="0"/>
    <x v="1"/>
    <x v="0"/>
  </r>
  <r>
    <n v="66184"/>
    <x v="0"/>
    <x v="47"/>
    <x v="0"/>
    <x v="0"/>
    <n v="0"/>
    <x v="0"/>
    <x v="2"/>
    <x v="1"/>
    <x v="655"/>
    <x v="219"/>
    <x v="3"/>
    <n v="0"/>
    <x v="1"/>
    <x v="0"/>
  </r>
  <r>
    <n v="53010"/>
    <x v="0"/>
    <x v="18"/>
    <x v="0"/>
    <x v="0"/>
    <n v="0"/>
    <x v="0"/>
    <x v="1"/>
    <x v="1"/>
    <x v="656"/>
    <x v="182"/>
    <x v="1"/>
    <n v="0"/>
    <x v="1"/>
    <x v="0"/>
  </r>
  <r>
    <n v="967"/>
    <x v="0"/>
    <x v="1"/>
    <x v="0"/>
    <x v="0"/>
    <n v="1"/>
    <x v="0"/>
    <x v="0"/>
    <x v="0"/>
    <x v="657"/>
    <x v="1"/>
    <x v="1"/>
    <n v="0"/>
    <x v="1"/>
    <x v="0"/>
  </r>
  <r>
    <n v="31145"/>
    <x v="1"/>
    <x v="54"/>
    <x v="0"/>
    <x v="0"/>
    <n v="0"/>
    <x v="1"/>
    <x v="0"/>
    <x v="0"/>
    <x v="658"/>
    <x v="261"/>
    <x v="1"/>
    <n v="0"/>
    <x v="1"/>
    <x v="0"/>
  </r>
  <r>
    <n v="54338"/>
    <x v="1"/>
    <x v="20"/>
    <x v="0"/>
    <x v="0"/>
    <n v="0"/>
    <x v="0"/>
    <x v="2"/>
    <x v="1"/>
    <x v="659"/>
    <x v="165"/>
    <x v="1"/>
    <n v="0"/>
    <x v="1"/>
    <x v="0"/>
  </r>
  <r>
    <n v="22870"/>
    <x v="0"/>
    <x v="75"/>
    <x v="0"/>
    <x v="0"/>
    <n v="0"/>
    <x v="1"/>
    <x v="3"/>
    <x v="0"/>
    <x v="660"/>
    <x v="117"/>
    <x v="1"/>
    <n v="0"/>
    <x v="1"/>
    <x v="0"/>
  </r>
  <r>
    <n v="13223"/>
    <x v="1"/>
    <x v="37"/>
    <x v="0"/>
    <x v="0"/>
    <n v="0"/>
    <x v="0"/>
    <x v="2"/>
    <x v="1"/>
    <x v="661"/>
    <x v="46"/>
    <x v="1"/>
    <n v="0"/>
    <x v="1"/>
    <x v="0"/>
  </r>
  <r>
    <n v="57523"/>
    <x v="1"/>
    <x v="72"/>
    <x v="0"/>
    <x v="0"/>
    <n v="0"/>
    <x v="0"/>
    <x v="0"/>
    <x v="0"/>
    <x v="662"/>
    <x v="169"/>
    <x v="0"/>
    <n v="0"/>
    <x v="1"/>
    <x v="0"/>
  </r>
  <r>
    <n v="67932"/>
    <x v="1"/>
    <x v="22"/>
    <x v="0"/>
    <x v="0"/>
    <n v="0"/>
    <x v="0"/>
    <x v="0"/>
    <x v="1"/>
    <x v="663"/>
    <x v="68"/>
    <x v="2"/>
    <n v="0"/>
    <x v="1"/>
    <x v="0"/>
  </r>
  <r>
    <n v="10255"/>
    <x v="0"/>
    <x v="51"/>
    <x v="0"/>
    <x v="0"/>
    <n v="0"/>
    <x v="0"/>
    <x v="0"/>
    <x v="1"/>
    <x v="450"/>
    <x v="260"/>
    <x v="3"/>
    <n v="0"/>
    <x v="1"/>
    <x v="0"/>
  </r>
  <r>
    <n v="68131"/>
    <x v="1"/>
    <x v="52"/>
    <x v="0"/>
    <x v="0"/>
    <n v="0"/>
    <x v="1"/>
    <x v="0"/>
    <x v="1"/>
    <x v="664"/>
    <x v="171"/>
    <x v="1"/>
    <n v="0"/>
    <x v="1"/>
    <x v="0"/>
  </r>
  <r>
    <n v="29873"/>
    <x v="0"/>
    <x v="73"/>
    <x v="1"/>
    <x v="1"/>
    <n v="0"/>
    <x v="0"/>
    <x v="2"/>
    <x v="0"/>
    <x v="665"/>
    <x v="1"/>
    <x v="1"/>
    <n v="0"/>
    <x v="1"/>
    <x v="0"/>
  </r>
  <r>
    <n v="54182"/>
    <x v="1"/>
    <x v="57"/>
    <x v="0"/>
    <x v="0"/>
    <n v="0"/>
    <x v="1"/>
    <x v="0"/>
    <x v="1"/>
    <x v="666"/>
    <x v="163"/>
    <x v="1"/>
    <n v="0"/>
    <x v="1"/>
    <x v="0"/>
  </r>
  <r>
    <n v="61300"/>
    <x v="0"/>
    <x v="49"/>
    <x v="0"/>
    <x v="0"/>
    <n v="0"/>
    <x v="1"/>
    <x v="0"/>
    <x v="0"/>
    <x v="667"/>
    <x v="237"/>
    <x v="1"/>
    <n v="0"/>
    <x v="1"/>
    <x v="0"/>
  </r>
  <r>
    <n v="15274"/>
    <x v="1"/>
    <x v="77"/>
    <x v="0"/>
    <x v="0"/>
    <n v="0"/>
    <x v="1"/>
    <x v="3"/>
    <x v="1"/>
    <x v="668"/>
    <x v="153"/>
    <x v="3"/>
    <n v="0"/>
    <x v="1"/>
    <x v="0"/>
  </r>
  <r>
    <n v="53016"/>
    <x v="1"/>
    <x v="82"/>
    <x v="0"/>
    <x v="0"/>
    <n v="0"/>
    <x v="1"/>
    <x v="3"/>
    <x v="0"/>
    <x v="669"/>
    <x v="262"/>
    <x v="3"/>
    <n v="0"/>
    <x v="1"/>
    <x v="0"/>
  </r>
  <r>
    <n v="28848"/>
    <x v="0"/>
    <x v="80"/>
    <x v="0"/>
    <x v="0"/>
    <n v="0"/>
    <x v="1"/>
    <x v="0"/>
    <x v="0"/>
    <x v="670"/>
    <x v="149"/>
    <x v="3"/>
    <n v="0"/>
    <x v="1"/>
    <x v="0"/>
  </r>
  <r>
    <n v="27012"/>
    <x v="0"/>
    <x v="42"/>
    <x v="0"/>
    <x v="0"/>
    <n v="0"/>
    <x v="1"/>
    <x v="0"/>
    <x v="0"/>
    <x v="671"/>
    <x v="46"/>
    <x v="0"/>
    <n v="0"/>
    <x v="1"/>
    <x v="0"/>
  </r>
  <r>
    <n v="7745"/>
    <x v="1"/>
    <x v="48"/>
    <x v="0"/>
    <x v="0"/>
    <n v="0"/>
    <x v="0"/>
    <x v="0"/>
    <x v="0"/>
    <x v="672"/>
    <x v="158"/>
    <x v="0"/>
    <n v="0"/>
    <x v="1"/>
    <x v="0"/>
  </r>
  <r>
    <n v="20541"/>
    <x v="1"/>
    <x v="17"/>
    <x v="1"/>
    <x v="1"/>
    <n v="0"/>
    <x v="0"/>
    <x v="0"/>
    <x v="1"/>
    <x v="673"/>
    <x v="127"/>
    <x v="1"/>
    <n v="0"/>
    <x v="1"/>
    <x v="0"/>
  </r>
  <r>
    <n v="5892"/>
    <x v="1"/>
    <x v="39"/>
    <x v="1"/>
    <x v="1"/>
    <n v="0"/>
    <x v="0"/>
    <x v="0"/>
    <x v="1"/>
    <x v="674"/>
    <x v="97"/>
    <x v="1"/>
    <n v="0"/>
    <x v="1"/>
    <x v="0"/>
  </r>
  <r>
    <n v="66883"/>
    <x v="1"/>
    <x v="21"/>
    <x v="0"/>
    <x v="0"/>
    <n v="0"/>
    <x v="0"/>
    <x v="1"/>
    <x v="0"/>
    <x v="675"/>
    <x v="263"/>
    <x v="1"/>
    <n v="0"/>
    <x v="1"/>
    <x v="0"/>
  </r>
  <r>
    <n v="43196"/>
    <x v="1"/>
    <x v="17"/>
    <x v="0"/>
    <x v="0"/>
    <n v="0"/>
    <x v="0"/>
    <x v="1"/>
    <x v="0"/>
    <x v="676"/>
    <x v="121"/>
    <x v="3"/>
    <n v="0"/>
    <x v="1"/>
    <x v="0"/>
  </r>
  <r>
    <n v="12593"/>
    <x v="1"/>
    <x v="63"/>
    <x v="0"/>
    <x v="0"/>
    <n v="0"/>
    <x v="1"/>
    <x v="0"/>
    <x v="0"/>
    <x v="677"/>
    <x v="144"/>
    <x v="1"/>
    <n v="0"/>
    <x v="1"/>
    <x v="0"/>
  </r>
  <r>
    <n v="51514"/>
    <x v="1"/>
    <x v="55"/>
    <x v="0"/>
    <x v="0"/>
    <n v="0"/>
    <x v="1"/>
    <x v="3"/>
    <x v="0"/>
    <x v="678"/>
    <x v="264"/>
    <x v="1"/>
    <n v="0"/>
    <x v="1"/>
    <x v="0"/>
  </r>
  <r>
    <n v="15553"/>
    <x v="1"/>
    <x v="30"/>
    <x v="0"/>
    <x v="0"/>
    <n v="0"/>
    <x v="0"/>
    <x v="0"/>
    <x v="1"/>
    <x v="679"/>
    <x v="185"/>
    <x v="0"/>
    <n v="0"/>
    <x v="1"/>
    <x v="0"/>
  </r>
  <r>
    <n v="45796"/>
    <x v="1"/>
    <x v="60"/>
    <x v="0"/>
    <x v="0"/>
    <n v="0"/>
    <x v="0"/>
    <x v="0"/>
    <x v="1"/>
    <x v="680"/>
    <x v="8"/>
    <x v="1"/>
    <n v="0"/>
    <x v="1"/>
    <x v="0"/>
  </r>
  <r>
    <n v="31840"/>
    <x v="1"/>
    <x v="75"/>
    <x v="0"/>
    <x v="0"/>
    <n v="0"/>
    <x v="1"/>
    <x v="3"/>
    <x v="1"/>
    <x v="681"/>
    <x v="227"/>
    <x v="3"/>
    <n v="0"/>
    <x v="1"/>
    <x v="0"/>
  </r>
  <r>
    <n v="58767"/>
    <x v="1"/>
    <x v="46"/>
    <x v="0"/>
    <x v="0"/>
    <n v="0"/>
    <x v="0"/>
    <x v="0"/>
    <x v="0"/>
    <x v="680"/>
    <x v="15"/>
    <x v="3"/>
    <n v="0"/>
    <x v="1"/>
    <x v="0"/>
  </r>
  <r>
    <n v="14391"/>
    <x v="1"/>
    <x v="59"/>
    <x v="0"/>
    <x v="0"/>
    <n v="0"/>
    <x v="0"/>
    <x v="0"/>
    <x v="1"/>
    <x v="682"/>
    <x v="199"/>
    <x v="2"/>
    <n v="0"/>
    <x v="1"/>
    <x v="0"/>
  </r>
  <r>
    <n v="22321"/>
    <x v="1"/>
    <x v="50"/>
    <x v="0"/>
    <x v="0"/>
    <n v="0"/>
    <x v="0"/>
    <x v="0"/>
    <x v="0"/>
    <x v="683"/>
    <x v="255"/>
    <x v="1"/>
    <n v="0"/>
    <x v="1"/>
    <x v="0"/>
  </r>
  <r>
    <n v="38184"/>
    <x v="1"/>
    <x v="4"/>
    <x v="1"/>
    <x v="1"/>
    <n v="0"/>
    <x v="0"/>
    <x v="0"/>
    <x v="1"/>
    <x v="684"/>
    <x v="80"/>
    <x v="1"/>
    <n v="0"/>
    <x v="1"/>
    <x v="0"/>
  </r>
  <r>
    <n v="13997"/>
    <x v="0"/>
    <x v="38"/>
    <x v="0"/>
    <x v="0"/>
    <n v="0"/>
    <x v="0"/>
    <x v="0"/>
    <x v="0"/>
    <x v="685"/>
    <x v="46"/>
    <x v="1"/>
    <n v="0"/>
    <x v="1"/>
    <x v="0"/>
  </r>
  <r>
    <n v="41673"/>
    <x v="1"/>
    <x v="30"/>
    <x v="0"/>
    <x v="0"/>
    <n v="0"/>
    <x v="0"/>
    <x v="0"/>
    <x v="1"/>
    <x v="686"/>
    <x v="29"/>
    <x v="1"/>
    <n v="0"/>
    <x v="1"/>
    <x v="0"/>
  </r>
  <r>
    <n v="27796"/>
    <x v="1"/>
    <x v="32"/>
    <x v="0"/>
    <x v="0"/>
    <n v="0"/>
    <x v="0"/>
    <x v="0"/>
    <x v="0"/>
    <x v="687"/>
    <x v="188"/>
    <x v="2"/>
    <n v="0"/>
    <x v="1"/>
    <x v="0"/>
  </r>
  <r>
    <n v="18390"/>
    <x v="1"/>
    <x v="85"/>
    <x v="0"/>
    <x v="0"/>
    <n v="0"/>
    <x v="1"/>
    <x v="0"/>
    <x v="1"/>
    <x v="688"/>
    <x v="177"/>
    <x v="3"/>
    <n v="0"/>
    <x v="1"/>
    <x v="0"/>
  </r>
  <r>
    <n v="63409"/>
    <x v="1"/>
    <x v="3"/>
    <x v="0"/>
    <x v="0"/>
    <n v="0"/>
    <x v="0"/>
    <x v="0"/>
    <x v="0"/>
    <x v="638"/>
    <x v="265"/>
    <x v="2"/>
    <n v="0"/>
    <x v="1"/>
    <x v="0"/>
  </r>
  <r>
    <n v="9752"/>
    <x v="1"/>
    <x v="32"/>
    <x v="0"/>
    <x v="0"/>
    <n v="0"/>
    <x v="0"/>
    <x v="2"/>
    <x v="1"/>
    <x v="689"/>
    <x v="69"/>
    <x v="2"/>
    <n v="0"/>
    <x v="1"/>
    <x v="0"/>
  </r>
  <r>
    <n v="72882"/>
    <x v="0"/>
    <x v="36"/>
    <x v="0"/>
    <x v="0"/>
    <n v="0"/>
    <x v="0"/>
    <x v="0"/>
    <x v="1"/>
    <x v="690"/>
    <x v="85"/>
    <x v="0"/>
    <n v="0"/>
    <x v="1"/>
    <x v="0"/>
  </r>
  <r>
    <n v="49744"/>
    <x v="1"/>
    <x v="8"/>
    <x v="0"/>
    <x v="0"/>
    <n v="0"/>
    <x v="0"/>
    <x v="0"/>
    <x v="0"/>
    <x v="691"/>
    <x v="266"/>
    <x v="0"/>
    <n v="0"/>
    <x v="1"/>
    <x v="0"/>
  </r>
  <r>
    <n v="49086"/>
    <x v="1"/>
    <x v="53"/>
    <x v="0"/>
    <x v="0"/>
    <n v="0"/>
    <x v="1"/>
    <x v="0"/>
    <x v="0"/>
    <x v="692"/>
    <x v="75"/>
    <x v="0"/>
    <n v="0"/>
    <x v="1"/>
    <x v="0"/>
  </r>
  <r>
    <n v="40866"/>
    <x v="1"/>
    <x v="4"/>
    <x v="0"/>
    <x v="0"/>
    <n v="0"/>
    <x v="0"/>
    <x v="1"/>
    <x v="1"/>
    <x v="693"/>
    <x v="171"/>
    <x v="3"/>
    <n v="0"/>
    <x v="1"/>
    <x v="0"/>
  </r>
  <r>
    <n v="47523"/>
    <x v="1"/>
    <x v="46"/>
    <x v="0"/>
    <x v="0"/>
    <n v="0"/>
    <x v="1"/>
    <x v="1"/>
    <x v="1"/>
    <x v="694"/>
    <x v="267"/>
    <x v="0"/>
    <n v="0"/>
    <x v="1"/>
    <x v="0"/>
  </r>
  <r>
    <n v="63561"/>
    <x v="0"/>
    <x v="9"/>
    <x v="0"/>
    <x v="0"/>
    <n v="0"/>
    <x v="0"/>
    <x v="0"/>
    <x v="0"/>
    <x v="695"/>
    <x v="75"/>
    <x v="1"/>
    <n v="0"/>
    <x v="1"/>
    <x v="0"/>
  </r>
  <r>
    <n v="51422"/>
    <x v="1"/>
    <x v="31"/>
    <x v="1"/>
    <x v="1"/>
    <n v="0"/>
    <x v="0"/>
    <x v="0"/>
    <x v="1"/>
    <x v="696"/>
    <x v="61"/>
    <x v="0"/>
    <n v="0"/>
    <x v="1"/>
    <x v="0"/>
  </r>
  <r>
    <n v="56870"/>
    <x v="1"/>
    <x v="66"/>
    <x v="0"/>
    <x v="0"/>
    <n v="0"/>
    <x v="1"/>
    <x v="0"/>
    <x v="1"/>
    <x v="697"/>
    <x v="80"/>
    <x v="3"/>
    <n v="0"/>
    <x v="1"/>
    <x v="0"/>
  </r>
  <r>
    <n v="3590"/>
    <x v="1"/>
    <x v="80"/>
    <x v="1"/>
    <x v="1"/>
    <n v="0"/>
    <x v="1"/>
    <x v="0"/>
    <x v="1"/>
    <x v="698"/>
    <x v="268"/>
    <x v="1"/>
    <n v="0"/>
    <x v="1"/>
    <x v="0"/>
  </r>
  <r>
    <n v="60665"/>
    <x v="0"/>
    <x v="60"/>
    <x v="0"/>
    <x v="0"/>
    <n v="0"/>
    <x v="1"/>
    <x v="0"/>
    <x v="0"/>
    <x v="699"/>
    <x v="79"/>
    <x v="2"/>
    <n v="0"/>
    <x v="1"/>
    <x v="0"/>
  </r>
  <r>
    <n v="40791"/>
    <x v="1"/>
    <x v="55"/>
    <x v="0"/>
    <x v="0"/>
    <n v="0"/>
    <x v="1"/>
    <x v="3"/>
    <x v="1"/>
    <x v="700"/>
    <x v="158"/>
    <x v="3"/>
    <n v="0"/>
    <x v="1"/>
    <x v="0"/>
  </r>
  <r>
    <n v="54304"/>
    <x v="1"/>
    <x v="58"/>
    <x v="0"/>
    <x v="0"/>
    <n v="0"/>
    <x v="0"/>
    <x v="0"/>
    <x v="0"/>
    <x v="701"/>
    <x v="151"/>
    <x v="1"/>
    <n v="0"/>
    <x v="1"/>
    <x v="0"/>
  </r>
  <r>
    <n v="22485"/>
    <x v="0"/>
    <x v="29"/>
    <x v="0"/>
    <x v="0"/>
    <n v="0"/>
    <x v="0"/>
    <x v="0"/>
    <x v="0"/>
    <x v="702"/>
    <x v="181"/>
    <x v="0"/>
    <n v="0"/>
    <x v="1"/>
    <x v="0"/>
  </r>
  <r>
    <n v="18430"/>
    <x v="1"/>
    <x v="5"/>
    <x v="0"/>
    <x v="0"/>
    <n v="0"/>
    <x v="0"/>
    <x v="1"/>
    <x v="0"/>
    <x v="43"/>
    <x v="151"/>
    <x v="0"/>
    <n v="0"/>
    <x v="1"/>
    <x v="0"/>
  </r>
  <r>
    <n v="19234"/>
    <x v="1"/>
    <x v="80"/>
    <x v="0"/>
    <x v="0"/>
    <n v="0"/>
    <x v="1"/>
    <x v="0"/>
    <x v="1"/>
    <x v="398"/>
    <x v="21"/>
    <x v="3"/>
    <n v="0"/>
    <x v="1"/>
    <x v="0"/>
  </r>
  <r>
    <n v="52454"/>
    <x v="0"/>
    <x v="78"/>
    <x v="0"/>
    <x v="0"/>
    <n v="0"/>
    <x v="1"/>
    <x v="3"/>
    <x v="1"/>
    <x v="703"/>
    <x v="252"/>
    <x v="3"/>
    <n v="0"/>
    <x v="1"/>
    <x v="0"/>
  </r>
  <r>
    <n v="13365"/>
    <x v="0"/>
    <x v="11"/>
    <x v="0"/>
    <x v="0"/>
    <n v="0"/>
    <x v="0"/>
    <x v="0"/>
    <x v="1"/>
    <x v="704"/>
    <x v="66"/>
    <x v="2"/>
    <n v="0"/>
    <x v="1"/>
    <x v="0"/>
  </r>
  <r>
    <n v="60983"/>
    <x v="0"/>
    <x v="31"/>
    <x v="0"/>
    <x v="0"/>
    <n v="0"/>
    <x v="0"/>
    <x v="0"/>
    <x v="0"/>
    <x v="705"/>
    <x v="65"/>
    <x v="2"/>
    <n v="0"/>
    <x v="1"/>
    <x v="0"/>
  </r>
  <r>
    <n v="14615"/>
    <x v="1"/>
    <x v="59"/>
    <x v="0"/>
    <x v="0"/>
    <n v="0"/>
    <x v="1"/>
    <x v="0"/>
    <x v="0"/>
    <x v="706"/>
    <x v="269"/>
    <x v="2"/>
    <n v="0"/>
    <x v="1"/>
    <x v="0"/>
  </r>
  <r>
    <n v="50277"/>
    <x v="1"/>
    <x v="33"/>
    <x v="0"/>
    <x v="0"/>
    <n v="0"/>
    <x v="0"/>
    <x v="1"/>
    <x v="1"/>
    <x v="707"/>
    <x v="65"/>
    <x v="2"/>
    <n v="0"/>
    <x v="1"/>
    <x v="0"/>
  </r>
  <r>
    <n v="50811"/>
    <x v="0"/>
    <x v="65"/>
    <x v="0"/>
    <x v="0"/>
    <n v="0"/>
    <x v="1"/>
    <x v="0"/>
    <x v="0"/>
    <x v="708"/>
    <x v="270"/>
    <x v="1"/>
    <n v="0"/>
    <x v="1"/>
    <x v="0"/>
  </r>
  <r>
    <n v="16575"/>
    <x v="0"/>
    <x v="54"/>
    <x v="0"/>
    <x v="0"/>
    <n v="0"/>
    <x v="1"/>
    <x v="0"/>
    <x v="1"/>
    <x v="709"/>
    <x v="21"/>
    <x v="1"/>
    <n v="0"/>
    <x v="1"/>
    <x v="0"/>
  </r>
  <r>
    <n v="1246"/>
    <x v="1"/>
    <x v="34"/>
    <x v="0"/>
    <x v="0"/>
    <n v="0"/>
    <x v="0"/>
    <x v="2"/>
    <x v="1"/>
    <x v="710"/>
    <x v="1"/>
    <x v="1"/>
    <n v="0"/>
    <x v="1"/>
    <x v="0"/>
  </r>
  <r>
    <n v="11176"/>
    <x v="0"/>
    <x v="78"/>
    <x v="0"/>
    <x v="0"/>
    <n v="0"/>
    <x v="1"/>
    <x v="3"/>
    <x v="1"/>
    <x v="711"/>
    <x v="271"/>
    <x v="3"/>
    <n v="0"/>
    <x v="1"/>
    <x v="0"/>
  </r>
  <r>
    <n v="30712"/>
    <x v="0"/>
    <x v="11"/>
    <x v="0"/>
    <x v="0"/>
    <n v="0"/>
    <x v="0"/>
    <x v="0"/>
    <x v="0"/>
    <x v="712"/>
    <x v="128"/>
    <x v="1"/>
    <n v="0"/>
    <x v="1"/>
    <x v="0"/>
  </r>
  <r>
    <n v="31308"/>
    <x v="1"/>
    <x v="3"/>
    <x v="0"/>
    <x v="0"/>
    <n v="0"/>
    <x v="0"/>
    <x v="0"/>
    <x v="0"/>
    <x v="713"/>
    <x v="128"/>
    <x v="0"/>
    <n v="0"/>
    <x v="1"/>
    <x v="0"/>
  </r>
  <r>
    <n v="9612"/>
    <x v="0"/>
    <x v="86"/>
    <x v="0"/>
    <x v="0"/>
    <n v="0"/>
    <x v="1"/>
    <x v="3"/>
    <x v="0"/>
    <x v="714"/>
    <x v="48"/>
    <x v="3"/>
    <n v="0"/>
    <x v="1"/>
    <x v="0"/>
  </r>
  <r>
    <n v="3325"/>
    <x v="0"/>
    <x v="59"/>
    <x v="0"/>
    <x v="0"/>
    <n v="0"/>
    <x v="0"/>
    <x v="1"/>
    <x v="1"/>
    <x v="715"/>
    <x v="59"/>
    <x v="2"/>
    <n v="0"/>
    <x v="1"/>
    <x v="0"/>
  </r>
  <r>
    <n v="52808"/>
    <x v="0"/>
    <x v="28"/>
    <x v="0"/>
    <x v="0"/>
    <n v="0"/>
    <x v="0"/>
    <x v="0"/>
    <x v="0"/>
    <x v="716"/>
    <x v="106"/>
    <x v="1"/>
    <n v="0"/>
    <x v="1"/>
    <x v="0"/>
  </r>
  <r>
    <n v="41513"/>
    <x v="1"/>
    <x v="49"/>
    <x v="0"/>
    <x v="0"/>
    <n v="0"/>
    <x v="0"/>
    <x v="0"/>
    <x v="0"/>
    <x v="158"/>
    <x v="99"/>
    <x v="1"/>
    <n v="0"/>
    <x v="1"/>
    <x v="0"/>
  </r>
  <r>
    <n v="36109"/>
    <x v="0"/>
    <x v="21"/>
    <x v="0"/>
    <x v="0"/>
    <n v="0"/>
    <x v="0"/>
    <x v="0"/>
    <x v="0"/>
    <x v="717"/>
    <x v="209"/>
    <x v="2"/>
    <n v="0"/>
    <x v="1"/>
    <x v="0"/>
  </r>
  <r>
    <n v="53336"/>
    <x v="1"/>
    <x v="4"/>
    <x v="0"/>
    <x v="0"/>
    <n v="0"/>
    <x v="0"/>
    <x v="2"/>
    <x v="0"/>
    <x v="718"/>
    <x v="9"/>
    <x v="3"/>
    <n v="0"/>
    <x v="1"/>
    <x v="0"/>
  </r>
  <r>
    <n v="56831"/>
    <x v="1"/>
    <x v="39"/>
    <x v="0"/>
    <x v="0"/>
    <n v="0"/>
    <x v="0"/>
    <x v="0"/>
    <x v="0"/>
    <x v="719"/>
    <x v="75"/>
    <x v="2"/>
    <n v="0"/>
    <x v="1"/>
    <x v="0"/>
  </r>
  <r>
    <n v="52580"/>
    <x v="1"/>
    <x v="52"/>
    <x v="0"/>
    <x v="0"/>
    <n v="0"/>
    <x v="1"/>
    <x v="0"/>
    <x v="1"/>
    <x v="720"/>
    <x v="150"/>
    <x v="1"/>
    <n v="0"/>
    <x v="1"/>
    <x v="0"/>
  </r>
  <r>
    <n v="55592"/>
    <x v="0"/>
    <x v="16"/>
    <x v="0"/>
    <x v="0"/>
    <n v="0"/>
    <x v="0"/>
    <x v="0"/>
    <x v="1"/>
    <x v="721"/>
    <x v="50"/>
    <x v="1"/>
    <n v="0"/>
    <x v="1"/>
    <x v="0"/>
  </r>
  <r>
    <n v="33723"/>
    <x v="1"/>
    <x v="78"/>
    <x v="0"/>
    <x v="0"/>
    <n v="0"/>
    <x v="1"/>
    <x v="3"/>
    <x v="0"/>
    <x v="722"/>
    <x v="1"/>
    <x v="3"/>
    <n v="0"/>
    <x v="1"/>
    <x v="0"/>
  </r>
  <r>
    <n v="26235"/>
    <x v="0"/>
    <x v="53"/>
    <x v="0"/>
    <x v="0"/>
    <n v="0"/>
    <x v="1"/>
    <x v="0"/>
    <x v="1"/>
    <x v="723"/>
    <x v="89"/>
    <x v="2"/>
    <n v="0"/>
    <x v="1"/>
    <x v="0"/>
  </r>
  <r>
    <n v="16685"/>
    <x v="1"/>
    <x v="16"/>
    <x v="1"/>
    <x v="1"/>
    <n v="0"/>
    <x v="0"/>
    <x v="0"/>
    <x v="0"/>
    <x v="724"/>
    <x v="153"/>
    <x v="1"/>
    <n v="0"/>
    <x v="1"/>
    <x v="0"/>
  </r>
  <r>
    <n v="44583"/>
    <x v="1"/>
    <x v="29"/>
    <x v="0"/>
    <x v="0"/>
    <n v="1"/>
    <x v="0"/>
    <x v="0"/>
    <x v="1"/>
    <x v="725"/>
    <x v="59"/>
    <x v="1"/>
    <n v="0"/>
    <x v="1"/>
    <x v="0"/>
  </r>
  <r>
    <n v="25315"/>
    <x v="0"/>
    <x v="73"/>
    <x v="0"/>
    <x v="0"/>
    <n v="0"/>
    <x v="0"/>
    <x v="0"/>
    <x v="0"/>
    <x v="726"/>
    <x v="60"/>
    <x v="2"/>
    <n v="0"/>
    <x v="1"/>
    <x v="0"/>
  </r>
  <r>
    <n v="58227"/>
    <x v="1"/>
    <x v="12"/>
    <x v="0"/>
    <x v="0"/>
    <n v="0"/>
    <x v="0"/>
    <x v="2"/>
    <x v="1"/>
    <x v="727"/>
    <x v="49"/>
    <x v="1"/>
    <n v="0"/>
    <x v="1"/>
    <x v="0"/>
  </r>
  <r>
    <n v="60810"/>
    <x v="0"/>
    <x v="41"/>
    <x v="0"/>
    <x v="0"/>
    <n v="0"/>
    <x v="0"/>
    <x v="1"/>
    <x v="0"/>
    <x v="728"/>
    <x v="34"/>
    <x v="1"/>
    <n v="0"/>
    <x v="1"/>
    <x v="0"/>
  </r>
  <r>
    <n v="34612"/>
    <x v="0"/>
    <x v="39"/>
    <x v="0"/>
    <x v="0"/>
    <n v="0"/>
    <x v="0"/>
    <x v="2"/>
    <x v="1"/>
    <x v="729"/>
    <x v="49"/>
    <x v="1"/>
    <n v="0"/>
    <x v="1"/>
    <x v="0"/>
  </r>
  <r>
    <n v="8320"/>
    <x v="0"/>
    <x v="77"/>
    <x v="0"/>
    <x v="0"/>
    <n v="0"/>
    <x v="1"/>
    <x v="3"/>
    <x v="1"/>
    <x v="730"/>
    <x v="255"/>
    <x v="3"/>
    <n v="0"/>
    <x v="1"/>
    <x v="0"/>
  </r>
  <r>
    <n v="25595"/>
    <x v="1"/>
    <x v="20"/>
    <x v="1"/>
    <x v="1"/>
    <n v="0"/>
    <x v="0"/>
    <x v="0"/>
    <x v="0"/>
    <x v="731"/>
    <x v="272"/>
    <x v="0"/>
    <n v="0"/>
    <x v="1"/>
    <x v="0"/>
  </r>
  <r>
    <n v="30550"/>
    <x v="1"/>
    <x v="9"/>
    <x v="0"/>
    <x v="0"/>
    <n v="0"/>
    <x v="1"/>
    <x v="0"/>
    <x v="0"/>
    <x v="732"/>
    <x v="238"/>
    <x v="3"/>
    <n v="0"/>
    <x v="1"/>
    <x v="0"/>
  </r>
  <r>
    <n v="49529"/>
    <x v="1"/>
    <x v="87"/>
    <x v="0"/>
    <x v="0"/>
    <n v="0"/>
    <x v="1"/>
    <x v="3"/>
    <x v="0"/>
    <x v="226"/>
    <x v="242"/>
    <x v="3"/>
    <n v="0"/>
    <x v="1"/>
    <x v="0"/>
  </r>
  <r>
    <n v="13367"/>
    <x v="1"/>
    <x v="48"/>
    <x v="0"/>
    <x v="0"/>
    <n v="0"/>
    <x v="0"/>
    <x v="0"/>
    <x v="1"/>
    <x v="733"/>
    <x v="58"/>
    <x v="3"/>
    <n v="0"/>
    <x v="1"/>
    <x v="0"/>
  </r>
  <r>
    <n v="33585"/>
    <x v="1"/>
    <x v="12"/>
    <x v="0"/>
    <x v="0"/>
    <n v="0"/>
    <x v="0"/>
    <x v="0"/>
    <x v="1"/>
    <x v="734"/>
    <x v="6"/>
    <x v="3"/>
    <n v="0"/>
    <x v="1"/>
    <x v="0"/>
  </r>
  <r>
    <n v="49785"/>
    <x v="1"/>
    <x v="63"/>
    <x v="0"/>
    <x v="0"/>
    <n v="0"/>
    <x v="1"/>
    <x v="0"/>
    <x v="1"/>
    <x v="735"/>
    <x v="21"/>
    <x v="3"/>
    <n v="0"/>
    <x v="1"/>
    <x v="0"/>
  </r>
  <r>
    <n v="6886"/>
    <x v="0"/>
    <x v="85"/>
    <x v="0"/>
    <x v="0"/>
    <n v="0"/>
    <x v="1"/>
    <x v="0"/>
    <x v="1"/>
    <x v="736"/>
    <x v="209"/>
    <x v="1"/>
    <n v="0"/>
    <x v="1"/>
    <x v="0"/>
  </r>
  <r>
    <n v="38609"/>
    <x v="0"/>
    <x v="36"/>
    <x v="0"/>
    <x v="0"/>
    <n v="0"/>
    <x v="0"/>
    <x v="2"/>
    <x v="1"/>
    <x v="737"/>
    <x v="21"/>
    <x v="1"/>
    <n v="0"/>
    <x v="1"/>
    <x v="0"/>
  </r>
  <r>
    <n v="22159"/>
    <x v="1"/>
    <x v="10"/>
    <x v="1"/>
    <x v="1"/>
    <n v="0"/>
    <x v="1"/>
    <x v="0"/>
    <x v="0"/>
    <x v="738"/>
    <x v="33"/>
    <x v="0"/>
    <n v="0"/>
    <x v="1"/>
    <x v="0"/>
  </r>
  <r>
    <n v="37413"/>
    <x v="1"/>
    <x v="26"/>
    <x v="0"/>
    <x v="0"/>
    <n v="0"/>
    <x v="0"/>
    <x v="0"/>
    <x v="0"/>
    <x v="739"/>
    <x v="273"/>
    <x v="3"/>
    <n v="0"/>
    <x v="1"/>
    <x v="0"/>
  </r>
  <r>
    <n v="4169"/>
    <x v="1"/>
    <x v="46"/>
    <x v="0"/>
    <x v="0"/>
    <n v="0"/>
    <x v="1"/>
    <x v="0"/>
    <x v="1"/>
    <x v="740"/>
    <x v="274"/>
    <x v="1"/>
    <n v="0"/>
    <x v="1"/>
    <x v="0"/>
  </r>
  <r>
    <n v="40055"/>
    <x v="1"/>
    <x v="54"/>
    <x v="0"/>
    <x v="0"/>
    <n v="0"/>
    <x v="1"/>
    <x v="0"/>
    <x v="1"/>
    <x v="741"/>
    <x v="61"/>
    <x v="2"/>
    <n v="0"/>
    <x v="1"/>
    <x v="0"/>
  </r>
  <r>
    <n v="18888"/>
    <x v="1"/>
    <x v="49"/>
    <x v="0"/>
    <x v="0"/>
    <n v="0"/>
    <x v="0"/>
    <x v="0"/>
    <x v="0"/>
    <x v="742"/>
    <x v="225"/>
    <x v="1"/>
    <n v="0"/>
    <x v="1"/>
    <x v="0"/>
  </r>
  <r>
    <n v="45283"/>
    <x v="1"/>
    <x v="73"/>
    <x v="0"/>
    <x v="0"/>
    <n v="0"/>
    <x v="0"/>
    <x v="0"/>
    <x v="0"/>
    <x v="743"/>
    <x v="53"/>
    <x v="2"/>
    <n v="0"/>
    <x v="1"/>
    <x v="0"/>
  </r>
  <r>
    <n v="42503"/>
    <x v="1"/>
    <x v="29"/>
    <x v="0"/>
    <x v="0"/>
    <n v="0"/>
    <x v="0"/>
    <x v="0"/>
    <x v="1"/>
    <x v="744"/>
    <x v="224"/>
    <x v="1"/>
    <n v="0"/>
    <x v="1"/>
    <x v="0"/>
  </r>
  <r>
    <n v="23645"/>
    <x v="1"/>
    <x v="73"/>
    <x v="0"/>
    <x v="0"/>
    <n v="0"/>
    <x v="1"/>
    <x v="0"/>
    <x v="1"/>
    <x v="745"/>
    <x v="164"/>
    <x v="1"/>
    <n v="0"/>
    <x v="1"/>
    <x v="0"/>
  </r>
  <r>
    <n v="62382"/>
    <x v="0"/>
    <x v="18"/>
    <x v="0"/>
    <x v="0"/>
    <n v="0"/>
    <x v="0"/>
    <x v="0"/>
    <x v="0"/>
    <x v="746"/>
    <x v="107"/>
    <x v="3"/>
    <n v="0"/>
    <x v="1"/>
    <x v="0"/>
  </r>
  <r>
    <n v="59521"/>
    <x v="0"/>
    <x v="64"/>
    <x v="0"/>
    <x v="0"/>
    <n v="0"/>
    <x v="0"/>
    <x v="0"/>
    <x v="1"/>
    <x v="747"/>
    <x v="153"/>
    <x v="2"/>
    <n v="0"/>
    <x v="1"/>
    <x v="0"/>
  </r>
  <r>
    <n v="55386"/>
    <x v="0"/>
    <x v="21"/>
    <x v="0"/>
    <x v="0"/>
    <n v="0"/>
    <x v="0"/>
    <x v="0"/>
    <x v="1"/>
    <x v="748"/>
    <x v="91"/>
    <x v="2"/>
    <n v="0"/>
    <x v="1"/>
    <x v="0"/>
  </r>
  <r>
    <n v="22685"/>
    <x v="0"/>
    <x v="49"/>
    <x v="0"/>
    <x v="0"/>
    <n v="0"/>
    <x v="1"/>
    <x v="0"/>
    <x v="1"/>
    <x v="749"/>
    <x v="88"/>
    <x v="1"/>
    <n v="0"/>
    <x v="1"/>
    <x v="0"/>
  </r>
  <r>
    <n v="46745"/>
    <x v="0"/>
    <x v="58"/>
    <x v="0"/>
    <x v="0"/>
    <n v="0"/>
    <x v="0"/>
    <x v="2"/>
    <x v="1"/>
    <x v="750"/>
    <x v="27"/>
    <x v="1"/>
    <n v="0"/>
    <x v="1"/>
    <x v="0"/>
  </r>
  <r>
    <n v="72547"/>
    <x v="0"/>
    <x v="1"/>
    <x v="0"/>
    <x v="0"/>
    <n v="0"/>
    <x v="0"/>
    <x v="0"/>
    <x v="1"/>
    <x v="751"/>
    <x v="42"/>
    <x v="3"/>
    <n v="0"/>
    <x v="1"/>
    <x v="0"/>
  </r>
  <r>
    <n v="26973"/>
    <x v="1"/>
    <x v="73"/>
    <x v="0"/>
    <x v="0"/>
    <n v="0"/>
    <x v="0"/>
    <x v="0"/>
    <x v="0"/>
    <x v="752"/>
    <x v="275"/>
    <x v="1"/>
    <n v="0"/>
    <x v="1"/>
    <x v="0"/>
  </r>
  <r>
    <n v="41033"/>
    <x v="1"/>
    <x v="73"/>
    <x v="0"/>
    <x v="0"/>
    <n v="0"/>
    <x v="0"/>
    <x v="2"/>
    <x v="1"/>
    <x v="753"/>
    <x v="2"/>
    <x v="0"/>
    <n v="0"/>
    <x v="1"/>
    <x v="0"/>
  </r>
  <r>
    <n v="5046"/>
    <x v="0"/>
    <x v="54"/>
    <x v="0"/>
    <x v="0"/>
    <n v="0"/>
    <x v="1"/>
    <x v="1"/>
    <x v="0"/>
    <x v="633"/>
    <x v="115"/>
    <x v="3"/>
    <n v="0"/>
    <x v="1"/>
    <x v="0"/>
  </r>
  <r>
    <n v="71442"/>
    <x v="1"/>
    <x v="59"/>
    <x v="0"/>
    <x v="0"/>
    <n v="0"/>
    <x v="0"/>
    <x v="0"/>
    <x v="1"/>
    <x v="754"/>
    <x v="2"/>
    <x v="1"/>
    <n v="0"/>
    <x v="1"/>
    <x v="0"/>
  </r>
  <r>
    <n v="49624"/>
    <x v="0"/>
    <x v="7"/>
    <x v="0"/>
    <x v="0"/>
    <n v="0"/>
    <x v="0"/>
    <x v="0"/>
    <x v="0"/>
    <x v="755"/>
    <x v="32"/>
    <x v="0"/>
    <n v="0"/>
    <x v="1"/>
    <x v="0"/>
  </r>
  <r>
    <n v="10572"/>
    <x v="1"/>
    <x v="24"/>
    <x v="0"/>
    <x v="0"/>
    <n v="0"/>
    <x v="0"/>
    <x v="0"/>
    <x v="1"/>
    <x v="756"/>
    <x v="107"/>
    <x v="1"/>
    <n v="0"/>
    <x v="1"/>
    <x v="0"/>
  </r>
  <r>
    <n v="55847"/>
    <x v="0"/>
    <x v="85"/>
    <x v="0"/>
    <x v="0"/>
    <n v="0"/>
    <x v="1"/>
    <x v="0"/>
    <x v="1"/>
    <x v="757"/>
    <x v="4"/>
    <x v="1"/>
    <n v="0"/>
    <x v="1"/>
    <x v="0"/>
  </r>
  <r>
    <n v="42441"/>
    <x v="0"/>
    <x v="74"/>
    <x v="0"/>
    <x v="0"/>
    <n v="0"/>
    <x v="1"/>
    <x v="3"/>
    <x v="0"/>
    <x v="758"/>
    <x v="139"/>
    <x v="3"/>
    <n v="0"/>
    <x v="1"/>
    <x v="0"/>
  </r>
  <r>
    <n v="28910"/>
    <x v="1"/>
    <x v="33"/>
    <x v="0"/>
    <x v="0"/>
    <n v="0"/>
    <x v="0"/>
    <x v="0"/>
    <x v="0"/>
    <x v="437"/>
    <x v="64"/>
    <x v="0"/>
    <n v="0"/>
    <x v="1"/>
    <x v="0"/>
  </r>
  <r>
    <n v="10381"/>
    <x v="1"/>
    <x v="38"/>
    <x v="1"/>
    <x v="1"/>
    <n v="0"/>
    <x v="0"/>
    <x v="1"/>
    <x v="0"/>
    <x v="759"/>
    <x v="276"/>
    <x v="1"/>
    <n v="0"/>
    <x v="1"/>
    <x v="0"/>
  </r>
  <r>
    <n v="14387"/>
    <x v="0"/>
    <x v="77"/>
    <x v="0"/>
    <x v="0"/>
    <n v="0"/>
    <x v="1"/>
    <x v="3"/>
    <x v="0"/>
    <x v="465"/>
    <x v="277"/>
    <x v="3"/>
    <n v="0"/>
    <x v="1"/>
    <x v="0"/>
  </r>
  <r>
    <n v="31956"/>
    <x v="1"/>
    <x v="20"/>
    <x v="0"/>
    <x v="0"/>
    <n v="0"/>
    <x v="0"/>
    <x v="0"/>
    <x v="0"/>
    <x v="760"/>
    <x v="5"/>
    <x v="1"/>
    <n v="0"/>
    <x v="1"/>
    <x v="0"/>
  </r>
  <r>
    <n v="17813"/>
    <x v="1"/>
    <x v="7"/>
    <x v="0"/>
    <x v="0"/>
    <n v="1"/>
    <x v="0"/>
    <x v="0"/>
    <x v="1"/>
    <x v="761"/>
    <x v="52"/>
    <x v="3"/>
    <n v="0"/>
    <x v="1"/>
    <x v="0"/>
  </r>
  <r>
    <n v="24665"/>
    <x v="1"/>
    <x v="12"/>
    <x v="1"/>
    <x v="1"/>
    <n v="0"/>
    <x v="0"/>
    <x v="0"/>
    <x v="1"/>
    <x v="762"/>
    <x v="16"/>
    <x v="0"/>
    <n v="0"/>
    <x v="1"/>
    <x v="0"/>
  </r>
  <r>
    <n v="13683"/>
    <x v="1"/>
    <x v="73"/>
    <x v="0"/>
    <x v="0"/>
    <n v="0"/>
    <x v="0"/>
    <x v="0"/>
    <x v="0"/>
    <x v="763"/>
    <x v="147"/>
    <x v="1"/>
    <n v="0"/>
    <x v="1"/>
    <x v="0"/>
  </r>
  <r>
    <n v="7387"/>
    <x v="1"/>
    <x v="8"/>
    <x v="1"/>
    <x v="1"/>
    <n v="0"/>
    <x v="0"/>
    <x v="0"/>
    <x v="1"/>
    <x v="616"/>
    <x v="8"/>
    <x v="1"/>
    <n v="0"/>
    <x v="1"/>
    <x v="0"/>
  </r>
  <r>
    <n v="57011"/>
    <x v="1"/>
    <x v="10"/>
    <x v="0"/>
    <x v="0"/>
    <n v="0"/>
    <x v="0"/>
    <x v="0"/>
    <x v="1"/>
    <x v="764"/>
    <x v="51"/>
    <x v="1"/>
    <n v="0"/>
    <x v="1"/>
    <x v="0"/>
  </r>
  <r>
    <n v="22384"/>
    <x v="1"/>
    <x v="65"/>
    <x v="0"/>
    <x v="0"/>
    <n v="0"/>
    <x v="0"/>
    <x v="0"/>
    <x v="1"/>
    <x v="193"/>
    <x v="29"/>
    <x v="1"/>
    <n v="0"/>
    <x v="1"/>
    <x v="0"/>
  </r>
  <r>
    <n v="24108"/>
    <x v="0"/>
    <x v="85"/>
    <x v="0"/>
    <x v="0"/>
    <n v="0"/>
    <x v="1"/>
    <x v="0"/>
    <x v="0"/>
    <x v="765"/>
    <x v="154"/>
    <x v="3"/>
    <n v="0"/>
    <x v="1"/>
    <x v="0"/>
  </r>
  <r>
    <n v="50053"/>
    <x v="0"/>
    <x v="54"/>
    <x v="0"/>
    <x v="0"/>
    <n v="0"/>
    <x v="1"/>
    <x v="0"/>
    <x v="0"/>
    <x v="766"/>
    <x v="278"/>
    <x v="1"/>
    <n v="0"/>
    <x v="1"/>
    <x v="0"/>
  </r>
  <r>
    <n v="69427"/>
    <x v="1"/>
    <x v="60"/>
    <x v="0"/>
    <x v="0"/>
    <n v="0"/>
    <x v="1"/>
    <x v="0"/>
    <x v="0"/>
    <x v="767"/>
    <x v="267"/>
    <x v="1"/>
    <n v="0"/>
    <x v="1"/>
    <x v="0"/>
  </r>
  <r>
    <n v="21688"/>
    <x v="1"/>
    <x v="21"/>
    <x v="0"/>
    <x v="0"/>
    <n v="0"/>
    <x v="0"/>
    <x v="0"/>
    <x v="1"/>
    <x v="768"/>
    <x v="4"/>
    <x v="2"/>
    <n v="0"/>
    <x v="1"/>
    <x v="0"/>
  </r>
  <r>
    <n v="60777"/>
    <x v="1"/>
    <x v="73"/>
    <x v="0"/>
    <x v="0"/>
    <n v="0"/>
    <x v="0"/>
    <x v="2"/>
    <x v="1"/>
    <x v="769"/>
    <x v="117"/>
    <x v="0"/>
    <n v="0"/>
    <x v="1"/>
    <x v="0"/>
  </r>
  <r>
    <n v="64732"/>
    <x v="1"/>
    <x v="60"/>
    <x v="0"/>
    <x v="0"/>
    <n v="0"/>
    <x v="1"/>
    <x v="0"/>
    <x v="0"/>
    <x v="770"/>
    <x v="237"/>
    <x v="1"/>
    <n v="0"/>
    <x v="1"/>
    <x v="0"/>
  </r>
  <r>
    <n v="42710"/>
    <x v="1"/>
    <x v="53"/>
    <x v="0"/>
    <x v="0"/>
    <n v="0"/>
    <x v="1"/>
    <x v="0"/>
    <x v="0"/>
    <x v="771"/>
    <x v="165"/>
    <x v="1"/>
    <n v="0"/>
    <x v="1"/>
    <x v="0"/>
  </r>
  <r>
    <n v="46683"/>
    <x v="1"/>
    <x v="51"/>
    <x v="0"/>
    <x v="0"/>
    <n v="0"/>
    <x v="1"/>
    <x v="0"/>
    <x v="0"/>
    <x v="772"/>
    <x v="53"/>
    <x v="2"/>
    <n v="0"/>
    <x v="1"/>
    <x v="0"/>
  </r>
  <r>
    <n v="58909"/>
    <x v="1"/>
    <x v="43"/>
    <x v="0"/>
    <x v="0"/>
    <n v="0"/>
    <x v="1"/>
    <x v="3"/>
    <x v="1"/>
    <x v="773"/>
    <x v="34"/>
    <x v="3"/>
    <n v="0"/>
    <x v="1"/>
    <x v="0"/>
  </r>
  <r>
    <n v="51125"/>
    <x v="1"/>
    <x v="32"/>
    <x v="0"/>
    <x v="0"/>
    <n v="0"/>
    <x v="0"/>
    <x v="0"/>
    <x v="0"/>
    <x v="774"/>
    <x v="84"/>
    <x v="2"/>
    <n v="0"/>
    <x v="1"/>
    <x v="0"/>
  </r>
  <r>
    <n v="29077"/>
    <x v="1"/>
    <x v="27"/>
    <x v="0"/>
    <x v="0"/>
    <n v="0"/>
    <x v="0"/>
    <x v="0"/>
    <x v="1"/>
    <x v="322"/>
    <x v="141"/>
    <x v="1"/>
    <n v="0"/>
    <x v="1"/>
    <x v="0"/>
  </r>
  <r>
    <n v="4970"/>
    <x v="0"/>
    <x v="4"/>
    <x v="0"/>
    <x v="0"/>
    <n v="0"/>
    <x v="0"/>
    <x v="1"/>
    <x v="1"/>
    <x v="775"/>
    <x v="33"/>
    <x v="0"/>
    <n v="0"/>
    <x v="1"/>
    <x v="0"/>
  </r>
  <r>
    <n v="58291"/>
    <x v="1"/>
    <x v="17"/>
    <x v="0"/>
    <x v="0"/>
    <n v="0"/>
    <x v="0"/>
    <x v="0"/>
    <x v="1"/>
    <x v="776"/>
    <x v="59"/>
    <x v="0"/>
    <n v="0"/>
    <x v="1"/>
    <x v="0"/>
  </r>
  <r>
    <n v="18616"/>
    <x v="1"/>
    <x v="69"/>
    <x v="0"/>
    <x v="0"/>
    <n v="0"/>
    <x v="0"/>
    <x v="0"/>
    <x v="0"/>
    <x v="777"/>
    <x v="32"/>
    <x v="3"/>
    <n v="0"/>
    <x v="1"/>
    <x v="0"/>
  </r>
  <r>
    <n v="99"/>
    <x v="1"/>
    <x v="73"/>
    <x v="0"/>
    <x v="0"/>
    <n v="0"/>
    <x v="1"/>
    <x v="0"/>
    <x v="0"/>
    <x v="778"/>
    <x v="279"/>
    <x v="3"/>
    <n v="0"/>
    <x v="1"/>
    <x v="0"/>
  </r>
  <r>
    <n v="55529"/>
    <x v="0"/>
    <x v="26"/>
    <x v="0"/>
    <x v="0"/>
    <n v="0"/>
    <x v="0"/>
    <x v="0"/>
    <x v="1"/>
    <x v="596"/>
    <x v="34"/>
    <x v="1"/>
    <n v="0"/>
    <x v="1"/>
    <x v="0"/>
  </r>
  <r>
    <n v="12204"/>
    <x v="1"/>
    <x v="33"/>
    <x v="0"/>
    <x v="0"/>
    <n v="0"/>
    <x v="1"/>
    <x v="2"/>
    <x v="1"/>
    <x v="779"/>
    <x v="207"/>
    <x v="1"/>
    <n v="0"/>
    <x v="1"/>
    <x v="0"/>
  </r>
  <r>
    <n v="21397"/>
    <x v="1"/>
    <x v="47"/>
    <x v="0"/>
    <x v="0"/>
    <n v="0"/>
    <x v="0"/>
    <x v="2"/>
    <x v="0"/>
    <x v="780"/>
    <x v="178"/>
    <x v="3"/>
    <n v="0"/>
    <x v="1"/>
    <x v="0"/>
  </r>
  <r>
    <n v="64633"/>
    <x v="1"/>
    <x v="22"/>
    <x v="0"/>
    <x v="0"/>
    <n v="0"/>
    <x v="0"/>
    <x v="0"/>
    <x v="0"/>
    <x v="781"/>
    <x v="273"/>
    <x v="1"/>
    <n v="0"/>
    <x v="1"/>
    <x v="0"/>
  </r>
  <r>
    <n v="23016"/>
    <x v="0"/>
    <x v="39"/>
    <x v="0"/>
    <x v="0"/>
    <n v="0"/>
    <x v="0"/>
    <x v="0"/>
    <x v="1"/>
    <x v="782"/>
    <x v="27"/>
    <x v="1"/>
    <n v="0"/>
    <x v="1"/>
    <x v="0"/>
  </r>
  <r>
    <n v="18412"/>
    <x v="0"/>
    <x v="69"/>
    <x v="0"/>
    <x v="0"/>
    <n v="0"/>
    <x v="0"/>
    <x v="0"/>
    <x v="1"/>
    <x v="783"/>
    <x v="106"/>
    <x v="3"/>
    <n v="0"/>
    <x v="1"/>
    <x v="0"/>
  </r>
  <r>
    <n v="67412"/>
    <x v="1"/>
    <x v="26"/>
    <x v="0"/>
    <x v="0"/>
    <n v="0"/>
    <x v="0"/>
    <x v="0"/>
    <x v="1"/>
    <x v="784"/>
    <x v="71"/>
    <x v="1"/>
    <n v="0"/>
    <x v="1"/>
    <x v="0"/>
  </r>
  <r>
    <n v="37545"/>
    <x v="0"/>
    <x v="69"/>
    <x v="0"/>
    <x v="0"/>
    <n v="0"/>
    <x v="1"/>
    <x v="2"/>
    <x v="0"/>
    <x v="785"/>
    <x v="165"/>
    <x v="1"/>
    <n v="0"/>
    <x v="1"/>
    <x v="0"/>
  </r>
  <r>
    <n v="10324"/>
    <x v="1"/>
    <x v="71"/>
    <x v="0"/>
    <x v="0"/>
    <n v="0"/>
    <x v="1"/>
    <x v="3"/>
    <x v="0"/>
    <x v="465"/>
    <x v="280"/>
    <x v="3"/>
    <n v="0"/>
    <x v="1"/>
    <x v="0"/>
  </r>
  <r>
    <n v="14491"/>
    <x v="0"/>
    <x v="38"/>
    <x v="0"/>
    <x v="0"/>
    <n v="0"/>
    <x v="0"/>
    <x v="2"/>
    <x v="0"/>
    <x v="786"/>
    <x v="241"/>
    <x v="2"/>
    <n v="0"/>
    <x v="1"/>
    <x v="0"/>
  </r>
  <r>
    <n v="64582"/>
    <x v="0"/>
    <x v="47"/>
    <x v="1"/>
    <x v="1"/>
    <n v="0"/>
    <x v="0"/>
    <x v="2"/>
    <x v="1"/>
    <x v="787"/>
    <x v="80"/>
    <x v="1"/>
    <n v="0"/>
    <x v="1"/>
    <x v="0"/>
  </r>
  <r>
    <n v="25514"/>
    <x v="0"/>
    <x v="75"/>
    <x v="0"/>
    <x v="0"/>
    <n v="0"/>
    <x v="1"/>
    <x v="3"/>
    <x v="1"/>
    <x v="788"/>
    <x v="149"/>
    <x v="3"/>
    <n v="0"/>
    <x v="1"/>
    <x v="0"/>
  </r>
  <r>
    <n v="7663"/>
    <x v="0"/>
    <x v="49"/>
    <x v="0"/>
    <x v="0"/>
    <n v="0"/>
    <x v="1"/>
    <x v="2"/>
    <x v="1"/>
    <x v="789"/>
    <x v="106"/>
    <x v="0"/>
    <n v="0"/>
    <x v="1"/>
    <x v="0"/>
  </r>
  <r>
    <n v="66220"/>
    <x v="0"/>
    <x v="37"/>
    <x v="0"/>
    <x v="0"/>
    <n v="0"/>
    <x v="0"/>
    <x v="0"/>
    <x v="0"/>
    <x v="790"/>
    <x v="146"/>
    <x v="1"/>
    <n v="0"/>
    <x v="1"/>
    <x v="0"/>
  </r>
  <r>
    <n v="71793"/>
    <x v="1"/>
    <x v="62"/>
    <x v="0"/>
    <x v="0"/>
    <n v="0"/>
    <x v="1"/>
    <x v="0"/>
    <x v="0"/>
    <x v="519"/>
    <x v="3"/>
    <x v="3"/>
    <n v="0"/>
    <x v="1"/>
    <x v="0"/>
  </r>
  <r>
    <n v="25458"/>
    <x v="1"/>
    <x v="31"/>
    <x v="1"/>
    <x v="1"/>
    <n v="0"/>
    <x v="0"/>
    <x v="2"/>
    <x v="1"/>
    <x v="791"/>
    <x v="132"/>
    <x v="0"/>
    <n v="0"/>
    <x v="1"/>
    <x v="0"/>
  </r>
  <r>
    <n v="69645"/>
    <x v="0"/>
    <x v="1"/>
    <x v="0"/>
    <x v="0"/>
    <n v="0"/>
    <x v="0"/>
    <x v="2"/>
    <x v="1"/>
    <x v="792"/>
    <x v="25"/>
    <x v="0"/>
    <n v="0"/>
    <x v="1"/>
    <x v="0"/>
  </r>
  <r>
    <n v="53695"/>
    <x v="0"/>
    <x v="31"/>
    <x v="0"/>
    <x v="0"/>
    <n v="0"/>
    <x v="0"/>
    <x v="2"/>
    <x v="0"/>
    <x v="793"/>
    <x v="20"/>
    <x v="1"/>
    <n v="0"/>
    <x v="1"/>
    <x v="0"/>
  </r>
  <r>
    <n v="26692"/>
    <x v="1"/>
    <x v="38"/>
    <x v="0"/>
    <x v="0"/>
    <n v="0"/>
    <x v="0"/>
    <x v="2"/>
    <x v="1"/>
    <x v="794"/>
    <x v="11"/>
    <x v="1"/>
    <n v="0"/>
    <x v="1"/>
    <x v="0"/>
  </r>
  <r>
    <n v="33400"/>
    <x v="0"/>
    <x v="8"/>
    <x v="0"/>
    <x v="0"/>
    <n v="0"/>
    <x v="0"/>
    <x v="2"/>
    <x v="1"/>
    <x v="795"/>
    <x v="11"/>
    <x v="2"/>
    <n v="0"/>
    <x v="1"/>
    <x v="0"/>
  </r>
  <r>
    <n v="67078"/>
    <x v="1"/>
    <x v="67"/>
    <x v="1"/>
    <x v="1"/>
    <n v="0"/>
    <x v="0"/>
    <x v="0"/>
    <x v="0"/>
    <x v="796"/>
    <x v="121"/>
    <x v="1"/>
    <n v="0"/>
    <x v="1"/>
    <x v="0"/>
  </r>
  <r>
    <n v="32352"/>
    <x v="1"/>
    <x v="73"/>
    <x v="0"/>
    <x v="0"/>
    <n v="0"/>
    <x v="0"/>
    <x v="2"/>
    <x v="1"/>
    <x v="797"/>
    <x v="34"/>
    <x v="1"/>
    <n v="0"/>
    <x v="1"/>
    <x v="0"/>
  </r>
  <r>
    <n v="22540"/>
    <x v="1"/>
    <x v="19"/>
    <x v="0"/>
    <x v="0"/>
    <n v="0"/>
    <x v="0"/>
    <x v="2"/>
    <x v="0"/>
    <x v="798"/>
    <x v="143"/>
    <x v="3"/>
    <n v="0"/>
    <x v="1"/>
    <x v="0"/>
  </r>
  <r>
    <n v="26999"/>
    <x v="0"/>
    <x v="1"/>
    <x v="1"/>
    <x v="1"/>
    <n v="1"/>
    <x v="0"/>
    <x v="2"/>
    <x v="1"/>
    <x v="799"/>
    <x v="226"/>
    <x v="1"/>
    <n v="0"/>
    <x v="1"/>
    <x v="0"/>
  </r>
  <r>
    <n v="65218"/>
    <x v="0"/>
    <x v="77"/>
    <x v="0"/>
    <x v="0"/>
    <n v="0"/>
    <x v="1"/>
    <x v="3"/>
    <x v="1"/>
    <x v="800"/>
    <x v="157"/>
    <x v="3"/>
    <n v="0"/>
    <x v="1"/>
    <x v="0"/>
  </r>
  <r>
    <n v="30102"/>
    <x v="0"/>
    <x v="17"/>
    <x v="0"/>
    <x v="0"/>
    <n v="0"/>
    <x v="0"/>
    <x v="0"/>
    <x v="1"/>
    <x v="801"/>
    <x v="93"/>
    <x v="1"/>
    <n v="0"/>
    <x v="1"/>
    <x v="0"/>
  </r>
  <r>
    <n v="49521"/>
    <x v="1"/>
    <x v="64"/>
    <x v="0"/>
    <x v="0"/>
    <n v="0"/>
    <x v="0"/>
    <x v="0"/>
    <x v="0"/>
    <x v="802"/>
    <x v="40"/>
    <x v="3"/>
    <n v="0"/>
    <x v="1"/>
    <x v="0"/>
  </r>
  <r>
    <n v="54643"/>
    <x v="0"/>
    <x v="71"/>
    <x v="0"/>
    <x v="0"/>
    <n v="0"/>
    <x v="1"/>
    <x v="3"/>
    <x v="1"/>
    <x v="803"/>
    <x v="281"/>
    <x v="3"/>
    <n v="0"/>
    <x v="1"/>
    <x v="0"/>
  </r>
  <r>
    <n v="29134"/>
    <x v="1"/>
    <x v="42"/>
    <x v="0"/>
    <x v="0"/>
    <n v="0"/>
    <x v="0"/>
    <x v="0"/>
    <x v="1"/>
    <x v="804"/>
    <x v="282"/>
    <x v="2"/>
    <n v="0"/>
    <x v="1"/>
    <x v="0"/>
  </r>
  <r>
    <n v="68281"/>
    <x v="1"/>
    <x v="10"/>
    <x v="0"/>
    <x v="0"/>
    <n v="0"/>
    <x v="0"/>
    <x v="2"/>
    <x v="0"/>
    <x v="805"/>
    <x v="1"/>
    <x v="0"/>
    <n v="0"/>
    <x v="1"/>
    <x v="0"/>
  </r>
  <r>
    <n v="40350"/>
    <x v="1"/>
    <x v="33"/>
    <x v="0"/>
    <x v="0"/>
    <n v="0"/>
    <x v="1"/>
    <x v="0"/>
    <x v="0"/>
    <x v="806"/>
    <x v="230"/>
    <x v="0"/>
    <n v="0"/>
    <x v="1"/>
    <x v="0"/>
  </r>
  <r>
    <n v="33410"/>
    <x v="1"/>
    <x v="26"/>
    <x v="0"/>
    <x v="0"/>
    <n v="0"/>
    <x v="1"/>
    <x v="2"/>
    <x v="0"/>
    <x v="807"/>
    <x v="267"/>
    <x v="1"/>
    <n v="0"/>
    <x v="1"/>
    <x v="0"/>
  </r>
  <r>
    <n v="39375"/>
    <x v="1"/>
    <x v="47"/>
    <x v="0"/>
    <x v="0"/>
    <n v="0"/>
    <x v="0"/>
    <x v="0"/>
    <x v="1"/>
    <x v="808"/>
    <x v="69"/>
    <x v="1"/>
    <n v="0"/>
    <x v="1"/>
    <x v="0"/>
  </r>
  <r>
    <n v="2543"/>
    <x v="1"/>
    <x v="85"/>
    <x v="0"/>
    <x v="0"/>
    <n v="0"/>
    <x v="0"/>
    <x v="0"/>
    <x v="1"/>
    <x v="809"/>
    <x v="163"/>
    <x v="1"/>
    <n v="0"/>
    <x v="1"/>
    <x v="0"/>
  </r>
  <r>
    <n v="45289"/>
    <x v="1"/>
    <x v="78"/>
    <x v="0"/>
    <x v="0"/>
    <n v="0"/>
    <x v="1"/>
    <x v="3"/>
    <x v="0"/>
    <x v="810"/>
    <x v="6"/>
    <x v="3"/>
    <n v="0"/>
    <x v="1"/>
    <x v="0"/>
  </r>
  <r>
    <n v="12106"/>
    <x v="0"/>
    <x v="37"/>
    <x v="1"/>
    <x v="1"/>
    <n v="0"/>
    <x v="0"/>
    <x v="2"/>
    <x v="1"/>
    <x v="811"/>
    <x v="0"/>
    <x v="1"/>
    <n v="0"/>
    <x v="1"/>
    <x v="0"/>
  </r>
  <r>
    <n v="10792"/>
    <x v="1"/>
    <x v="53"/>
    <x v="0"/>
    <x v="0"/>
    <n v="0"/>
    <x v="1"/>
    <x v="0"/>
    <x v="1"/>
    <x v="812"/>
    <x v="90"/>
    <x v="0"/>
    <n v="0"/>
    <x v="1"/>
    <x v="0"/>
  </r>
  <r>
    <n v="19153"/>
    <x v="1"/>
    <x v="85"/>
    <x v="0"/>
    <x v="0"/>
    <n v="0"/>
    <x v="1"/>
    <x v="1"/>
    <x v="0"/>
    <x v="813"/>
    <x v="230"/>
    <x v="1"/>
    <n v="0"/>
    <x v="1"/>
    <x v="0"/>
  </r>
  <r>
    <n v="47876"/>
    <x v="0"/>
    <x v="88"/>
    <x v="0"/>
    <x v="0"/>
    <n v="0"/>
    <x v="1"/>
    <x v="3"/>
    <x v="1"/>
    <x v="814"/>
    <x v="163"/>
    <x v="3"/>
    <n v="0"/>
    <x v="1"/>
    <x v="0"/>
  </r>
  <r>
    <n v="25283"/>
    <x v="1"/>
    <x v="22"/>
    <x v="0"/>
    <x v="0"/>
    <n v="0"/>
    <x v="0"/>
    <x v="0"/>
    <x v="0"/>
    <x v="815"/>
    <x v="283"/>
    <x v="1"/>
    <n v="0"/>
    <x v="1"/>
    <x v="0"/>
  </r>
  <r>
    <n v="12270"/>
    <x v="0"/>
    <x v="16"/>
    <x v="0"/>
    <x v="0"/>
    <n v="0"/>
    <x v="0"/>
    <x v="2"/>
    <x v="1"/>
    <x v="816"/>
    <x v="82"/>
    <x v="1"/>
    <n v="0"/>
    <x v="1"/>
    <x v="0"/>
  </r>
  <r>
    <n v="49949"/>
    <x v="0"/>
    <x v="50"/>
    <x v="0"/>
    <x v="0"/>
    <n v="0"/>
    <x v="0"/>
    <x v="0"/>
    <x v="0"/>
    <x v="817"/>
    <x v="66"/>
    <x v="1"/>
    <n v="0"/>
    <x v="1"/>
    <x v="0"/>
  </r>
  <r>
    <n v="50826"/>
    <x v="1"/>
    <x v="37"/>
    <x v="0"/>
    <x v="0"/>
    <n v="0"/>
    <x v="0"/>
    <x v="2"/>
    <x v="1"/>
    <x v="818"/>
    <x v="15"/>
    <x v="3"/>
    <n v="0"/>
    <x v="1"/>
    <x v="0"/>
  </r>
  <r>
    <n v="28681"/>
    <x v="1"/>
    <x v="31"/>
    <x v="1"/>
    <x v="1"/>
    <n v="0"/>
    <x v="0"/>
    <x v="1"/>
    <x v="0"/>
    <x v="819"/>
    <x v="164"/>
    <x v="0"/>
    <n v="0"/>
    <x v="1"/>
    <x v="0"/>
  </r>
  <r>
    <n v="41615"/>
    <x v="1"/>
    <x v="89"/>
    <x v="0"/>
    <x v="0"/>
    <n v="0"/>
    <x v="1"/>
    <x v="3"/>
    <x v="1"/>
    <x v="820"/>
    <x v="284"/>
    <x v="3"/>
    <n v="0"/>
    <x v="1"/>
    <x v="0"/>
  </r>
  <r>
    <n v="14147"/>
    <x v="0"/>
    <x v="3"/>
    <x v="0"/>
    <x v="0"/>
    <n v="0"/>
    <x v="0"/>
    <x v="0"/>
    <x v="0"/>
    <x v="821"/>
    <x v="285"/>
    <x v="2"/>
    <n v="0"/>
    <x v="1"/>
    <x v="0"/>
  </r>
  <r>
    <n v="41537"/>
    <x v="1"/>
    <x v="54"/>
    <x v="0"/>
    <x v="0"/>
    <n v="0"/>
    <x v="1"/>
    <x v="0"/>
    <x v="1"/>
    <x v="822"/>
    <x v="111"/>
    <x v="1"/>
    <n v="0"/>
    <x v="1"/>
    <x v="0"/>
  </r>
  <r>
    <n v="62332"/>
    <x v="1"/>
    <x v="47"/>
    <x v="0"/>
    <x v="0"/>
    <n v="0"/>
    <x v="0"/>
    <x v="0"/>
    <x v="1"/>
    <x v="823"/>
    <x v="0"/>
    <x v="1"/>
    <n v="0"/>
    <x v="1"/>
    <x v="0"/>
  </r>
  <r>
    <n v="25488"/>
    <x v="1"/>
    <x v="41"/>
    <x v="0"/>
    <x v="0"/>
    <n v="0"/>
    <x v="0"/>
    <x v="1"/>
    <x v="0"/>
    <x v="824"/>
    <x v="174"/>
    <x v="1"/>
    <n v="0"/>
    <x v="1"/>
    <x v="0"/>
  </r>
  <r>
    <n v="45759"/>
    <x v="1"/>
    <x v="42"/>
    <x v="0"/>
    <x v="0"/>
    <n v="0"/>
    <x v="0"/>
    <x v="0"/>
    <x v="1"/>
    <x v="825"/>
    <x v="165"/>
    <x v="2"/>
    <n v="0"/>
    <x v="1"/>
    <x v="0"/>
  </r>
  <r>
    <n v="71929"/>
    <x v="0"/>
    <x v="77"/>
    <x v="0"/>
    <x v="0"/>
    <n v="0"/>
    <x v="1"/>
    <x v="3"/>
    <x v="1"/>
    <x v="826"/>
    <x v="207"/>
    <x v="3"/>
    <n v="0"/>
    <x v="1"/>
    <x v="0"/>
  </r>
  <r>
    <n v="14807"/>
    <x v="1"/>
    <x v="47"/>
    <x v="0"/>
    <x v="0"/>
    <n v="0"/>
    <x v="0"/>
    <x v="0"/>
    <x v="0"/>
    <x v="827"/>
    <x v="71"/>
    <x v="1"/>
    <n v="0"/>
    <x v="1"/>
    <x v="0"/>
  </r>
  <r>
    <n v="16110"/>
    <x v="1"/>
    <x v="85"/>
    <x v="0"/>
    <x v="0"/>
    <n v="0"/>
    <x v="1"/>
    <x v="0"/>
    <x v="1"/>
    <x v="828"/>
    <x v="104"/>
    <x v="2"/>
    <n v="0"/>
    <x v="1"/>
    <x v="0"/>
  </r>
  <r>
    <n v="40970"/>
    <x v="0"/>
    <x v="34"/>
    <x v="0"/>
    <x v="0"/>
    <n v="0"/>
    <x v="0"/>
    <x v="0"/>
    <x v="0"/>
    <x v="829"/>
    <x v="128"/>
    <x v="2"/>
    <n v="0"/>
    <x v="1"/>
    <x v="0"/>
  </r>
  <r>
    <n v="28933"/>
    <x v="1"/>
    <x v="41"/>
    <x v="0"/>
    <x v="0"/>
    <n v="0"/>
    <x v="0"/>
    <x v="0"/>
    <x v="1"/>
    <x v="830"/>
    <x v="286"/>
    <x v="2"/>
    <n v="0"/>
    <x v="1"/>
    <x v="0"/>
  </r>
  <r>
    <n v="11709"/>
    <x v="0"/>
    <x v="16"/>
    <x v="0"/>
    <x v="0"/>
    <n v="0"/>
    <x v="1"/>
    <x v="0"/>
    <x v="0"/>
    <x v="831"/>
    <x v="113"/>
    <x v="1"/>
    <n v="0"/>
    <x v="1"/>
    <x v="0"/>
  </r>
  <r>
    <n v="37154"/>
    <x v="1"/>
    <x v="73"/>
    <x v="0"/>
    <x v="0"/>
    <n v="0"/>
    <x v="0"/>
    <x v="0"/>
    <x v="0"/>
    <x v="832"/>
    <x v="66"/>
    <x v="2"/>
    <n v="0"/>
    <x v="1"/>
    <x v="0"/>
  </r>
  <r>
    <n v="16809"/>
    <x v="0"/>
    <x v="69"/>
    <x v="0"/>
    <x v="0"/>
    <n v="0"/>
    <x v="0"/>
    <x v="0"/>
    <x v="0"/>
    <x v="833"/>
    <x v="287"/>
    <x v="0"/>
    <n v="0"/>
    <x v="1"/>
    <x v="0"/>
  </r>
  <r>
    <n v="13907"/>
    <x v="0"/>
    <x v="19"/>
    <x v="0"/>
    <x v="0"/>
    <n v="0"/>
    <x v="0"/>
    <x v="1"/>
    <x v="1"/>
    <x v="834"/>
    <x v="120"/>
    <x v="1"/>
    <n v="0"/>
    <x v="1"/>
    <x v="0"/>
  </r>
  <r>
    <n v="2314"/>
    <x v="0"/>
    <x v="17"/>
    <x v="0"/>
    <x v="0"/>
    <n v="0"/>
    <x v="0"/>
    <x v="0"/>
    <x v="0"/>
    <x v="835"/>
    <x v="1"/>
    <x v="2"/>
    <n v="0"/>
    <x v="1"/>
    <x v="0"/>
  </r>
  <r>
    <n v="70380"/>
    <x v="1"/>
    <x v="49"/>
    <x v="0"/>
    <x v="0"/>
    <n v="0"/>
    <x v="1"/>
    <x v="0"/>
    <x v="0"/>
    <x v="836"/>
    <x v="88"/>
    <x v="1"/>
    <n v="0"/>
    <x v="1"/>
    <x v="0"/>
  </r>
  <r>
    <n v="63058"/>
    <x v="1"/>
    <x v="27"/>
    <x v="0"/>
    <x v="0"/>
    <n v="1"/>
    <x v="0"/>
    <x v="0"/>
    <x v="1"/>
    <x v="837"/>
    <x v="1"/>
    <x v="1"/>
    <n v="0"/>
    <x v="1"/>
    <x v="0"/>
  </r>
  <r>
    <n v="54071"/>
    <x v="1"/>
    <x v="33"/>
    <x v="0"/>
    <x v="0"/>
    <n v="0"/>
    <x v="0"/>
    <x v="0"/>
    <x v="0"/>
    <x v="838"/>
    <x v="288"/>
    <x v="3"/>
    <n v="0"/>
    <x v="1"/>
    <x v="0"/>
  </r>
  <r>
    <n v="67405"/>
    <x v="1"/>
    <x v="46"/>
    <x v="0"/>
    <x v="0"/>
    <n v="0"/>
    <x v="0"/>
    <x v="0"/>
    <x v="0"/>
    <x v="839"/>
    <x v="53"/>
    <x v="1"/>
    <n v="0"/>
    <x v="1"/>
    <x v="0"/>
  </r>
  <r>
    <n v="28024"/>
    <x v="0"/>
    <x v="3"/>
    <x v="0"/>
    <x v="0"/>
    <n v="0"/>
    <x v="0"/>
    <x v="0"/>
    <x v="1"/>
    <x v="840"/>
    <x v="133"/>
    <x v="0"/>
    <n v="0"/>
    <x v="1"/>
    <x v="0"/>
  </r>
  <r>
    <n v="11730"/>
    <x v="1"/>
    <x v="76"/>
    <x v="1"/>
    <x v="1"/>
    <n v="0"/>
    <x v="0"/>
    <x v="2"/>
    <x v="1"/>
    <x v="841"/>
    <x v="223"/>
    <x v="1"/>
    <n v="0"/>
    <x v="1"/>
    <x v="0"/>
  </r>
  <r>
    <n v="2549"/>
    <x v="1"/>
    <x v="54"/>
    <x v="0"/>
    <x v="0"/>
    <n v="0"/>
    <x v="1"/>
    <x v="0"/>
    <x v="1"/>
    <x v="842"/>
    <x v="1"/>
    <x v="1"/>
    <n v="0"/>
    <x v="1"/>
    <x v="0"/>
  </r>
  <r>
    <n v="17245"/>
    <x v="1"/>
    <x v="80"/>
    <x v="0"/>
    <x v="0"/>
    <n v="0"/>
    <x v="0"/>
    <x v="0"/>
    <x v="1"/>
    <x v="843"/>
    <x v="289"/>
    <x v="1"/>
    <n v="0"/>
    <x v="1"/>
    <x v="0"/>
  </r>
  <r>
    <n v="70852"/>
    <x v="0"/>
    <x v="2"/>
    <x v="0"/>
    <x v="0"/>
    <n v="0"/>
    <x v="0"/>
    <x v="0"/>
    <x v="1"/>
    <x v="844"/>
    <x v="82"/>
    <x v="1"/>
    <n v="0"/>
    <x v="1"/>
    <x v="0"/>
  </r>
  <r>
    <n v="60957"/>
    <x v="0"/>
    <x v="30"/>
    <x v="0"/>
    <x v="0"/>
    <n v="0"/>
    <x v="0"/>
    <x v="0"/>
    <x v="1"/>
    <x v="845"/>
    <x v="155"/>
    <x v="0"/>
    <n v="0"/>
    <x v="1"/>
    <x v="0"/>
  </r>
  <r>
    <n v="19742"/>
    <x v="1"/>
    <x v="46"/>
    <x v="0"/>
    <x v="0"/>
    <n v="0"/>
    <x v="0"/>
    <x v="0"/>
    <x v="0"/>
    <x v="846"/>
    <x v="9"/>
    <x v="1"/>
    <n v="0"/>
    <x v="1"/>
    <x v="0"/>
  </r>
  <r>
    <n v="10782"/>
    <x v="1"/>
    <x v="44"/>
    <x v="0"/>
    <x v="0"/>
    <n v="0"/>
    <x v="1"/>
    <x v="3"/>
    <x v="1"/>
    <x v="847"/>
    <x v="290"/>
    <x v="3"/>
    <n v="0"/>
    <x v="1"/>
    <x v="0"/>
  </r>
  <r>
    <n v="61742"/>
    <x v="0"/>
    <x v="72"/>
    <x v="0"/>
    <x v="0"/>
    <n v="0"/>
    <x v="1"/>
    <x v="0"/>
    <x v="0"/>
    <x v="848"/>
    <x v="40"/>
    <x v="1"/>
    <n v="0"/>
    <x v="1"/>
    <x v="0"/>
  </r>
  <r>
    <n v="4808"/>
    <x v="1"/>
    <x v="16"/>
    <x v="0"/>
    <x v="0"/>
    <n v="0"/>
    <x v="0"/>
    <x v="1"/>
    <x v="0"/>
    <x v="849"/>
    <x v="1"/>
    <x v="0"/>
    <n v="0"/>
    <x v="1"/>
    <x v="0"/>
  </r>
  <r>
    <n v="13571"/>
    <x v="0"/>
    <x v="20"/>
    <x v="0"/>
    <x v="0"/>
    <n v="0"/>
    <x v="0"/>
    <x v="2"/>
    <x v="0"/>
    <x v="850"/>
    <x v="215"/>
    <x v="1"/>
    <n v="0"/>
    <x v="1"/>
    <x v="0"/>
  </r>
  <r>
    <n v="49928"/>
    <x v="1"/>
    <x v="8"/>
    <x v="0"/>
    <x v="0"/>
    <n v="0"/>
    <x v="0"/>
    <x v="2"/>
    <x v="1"/>
    <x v="851"/>
    <x v="110"/>
    <x v="0"/>
    <n v="0"/>
    <x v="1"/>
    <x v="0"/>
  </r>
  <r>
    <n v="52688"/>
    <x v="0"/>
    <x v="6"/>
    <x v="1"/>
    <x v="1"/>
    <n v="0"/>
    <x v="0"/>
    <x v="0"/>
    <x v="1"/>
    <x v="852"/>
    <x v="78"/>
    <x v="2"/>
    <n v="0"/>
    <x v="1"/>
    <x v="0"/>
  </r>
  <r>
    <n v="24099"/>
    <x v="0"/>
    <x v="54"/>
    <x v="0"/>
    <x v="0"/>
    <n v="0"/>
    <x v="1"/>
    <x v="0"/>
    <x v="1"/>
    <x v="853"/>
    <x v="42"/>
    <x v="1"/>
    <n v="0"/>
    <x v="1"/>
    <x v="0"/>
  </r>
  <r>
    <n v="65698"/>
    <x v="1"/>
    <x v="76"/>
    <x v="0"/>
    <x v="0"/>
    <n v="0"/>
    <x v="0"/>
    <x v="0"/>
    <x v="0"/>
    <x v="854"/>
    <x v="39"/>
    <x v="0"/>
    <n v="0"/>
    <x v="1"/>
    <x v="0"/>
  </r>
  <r>
    <n v="47885"/>
    <x v="0"/>
    <x v="46"/>
    <x v="0"/>
    <x v="0"/>
    <n v="0"/>
    <x v="0"/>
    <x v="1"/>
    <x v="0"/>
    <x v="855"/>
    <x v="92"/>
    <x v="0"/>
    <n v="0"/>
    <x v="1"/>
    <x v="0"/>
  </r>
  <r>
    <n v="13948"/>
    <x v="1"/>
    <x v="85"/>
    <x v="0"/>
    <x v="0"/>
    <n v="0"/>
    <x v="1"/>
    <x v="4"/>
    <x v="0"/>
    <x v="856"/>
    <x v="15"/>
    <x v="1"/>
    <n v="0"/>
    <x v="1"/>
    <x v="0"/>
  </r>
  <r>
    <n v="17351"/>
    <x v="1"/>
    <x v="8"/>
    <x v="0"/>
    <x v="0"/>
    <n v="0"/>
    <x v="0"/>
    <x v="0"/>
    <x v="1"/>
    <x v="857"/>
    <x v="39"/>
    <x v="1"/>
    <n v="0"/>
    <x v="1"/>
    <x v="0"/>
  </r>
  <r>
    <n v="820"/>
    <x v="1"/>
    <x v="8"/>
    <x v="1"/>
    <x v="1"/>
    <n v="0"/>
    <x v="0"/>
    <x v="0"/>
    <x v="1"/>
    <x v="858"/>
    <x v="115"/>
    <x v="1"/>
    <n v="0"/>
    <x v="1"/>
    <x v="0"/>
  </r>
  <r>
    <n v="55721"/>
    <x v="0"/>
    <x v="76"/>
    <x v="0"/>
    <x v="0"/>
    <n v="1"/>
    <x v="0"/>
    <x v="1"/>
    <x v="0"/>
    <x v="859"/>
    <x v="167"/>
    <x v="0"/>
    <n v="0"/>
    <x v="1"/>
    <x v="0"/>
  </r>
  <r>
    <n v="72310"/>
    <x v="0"/>
    <x v="2"/>
    <x v="1"/>
    <x v="1"/>
    <n v="1"/>
    <x v="0"/>
    <x v="1"/>
    <x v="0"/>
    <x v="736"/>
    <x v="71"/>
    <x v="2"/>
    <n v="0"/>
    <x v="1"/>
    <x v="0"/>
  </r>
  <r>
    <n v="24115"/>
    <x v="1"/>
    <x v="10"/>
    <x v="0"/>
    <x v="0"/>
    <n v="0"/>
    <x v="0"/>
    <x v="0"/>
    <x v="1"/>
    <x v="860"/>
    <x v="58"/>
    <x v="1"/>
    <n v="0"/>
    <x v="1"/>
    <x v="0"/>
  </r>
  <r>
    <n v="65766"/>
    <x v="1"/>
    <x v="52"/>
    <x v="0"/>
    <x v="0"/>
    <n v="0"/>
    <x v="1"/>
    <x v="0"/>
    <x v="1"/>
    <x v="861"/>
    <x v="81"/>
    <x v="1"/>
    <n v="0"/>
    <x v="1"/>
    <x v="0"/>
  </r>
  <r>
    <n v="42482"/>
    <x v="1"/>
    <x v="56"/>
    <x v="0"/>
    <x v="0"/>
    <n v="0"/>
    <x v="1"/>
    <x v="3"/>
    <x v="0"/>
    <x v="862"/>
    <x v="129"/>
    <x v="3"/>
    <n v="0"/>
    <x v="1"/>
    <x v="0"/>
  </r>
  <r>
    <n v="25627"/>
    <x v="0"/>
    <x v="5"/>
    <x v="1"/>
    <x v="1"/>
    <n v="0"/>
    <x v="0"/>
    <x v="1"/>
    <x v="0"/>
    <x v="863"/>
    <x v="153"/>
    <x v="0"/>
    <n v="0"/>
    <x v="1"/>
    <x v="0"/>
  </r>
  <r>
    <n v="7122"/>
    <x v="1"/>
    <x v="69"/>
    <x v="0"/>
    <x v="0"/>
    <n v="0"/>
    <x v="1"/>
    <x v="0"/>
    <x v="1"/>
    <x v="298"/>
    <x v="197"/>
    <x v="3"/>
    <n v="0"/>
    <x v="1"/>
    <x v="0"/>
  </r>
  <r>
    <n v="48755"/>
    <x v="0"/>
    <x v="52"/>
    <x v="0"/>
    <x v="0"/>
    <n v="0"/>
    <x v="0"/>
    <x v="0"/>
    <x v="1"/>
    <x v="480"/>
    <x v="258"/>
    <x v="2"/>
    <n v="0"/>
    <x v="1"/>
    <x v="0"/>
  </r>
  <r>
    <n v="33551"/>
    <x v="1"/>
    <x v="33"/>
    <x v="1"/>
    <x v="1"/>
    <n v="0"/>
    <x v="0"/>
    <x v="0"/>
    <x v="0"/>
    <x v="864"/>
    <x v="26"/>
    <x v="1"/>
    <n v="0"/>
    <x v="1"/>
    <x v="0"/>
  </r>
  <r>
    <n v="62716"/>
    <x v="1"/>
    <x v="8"/>
    <x v="0"/>
    <x v="0"/>
    <n v="0"/>
    <x v="0"/>
    <x v="1"/>
    <x v="0"/>
    <x v="865"/>
    <x v="43"/>
    <x v="3"/>
    <n v="0"/>
    <x v="1"/>
    <x v="0"/>
  </r>
  <r>
    <n v="68438"/>
    <x v="1"/>
    <x v="33"/>
    <x v="0"/>
    <x v="0"/>
    <n v="0"/>
    <x v="0"/>
    <x v="0"/>
    <x v="1"/>
    <x v="866"/>
    <x v="59"/>
    <x v="1"/>
    <n v="0"/>
    <x v="1"/>
    <x v="0"/>
  </r>
  <r>
    <n v="41148"/>
    <x v="0"/>
    <x v="16"/>
    <x v="0"/>
    <x v="0"/>
    <n v="1"/>
    <x v="0"/>
    <x v="0"/>
    <x v="0"/>
    <x v="867"/>
    <x v="256"/>
    <x v="1"/>
    <n v="0"/>
    <x v="1"/>
    <x v="0"/>
  </r>
  <r>
    <n v="14924"/>
    <x v="0"/>
    <x v="22"/>
    <x v="0"/>
    <x v="0"/>
    <n v="0"/>
    <x v="0"/>
    <x v="0"/>
    <x v="0"/>
    <x v="376"/>
    <x v="223"/>
    <x v="2"/>
    <n v="0"/>
    <x v="1"/>
    <x v="0"/>
  </r>
  <r>
    <n v="47950"/>
    <x v="1"/>
    <x v="3"/>
    <x v="0"/>
    <x v="0"/>
    <n v="0"/>
    <x v="0"/>
    <x v="1"/>
    <x v="0"/>
    <x v="868"/>
    <x v="9"/>
    <x v="3"/>
    <n v="0"/>
    <x v="1"/>
    <x v="0"/>
  </r>
  <r>
    <n v="8008"/>
    <x v="1"/>
    <x v="48"/>
    <x v="0"/>
    <x v="0"/>
    <n v="0"/>
    <x v="1"/>
    <x v="2"/>
    <x v="0"/>
    <x v="869"/>
    <x v="1"/>
    <x v="2"/>
    <n v="0"/>
    <x v="1"/>
    <x v="0"/>
  </r>
  <r>
    <n v="56089"/>
    <x v="1"/>
    <x v="51"/>
    <x v="0"/>
    <x v="0"/>
    <n v="0"/>
    <x v="0"/>
    <x v="0"/>
    <x v="1"/>
    <x v="870"/>
    <x v="76"/>
    <x v="0"/>
    <n v="0"/>
    <x v="1"/>
    <x v="0"/>
  </r>
  <r>
    <n v="9262"/>
    <x v="1"/>
    <x v="73"/>
    <x v="0"/>
    <x v="0"/>
    <n v="0"/>
    <x v="0"/>
    <x v="0"/>
    <x v="1"/>
    <x v="660"/>
    <x v="187"/>
    <x v="1"/>
    <n v="0"/>
    <x v="1"/>
    <x v="0"/>
  </r>
  <r>
    <n v="71896"/>
    <x v="1"/>
    <x v="35"/>
    <x v="0"/>
    <x v="0"/>
    <n v="0"/>
    <x v="0"/>
    <x v="0"/>
    <x v="1"/>
    <x v="871"/>
    <x v="206"/>
    <x v="0"/>
    <n v="0"/>
    <x v="1"/>
    <x v="0"/>
  </r>
  <r>
    <n v="38623"/>
    <x v="0"/>
    <x v="26"/>
    <x v="0"/>
    <x v="0"/>
    <n v="0"/>
    <x v="1"/>
    <x v="0"/>
    <x v="0"/>
    <x v="872"/>
    <x v="165"/>
    <x v="1"/>
    <n v="0"/>
    <x v="1"/>
    <x v="0"/>
  </r>
  <r>
    <n v="26503"/>
    <x v="1"/>
    <x v="42"/>
    <x v="0"/>
    <x v="0"/>
    <n v="0"/>
    <x v="1"/>
    <x v="0"/>
    <x v="1"/>
    <x v="873"/>
    <x v="206"/>
    <x v="2"/>
    <n v="0"/>
    <x v="1"/>
    <x v="0"/>
  </r>
  <r>
    <n v="5475"/>
    <x v="1"/>
    <x v="26"/>
    <x v="0"/>
    <x v="0"/>
    <n v="0"/>
    <x v="0"/>
    <x v="0"/>
    <x v="1"/>
    <x v="874"/>
    <x v="1"/>
    <x v="3"/>
    <n v="0"/>
    <x v="1"/>
    <x v="0"/>
  </r>
  <r>
    <n v="15525"/>
    <x v="1"/>
    <x v="24"/>
    <x v="0"/>
    <x v="0"/>
    <n v="0"/>
    <x v="0"/>
    <x v="0"/>
    <x v="0"/>
    <x v="875"/>
    <x v="209"/>
    <x v="3"/>
    <n v="0"/>
    <x v="1"/>
    <x v="0"/>
  </r>
  <r>
    <n v="48748"/>
    <x v="1"/>
    <x v="7"/>
    <x v="0"/>
    <x v="0"/>
    <n v="0"/>
    <x v="0"/>
    <x v="0"/>
    <x v="1"/>
    <x v="876"/>
    <x v="178"/>
    <x v="2"/>
    <n v="0"/>
    <x v="1"/>
    <x v="0"/>
  </r>
  <r>
    <n v="11745"/>
    <x v="1"/>
    <x v="60"/>
    <x v="0"/>
    <x v="0"/>
    <n v="0"/>
    <x v="0"/>
    <x v="0"/>
    <x v="0"/>
    <x v="877"/>
    <x v="68"/>
    <x v="0"/>
    <n v="0"/>
    <x v="1"/>
    <x v="0"/>
  </r>
  <r>
    <n v="17733"/>
    <x v="1"/>
    <x v="90"/>
    <x v="0"/>
    <x v="0"/>
    <n v="0"/>
    <x v="1"/>
    <x v="3"/>
    <x v="1"/>
    <x v="380"/>
    <x v="158"/>
    <x v="3"/>
    <n v="0"/>
    <x v="1"/>
    <x v="0"/>
  </r>
  <r>
    <n v="71591"/>
    <x v="1"/>
    <x v="20"/>
    <x v="0"/>
    <x v="0"/>
    <n v="0"/>
    <x v="0"/>
    <x v="0"/>
    <x v="0"/>
    <x v="878"/>
    <x v="49"/>
    <x v="2"/>
    <n v="0"/>
    <x v="1"/>
    <x v="0"/>
  </r>
  <r>
    <n v="11743"/>
    <x v="1"/>
    <x v="42"/>
    <x v="0"/>
    <x v="0"/>
    <n v="0"/>
    <x v="0"/>
    <x v="0"/>
    <x v="0"/>
    <x v="879"/>
    <x v="102"/>
    <x v="0"/>
    <n v="0"/>
    <x v="1"/>
    <x v="0"/>
  </r>
  <r>
    <n v="67864"/>
    <x v="0"/>
    <x v="24"/>
    <x v="0"/>
    <x v="0"/>
    <n v="0"/>
    <x v="0"/>
    <x v="0"/>
    <x v="1"/>
    <x v="880"/>
    <x v="68"/>
    <x v="0"/>
    <n v="0"/>
    <x v="1"/>
    <x v="0"/>
  </r>
  <r>
    <n v="34857"/>
    <x v="0"/>
    <x v="15"/>
    <x v="0"/>
    <x v="0"/>
    <n v="0"/>
    <x v="0"/>
    <x v="1"/>
    <x v="0"/>
    <x v="881"/>
    <x v="275"/>
    <x v="0"/>
    <n v="0"/>
    <x v="1"/>
    <x v="0"/>
  </r>
  <r>
    <n v="34995"/>
    <x v="1"/>
    <x v="27"/>
    <x v="0"/>
    <x v="0"/>
    <n v="0"/>
    <x v="0"/>
    <x v="0"/>
    <x v="1"/>
    <x v="882"/>
    <x v="90"/>
    <x v="3"/>
    <n v="0"/>
    <x v="1"/>
    <x v="0"/>
  </r>
  <r>
    <n v="3606"/>
    <x v="0"/>
    <x v="45"/>
    <x v="0"/>
    <x v="0"/>
    <n v="0"/>
    <x v="1"/>
    <x v="3"/>
    <x v="0"/>
    <x v="883"/>
    <x v="17"/>
    <x v="3"/>
    <n v="0"/>
    <x v="1"/>
    <x v="0"/>
  </r>
  <r>
    <n v="22952"/>
    <x v="1"/>
    <x v="62"/>
    <x v="0"/>
    <x v="0"/>
    <n v="0"/>
    <x v="1"/>
    <x v="2"/>
    <x v="0"/>
    <x v="884"/>
    <x v="94"/>
    <x v="2"/>
    <n v="0"/>
    <x v="1"/>
    <x v="0"/>
  </r>
  <r>
    <n v="32554"/>
    <x v="1"/>
    <x v="57"/>
    <x v="0"/>
    <x v="0"/>
    <n v="0"/>
    <x v="1"/>
    <x v="3"/>
    <x v="1"/>
    <x v="885"/>
    <x v="291"/>
    <x v="3"/>
    <n v="0"/>
    <x v="1"/>
    <x v="0"/>
  </r>
  <r>
    <n v="45893"/>
    <x v="1"/>
    <x v="45"/>
    <x v="0"/>
    <x v="0"/>
    <n v="0"/>
    <x v="1"/>
    <x v="3"/>
    <x v="0"/>
    <x v="752"/>
    <x v="292"/>
    <x v="3"/>
    <n v="0"/>
    <x v="1"/>
    <x v="0"/>
  </r>
  <r>
    <n v="72020"/>
    <x v="0"/>
    <x v="16"/>
    <x v="0"/>
    <x v="0"/>
    <n v="1"/>
    <x v="0"/>
    <x v="1"/>
    <x v="1"/>
    <x v="886"/>
    <x v="232"/>
    <x v="2"/>
    <n v="0"/>
    <x v="1"/>
    <x v="0"/>
  </r>
  <r>
    <n v="57879"/>
    <x v="1"/>
    <x v="6"/>
    <x v="0"/>
    <x v="0"/>
    <n v="0"/>
    <x v="0"/>
    <x v="0"/>
    <x v="0"/>
    <x v="887"/>
    <x v="155"/>
    <x v="1"/>
    <n v="0"/>
    <x v="1"/>
    <x v="0"/>
  </r>
  <r>
    <n v="53538"/>
    <x v="1"/>
    <x v="74"/>
    <x v="0"/>
    <x v="0"/>
    <n v="0"/>
    <x v="1"/>
    <x v="3"/>
    <x v="0"/>
    <x v="888"/>
    <x v="190"/>
    <x v="3"/>
    <n v="0"/>
    <x v="1"/>
    <x v="0"/>
  </r>
  <r>
    <n v="17006"/>
    <x v="0"/>
    <x v="85"/>
    <x v="0"/>
    <x v="0"/>
    <n v="0"/>
    <x v="1"/>
    <x v="0"/>
    <x v="1"/>
    <x v="889"/>
    <x v="128"/>
    <x v="3"/>
    <n v="0"/>
    <x v="1"/>
    <x v="0"/>
  </r>
  <r>
    <n v="36638"/>
    <x v="0"/>
    <x v="12"/>
    <x v="0"/>
    <x v="0"/>
    <n v="0"/>
    <x v="0"/>
    <x v="0"/>
    <x v="0"/>
    <x v="890"/>
    <x v="217"/>
    <x v="3"/>
    <n v="0"/>
    <x v="1"/>
    <x v="0"/>
  </r>
  <r>
    <n v="41097"/>
    <x v="1"/>
    <x v="53"/>
    <x v="1"/>
    <x v="1"/>
    <n v="0"/>
    <x v="1"/>
    <x v="0"/>
    <x v="0"/>
    <x v="891"/>
    <x v="293"/>
    <x v="2"/>
    <n v="0"/>
    <x v="1"/>
    <x v="0"/>
  </r>
  <r>
    <n v="36618"/>
    <x v="0"/>
    <x v="13"/>
    <x v="0"/>
    <x v="0"/>
    <n v="1"/>
    <x v="0"/>
    <x v="1"/>
    <x v="0"/>
    <x v="892"/>
    <x v="26"/>
    <x v="0"/>
    <n v="0"/>
    <x v="1"/>
    <x v="0"/>
  </r>
  <r>
    <n v="37290"/>
    <x v="0"/>
    <x v="2"/>
    <x v="0"/>
    <x v="0"/>
    <n v="0"/>
    <x v="0"/>
    <x v="1"/>
    <x v="1"/>
    <x v="893"/>
    <x v="125"/>
    <x v="1"/>
    <n v="0"/>
    <x v="1"/>
    <x v="0"/>
  </r>
  <r>
    <n v="54620"/>
    <x v="0"/>
    <x v="47"/>
    <x v="0"/>
    <x v="0"/>
    <n v="0"/>
    <x v="0"/>
    <x v="0"/>
    <x v="0"/>
    <x v="894"/>
    <x v="160"/>
    <x v="1"/>
    <n v="0"/>
    <x v="1"/>
    <x v="0"/>
  </r>
  <r>
    <n v="42108"/>
    <x v="1"/>
    <x v="65"/>
    <x v="0"/>
    <x v="0"/>
    <n v="0"/>
    <x v="1"/>
    <x v="2"/>
    <x v="1"/>
    <x v="895"/>
    <x v="106"/>
    <x v="1"/>
    <n v="0"/>
    <x v="1"/>
    <x v="0"/>
  </r>
  <r>
    <n v="19681"/>
    <x v="1"/>
    <x v="6"/>
    <x v="0"/>
    <x v="0"/>
    <n v="0"/>
    <x v="0"/>
    <x v="1"/>
    <x v="0"/>
    <x v="896"/>
    <x v="218"/>
    <x v="1"/>
    <n v="0"/>
    <x v="1"/>
    <x v="0"/>
  </r>
  <r>
    <n v="6988"/>
    <x v="1"/>
    <x v="17"/>
    <x v="0"/>
    <x v="0"/>
    <n v="0"/>
    <x v="0"/>
    <x v="1"/>
    <x v="0"/>
    <x v="897"/>
    <x v="294"/>
    <x v="1"/>
    <n v="0"/>
    <x v="1"/>
    <x v="0"/>
  </r>
  <r>
    <n v="25287"/>
    <x v="0"/>
    <x v="10"/>
    <x v="0"/>
    <x v="0"/>
    <n v="0"/>
    <x v="0"/>
    <x v="0"/>
    <x v="0"/>
    <x v="898"/>
    <x v="295"/>
    <x v="1"/>
    <n v="0"/>
    <x v="1"/>
    <x v="0"/>
  </r>
  <r>
    <n v="224"/>
    <x v="1"/>
    <x v="53"/>
    <x v="0"/>
    <x v="0"/>
    <n v="0"/>
    <x v="1"/>
    <x v="0"/>
    <x v="0"/>
    <x v="899"/>
    <x v="1"/>
    <x v="1"/>
    <n v="0"/>
    <x v="1"/>
    <x v="0"/>
  </r>
  <r>
    <n v="56679"/>
    <x v="0"/>
    <x v="85"/>
    <x v="0"/>
    <x v="0"/>
    <n v="0"/>
    <x v="1"/>
    <x v="0"/>
    <x v="1"/>
    <x v="900"/>
    <x v="7"/>
    <x v="3"/>
    <n v="0"/>
    <x v="1"/>
    <x v="0"/>
  </r>
  <r>
    <n v="27146"/>
    <x v="1"/>
    <x v="53"/>
    <x v="0"/>
    <x v="0"/>
    <n v="0"/>
    <x v="1"/>
    <x v="0"/>
    <x v="1"/>
    <x v="901"/>
    <x v="256"/>
    <x v="1"/>
    <n v="0"/>
    <x v="1"/>
    <x v="0"/>
  </r>
  <r>
    <n v="16556"/>
    <x v="0"/>
    <x v="55"/>
    <x v="0"/>
    <x v="0"/>
    <n v="0"/>
    <x v="1"/>
    <x v="4"/>
    <x v="1"/>
    <x v="902"/>
    <x v="255"/>
    <x v="3"/>
    <n v="0"/>
    <x v="1"/>
    <x v="0"/>
  </r>
  <r>
    <n v="5934"/>
    <x v="1"/>
    <x v="33"/>
    <x v="0"/>
    <x v="0"/>
    <n v="0"/>
    <x v="0"/>
    <x v="0"/>
    <x v="0"/>
    <x v="903"/>
    <x v="78"/>
    <x v="1"/>
    <n v="0"/>
    <x v="1"/>
    <x v="0"/>
  </r>
  <r>
    <n v="58999"/>
    <x v="0"/>
    <x v="14"/>
    <x v="0"/>
    <x v="0"/>
    <n v="0"/>
    <x v="0"/>
    <x v="2"/>
    <x v="0"/>
    <x v="620"/>
    <x v="256"/>
    <x v="1"/>
    <n v="0"/>
    <x v="1"/>
    <x v="0"/>
  </r>
  <r>
    <n v="28261"/>
    <x v="0"/>
    <x v="4"/>
    <x v="0"/>
    <x v="0"/>
    <n v="1"/>
    <x v="0"/>
    <x v="1"/>
    <x v="0"/>
    <x v="904"/>
    <x v="103"/>
    <x v="1"/>
    <n v="0"/>
    <x v="1"/>
    <x v="0"/>
  </r>
  <r>
    <n v="35222"/>
    <x v="1"/>
    <x v="13"/>
    <x v="0"/>
    <x v="0"/>
    <n v="0"/>
    <x v="0"/>
    <x v="0"/>
    <x v="0"/>
    <x v="905"/>
    <x v="296"/>
    <x v="1"/>
    <n v="0"/>
    <x v="1"/>
    <x v="0"/>
  </r>
  <r>
    <n v="44105"/>
    <x v="1"/>
    <x v="7"/>
    <x v="1"/>
    <x v="1"/>
    <n v="0"/>
    <x v="0"/>
    <x v="1"/>
    <x v="0"/>
    <x v="906"/>
    <x v="100"/>
    <x v="3"/>
    <n v="0"/>
    <x v="1"/>
    <x v="0"/>
  </r>
  <r>
    <n v="65256"/>
    <x v="1"/>
    <x v="15"/>
    <x v="0"/>
    <x v="0"/>
    <n v="0"/>
    <x v="0"/>
    <x v="1"/>
    <x v="1"/>
    <x v="907"/>
    <x v="97"/>
    <x v="1"/>
    <n v="0"/>
    <x v="1"/>
    <x v="0"/>
  </r>
  <r>
    <n v="62709"/>
    <x v="1"/>
    <x v="36"/>
    <x v="0"/>
    <x v="0"/>
    <n v="0"/>
    <x v="0"/>
    <x v="0"/>
    <x v="1"/>
    <x v="908"/>
    <x v="297"/>
    <x v="1"/>
    <n v="0"/>
    <x v="1"/>
    <x v="0"/>
  </r>
  <r>
    <n v="36698"/>
    <x v="1"/>
    <x v="64"/>
    <x v="0"/>
    <x v="0"/>
    <n v="0"/>
    <x v="0"/>
    <x v="0"/>
    <x v="0"/>
    <x v="909"/>
    <x v="252"/>
    <x v="2"/>
    <n v="0"/>
    <x v="1"/>
    <x v="0"/>
  </r>
  <r>
    <n v="7273"/>
    <x v="1"/>
    <x v="33"/>
    <x v="0"/>
    <x v="0"/>
    <n v="0"/>
    <x v="0"/>
    <x v="1"/>
    <x v="0"/>
    <x v="910"/>
    <x v="233"/>
    <x v="2"/>
    <n v="0"/>
    <x v="1"/>
    <x v="0"/>
  </r>
  <r>
    <n v="20044"/>
    <x v="1"/>
    <x v="36"/>
    <x v="0"/>
    <x v="0"/>
    <n v="0"/>
    <x v="0"/>
    <x v="0"/>
    <x v="1"/>
    <x v="911"/>
    <x v="199"/>
    <x v="1"/>
    <n v="0"/>
    <x v="1"/>
    <x v="0"/>
  </r>
  <r>
    <n v="54769"/>
    <x v="0"/>
    <x v="79"/>
    <x v="0"/>
    <x v="0"/>
    <n v="0"/>
    <x v="1"/>
    <x v="0"/>
    <x v="0"/>
    <x v="912"/>
    <x v="264"/>
    <x v="3"/>
    <n v="0"/>
    <x v="1"/>
    <x v="0"/>
  </r>
  <r>
    <n v="57372"/>
    <x v="0"/>
    <x v="88"/>
    <x v="0"/>
    <x v="0"/>
    <n v="0"/>
    <x v="1"/>
    <x v="3"/>
    <x v="1"/>
    <x v="913"/>
    <x v="298"/>
    <x v="3"/>
    <n v="0"/>
    <x v="1"/>
    <x v="0"/>
  </r>
  <r>
    <n v="30605"/>
    <x v="1"/>
    <x v="49"/>
    <x v="0"/>
    <x v="0"/>
    <n v="0"/>
    <x v="1"/>
    <x v="0"/>
    <x v="0"/>
    <x v="96"/>
    <x v="299"/>
    <x v="2"/>
    <n v="0"/>
    <x v="1"/>
    <x v="0"/>
  </r>
  <r>
    <n v="13622"/>
    <x v="0"/>
    <x v="86"/>
    <x v="0"/>
    <x v="0"/>
    <n v="0"/>
    <x v="1"/>
    <x v="3"/>
    <x v="1"/>
    <x v="153"/>
    <x v="200"/>
    <x v="3"/>
    <n v="0"/>
    <x v="1"/>
    <x v="0"/>
  </r>
  <r>
    <n v="12686"/>
    <x v="0"/>
    <x v="11"/>
    <x v="0"/>
    <x v="0"/>
    <n v="0"/>
    <x v="1"/>
    <x v="2"/>
    <x v="1"/>
    <x v="914"/>
    <x v="19"/>
    <x v="1"/>
    <n v="0"/>
    <x v="1"/>
    <x v="0"/>
  </r>
  <r>
    <n v="39250"/>
    <x v="0"/>
    <x v="73"/>
    <x v="0"/>
    <x v="0"/>
    <n v="0"/>
    <x v="0"/>
    <x v="0"/>
    <x v="0"/>
    <x v="915"/>
    <x v="256"/>
    <x v="2"/>
    <n v="0"/>
    <x v="1"/>
    <x v="0"/>
  </r>
  <r>
    <n v="2879"/>
    <x v="1"/>
    <x v="79"/>
    <x v="0"/>
    <x v="0"/>
    <n v="0"/>
    <x v="1"/>
    <x v="1"/>
    <x v="0"/>
    <x v="916"/>
    <x v="235"/>
    <x v="1"/>
    <n v="0"/>
    <x v="1"/>
    <x v="0"/>
  </r>
  <r>
    <n v="59684"/>
    <x v="1"/>
    <x v="44"/>
    <x v="0"/>
    <x v="0"/>
    <n v="0"/>
    <x v="1"/>
    <x v="3"/>
    <x v="0"/>
    <x v="917"/>
    <x v="298"/>
    <x v="3"/>
    <n v="0"/>
    <x v="1"/>
    <x v="0"/>
  </r>
  <r>
    <n v="48830"/>
    <x v="0"/>
    <x v="59"/>
    <x v="0"/>
    <x v="0"/>
    <n v="0"/>
    <x v="0"/>
    <x v="0"/>
    <x v="0"/>
    <x v="918"/>
    <x v="300"/>
    <x v="2"/>
    <n v="0"/>
    <x v="1"/>
    <x v="0"/>
  </r>
  <r>
    <n v="56986"/>
    <x v="0"/>
    <x v="54"/>
    <x v="0"/>
    <x v="0"/>
    <n v="0"/>
    <x v="1"/>
    <x v="4"/>
    <x v="0"/>
    <x v="919"/>
    <x v="115"/>
    <x v="1"/>
    <n v="0"/>
    <x v="1"/>
    <x v="0"/>
  </r>
  <r>
    <n v="47924"/>
    <x v="0"/>
    <x v="65"/>
    <x v="0"/>
    <x v="0"/>
    <n v="0"/>
    <x v="1"/>
    <x v="0"/>
    <x v="0"/>
    <x v="920"/>
    <x v="301"/>
    <x v="1"/>
    <n v="0"/>
    <x v="1"/>
    <x v="0"/>
  </r>
  <r>
    <n v="16402"/>
    <x v="1"/>
    <x v="71"/>
    <x v="0"/>
    <x v="0"/>
    <n v="0"/>
    <x v="1"/>
    <x v="3"/>
    <x v="0"/>
    <x v="921"/>
    <x v="137"/>
    <x v="3"/>
    <n v="0"/>
    <x v="1"/>
    <x v="0"/>
  </r>
  <r>
    <n v="40889"/>
    <x v="0"/>
    <x v="64"/>
    <x v="0"/>
    <x v="0"/>
    <n v="0"/>
    <x v="1"/>
    <x v="0"/>
    <x v="1"/>
    <x v="922"/>
    <x v="91"/>
    <x v="3"/>
    <n v="0"/>
    <x v="1"/>
    <x v="0"/>
  </r>
  <r>
    <n v="4083"/>
    <x v="1"/>
    <x v="59"/>
    <x v="0"/>
    <x v="0"/>
    <n v="0"/>
    <x v="1"/>
    <x v="0"/>
    <x v="1"/>
    <x v="923"/>
    <x v="257"/>
    <x v="1"/>
    <n v="0"/>
    <x v="1"/>
    <x v="0"/>
  </r>
  <r>
    <n v="59336"/>
    <x v="0"/>
    <x v="32"/>
    <x v="1"/>
    <x v="1"/>
    <n v="0"/>
    <x v="0"/>
    <x v="0"/>
    <x v="1"/>
    <x v="61"/>
    <x v="235"/>
    <x v="1"/>
    <n v="0"/>
    <x v="1"/>
    <x v="0"/>
  </r>
  <r>
    <n v="5684"/>
    <x v="0"/>
    <x v="47"/>
    <x v="0"/>
    <x v="0"/>
    <n v="0"/>
    <x v="1"/>
    <x v="0"/>
    <x v="0"/>
    <x v="657"/>
    <x v="1"/>
    <x v="0"/>
    <n v="0"/>
    <x v="1"/>
    <x v="0"/>
  </r>
  <r>
    <n v="48843"/>
    <x v="1"/>
    <x v="52"/>
    <x v="0"/>
    <x v="0"/>
    <n v="0"/>
    <x v="1"/>
    <x v="0"/>
    <x v="0"/>
    <x v="924"/>
    <x v="302"/>
    <x v="1"/>
    <n v="0"/>
    <x v="1"/>
    <x v="0"/>
  </r>
  <r>
    <n v="5694"/>
    <x v="0"/>
    <x v="62"/>
    <x v="0"/>
    <x v="0"/>
    <n v="0"/>
    <x v="1"/>
    <x v="0"/>
    <x v="1"/>
    <x v="925"/>
    <x v="31"/>
    <x v="1"/>
    <n v="0"/>
    <x v="1"/>
    <x v="0"/>
  </r>
  <r>
    <n v="3673"/>
    <x v="1"/>
    <x v="39"/>
    <x v="0"/>
    <x v="0"/>
    <n v="0"/>
    <x v="0"/>
    <x v="0"/>
    <x v="1"/>
    <x v="926"/>
    <x v="43"/>
    <x v="2"/>
    <n v="0"/>
    <x v="1"/>
    <x v="0"/>
  </r>
  <r>
    <n v="44481"/>
    <x v="1"/>
    <x v="85"/>
    <x v="0"/>
    <x v="0"/>
    <n v="0"/>
    <x v="1"/>
    <x v="0"/>
    <x v="1"/>
    <x v="927"/>
    <x v="267"/>
    <x v="1"/>
    <n v="0"/>
    <x v="1"/>
    <x v="0"/>
  </r>
  <r>
    <n v="10538"/>
    <x v="0"/>
    <x v="13"/>
    <x v="1"/>
    <x v="1"/>
    <n v="1"/>
    <x v="0"/>
    <x v="1"/>
    <x v="0"/>
    <x v="928"/>
    <x v="234"/>
    <x v="0"/>
    <n v="0"/>
    <x v="1"/>
    <x v="0"/>
  </r>
  <r>
    <n v="9648"/>
    <x v="1"/>
    <x v="16"/>
    <x v="0"/>
    <x v="0"/>
    <n v="1"/>
    <x v="0"/>
    <x v="0"/>
    <x v="0"/>
    <x v="929"/>
    <x v="206"/>
    <x v="1"/>
    <n v="0"/>
    <x v="1"/>
    <x v="0"/>
  </r>
  <r>
    <n v="19101"/>
    <x v="1"/>
    <x v="57"/>
    <x v="0"/>
    <x v="0"/>
    <n v="0"/>
    <x v="1"/>
    <x v="0"/>
    <x v="0"/>
    <x v="930"/>
    <x v="17"/>
    <x v="1"/>
    <n v="0"/>
    <x v="1"/>
    <x v="0"/>
  </r>
  <r>
    <n v="31867"/>
    <x v="1"/>
    <x v="3"/>
    <x v="0"/>
    <x v="0"/>
    <n v="0"/>
    <x v="1"/>
    <x v="0"/>
    <x v="1"/>
    <x v="931"/>
    <x v="59"/>
    <x v="3"/>
    <n v="0"/>
    <x v="1"/>
    <x v="0"/>
  </r>
  <r>
    <n v="11973"/>
    <x v="1"/>
    <x v="81"/>
    <x v="0"/>
    <x v="0"/>
    <n v="0"/>
    <x v="1"/>
    <x v="3"/>
    <x v="0"/>
    <x v="932"/>
    <x v="173"/>
    <x v="3"/>
    <n v="0"/>
    <x v="1"/>
    <x v="0"/>
  </r>
  <r>
    <n v="23633"/>
    <x v="1"/>
    <x v="46"/>
    <x v="0"/>
    <x v="0"/>
    <n v="0"/>
    <x v="0"/>
    <x v="0"/>
    <x v="1"/>
    <x v="933"/>
    <x v="253"/>
    <x v="2"/>
    <n v="0"/>
    <x v="1"/>
    <x v="0"/>
  </r>
  <r>
    <n v="52549"/>
    <x v="0"/>
    <x v="8"/>
    <x v="0"/>
    <x v="0"/>
    <n v="0"/>
    <x v="0"/>
    <x v="2"/>
    <x v="1"/>
    <x v="934"/>
    <x v="303"/>
    <x v="0"/>
    <n v="0"/>
    <x v="1"/>
    <x v="0"/>
  </r>
  <r>
    <n v="59178"/>
    <x v="1"/>
    <x v="74"/>
    <x v="0"/>
    <x v="0"/>
    <n v="0"/>
    <x v="1"/>
    <x v="3"/>
    <x v="0"/>
    <x v="935"/>
    <x v="99"/>
    <x v="3"/>
    <n v="0"/>
    <x v="1"/>
    <x v="0"/>
  </r>
  <r>
    <n v="37349"/>
    <x v="1"/>
    <x v="1"/>
    <x v="0"/>
    <x v="0"/>
    <n v="0"/>
    <x v="0"/>
    <x v="0"/>
    <x v="1"/>
    <x v="936"/>
    <x v="304"/>
    <x v="1"/>
    <n v="0"/>
    <x v="1"/>
    <x v="0"/>
  </r>
  <r>
    <n v="44281"/>
    <x v="0"/>
    <x v="66"/>
    <x v="0"/>
    <x v="0"/>
    <n v="0"/>
    <x v="1"/>
    <x v="0"/>
    <x v="1"/>
    <x v="937"/>
    <x v="199"/>
    <x v="2"/>
    <n v="0"/>
    <x v="1"/>
    <x v="0"/>
  </r>
  <r>
    <n v="55599"/>
    <x v="1"/>
    <x v="78"/>
    <x v="0"/>
    <x v="0"/>
    <n v="0"/>
    <x v="1"/>
    <x v="3"/>
    <x v="1"/>
    <x v="938"/>
    <x v="135"/>
    <x v="3"/>
    <n v="0"/>
    <x v="1"/>
    <x v="0"/>
  </r>
  <r>
    <n v="45224"/>
    <x v="1"/>
    <x v="41"/>
    <x v="0"/>
    <x v="0"/>
    <n v="0"/>
    <x v="0"/>
    <x v="0"/>
    <x v="1"/>
    <x v="939"/>
    <x v="81"/>
    <x v="1"/>
    <n v="0"/>
    <x v="1"/>
    <x v="0"/>
  </r>
  <r>
    <n v="54747"/>
    <x v="0"/>
    <x v="70"/>
    <x v="0"/>
    <x v="0"/>
    <n v="0"/>
    <x v="1"/>
    <x v="3"/>
    <x v="1"/>
    <x v="940"/>
    <x v="227"/>
    <x v="3"/>
    <n v="0"/>
    <x v="1"/>
    <x v="0"/>
  </r>
  <r>
    <n v="2751"/>
    <x v="0"/>
    <x v="11"/>
    <x v="0"/>
    <x v="0"/>
    <n v="0"/>
    <x v="0"/>
    <x v="2"/>
    <x v="0"/>
    <x v="941"/>
    <x v="234"/>
    <x v="2"/>
    <n v="0"/>
    <x v="1"/>
    <x v="0"/>
  </r>
  <r>
    <n v="6090"/>
    <x v="0"/>
    <x v="85"/>
    <x v="0"/>
    <x v="0"/>
    <n v="0"/>
    <x v="0"/>
    <x v="0"/>
    <x v="0"/>
    <x v="942"/>
    <x v="1"/>
    <x v="1"/>
    <n v="0"/>
    <x v="1"/>
    <x v="0"/>
  </r>
  <r>
    <n v="46385"/>
    <x v="1"/>
    <x v="62"/>
    <x v="0"/>
    <x v="0"/>
    <n v="0"/>
    <x v="0"/>
    <x v="0"/>
    <x v="0"/>
    <x v="943"/>
    <x v="73"/>
    <x v="1"/>
    <n v="0"/>
    <x v="1"/>
    <x v="0"/>
  </r>
  <r>
    <n v="46323"/>
    <x v="1"/>
    <x v="77"/>
    <x v="0"/>
    <x v="0"/>
    <n v="0"/>
    <x v="1"/>
    <x v="3"/>
    <x v="1"/>
    <x v="944"/>
    <x v="135"/>
    <x v="3"/>
    <n v="0"/>
    <x v="1"/>
    <x v="0"/>
  </r>
  <r>
    <n v="28122"/>
    <x v="1"/>
    <x v="46"/>
    <x v="0"/>
    <x v="0"/>
    <n v="0"/>
    <x v="0"/>
    <x v="1"/>
    <x v="1"/>
    <x v="945"/>
    <x v="163"/>
    <x v="0"/>
    <n v="0"/>
    <x v="1"/>
    <x v="0"/>
  </r>
  <r>
    <n v="50843"/>
    <x v="0"/>
    <x v="49"/>
    <x v="0"/>
    <x v="0"/>
    <n v="0"/>
    <x v="1"/>
    <x v="0"/>
    <x v="1"/>
    <x v="946"/>
    <x v="215"/>
    <x v="3"/>
    <n v="0"/>
    <x v="1"/>
    <x v="0"/>
  </r>
  <r>
    <n v="64464"/>
    <x v="0"/>
    <x v="11"/>
    <x v="0"/>
    <x v="0"/>
    <n v="0"/>
    <x v="0"/>
    <x v="0"/>
    <x v="0"/>
    <x v="244"/>
    <x v="165"/>
    <x v="3"/>
    <n v="0"/>
    <x v="1"/>
    <x v="0"/>
  </r>
  <r>
    <n v="66922"/>
    <x v="0"/>
    <x v="1"/>
    <x v="1"/>
    <x v="1"/>
    <n v="1"/>
    <x v="1"/>
    <x v="0"/>
    <x v="1"/>
    <x v="947"/>
    <x v="249"/>
    <x v="0"/>
    <n v="0"/>
    <x v="1"/>
    <x v="0"/>
  </r>
  <r>
    <n v="66494"/>
    <x v="0"/>
    <x v="22"/>
    <x v="0"/>
    <x v="0"/>
    <n v="0"/>
    <x v="0"/>
    <x v="0"/>
    <x v="0"/>
    <x v="948"/>
    <x v="174"/>
    <x v="3"/>
    <n v="0"/>
    <x v="1"/>
    <x v="0"/>
  </r>
  <r>
    <n v="42786"/>
    <x v="0"/>
    <x v="18"/>
    <x v="0"/>
    <x v="0"/>
    <n v="1"/>
    <x v="0"/>
    <x v="1"/>
    <x v="1"/>
    <x v="949"/>
    <x v="75"/>
    <x v="0"/>
    <n v="0"/>
    <x v="1"/>
    <x v="0"/>
  </r>
  <r>
    <n v="33401"/>
    <x v="0"/>
    <x v="12"/>
    <x v="0"/>
    <x v="0"/>
    <n v="0"/>
    <x v="0"/>
    <x v="0"/>
    <x v="1"/>
    <x v="950"/>
    <x v="89"/>
    <x v="3"/>
    <n v="0"/>
    <x v="1"/>
    <x v="0"/>
  </r>
  <r>
    <n v="24174"/>
    <x v="1"/>
    <x v="11"/>
    <x v="0"/>
    <x v="0"/>
    <n v="0"/>
    <x v="0"/>
    <x v="2"/>
    <x v="1"/>
    <x v="951"/>
    <x v="89"/>
    <x v="1"/>
    <n v="0"/>
    <x v="1"/>
    <x v="0"/>
  </r>
  <r>
    <n v="60211"/>
    <x v="0"/>
    <x v="89"/>
    <x v="0"/>
    <x v="0"/>
    <n v="0"/>
    <x v="1"/>
    <x v="3"/>
    <x v="0"/>
    <x v="952"/>
    <x v="200"/>
    <x v="3"/>
    <n v="0"/>
    <x v="1"/>
    <x v="0"/>
  </r>
  <r>
    <n v="53279"/>
    <x v="0"/>
    <x v="91"/>
    <x v="0"/>
    <x v="0"/>
    <n v="0"/>
    <x v="1"/>
    <x v="3"/>
    <x v="1"/>
    <x v="953"/>
    <x v="271"/>
    <x v="3"/>
    <n v="0"/>
    <x v="1"/>
    <x v="0"/>
  </r>
  <r>
    <n v="61715"/>
    <x v="0"/>
    <x v="39"/>
    <x v="0"/>
    <x v="0"/>
    <n v="0"/>
    <x v="0"/>
    <x v="0"/>
    <x v="1"/>
    <x v="954"/>
    <x v="209"/>
    <x v="1"/>
    <n v="0"/>
    <x v="1"/>
    <x v="0"/>
  </r>
  <r>
    <n v="37830"/>
    <x v="1"/>
    <x v="60"/>
    <x v="0"/>
    <x v="0"/>
    <n v="0"/>
    <x v="1"/>
    <x v="0"/>
    <x v="0"/>
    <x v="955"/>
    <x v="182"/>
    <x v="3"/>
    <n v="0"/>
    <x v="1"/>
    <x v="0"/>
  </r>
  <r>
    <n v="2454"/>
    <x v="0"/>
    <x v="56"/>
    <x v="0"/>
    <x v="0"/>
    <n v="0"/>
    <x v="1"/>
    <x v="3"/>
    <x v="1"/>
    <x v="956"/>
    <x v="81"/>
    <x v="3"/>
    <n v="0"/>
    <x v="1"/>
    <x v="0"/>
  </r>
  <r>
    <n v="60663"/>
    <x v="0"/>
    <x v="31"/>
    <x v="1"/>
    <x v="1"/>
    <n v="0"/>
    <x v="0"/>
    <x v="0"/>
    <x v="1"/>
    <x v="957"/>
    <x v="58"/>
    <x v="1"/>
    <n v="0"/>
    <x v="1"/>
    <x v="0"/>
  </r>
  <r>
    <n v="46875"/>
    <x v="0"/>
    <x v="48"/>
    <x v="0"/>
    <x v="0"/>
    <n v="0"/>
    <x v="0"/>
    <x v="0"/>
    <x v="0"/>
    <x v="958"/>
    <x v="59"/>
    <x v="1"/>
    <n v="0"/>
    <x v="1"/>
    <x v="0"/>
  </r>
  <r>
    <n v="69091"/>
    <x v="1"/>
    <x v="2"/>
    <x v="0"/>
    <x v="0"/>
    <n v="1"/>
    <x v="0"/>
    <x v="0"/>
    <x v="1"/>
    <x v="959"/>
    <x v="65"/>
    <x v="1"/>
    <n v="0"/>
    <x v="1"/>
    <x v="0"/>
  </r>
  <r>
    <n v="1821"/>
    <x v="1"/>
    <x v="10"/>
    <x v="0"/>
    <x v="0"/>
    <n v="0"/>
    <x v="0"/>
    <x v="0"/>
    <x v="0"/>
    <x v="960"/>
    <x v="250"/>
    <x v="1"/>
    <n v="0"/>
    <x v="1"/>
    <x v="0"/>
  </r>
  <r>
    <n v="44978"/>
    <x v="0"/>
    <x v="26"/>
    <x v="0"/>
    <x v="0"/>
    <n v="0"/>
    <x v="0"/>
    <x v="2"/>
    <x v="1"/>
    <x v="961"/>
    <x v="305"/>
    <x v="0"/>
    <n v="0"/>
    <x v="1"/>
    <x v="0"/>
  </r>
  <r>
    <n v="3437"/>
    <x v="1"/>
    <x v="72"/>
    <x v="0"/>
    <x v="0"/>
    <n v="0"/>
    <x v="1"/>
    <x v="0"/>
    <x v="0"/>
    <x v="962"/>
    <x v="33"/>
    <x v="2"/>
    <n v="0"/>
    <x v="1"/>
    <x v="0"/>
  </r>
  <r>
    <n v="6355"/>
    <x v="1"/>
    <x v="86"/>
    <x v="0"/>
    <x v="0"/>
    <n v="0"/>
    <x v="1"/>
    <x v="3"/>
    <x v="1"/>
    <x v="963"/>
    <x v="158"/>
    <x v="3"/>
    <n v="0"/>
    <x v="1"/>
    <x v="0"/>
  </r>
  <r>
    <n v="10762"/>
    <x v="1"/>
    <x v="69"/>
    <x v="0"/>
    <x v="0"/>
    <n v="0"/>
    <x v="0"/>
    <x v="0"/>
    <x v="1"/>
    <x v="964"/>
    <x v="101"/>
    <x v="3"/>
    <n v="0"/>
    <x v="1"/>
    <x v="0"/>
  </r>
  <r>
    <n v="58567"/>
    <x v="1"/>
    <x v="21"/>
    <x v="0"/>
    <x v="0"/>
    <n v="0"/>
    <x v="0"/>
    <x v="0"/>
    <x v="1"/>
    <x v="965"/>
    <x v="7"/>
    <x v="3"/>
    <n v="0"/>
    <x v="1"/>
    <x v="0"/>
  </r>
  <r>
    <n v="62187"/>
    <x v="0"/>
    <x v="78"/>
    <x v="0"/>
    <x v="0"/>
    <n v="0"/>
    <x v="1"/>
    <x v="3"/>
    <x v="0"/>
    <x v="966"/>
    <x v="102"/>
    <x v="3"/>
    <n v="0"/>
    <x v="1"/>
    <x v="0"/>
  </r>
  <r>
    <n v="84"/>
    <x v="0"/>
    <x v="39"/>
    <x v="0"/>
    <x v="0"/>
    <n v="0"/>
    <x v="0"/>
    <x v="0"/>
    <x v="0"/>
    <x v="967"/>
    <x v="113"/>
    <x v="1"/>
    <n v="0"/>
    <x v="1"/>
    <x v="0"/>
  </r>
  <r>
    <n v="8521"/>
    <x v="0"/>
    <x v="16"/>
    <x v="0"/>
    <x v="0"/>
    <n v="0"/>
    <x v="0"/>
    <x v="0"/>
    <x v="1"/>
    <x v="968"/>
    <x v="153"/>
    <x v="0"/>
    <n v="0"/>
    <x v="1"/>
    <x v="0"/>
  </r>
  <r>
    <n v="72779"/>
    <x v="1"/>
    <x v="43"/>
    <x v="0"/>
    <x v="0"/>
    <n v="0"/>
    <x v="1"/>
    <x v="3"/>
    <x v="0"/>
    <x v="969"/>
    <x v="77"/>
    <x v="3"/>
    <n v="0"/>
    <x v="1"/>
    <x v="0"/>
  </r>
  <r>
    <n v="45824"/>
    <x v="1"/>
    <x v="27"/>
    <x v="1"/>
    <x v="1"/>
    <n v="0"/>
    <x v="0"/>
    <x v="1"/>
    <x v="0"/>
    <x v="970"/>
    <x v="107"/>
    <x v="3"/>
    <n v="0"/>
    <x v="1"/>
    <x v="0"/>
  </r>
  <r>
    <n v="61838"/>
    <x v="1"/>
    <x v="11"/>
    <x v="0"/>
    <x v="0"/>
    <n v="0"/>
    <x v="0"/>
    <x v="2"/>
    <x v="0"/>
    <x v="971"/>
    <x v="29"/>
    <x v="3"/>
    <n v="0"/>
    <x v="1"/>
    <x v="0"/>
  </r>
  <r>
    <n v="57212"/>
    <x v="0"/>
    <x v="3"/>
    <x v="0"/>
    <x v="0"/>
    <n v="0"/>
    <x v="1"/>
    <x v="0"/>
    <x v="0"/>
    <x v="553"/>
    <x v="116"/>
    <x v="2"/>
    <n v="0"/>
    <x v="1"/>
    <x v="0"/>
  </r>
  <r>
    <n v="62668"/>
    <x v="1"/>
    <x v="33"/>
    <x v="0"/>
    <x v="0"/>
    <n v="0"/>
    <x v="0"/>
    <x v="1"/>
    <x v="0"/>
    <x v="972"/>
    <x v="306"/>
    <x v="0"/>
    <n v="0"/>
    <x v="1"/>
    <x v="0"/>
  </r>
  <r>
    <n v="33142"/>
    <x v="0"/>
    <x v="4"/>
    <x v="0"/>
    <x v="0"/>
    <n v="0"/>
    <x v="0"/>
    <x v="1"/>
    <x v="1"/>
    <x v="973"/>
    <x v="300"/>
    <x v="1"/>
    <n v="0"/>
    <x v="1"/>
    <x v="0"/>
  </r>
  <r>
    <n v="17437"/>
    <x v="1"/>
    <x v="24"/>
    <x v="0"/>
    <x v="0"/>
    <n v="0"/>
    <x v="0"/>
    <x v="1"/>
    <x v="1"/>
    <x v="311"/>
    <x v="171"/>
    <x v="3"/>
    <n v="0"/>
    <x v="1"/>
    <x v="0"/>
  </r>
  <r>
    <n v="38303"/>
    <x v="1"/>
    <x v="32"/>
    <x v="0"/>
    <x v="0"/>
    <n v="0"/>
    <x v="0"/>
    <x v="1"/>
    <x v="0"/>
    <x v="974"/>
    <x v="22"/>
    <x v="1"/>
    <n v="0"/>
    <x v="1"/>
    <x v="0"/>
  </r>
  <r>
    <n v="12396"/>
    <x v="1"/>
    <x v="49"/>
    <x v="0"/>
    <x v="0"/>
    <n v="0"/>
    <x v="1"/>
    <x v="0"/>
    <x v="0"/>
    <x v="975"/>
    <x v="125"/>
    <x v="3"/>
    <n v="0"/>
    <x v="1"/>
    <x v="0"/>
  </r>
  <r>
    <n v="36484"/>
    <x v="1"/>
    <x v="46"/>
    <x v="0"/>
    <x v="0"/>
    <n v="0"/>
    <x v="0"/>
    <x v="2"/>
    <x v="0"/>
    <x v="976"/>
    <x v="215"/>
    <x v="1"/>
    <n v="0"/>
    <x v="1"/>
    <x v="0"/>
  </r>
  <r>
    <n v="60047"/>
    <x v="0"/>
    <x v="58"/>
    <x v="0"/>
    <x v="0"/>
    <n v="0"/>
    <x v="1"/>
    <x v="0"/>
    <x v="1"/>
    <x v="977"/>
    <x v="159"/>
    <x v="1"/>
    <n v="0"/>
    <x v="1"/>
    <x v="0"/>
  </r>
  <r>
    <n v="16542"/>
    <x v="1"/>
    <x v="14"/>
    <x v="0"/>
    <x v="0"/>
    <n v="0"/>
    <x v="0"/>
    <x v="2"/>
    <x v="0"/>
    <x v="978"/>
    <x v="218"/>
    <x v="1"/>
    <n v="0"/>
    <x v="1"/>
    <x v="0"/>
  </r>
  <r>
    <n v="18805"/>
    <x v="0"/>
    <x v="26"/>
    <x v="0"/>
    <x v="0"/>
    <n v="0"/>
    <x v="0"/>
    <x v="0"/>
    <x v="0"/>
    <x v="979"/>
    <x v="170"/>
    <x v="1"/>
    <n v="0"/>
    <x v="1"/>
    <x v="0"/>
  </r>
  <r>
    <n v="17869"/>
    <x v="1"/>
    <x v="37"/>
    <x v="0"/>
    <x v="0"/>
    <n v="0"/>
    <x v="0"/>
    <x v="0"/>
    <x v="0"/>
    <x v="980"/>
    <x v="256"/>
    <x v="3"/>
    <n v="0"/>
    <x v="1"/>
    <x v="0"/>
  </r>
  <r>
    <n v="6793"/>
    <x v="1"/>
    <x v="39"/>
    <x v="0"/>
    <x v="0"/>
    <n v="0"/>
    <x v="0"/>
    <x v="0"/>
    <x v="1"/>
    <x v="981"/>
    <x v="64"/>
    <x v="0"/>
    <n v="0"/>
    <x v="1"/>
    <x v="0"/>
  </r>
  <r>
    <n v="49265"/>
    <x v="1"/>
    <x v="24"/>
    <x v="0"/>
    <x v="0"/>
    <n v="0"/>
    <x v="0"/>
    <x v="0"/>
    <x v="1"/>
    <x v="982"/>
    <x v="19"/>
    <x v="2"/>
    <n v="0"/>
    <x v="1"/>
    <x v="0"/>
  </r>
  <r>
    <n v="6606"/>
    <x v="1"/>
    <x v="15"/>
    <x v="0"/>
    <x v="0"/>
    <n v="0"/>
    <x v="0"/>
    <x v="0"/>
    <x v="0"/>
    <x v="983"/>
    <x v="127"/>
    <x v="1"/>
    <n v="0"/>
    <x v="1"/>
    <x v="0"/>
  </r>
  <r>
    <n v="23031"/>
    <x v="0"/>
    <x v="18"/>
    <x v="0"/>
    <x v="0"/>
    <n v="0"/>
    <x v="0"/>
    <x v="1"/>
    <x v="1"/>
    <x v="984"/>
    <x v="53"/>
    <x v="1"/>
    <n v="0"/>
    <x v="1"/>
    <x v="0"/>
  </r>
  <r>
    <n v="69330"/>
    <x v="0"/>
    <x v="29"/>
    <x v="0"/>
    <x v="0"/>
    <n v="0"/>
    <x v="0"/>
    <x v="0"/>
    <x v="1"/>
    <x v="985"/>
    <x v="45"/>
    <x v="2"/>
    <n v="0"/>
    <x v="1"/>
    <x v="0"/>
  </r>
  <r>
    <n v="22902"/>
    <x v="0"/>
    <x v="69"/>
    <x v="1"/>
    <x v="1"/>
    <n v="0"/>
    <x v="0"/>
    <x v="0"/>
    <x v="0"/>
    <x v="986"/>
    <x v="92"/>
    <x v="1"/>
    <n v="0"/>
    <x v="1"/>
    <x v="0"/>
  </r>
  <r>
    <n v="69622"/>
    <x v="1"/>
    <x v="45"/>
    <x v="0"/>
    <x v="0"/>
    <n v="0"/>
    <x v="1"/>
    <x v="3"/>
    <x v="0"/>
    <x v="987"/>
    <x v="246"/>
    <x v="3"/>
    <n v="0"/>
    <x v="1"/>
    <x v="0"/>
  </r>
  <r>
    <n v="4807"/>
    <x v="0"/>
    <x v="66"/>
    <x v="0"/>
    <x v="0"/>
    <n v="0"/>
    <x v="1"/>
    <x v="0"/>
    <x v="0"/>
    <x v="988"/>
    <x v="302"/>
    <x v="2"/>
    <n v="0"/>
    <x v="1"/>
    <x v="0"/>
  </r>
  <r>
    <n v="9641"/>
    <x v="0"/>
    <x v="13"/>
    <x v="0"/>
    <x v="0"/>
    <n v="0"/>
    <x v="0"/>
    <x v="0"/>
    <x v="0"/>
    <x v="989"/>
    <x v="12"/>
    <x v="2"/>
    <n v="0"/>
    <x v="1"/>
    <x v="0"/>
  </r>
  <r>
    <n v="10313"/>
    <x v="0"/>
    <x v="15"/>
    <x v="0"/>
    <x v="0"/>
    <n v="0"/>
    <x v="0"/>
    <x v="0"/>
    <x v="0"/>
    <x v="990"/>
    <x v="228"/>
    <x v="0"/>
    <n v="0"/>
    <x v="1"/>
    <x v="0"/>
  </r>
  <r>
    <n v="12097"/>
    <x v="1"/>
    <x v="23"/>
    <x v="0"/>
    <x v="0"/>
    <n v="0"/>
    <x v="0"/>
    <x v="0"/>
    <x v="0"/>
    <x v="991"/>
    <x v="141"/>
    <x v="1"/>
    <n v="0"/>
    <x v="1"/>
    <x v="0"/>
  </r>
  <r>
    <n v="58037"/>
    <x v="0"/>
    <x v="62"/>
    <x v="0"/>
    <x v="0"/>
    <n v="0"/>
    <x v="1"/>
    <x v="0"/>
    <x v="1"/>
    <x v="992"/>
    <x v="20"/>
    <x v="1"/>
    <n v="0"/>
    <x v="1"/>
    <x v="0"/>
  </r>
  <r>
    <n v="45323"/>
    <x v="1"/>
    <x v="33"/>
    <x v="0"/>
    <x v="0"/>
    <n v="0"/>
    <x v="0"/>
    <x v="0"/>
    <x v="0"/>
    <x v="993"/>
    <x v="217"/>
    <x v="1"/>
    <n v="0"/>
    <x v="1"/>
    <x v="0"/>
  </r>
  <r>
    <n v="34281"/>
    <x v="1"/>
    <x v="79"/>
    <x v="0"/>
    <x v="0"/>
    <n v="0"/>
    <x v="1"/>
    <x v="0"/>
    <x v="1"/>
    <x v="994"/>
    <x v="85"/>
    <x v="3"/>
    <n v="0"/>
    <x v="1"/>
    <x v="0"/>
  </r>
  <r>
    <n v="7990"/>
    <x v="1"/>
    <x v="65"/>
    <x v="0"/>
    <x v="0"/>
    <n v="0"/>
    <x v="0"/>
    <x v="0"/>
    <x v="1"/>
    <x v="995"/>
    <x v="150"/>
    <x v="3"/>
    <n v="0"/>
    <x v="1"/>
    <x v="0"/>
  </r>
  <r>
    <n v="57622"/>
    <x v="1"/>
    <x v="59"/>
    <x v="0"/>
    <x v="0"/>
    <n v="0"/>
    <x v="0"/>
    <x v="2"/>
    <x v="1"/>
    <x v="996"/>
    <x v="13"/>
    <x v="2"/>
    <n v="0"/>
    <x v="1"/>
    <x v="0"/>
  </r>
  <r>
    <n v="39120"/>
    <x v="1"/>
    <x v="18"/>
    <x v="0"/>
    <x v="0"/>
    <n v="0"/>
    <x v="1"/>
    <x v="1"/>
    <x v="0"/>
    <x v="997"/>
    <x v="219"/>
    <x v="1"/>
    <n v="0"/>
    <x v="1"/>
    <x v="0"/>
  </r>
  <r>
    <n v="68344"/>
    <x v="1"/>
    <x v="76"/>
    <x v="0"/>
    <x v="0"/>
    <n v="0"/>
    <x v="0"/>
    <x v="0"/>
    <x v="0"/>
    <x v="998"/>
    <x v="20"/>
    <x v="0"/>
    <n v="0"/>
    <x v="1"/>
    <x v="0"/>
  </r>
  <r>
    <n v="66752"/>
    <x v="1"/>
    <x v="4"/>
    <x v="0"/>
    <x v="0"/>
    <n v="0"/>
    <x v="0"/>
    <x v="2"/>
    <x v="0"/>
    <x v="999"/>
    <x v="302"/>
    <x v="1"/>
    <n v="0"/>
    <x v="1"/>
    <x v="0"/>
  </r>
  <r>
    <n v="11691"/>
    <x v="1"/>
    <x v="85"/>
    <x v="0"/>
    <x v="0"/>
    <n v="0"/>
    <x v="1"/>
    <x v="0"/>
    <x v="1"/>
    <x v="1000"/>
    <x v="52"/>
    <x v="3"/>
    <n v="0"/>
    <x v="1"/>
    <x v="0"/>
  </r>
  <r>
    <n v="5077"/>
    <x v="0"/>
    <x v="30"/>
    <x v="0"/>
    <x v="0"/>
    <n v="0"/>
    <x v="0"/>
    <x v="0"/>
    <x v="0"/>
    <x v="1001"/>
    <x v="58"/>
    <x v="3"/>
    <n v="0"/>
    <x v="1"/>
    <x v="0"/>
  </r>
  <r>
    <n v="13319"/>
    <x v="1"/>
    <x v="71"/>
    <x v="0"/>
    <x v="0"/>
    <n v="0"/>
    <x v="1"/>
    <x v="3"/>
    <x v="1"/>
    <x v="1002"/>
    <x v="136"/>
    <x v="3"/>
    <n v="0"/>
    <x v="1"/>
    <x v="0"/>
  </r>
  <r>
    <n v="49279"/>
    <x v="0"/>
    <x v="15"/>
    <x v="0"/>
    <x v="0"/>
    <n v="1"/>
    <x v="0"/>
    <x v="0"/>
    <x v="0"/>
    <x v="1003"/>
    <x v="192"/>
    <x v="0"/>
    <n v="0"/>
    <x v="1"/>
    <x v="0"/>
  </r>
  <r>
    <n v="53815"/>
    <x v="1"/>
    <x v="73"/>
    <x v="0"/>
    <x v="0"/>
    <n v="0"/>
    <x v="1"/>
    <x v="0"/>
    <x v="0"/>
    <x v="1004"/>
    <x v="1"/>
    <x v="1"/>
    <n v="0"/>
    <x v="1"/>
    <x v="0"/>
  </r>
  <r>
    <n v="42856"/>
    <x v="0"/>
    <x v="1"/>
    <x v="0"/>
    <x v="0"/>
    <n v="0"/>
    <x v="0"/>
    <x v="0"/>
    <x v="0"/>
    <x v="1005"/>
    <x v="19"/>
    <x v="2"/>
    <n v="0"/>
    <x v="1"/>
    <x v="0"/>
  </r>
  <r>
    <n v="51579"/>
    <x v="0"/>
    <x v="52"/>
    <x v="0"/>
    <x v="0"/>
    <n v="0"/>
    <x v="1"/>
    <x v="1"/>
    <x v="1"/>
    <x v="1006"/>
    <x v="111"/>
    <x v="1"/>
    <n v="0"/>
    <x v="1"/>
    <x v="0"/>
  </r>
  <r>
    <n v="10752"/>
    <x v="1"/>
    <x v="1"/>
    <x v="0"/>
    <x v="0"/>
    <n v="0"/>
    <x v="0"/>
    <x v="0"/>
    <x v="1"/>
    <x v="1007"/>
    <x v="260"/>
    <x v="0"/>
    <n v="0"/>
    <x v="1"/>
    <x v="0"/>
  </r>
  <r>
    <n v="42133"/>
    <x v="1"/>
    <x v="37"/>
    <x v="0"/>
    <x v="0"/>
    <n v="0"/>
    <x v="0"/>
    <x v="1"/>
    <x v="0"/>
    <x v="1008"/>
    <x v="171"/>
    <x v="1"/>
    <n v="0"/>
    <x v="1"/>
    <x v="0"/>
  </r>
  <r>
    <n v="4842"/>
    <x v="1"/>
    <x v="25"/>
    <x v="0"/>
    <x v="0"/>
    <n v="0"/>
    <x v="1"/>
    <x v="1"/>
    <x v="0"/>
    <x v="1009"/>
    <x v="241"/>
    <x v="0"/>
    <n v="0"/>
    <x v="1"/>
    <x v="0"/>
  </r>
  <r>
    <n v="58138"/>
    <x v="0"/>
    <x v="15"/>
    <x v="0"/>
    <x v="0"/>
    <n v="0"/>
    <x v="0"/>
    <x v="0"/>
    <x v="1"/>
    <x v="1010"/>
    <x v="113"/>
    <x v="1"/>
    <n v="0"/>
    <x v="1"/>
    <x v="0"/>
  </r>
  <r>
    <n v="58203"/>
    <x v="0"/>
    <x v="78"/>
    <x v="0"/>
    <x v="0"/>
    <n v="0"/>
    <x v="1"/>
    <x v="3"/>
    <x v="0"/>
    <x v="1011"/>
    <x v="178"/>
    <x v="3"/>
    <n v="0"/>
    <x v="1"/>
    <x v="0"/>
  </r>
  <r>
    <n v="65053"/>
    <x v="1"/>
    <x v="66"/>
    <x v="0"/>
    <x v="0"/>
    <n v="0"/>
    <x v="0"/>
    <x v="0"/>
    <x v="0"/>
    <x v="65"/>
    <x v="307"/>
    <x v="1"/>
    <n v="0"/>
    <x v="1"/>
    <x v="0"/>
  </r>
  <r>
    <n v="24168"/>
    <x v="0"/>
    <x v="33"/>
    <x v="1"/>
    <x v="1"/>
    <n v="0"/>
    <x v="0"/>
    <x v="0"/>
    <x v="0"/>
    <x v="1012"/>
    <x v="308"/>
    <x v="1"/>
    <n v="0"/>
    <x v="1"/>
    <x v="0"/>
  </r>
  <r>
    <n v="5824"/>
    <x v="0"/>
    <x v="1"/>
    <x v="0"/>
    <x v="0"/>
    <n v="0"/>
    <x v="0"/>
    <x v="0"/>
    <x v="1"/>
    <x v="1013"/>
    <x v="180"/>
    <x v="0"/>
    <n v="0"/>
    <x v="1"/>
    <x v="0"/>
  </r>
  <r>
    <n v="6965"/>
    <x v="1"/>
    <x v="85"/>
    <x v="0"/>
    <x v="0"/>
    <n v="0"/>
    <x v="1"/>
    <x v="0"/>
    <x v="1"/>
    <x v="1014"/>
    <x v="169"/>
    <x v="1"/>
    <n v="0"/>
    <x v="1"/>
    <x v="0"/>
  </r>
  <r>
    <n v="8332"/>
    <x v="1"/>
    <x v="11"/>
    <x v="0"/>
    <x v="0"/>
    <n v="0"/>
    <x v="0"/>
    <x v="0"/>
    <x v="1"/>
    <x v="1015"/>
    <x v="309"/>
    <x v="0"/>
    <n v="0"/>
    <x v="1"/>
    <x v="0"/>
  </r>
  <r>
    <n v="61973"/>
    <x v="1"/>
    <x v="2"/>
    <x v="1"/>
    <x v="1"/>
    <n v="1"/>
    <x v="0"/>
    <x v="0"/>
    <x v="1"/>
    <x v="1016"/>
    <x v="3"/>
    <x v="3"/>
    <n v="0"/>
    <x v="1"/>
    <x v="0"/>
  </r>
  <r>
    <n v="42821"/>
    <x v="1"/>
    <x v="55"/>
    <x v="0"/>
    <x v="0"/>
    <n v="0"/>
    <x v="1"/>
    <x v="0"/>
    <x v="1"/>
    <x v="1017"/>
    <x v="4"/>
    <x v="2"/>
    <n v="0"/>
    <x v="1"/>
    <x v="0"/>
  </r>
  <r>
    <n v="18687"/>
    <x v="0"/>
    <x v="39"/>
    <x v="0"/>
    <x v="0"/>
    <n v="0"/>
    <x v="0"/>
    <x v="1"/>
    <x v="0"/>
    <x v="1018"/>
    <x v="133"/>
    <x v="3"/>
    <n v="0"/>
    <x v="1"/>
    <x v="0"/>
  </r>
  <r>
    <n v="72642"/>
    <x v="0"/>
    <x v="0"/>
    <x v="0"/>
    <x v="0"/>
    <n v="0"/>
    <x v="0"/>
    <x v="2"/>
    <x v="0"/>
    <x v="1019"/>
    <x v="219"/>
    <x v="0"/>
    <n v="0"/>
    <x v="1"/>
    <x v="0"/>
  </r>
  <r>
    <n v="54782"/>
    <x v="1"/>
    <x v="59"/>
    <x v="0"/>
    <x v="0"/>
    <n v="0"/>
    <x v="1"/>
    <x v="1"/>
    <x v="1"/>
    <x v="1020"/>
    <x v="76"/>
    <x v="1"/>
    <n v="0"/>
    <x v="1"/>
    <x v="0"/>
  </r>
  <r>
    <n v="55862"/>
    <x v="0"/>
    <x v="0"/>
    <x v="1"/>
    <x v="1"/>
    <n v="1"/>
    <x v="0"/>
    <x v="0"/>
    <x v="1"/>
    <x v="1021"/>
    <x v="77"/>
    <x v="1"/>
    <n v="0"/>
    <x v="1"/>
    <x v="0"/>
  </r>
  <r>
    <n v="24437"/>
    <x v="1"/>
    <x v="18"/>
    <x v="0"/>
    <x v="0"/>
    <n v="0"/>
    <x v="0"/>
    <x v="0"/>
    <x v="1"/>
    <x v="1022"/>
    <x v="27"/>
    <x v="3"/>
    <n v="0"/>
    <x v="1"/>
    <x v="0"/>
  </r>
  <r>
    <n v="10367"/>
    <x v="0"/>
    <x v="71"/>
    <x v="0"/>
    <x v="0"/>
    <n v="0"/>
    <x v="1"/>
    <x v="3"/>
    <x v="1"/>
    <x v="1023"/>
    <x v="152"/>
    <x v="3"/>
    <n v="0"/>
    <x v="1"/>
    <x v="0"/>
  </r>
  <r>
    <n v="42550"/>
    <x v="1"/>
    <x v="5"/>
    <x v="0"/>
    <x v="0"/>
    <n v="0"/>
    <x v="0"/>
    <x v="1"/>
    <x v="1"/>
    <x v="1024"/>
    <x v="247"/>
    <x v="1"/>
    <n v="0"/>
    <x v="1"/>
    <x v="0"/>
  </r>
  <r>
    <n v="14178"/>
    <x v="1"/>
    <x v="22"/>
    <x v="0"/>
    <x v="0"/>
    <n v="0"/>
    <x v="0"/>
    <x v="0"/>
    <x v="1"/>
    <x v="1025"/>
    <x v="121"/>
    <x v="3"/>
    <n v="0"/>
    <x v="1"/>
    <x v="0"/>
  </r>
  <r>
    <n v="65429"/>
    <x v="1"/>
    <x v="32"/>
    <x v="0"/>
    <x v="0"/>
    <n v="0"/>
    <x v="0"/>
    <x v="2"/>
    <x v="1"/>
    <x v="1026"/>
    <x v="39"/>
    <x v="1"/>
    <n v="0"/>
    <x v="1"/>
    <x v="0"/>
  </r>
  <r>
    <n v="66530"/>
    <x v="1"/>
    <x v="38"/>
    <x v="0"/>
    <x v="0"/>
    <n v="0"/>
    <x v="0"/>
    <x v="0"/>
    <x v="0"/>
    <x v="1027"/>
    <x v="98"/>
    <x v="1"/>
    <n v="0"/>
    <x v="1"/>
    <x v="0"/>
  </r>
  <r>
    <n v="43146"/>
    <x v="0"/>
    <x v="45"/>
    <x v="0"/>
    <x v="0"/>
    <n v="0"/>
    <x v="1"/>
    <x v="3"/>
    <x v="0"/>
    <x v="1028"/>
    <x v="156"/>
    <x v="3"/>
    <n v="0"/>
    <x v="1"/>
    <x v="0"/>
  </r>
  <r>
    <n v="3509"/>
    <x v="0"/>
    <x v="36"/>
    <x v="1"/>
    <x v="1"/>
    <n v="0"/>
    <x v="0"/>
    <x v="0"/>
    <x v="0"/>
    <x v="1029"/>
    <x v="220"/>
    <x v="1"/>
    <n v="0"/>
    <x v="1"/>
    <x v="0"/>
  </r>
  <r>
    <n v="57497"/>
    <x v="0"/>
    <x v="52"/>
    <x v="0"/>
    <x v="0"/>
    <n v="0"/>
    <x v="1"/>
    <x v="0"/>
    <x v="1"/>
    <x v="1030"/>
    <x v="11"/>
    <x v="1"/>
    <n v="0"/>
    <x v="1"/>
    <x v="0"/>
  </r>
  <r>
    <n v="15220"/>
    <x v="1"/>
    <x v="37"/>
    <x v="1"/>
    <x v="1"/>
    <n v="0"/>
    <x v="0"/>
    <x v="0"/>
    <x v="0"/>
    <x v="1031"/>
    <x v="310"/>
    <x v="0"/>
    <n v="0"/>
    <x v="1"/>
    <x v="0"/>
  </r>
  <r>
    <n v="4813"/>
    <x v="0"/>
    <x v="52"/>
    <x v="0"/>
    <x v="0"/>
    <n v="0"/>
    <x v="1"/>
    <x v="0"/>
    <x v="0"/>
    <x v="1032"/>
    <x v="306"/>
    <x v="1"/>
    <n v="0"/>
    <x v="1"/>
    <x v="0"/>
  </r>
  <r>
    <n v="31166"/>
    <x v="1"/>
    <x v="67"/>
    <x v="0"/>
    <x v="0"/>
    <n v="0"/>
    <x v="0"/>
    <x v="2"/>
    <x v="1"/>
    <x v="1033"/>
    <x v="283"/>
    <x v="2"/>
    <n v="0"/>
    <x v="1"/>
    <x v="0"/>
  </r>
  <r>
    <n v="9051"/>
    <x v="1"/>
    <x v="11"/>
    <x v="0"/>
    <x v="0"/>
    <n v="0"/>
    <x v="0"/>
    <x v="0"/>
    <x v="0"/>
    <x v="1034"/>
    <x v="49"/>
    <x v="1"/>
    <n v="0"/>
    <x v="1"/>
    <x v="0"/>
  </r>
  <r>
    <n v="28669"/>
    <x v="1"/>
    <x v="42"/>
    <x v="0"/>
    <x v="0"/>
    <n v="0"/>
    <x v="0"/>
    <x v="0"/>
    <x v="0"/>
    <x v="1035"/>
    <x v="161"/>
    <x v="3"/>
    <n v="0"/>
    <x v="1"/>
    <x v="0"/>
  </r>
  <r>
    <n v="59894"/>
    <x v="1"/>
    <x v="20"/>
    <x v="0"/>
    <x v="0"/>
    <n v="0"/>
    <x v="0"/>
    <x v="2"/>
    <x v="1"/>
    <x v="1036"/>
    <x v="29"/>
    <x v="1"/>
    <n v="0"/>
    <x v="1"/>
    <x v="0"/>
  </r>
  <r>
    <n v="18684"/>
    <x v="1"/>
    <x v="28"/>
    <x v="0"/>
    <x v="0"/>
    <n v="0"/>
    <x v="0"/>
    <x v="1"/>
    <x v="1"/>
    <x v="1037"/>
    <x v="71"/>
    <x v="0"/>
    <n v="0"/>
    <x v="1"/>
    <x v="0"/>
  </r>
  <r>
    <n v="35866"/>
    <x v="1"/>
    <x v="76"/>
    <x v="0"/>
    <x v="0"/>
    <n v="0"/>
    <x v="0"/>
    <x v="0"/>
    <x v="1"/>
    <x v="428"/>
    <x v="26"/>
    <x v="1"/>
    <n v="0"/>
    <x v="1"/>
    <x v="0"/>
  </r>
  <r>
    <n v="51907"/>
    <x v="1"/>
    <x v="11"/>
    <x v="0"/>
    <x v="0"/>
    <n v="0"/>
    <x v="0"/>
    <x v="1"/>
    <x v="0"/>
    <x v="1038"/>
    <x v="7"/>
    <x v="1"/>
    <n v="0"/>
    <x v="1"/>
    <x v="0"/>
  </r>
  <r>
    <n v="7250"/>
    <x v="1"/>
    <x v="33"/>
    <x v="0"/>
    <x v="0"/>
    <n v="0"/>
    <x v="1"/>
    <x v="0"/>
    <x v="1"/>
    <x v="1039"/>
    <x v="311"/>
    <x v="3"/>
    <n v="0"/>
    <x v="1"/>
    <x v="0"/>
  </r>
  <r>
    <n v="16147"/>
    <x v="1"/>
    <x v="85"/>
    <x v="0"/>
    <x v="0"/>
    <n v="0"/>
    <x v="1"/>
    <x v="0"/>
    <x v="1"/>
    <x v="1040"/>
    <x v="31"/>
    <x v="1"/>
    <n v="0"/>
    <x v="1"/>
    <x v="0"/>
  </r>
  <r>
    <n v="18306"/>
    <x v="1"/>
    <x v="59"/>
    <x v="0"/>
    <x v="0"/>
    <n v="0"/>
    <x v="1"/>
    <x v="0"/>
    <x v="1"/>
    <x v="465"/>
    <x v="4"/>
    <x v="0"/>
    <n v="0"/>
    <x v="1"/>
    <x v="0"/>
  </r>
  <r>
    <n v="69143"/>
    <x v="1"/>
    <x v="30"/>
    <x v="0"/>
    <x v="0"/>
    <n v="0"/>
    <x v="1"/>
    <x v="0"/>
    <x v="1"/>
    <x v="1041"/>
    <x v="132"/>
    <x v="3"/>
    <n v="0"/>
    <x v="1"/>
    <x v="0"/>
  </r>
  <r>
    <n v="61769"/>
    <x v="0"/>
    <x v="59"/>
    <x v="0"/>
    <x v="0"/>
    <n v="0"/>
    <x v="1"/>
    <x v="0"/>
    <x v="0"/>
    <x v="1042"/>
    <x v="25"/>
    <x v="1"/>
    <n v="0"/>
    <x v="1"/>
    <x v="0"/>
  </r>
  <r>
    <n v="26134"/>
    <x v="1"/>
    <x v="80"/>
    <x v="0"/>
    <x v="0"/>
    <n v="0"/>
    <x v="0"/>
    <x v="0"/>
    <x v="0"/>
    <x v="1043"/>
    <x v="102"/>
    <x v="3"/>
    <n v="0"/>
    <x v="1"/>
    <x v="0"/>
  </r>
  <r>
    <n v="67603"/>
    <x v="0"/>
    <x v="31"/>
    <x v="0"/>
    <x v="0"/>
    <n v="0"/>
    <x v="0"/>
    <x v="1"/>
    <x v="0"/>
    <x v="1044"/>
    <x v="164"/>
    <x v="0"/>
    <n v="0"/>
    <x v="1"/>
    <x v="0"/>
  </r>
  <r>
    <n v="66772"/>
    <x v="1"/>
    <x v="83"/>
    <x v="0"/>
    <x v="0"/>
    <n v="0"/>
    <x v="1"/>
    <x v="3"/>
    <x v="1"/>
    <x v="1045"/>
    <x v="152"/>
    <x v="3"/>
    <n v="0"/>
    <x v="1"/>
    <x v="0"/>
  </r>
  <r>
    <n v="41861"/>
    <x v="1"/>
    <x v="53"/>
    <x v="0"/>
    <x v="0"/>
    <n v="0"/>
    <x v="1"/>
    <x v="0"/>
    <x v="1"/>
    <x v="1046"/>
    <x v="61"/>
    <x v="2"/>
    <n v="0"/>
    <x v="1"/>
    <x v="0"/>
  </r>
  <r>
    <n v="954"/>
    <x v="0"/>
    <x v="63"/>
    <x v="0"/>
    <x v="0"/>
    <n v="0"/>
    <x v="1"/>
    <x v="0"/>
    <x v="1"/>
    <x v="1047"/>
    <x v="178"/>
    <x v="1"/>
    <n v="0"/>
    <x v="1"/>
    <x v="0"/>
  </r>
  <r>
    <n v="37888"/>
    <x v="0"/>
    <x v="69"/>
    <x v="0"/>
    <x v="0"/>
    <n v="0"/>
    <x v="0"/>
    <x v="0"/>
    <x v="1"/>
    <x v="1048"/>
    <x v="197"/>
    <x v="3"/>
    <n v="0"/>
    <x v="1"/>
    <x v="0"/>
  </r>
  <r>
    <n v="34326"/>
    <x v="0"/>
    <x v="17"/>
    <x v="0"/>
    <x v="0"/>
    <n v="0"/>
    <x v="0"/>
    <x v="0"/>
    <x v="0"/>
    <x v="1049"/>
    <x v="187"/>
    <x v="0"/>
    <n v="0"/>
    <x v="1"/>
    <x v="0"/>
  </r>
  <r>
    <n v="42329"/>
    <x v="1"/>
    <x v="27"/>
    <x v="0"/>
    <x v="0"/>
    <n v="0"/>
    <x v="0"/>
    <x v="0"/>
    <x v="1"/>
    <x v="1050"/>
    <x v="142"/>
    <x v="3"/>
    <n v="0"/>
    <x v="1"/>
    <x v="0"/>
  </r>
  <r>
    <n v="23565"/>
    <x v="0"/>
    <x v="66"/>
    <x v="0"/>
    <x v="0"/>
    <n v="0"/>
    <x v="0"/>
    <x v="0"/>
    <x v="0"/>
    <x v="1051"/>
    <x v="125"/>
    <x v="3"/>
    <n v="0"/>
    <x v="1"/>
    <x v="0"/>
  </r>
  <r>
    <n v="27323"/>
    <x v="1"/>
    <x v="0"/>
    <x v="0"/>
    <x v="0"/>
    <n v="0"/>
    <x v="0"/>
    <x v="1"/>
    <x v="0"/>
    <x v="1052"/>
    <x v="92"/>
    <x v="1"/>
    <n v="0"/>
    <x v="1"/>
    <x v="0"/>
  </r>
  <r>
    <n v="57854"/>
    <x v="0"/>
    <x v="92"/>
    <x v="0"/>
    <x v="0"/>
    <n v="0"/>
    <x v="1"/>
    <x v="3"/>
    <x v="0"/>
    <x v="1053"/>
    <x v="144"/>
    <x v="3"/>
    <n v="0"/>
    <x v="1"/>
    <x v="0"/>
  </r>
  <r>
    <n v="18414"/>
    <x v="1"/>
    <x v="53"/>
    <x v="0"/>
    <x v="0"/>
    <n v="0"/>
    <x v="1"/>
    <x v="0"/>
    <x v="1"/>
    <x v="1054"/>
    <x v="1"/>
    <x v="2"/>
    <n v="0"/>
    <x v="1"/>
    <x v="0"/>
  </r>
  <r>
    <n v="72836"/>
    <x v="1"/>
    <x v="8"/>
    <x v="0"/>
    <x v="0"/>
    <n v="0"/>
    <x v="0"/>
    <x v="0"/>
    <x v="0"/>
    <x v="1055"/>
    <x v="51"/>
    <x v="3"/>
    <n v="0"/>
    <x v="1"/>
    <x v="0"/>
  </r>
  <r>
    <n v="17708"/>
    <x v="0"/>
    <x v="76"/>
    <x v="0"/>
    <x v="0"/>
    <n v="0"/>
    <x v="0"/>
    <x v="2"/>
    <x v="1"/>
    <x v="1056"/>
    <x v="3"/>
    <x v="3"/>
    <n v="0"/>
    <x v="1"/>
    <x v="0"/>
  </r>
  <r>
    <n v="66321"/>
    <x v="0"/>
    <x v="36"/>
    <x v="0"/>
    <x v="0"/>
    <n v="0"/>
    <x v="0"/>
    <x v="2"/>
    <x v="0"/>
    <x v="1057"/>
    <x v="42"/>
    <x v="1"/>
    <n v="0"/>
    <x v="1"/>
    <x v="0"/>
  </r>
  <r>
    <n v="53817"/>
    <x v="1"/>
    <x v="16"/>
    <x v="1"/>
    <x v="1"/>
    <n v="0"/>
    <x v="0"/>
    <x v="1"/>
    <x v="1"/>
    <x v="1058"/>
    <x v="1"/>
    <x v="1"/>
    <n v="0"/>
    <x v="1"/>
    <x v="0"/>
  </r>
  <r>
    <n v="66678"/>
    <x v="1"/>
    <x v="58"/>
    <x v="0"/>
    <x v="0"/>
    <n v="0"/>
    <x v="1"/>
    <x v="0"/>
    <x v="0"/>
    <x v="1059"/>
    <x v="185"/>
    <x v="1"/>
    <n v="0"/>
    <x v="1"/>
    <x v="0"/>
  </r>
  <r>
    <n v="56734"/>
    <x v="0"/>
    <x v="64"/>
    <x v="0"/>
    <x v="0"/>
    <n v="0"/>
    <x v="0"/>
    <x v="2"/>
    <x v="0"/>
    <x v="1060"/>
    <x v="24"/>
    <x v="3"/>
    <n v="0"/>
    <x v="1"/>
    <x v="0"/>
  </r>
  <r>
    <n v="32240"/>
    <x v="1"/>
    <x v="52"/>
    <x v="0"/>
    <x v="0"/>
    <n v="0"/>
    <x v="1"/>
    <x v="0"/>
    <x v="0"/>
    <x v="1061"/>
    <x v="197"/>
    <x v="1"/>
    <n v="0"/>
    <x v="1"/>
    <x v="0"/>
  </r>
  <r>
    <n v="28127"/>
    <x v="1"/>
    <x v="50"/>
    <x v="0"/>
    <x v="0"/>
    <n v="0"/>
    <x v="0"/>
    <x v="0"/>
    <x v="1"/>
    <x v="1062"/>
    <x v="283"/>
    <x v="0"/>
    <n v="0"/>
    <x v="1"/>
    <x v="0"/>
  </r>
  <r>
    <n v="20347"/>
    <x v="1"/>
    <x v="63"/>
    <x v="0"/>
    <x v="0"/>
    <n v="0"/>
    <x v="1"/>
    <x v="0"/>
    <x v="1"/>
    <x v="1063"/>
    <x v="87"/>
    <x v="1"/>
    <n v="0"/>
    <x v="1"/>
    <x v="0"/>
  </r>
  <r>
    <n v="40824"/>
    <x v="0"/>
    <x v="36"/>
    <x v="0"/>
    <x v="0"/>
    <n v="0"/>
    <x v="0"/>
    <x v="0"/>
    <x v="1"/>
    <x v="1064"/>
    <x v="49"/>
    <x v="3"/>
    <n v="0"/>
    <x v="1"/>
    <x v="0"/>
  </r>
  <r>
    <n v="38678"/>
    <x v="1"/>
    <x v="32"/>
    <x v="0"/>
    <x v="0"/>
    <n v="0"/>
    <x v="0"/>
    <x v="1"/>
    <x v="1"/>
    <x v="1065"/>
    <x v="206"/>
    <x v="2"/>
    <n v="0"/>
    <x v="1"/>
    <x v="0"/>
  </r>
  <r>
    <n v="29380"/>
    <x v="1"/>
    <x v="21"/>
    <x v="1"/>
    <x v="1"/>
    <n v="0"/>
    <x v="0"/>
    <x v="0"/>
    <x v="1"/>
    <x v="50"/>
    <x v="187"/>
    <x v="1"/>
    <n v="0"/>
    <x v="1"/>
    <x v="0"/>
  </r>
  <r>
    <n v="809"/>
    <x v="0"/>
    <x v="55"/>
    <x v="0"/>
    <x v="0"/>
    <n v="0"/>
    <x v="1"/>
    <x v="3"/>
    <x v="0"/>
    <x v="1066"/>
    <x v="1"/>
    <x v="3"/>
    <n v="0"/>
    <x v="1"/>
    <x v="0"/>
  </r>
  <r>
    <n v="65453"/>
    <x v="1"/>
    <x v="29"/>
    <x v="1"/>
    <x v="1"/>
    <n v="0"/>
    <x v="0"/>
    <x v="2"/>
    <x v="0"/>
    <x v="1067"/>
    <x v="215"/>
    <x v="2"/>
    <n v="0"/>
    <x v="1"/>
    <x v="0"/>
  </r>
  <r>
    <n v="9415"/>
    <x v="1"/>
    <x v="7"/>
    <x v="0"/>
    <x v="0"/>
    <n v="0"/>
    <x v="0"/>
    <x v="1"/>
    <x v="0"/>
    <x v="1068"/>
    <x v="133"/>
    <x v="0"/>
    <n v="0"/>
    <x v="1"/>
    <x v="0"/>
  </r>
  <r>
    <n v="30989"/>
    <x v="1"/>
    <x v="19"/>
    <x v="0"/>
    <x v="0"/>
    <n v="0"/>
    <x v="0"/>
    <x v="1"/>
    <x v="1"/>
    <x v="1069"/>
    <x v="312"/>
    <x v="2"/>
    <n v="0"/>
    <x v="1"/>
    <x v="0"/>
  </r>
  <r>
    <n v="65258"/>
    <x v="0"/>
    <x v="37"/>
    <x v="0"/>
    <x v="0"/>
    <n v="0"/>
    <x v="0"/>
    <x v="0"/>
    <x v="0"/>
    <x v="1070"/>
    <x v="91"/>
    <x v="3"/>
    <n v="0"/>
    <x v="1"/>
    <x v="0"/>
  </r>
  <r>
    <n v="67052"/>
    <x v="1"/>
    <x v="67"/>
    <x v="0"/>
    <x v="0"/>
    <n v="0"/>
    <x v="0"/>
    <x v="0"/>
    <x v="0"/>
    <x v="1071"/>
    <x v="185"/>
    <x v="1"/>
    <n v="0"/>
    <x v="1"/>
    <x v="0"/>
  </r>
  <r>
    <n v="62756"/>
    <x v="1"/>
    <x v="7"/>
    <x v="0"/>
    <x v="0"/>
    <n v="0"/>
    <x v="0"/>
    <x v="1"/>
    <x v="0"/>
    <x v="1072"/>
    <x v="267"/>
    <x v="1"/>
    <n v="0"/>
    <x v="1"/>
    <x v="0"/>
  </r>
  <r>
    <n v="69224"/>
    <x v="0"/>
    <x v="85"/>
    <x v="0"/>
    <x v="0"/>
    <n v="0"/>
    <x v="1"/>
    <x v="0"/>
    <x v="1"/>
    <x v="1073"/>
    <x v="46"/>
    <x v="0"/>
    <n v="0"/>
    <x v="1"/>
    <x v="0"/>
  </r>
  <r>
    <n v="13323"/>
    <x v="0"/>
    <x v="44"/>
    <x v="0"/>
    <x v="0"/>
    <n v="0"/>
    <x v="1"/>
    <x v="3"/>
    <x v="0"/>
    <x v="1074"/>
    <x v="135"/>
    <x v="3"/>
    <n v="0"/>
    <x v="1"/>
    <x v="0"/>
  </r>
  <r>
    <n v="59940"/>
    <x v="0"/>
    <x v="79"/>
    <x v="0"/>
    <x v="0"/>
    <n v="0"/>
    <x v="1"/>
    <x v="3"/>
    <x v="0"/>
    <x v="1075"/>
    <x v="215"/>
    <x v="3"/>
    <n v="0"/>
    <x v="1"/>
    <x v="0"/>
  </r>
  <r>
    <n v="49042"/>
    <x v="1"/>
    <x v="8"/>
    <x v="1"/>
    <x v="1"/>
    <n v="0"/>
    <x v="1"/>
    <x v="0"/>
    <x v="1"/>
    <x v="1076"/>
    <x v="21"/>
    <x v="1"/>
    <n v="0"/>
    <x v="1"/>
    <x v="0"/>
  </r>
  <r>
    <n v="66362"/>
    <x v="1"/>
    <x v="1"/>
    <x v="0"/>
    <x v="0"/>
    <n v="0"/>
    <x v="0"/>
    <x v="0"/>
    <x v="0"/>
    <x v="1077"/>
    <x v="225"/>
    <x v="3"/>
    <n v="0"/>
    <x v="1"/>
    <x v="0"/>
  </r>
  <r>
    <n v="46093"/>
    <x v="1"/>
    <x v="80"/>
    <x v="0"/>
    <x v="0"/>
    <n v="0"/>
    <x v="0"/>
    <x v="0"/>
    <x v="1"/>
    <x v="1078"/>
    <x v="267"/>
    <x v="1"/>
    <n v="0"/>
    <x v="1"/>
    <x v="0"/>
  </r>
  <r>
    <n v="10370"/>
    <x v="0"/>
    <x v="17"/>
    <x v="0"/>
    <x v="0"/>
    <n v="0"/>
    <x v="0"/>
    <x v="2"/>
    <x v="0"/>
    <x v="799"/>
    <x v="192"/>
    <x v="0"/>
    <n v="0"/>
    <x v="1"/>
    <x v="0"/>
  </r>
  <r>
    <n v="156"/>
    <x v="1"/>
    <x v="64"/>
    <x v="0"/>
    <x v="0"/>
    <n v="0"/>
    <x v="0"/>
    <x v="0"/>
    <x v="1"/>
    <x v="1079"/>
    <x v="121"/>
    <x v="1"/>
    <n v="0"/>
    <x v="1"/>
    <x v="0"/>
  </r>
  <r>
    <n v="11105"/>
    <x v="0"/>
    <x v="2"/>
    <x v="0"/>
    <x v="0"/>
    <n v="0"/>
    <x v="0"/>
    <x v="0"/>
    <x v="0"/>
    <x v="1080"/>
    <x v="4"/>
    <x v="0"/>
    <n v="0"/>
    <x v="1"/>
    <x v="0"/>
  </r>
  <r>
    <n v="22363"/>
    <x v="1"/>
    <x v="36"/>
    <x v="0"/>
    <x v="0"/>
    <n v="0"/>
    <x v="0"/>
    <x v="0"/>
    <x v="1"/>
    <x v="1081"/>
    <x v="112"/>
    <x v="1"/>
    <n v="0"/>
    <x v="1"/>
    <x v="0"/>
  </r>
  <r>
    <n v="46072"/>
    <x v="0"/>
    <x v="77"/>
    <x v="0"/>
    <x v="0"/>
    <n v="0"/>
    <x v="1"/>
    <x v="3"/>
    <x v="1"/>
    <x v="1082"/>
    <x v="70"/>
    <x v="3"/>
    <n v="0"/>
    <x v="1"/>
    <x v="0"/>
  </r>
  <r>
    <n v="65667"/>
    <x v="1"/>
    <x v="22"/>
    <x v="0"/>
    <x v="0"/>
    <n v="0"/>
    <x v="0"/>
    <x v="0"/>
    <x v="1"/>
    <x v="1083"/>
    <x v="12"/>
    <x v="2"/>
    <n v="0"/>
    <x v="1"/>
    <x v="0"/>
  </r>
  <r>
    <n v="47848"/>
    <x v="0"/>
    <x v="93"/>
    <x v="0"/>
    <x v="0"/>
    <n v="0"/>
    <x v="1"/>
    <x v="3"/>
    <x v="1"/>
    <x v="524"/>
    <x v="81"/>
    <x v="3"/>
    <n v="0"/>
    <x v="1"/>
    <x v="0"/>
  </r>
  <r>
    <n v="71440"/>
    <x v="1"/>
    <x v="72"/>
    <x v="0"/>
    <x v="0"/>
    <n v="0"/>
    <x v="0"/>
    <x v="0"/>
    <x v="0"/>
    <x v="1084"/>
    <x v="20"/>
    <x v="3"/>
    <n v="0"/>
    <x v="1"/>
    <x v="0"/>
  </r>
  <r>
    <n v="35231"/>
    <x v="0"/>
    <x v="76"/>
    <x v="0"/>
    <x v="0"/>
    <n v="0"/>
    <x v="0"/>
    <x v="2"/>
    <x v="0"/>
    <x v="1085"/>
    <x v="27"/>
    <x v="3"/>
    <n v="0"/>
    <x v="1"/>
    <x v="0"/>
  </r>
  <r>
    <n v="59734"/>
    <x v="0"/>
    <x v="90"/>
    <x v="0"/>
    <x v="0"/>
    <n v="0"/>
    <x v="1"/>
    <x v="3"/>
    <x v="0"/>
    <x v="1086"/>
    <x v="136"/>
    <x v="3"/>
    <n v="0"/>
    <x v="1"/>
    <x v="0"/>
  </r>
  <r>
    <n v="1893"/>
    <x v="1"/>
    <x v="38"/>
    <x v="0"/>
    <x v="0"/>
    <n v="0"/>
    <x v="0"/>
    <x v="0"/>
    <x v="0"/>
    <x v="1085"/>
    <x v="313"/>
    <x v="0"/>
    <n v="0"/>
    <x v="1"/>
    <x v="0"/>
  </r>
  <r>
    <n v="32733"/>
    <x v="1"/>
    <x v="80"/>
    <x v="0"/>
    <x v="0"/>
    <n v="0"/>
    <x v="0"/>
    <x v="0"/>
    <x v="1"/>
    <x v="904"/>
    <x v="133"/>
    <x v="1"/>
    <n v="0"/>
    <x v="1"/>
    <x v="0"/>
  </r>
  <r>
    <n v="34728"/>
    <x v="1"/>
    <x v="0"/>
    <x v="0"/>
    <x v="0"/>
    <n v="0"/>
    <x v="0"/>
    <x v="0"/>
    <x v="1"/>
    <x v="1087"/>
    <x v="224"/>
    <x v="1"/>
    <n v="0"/>
    <x v="1"/>
    <x v="0"/>
  </r>
  <r>
    <n v="30352"/>
    <x v="0"/>
    <x v="15"/>
    <x v="0"/>
    <x v="0"/>
    <n v="0"/>
    <x v="0"/>
    <x v="0"/>
    <x v="1"/>
    <x v="1088"/>
    <x v="62"/>
    <x v="3"/>
    <n v="0"/>
    <x v="1"/>
    <x v="0"/>
  </r>
  <r>
    <n v="61338"/>
    <x v="1"/>
    <x v="47"/>
    <x v="0"/>
    <x v="0"/>
    <n v="0"/>
    <x v="0"/>
    <x v="0"/>
    <x v="1"/>
    <x v="1004"/>
    <x v="54"/>
    <x v="2"/>
    <n v="0"/>
    <x v="1"/>
    <x v="0"/>
  </r>
  <r>
    <n v="59275"/>
    <x v="0"/>
    <x v="81"/>
    <x v="0"/>
    <x v="0"/>
    <n v="0"/>
    <x v="1"/>
    <x v="3"/>
    <x v="1"/>
    <x v="1089"/>
    <x v="206"/>
    <x v="3"/>
    <n v="0"/>
    <x v="1"/>
    <x v="0"/>
  </r>
  <r>
    <n v="45497"/>
    <x v="1"/>
    <x v="39"/>
    <x v="0"/>
    <x v="0"/>
    <n v="0"/>
    <x v="1"/>
    <x v="0"/>
    <x v="1"/>
    <x v="1090"/>
    <x v="314"/>
    <x v="1"/>
    <n v="0"/>
    <x v="1"/>
    <x v="0"/>
  </r>
  <r>
    <n v="19996"/>
    <x v="1"/>
    <x v="74"/>
    <x v="0"/>
    <x v="0"/>
    <n v="0"/>
    <x v="1"/>
    <x v="3"/>
    <x v="0"/>
    <x v="1091"/>
    <x v="277"/>
    <x v="3"/>
    <n v="0"/>
    <x v="1"/>
    <x v="0"/>
  </r>
  <r>
    <n v="50371"/>
    <x v="0"/>
    <x v="29"/>
    <x v="0"/>
    <x v="0"/>
    <n v="0"/>
    <x v="0"/>
    <x v="0"/>
    <x v="0"/>
    <x v="1092"/>
    <x v="113"/>
    <x v="3"/>
    <n v="0"/>
    <x v="1"/>
    <x v="0"/>
  </r>
  <r>
    <n v="32687"/>
    <x v="0"/>
    <x v="46"/>
    <x v="0"/>
    <x v="0"/>
    <n v="0"/>
    <x v="0"/>
    <x v="0"/>
    <x v="1"/>
    <x v="1093"/>
    <x v="31"/>
    <x v="1"/>
    <n v="0"/>
    <x v="1"/>
    <x v="0"/>
  </r>
  <r>
    <n v="35295"/>
    <x v="0"/>
    <x v="7"/>
    <x v="0"/>
    <x v="0"/>
    <n v="0"/>
    <x v="0"/>
    <x v="0"/>
    <x v="0"/>
    <x v="1094"/>
    <x v="11"/>
    <x v="0"/>
    <n v="0"/>
    <x v="1"/>
    <x v="0"/>
  </r>
  <r>
    <n v="15746"/>
    <x v="1"/>
    <x v="30"/>
    <x v="0"/>
    <x v="0"/>
    <n v="0"/>
    <x v="0"/>
    <x v="2"/>
    <x v="0"/>
    <x v="1095"/>
    <x v="1"/>
    <x v="1"/>
    <n v="0"/>
    <x v="1"/>
    <x v="0"/>
  </r>
  <r>
    <n v="31517"/>
    <x v="1"/>
    <x v="80"/>
    <x v="0"/>
    <x v="0"/>
    <n v="0"/>
    <x v="0"/>
    <x v="0"/>
    <x v="1"/>
    <x v="1096"/>
    <x v="50"/>
    <x v="1"/>
    <n v="0"/>
    <x v="1"/>
    <x v="0"/>
  </r>
  <r>
    <n v="43268"/>
    <x v="1"/>
    <x v="17"/>
    <x v="1"/>
    <x v="1"/>
    <n v="0"/>
    <x v="1"/>
    <x v="0"/>
    <x v="0"/>
    <x v="617"/>
    <x v="146"/>
    <x v="2"/>
    <n v="0"/>
    <x v="1"/>
    <x v="0"/>
  </r>
  <r>
    <n v="54540"/>
    <x v="0"/>
    <x v="41"/>
    <x v="0"/>
    <x v="0"/>
    <n v="0"/>
    <x v="0"/>
    <x v="0"/>
    <x v="1"/>
    <x v="1097"/>
    <x v="167"/>
    <x v="1"/>
    <n v="0"/>
    <x v="1"/>
    <x v="0"/>
  </r>
  <r>
    <n v="20973"/>
    <x v="0"/>
    <x v="30"/>
    <x v="0"/>
    <x v="0"/>
    <n v="0"/>
    <x v="0"/>
    <x v="2"/>
    <x v="1"/>
    <x v="1098"/>
    <x v="193"/>
    <x v="1"/>
    <n v="0"/>
    <x v="1"/>
    <x v="0"/>
  </r>
  <r>
    <n v="56245"/>
    <x v="1"/>
    <x v="62"/>
    <x v="0"/>
    <x v="0"/>
    <n v="0"/>
    <x v="1"/>
    <x v="0"/>
    <x v="0"/>
    <x v="1099"/>
    <x v="12"/>
    <x v="1"/>
    <n v="0"/>
    <x v="1"/>
    <x v="0"/>
  </r>
  <r>
    <n v="9225"/>
    <x v="0"/>
    <x v="56"/>
    <x v="0"/>
    <x v="0"/>
    <n v="0"/>
    <x v="1"/>
    <x v="3"/>
    <x v="1"/>
    <x v="1100"/>
    <x v="246"/>
    <x v="3"/>
    <n v="0"/>
    <x v="1"/>
    <x v="0"/>
  </r>
  <r>
    <n v="45955"/>
    <x v="1"/>
    <x v="30"/>
    <x v="0"/>
    <x v="0"/>
    <n v="0"/>
    <x v="0"/>
    <x v="0"/>
    <x v="0"/>
    <x v="1101"/>
    <x v="29"/>
    <x v="2"/>
    <n v="0"/>
    <x v="1"/>
    <x v="0"/>
  </r>
  <r>
    <n v="3532"/>
    <x v="1"/>
    <x v="16"/>
    <x v="0"/>
    <x v="0"/>
    <n v="0"/>
    <x v="0"/>
    <x v="0"/>
    <x v="0"/>
    <x v="1102"/>
    <x v="143"/>
    <x v="0"/>
    <n v="0"/>
    <x v="1"/>
    <x v="0"/>
  </r>
  <r>
    <n v="41291"/>
    <x v="1"/>
    <x v="41"/>
    <x v="0"/>
    <x v="0"/>
    <n v="0"/>
    <x v="0"/>
    <x v="0"/>
    <x v="1"/>
    <x v="1103"/>
    <x v="107"/>
    <x v="1"/>
    <n v="0"/>
    <x v="1"/>
    <x v="0"/>
  </r>
  <r>
    <n v="53943"/>
    <x v="1"/>
    <x v="44"/>
    <x v="0"/>
    <x v="0"/>
    <n v="0"/>
    <x v="1"/>
    <x v="3"/>
    <x v="1"/>
    <x v="1104"/>
    <x v="156"/>
    <x v="3"/>
    <n v="0"/>
    <x v="1"/>
    <x v="0"/>
  </r>
  <r>
    <n v="52550"/>
    <x v="1"/>
    <x v="4"/>
    <x v="0"/>
    <x v="0"/>
    <n v="0"/>
    <x v="0"/>
    <x v="2"/>
    <x v="0"/>
    <x v="1105"/>
    <x v="234"/>
    <x v="2"/>
    <n v="0"/>
    <x v="1"/>
    <x v="0"/>
  </r>
  <r>
    <n v="47414"/>
    <x v="1"/>
    <x v="16"/>
    <x v="1"/>
    <x v="1"/>
    <n v="0"/>
    <x v="0"/>
    <x v="0"/>
    <x v="0"/>
    <x v="1106"/>
    <x v="90"/>
    <x v="0"/>
    <n v="0"/>
    <x v="1"/>
    <x v="0"/>
  </r>
  <r>
    <n v="38804"/>
    <x v="0"/>
    <x v="6"/>
    <x v="0"/>
    <x v="0"/>
    <n v="0"/>
    <x v="0"/>
    <x v="0"/>
    <x v="1"/>
    <x v="1107"/>
    <x v="82"/>
    <x v="3"/>
    <n v="0"/>
    <x v="1"/>
    <x v="0"/>
  </r>
  <r>
    <n v="72861"/>
    <x v="1"/>
    <x v="17"/>
    <x v="0"/>
    <x v="0"/>
    <n v="0"/>
    <x v="0"/>
    <x v="0"/>
    <x v="0"/>
    <x v="1108"/>
    <x v="81"/>
    <x v="1"/>
    <n v="0"/>
    <x v="1"/>
    <x v="0"/>
  </r>
  <r>
    <n v="53276"/>
    <x v="1"/>
    <x v="3"/>
    <x v="0"/>
    <x v="0"/>
    <n v="0"/>
    <x v="0"/>
    <x v="0"/>
    <x v="0"/>
    <x v="1109"/>
    <x v="136"/>
    <x v="0"/>
    <n v="0"/>
    <x v="1"/>
    <x v="0"/>
  </r>
  <r>
    <n v="30944"/>
    <x v="1"/>
    <x v="42"/>
    <x v="0"/>
    <x v="0"/>
    <n v="0"/>
    <x v="0"/>
    <x v="0"/>
    <x v="1"/>
    <x v="1110"/>
    <x v="288"/>
    <x v="1"/>
    <n v="0"/>
    <x v="1"/>
    <x v="0"/>
  </r>
  <r>
    <n v="33622"/>
    <x v="0"/>
    <x v="76"/>
    <x v="1"/>
    <x v="1"/>
    <n v="0"/>
    <x v="0"/>
    <x v="0"/>
    <x v="0"/>
    <x v="1111"/>
    <x v="60"/>
    <x v="3"/>
    <n v="0"/>
    <x v="1"/>
    <x v="0"/>
  </r>
  <r>
    <n v="26191"/>
    <x v="1"/>
    <x v="9"/>
    <x v="0"/>
    <x v="0"/>
    <n v="0"/>
    <x v="1"/>
    <x v="0"/>
    <x v="0"/>
    <x v="1112"/>
    <x v="125"/>
    <x v="3"/>
    <n v="0"/>
    <x v="1"/>
    <x v="0"/>
  </r>
  <r>
    <n v="69312"/>
    <x v="1"/>
    <x v="22"/>
    <x v="0"/>
    <x v="0"/>
    <n v="0"/>
    <x v="0"/>
    <x v="1"/>
    <x v="0"/>
    <x v="1113"/>
    <x v="151"/>
    <x v="1"/>
    <n v="0"/>
    <x v="1"/>
    <x v="0"/>
  </r>
  <r>
    <n v="39661"/>
    <x v="0"/>
    <x v="63"/>
    <x v="0"/>
    <x v="0"/>
    <n v="0"/>
    <x v="0"/>
    <x v="0"/>
    <x v="1"/>
    <x v="1114"/>
    <x v="6"/>
    <x v="1"/>
    <n v="0"/>
    <x v="1"/>
    <x v="0"/>
  </r>
  <r>
    <n v="20162"/>
    <x v="1"/>
    <x v="2"/>
    <x v="0"/>
    <x v="0"/>
    <n v="0"/>
    <x v="0"/>
    <x v="0"/>
    <x v="1"/>
    <x v="1115"/>
    <x v="154"/>
    <x v="2"/>
    <n v="0"/>
    <x v="1"/>
    <x v="0"/>
  </r>
  <r>
    <n v="48989"/>
    <x v="1"/>
    <x v="66"/>
    <x v="0"/>
    <x v="0"/>
    <n v="0"/>
    <x v="1"/>
    <x v="2"/>
    <x v="1"/>
    <x v="1116"/>
    <x v="114"/>
    <x v="1"/>
    <n v="0"/>
    <x v="1"/>
    <x v="0"/>
  </r>
  <r>
    <n v="30411"/>
    <x v="1"/>
    <x v="47"/>
    <x v="0"/>
    <x v="0"/>
    <n v="0"/>
    <x v="1"/>
    <x v="0"/>
    <x v="1"/>
    <x v="1117"/>
    <x v="116"/>
    <x v="2"/>
    <n v="0"/>
    <x v="1"/>
    <x v="0"/>
  </r>
  <r>
    <n v="47735"/>
    <x v="1"/>
    <x v="8"/>
    <x v="0"/>
    <x v="0"/>
    <n v="0"/>
    <x v="0"/>
    <x v="0"/>
    <x v="1"/>
    <x v="1118"/>
    <x v="315"/>
    <x v="1"/>
    <n v="0"/>
    <x v="1"/>
    <x v="0"/>
  </r>
  <r>
    <n v="51162"/>
    <x v="1"/>
    <x v="61"/>
    <x v="0"/>
    <x v="0"/>
    <n v="0"/>
    <x v="1"/>
    <x v="3"/>
    <x v="1"/>
    <x v="1119"/>
    <x v="316"/>
    <x v="3"/>
    <n v="0"/>
    <x v="1"/>
    <x v="0"/>
  </r>
  <r>
    <n v="8598"/>
    <x v="1"/>
    <x v="48"/>
    <x v="0"/>
    <x v="0"/>
    <n v="0"/>
    <x v="0"/>
    <x v="2"/>
    <x v="0"/>
    <x v="1120"/>
    <x v="42"/>
    <x v="1"/>
    <n v="0"/>
    <x v="1"/>
    <x v="0"/>
  </r>
  <r>
    <n v="57347"/>
    <x v="1"/>
    <x v="60"/>
    <x v="0"/>
    <x v="0"/>
    <n v="0"/>
    <x v="1"/>
    <x v="2"/>
    <x v="1"/>
    <x v="1121"/>
    <x v="263"/>
    <x v="0"/>
    <n v="0"/>
    <x v="1"/>
    <x v="0"/>
  </r>
  <r>
    <n v="4683"/>
    <x v="0"/>
    <x v="53"/>
    <x v="0"/>
    <x v="0"/>
    <n v="0"/>
    <x v="1"/>
    <x v="0"/>
    <x v="0"/>
    <x v="1122"/>
    <x v="99"/>
    <x v="1"/>
    <n v="0"/>
    <x v="1"/>
    <x v="0"/>
  </r>
  <r>
    <n v="55775"/>
    <x v="1"/>
    <x v="8"/>
    <x v="0"/>
    <x v="0"/>
    <n v="0"/>
    <x v="0"/>
    <x v="0"/>
    <x v="1"/>
    <x v="1123"/>
    <x v="43"/>
    <x v="0"/>
    <n v="0"/>
    <x v="1"/>
    <x v="0"/>
  </r>
  <r>
    <n v="32645"/>
    <x v="1"/>
    <x v="50"/>
    <x v="0"/>
    <x v="0"/>
    <n v="0"/>
    <x v="0"/>
    <x v="0"/>
    <x v="1"/>
    <x v="1124"/>
    <x v="26"/>
    <x v="2"/>
    <n v="0"/>
    <x v="1"/>
    <x v="0"/>
  </r>
  <r>
    <n v="46643"/>
    <x v="1"/>
    <x v="76"/>
    <x v="0"/>
    <x v="0"/>
    <n v="0"/>
    <x v="0"/>
    <x v="0"/>
    <x v="1"/>
    <x v="1125"/>
    <x v="159"/>
    <x v="0"/>
    <n v="0"/>
    <x v="1"/>
    <x v="0"/>
  </r>
  <r>
    <n v="782"/>
    <x v="1"/>
    <x v="42"/>
    <x v="0"/>
    <x v="0"/>
    <n v="0"/>
    <x v="1"/>
    <x v="0"/>
    <x v="0"/>
    <x v="1126"/>
    <x v="27"/>
    <x v="0"/>
    <n v="0"/>
    <x v="1"/>
    <x v="0"/>
  </r>
  <r>
    <n v="63565"/>
    <x v="1"/>
    <x v="77"/>
    <x v="0"/>
    <x v="0"/>
    <n v="0"/>
    <x v="1"/>
    <x v="3"/>
    <x v="1"/>
    <x v="1127"/>
    <x v="81"/>
    <x v="3"/>
    <n v="0"/>
    <x v="1"/>
    <x v="0"/>
  </r>
  <r>
    <n v="13602"/>
    <x v="0"/>
    <x v="28"/>
    <x v="1"/>
    <x v="1"/>
    <n v="0"/>
    <x v="0"/>
    <x v="1"/>
    <x v="1"/>
    <x v="1128"/>
    <x v="1"/>
    <x v="3"/>
    <n v="0"/>
    <x v="1"/>
    <x v="0"/>
  </r>
  <r>
    <n v="28326"/>
    <x v="1"/>
    <x v="4"/>
    <x v="0"/>
    <x v="0"/>
    <n v="0"/>
    <x v="0"/>
    <x v="0"/>
    <x v="0"/>
    <x v="1129"/>
    <x v="1"/>
    <x v="1"/>
    <n v="0"/>
    <x v="1"/>
    <x v="0"/>
  </r>
  <r>
    <n v="26389"/>
    <x v="1"/>
    <x v="77"/>
    <x v="0"/>
    <x v="0"/>
    <n v="0"/>
    <x v="1"/>
    <x v="3"/>
    <x v="0"/>
    <x v="1130"/>
    <x v="244"/>
    <x v="3"/>
    <n v="0"/>
    <x v="1"/>
    <x v="0"/>
  </r>
  <r>
    <n v="16906"/>
    <x v="0"/>
    <x v="34"/>
    <x v="0"/>
    <x v="0"/>
    <n v="0"/>
    <x v="0"/>
    <x v="2"/>
    <x v="0"/>
    <x v="1131"/>
    <x v="49"/>
    <x v="1"/>
    <n v="0"/>
    <x v="1"/>
    <x v="0"/>
  </r>
  <r>
    <n v="35140"/>
    <x v="0"/>
    <x v="34"/>
    <x v="0"/>
    <x v="0"/>
    <n v="0"/>
    <x v="0"/>
    <x v="2"/>
    <x v="0"/>
    <x v="1132"/>
    <x v="76"/>
    <x v="1"/>
    <n v="0"/>
    <x v="1"/>
    <x v="0"/>
  </r>
  <r>
    <n v="16837"/>
    <x v="0"/>
    <x v="76"/>
    <x v="1"/>
    <x v="1"/>
    <n v="0"/>
    <x v="0"/>
    <x v="0"/>
    <x v="1"/>
    <x v="1133"/>
    <x v="82"/>
    <x v="1"/>
    <n v="0"/>
    <x v="1"/>
    <x v="0"/>
  </r>
  <r>
    <n v="2750"/>
    <x v="0"/>
    <x v="28"/>
    <x v="1"/>
    <x v="1"/>
    <n v="1"/>
    <x v="0"/>
    <x v="1"/>
    <x v="1"/>
    <x v="1134"/>
    <x v="317"/>
    <x v="3"/>
    <n v="0"/>
    <x v="1"/>
    <x v="0"/>
  </r>
  <r>
    <n v="47585"/>
    <x v="1"/>
    <x v="73"/>
    <x v="0"/>
    <x v="0"/>
    <n v="0"/>
    <x v="1"/>
    <x v="1"/>
    <x v="0"/>
    <x v="1135"/>
    <x v="79"/>
    <x v="1"/>
    <n v="0"/>
    <x v="1"/>
    <x v="0"/>
  </r>
  <r>
    <n v="37404"/>
    <x v="0"/>
    <x v="21"/>
    <x v="0"/>
    <x v="0"/>
    <n v="0"/>
    <x v="0"/>
    <x v="0"/>
    <x v="0"/>
    <x v="1136"/>
    <x v="53"/>
    <x v="1"/>
    <n v="0"/>
    <x v="1"/>
    <x v="0"/>
  </r>
  <r>
    <n v="39518"/>
    <x v="1"/>
    <x v="49"/>
    <x v="0"/>
    <x v="0"/>
    <n v="0"/>
    <x v="1"/>
    <x v="0"/>
    <x v="1"/>
    <x v="1137"/>
    <x v="176"/>
    <x v="1"/>
    <n v="0"/>
    <x v="1"/>
    <x v="0"/>
  </r>
  <r>
    <n v="70678"/>
    <x v="1"/>
    <x v="39"/>
    <x v="0"/>
    <x v="0"/>
    <n v="1"/>
    <x v="1"/>
    <x v="0"/>
    <x v="1"/>
    <x v="1138"/>
    <x v="25"/>
    <x v="2"/>
    <n v="0"/>
    <x v="1"/>
    <x v="0"/>
  </r>
  <r>
    <n v="542"/>
    <x v="1"/>
    <x v="44"/>
    <x v="0"/>
    <x v="0"/>
    <n v="0"/>
    <x v="1"/>
    <x v="3"/>
    <x v="0"/>
    <x v="1139"/>
    <x v="1"/>
    <x v="3"/>
    <n v="0"/>
    <x v="1"/>
    <x v="0"/>
  </r>
  <r>
    <n v="38649"/>
    <x v="1"/>
    <x v="53"/>
    <x v="0"/>
    <x v="0"/>
    <n v="0"/>
    <x v="1"/>
    <x v="0"/>
    <x v="1"/>
    <x v="1140"/>
    <x v="72"/>
    <x v="1"/>
    <n v="0"/>
    <x v="1"/>
    <x v="0"/>
  </r>
  <r>
    <n v="53266"/>
    <x v="1"/>
    <x v="64"/>
    <x v="0"/>
    <x v="0"/>
    <n v="0"/>
    <x v="0"/>
    <x v="0"/>
    <x v="0"/>
    <x v="1141"/>
    <x v="300"/>
    <x v="1"/>
    <n v="0"/>
    <x v="1"/>
    <x v="0"/>
  </r>
  <r>
    <n v="26031"/>
    <x v="1"/>
    <x v="43"/>
    <x v="0"/>
    <x v="0"/>
    <n v="0"/>
    <x v="1"/>
    <x v="0"/>
    <x v="1"/>
    <x v="1142"/>
    <x v="87"/>
    <x v="3"/>
    <n v="0"/>
    <x v="1"/>
    <x v="0"/>
  </r>
  <r>
    <n v="1191"/>
    <x v="1"/>
    <x v="4"/>
    <x v="0"/>
    <x v="0"/>
    <n v="1"/>
    <x v="0"/>
    <x v="0"/>
    <x v="0"/>
    <x v="1143"/>
    <x v="218"/>
    <x v="0"/>
    <n v="0"/>
    <x v="1"/>
    <x v="0"/>
  </r>
  <r>
    <n v="36820"/>
    <x v="0"/>
    <x v="12"/>
    <x v="1"/>
    <x v="1"/>
    <n v="0"/>
    <x v="0"/>
    <x v="0"/>
    <x v="1"/>
    <x v="1144"/>
    <x v="46"/>
    <x v="2"/>
    <n v="0"/>
    <x v="1"/>
    <x v="0"/>
  </r>
  <r>
    <n v="62783"/>
    <x v="1"/>
    <x v="25"/>
    <x v="0"/>
    <x v="0"/>
    <n v="0"/>
    <x v="0"/>
    <x v="0"/>
    <x v="0"/>
    <x v="1145"/>
    <x v="83"/>
    <x v="3"/>
    <n v="0"/>
    <x v="1"/>
    <x v="0"/>
  </r>
  <r>
    <n v="10133"/>
    <x v="0"/>
    <x v="41"/>
    <x v="0"/>
    <x v="0"/>
    <n v="0"/>
    <x v="0"/>
    <x v="0"/>
    <x v="0"/>
    <x v="1146"/>
    <x v="235"/>
    <x v="2"/>
    <n v="0"/>
    <x v="1"/>
    <x v="0"/>
  </r>
  <r>
    <n v="19778"/>
    <x v="0"/>
    <x v="2"/>
    <x v="0"/>
    <x v="0"/>
    <n v="0"/>
    <x v="1"/>
    <x v="1"/>
    <x v="1"/>
    <x v="1147"/>
    <x v="278"/>
    <x v="0"/>
    <n v="0"/>
    <x v="1"/>
    <x v="0"/>
  </r>
  <r>
    <n v="38255"/>
    <x v="0"/>
    <x v="62"/>
    <x v="0"/>
    <x v="0"/>
    <n v="0"/>
    <x v="1"/>
    <x v="0"/>
    <x v="0"/>
    <x v="1148"/>
    <x v="81"/>
    <x v="0"/>
    <n v="0"/>
    <x v="1"/>
    <x v="0"/>
  </r>
  <r>
    <n v="41565"/>
    <x v="1"/>
    <x v="64"/>
    <x v="0"/>
    <x v="0"/>
    <n v="0"/>
    <x v="1"/>
    <x v="0"/>
    <x v="0"/>
    <x v="1149"/>
    <x v="218"/>
    <x v="1"/>
    <n v="0"/>
    <x v="1"/>
    <x v="0"/>
  </r>
  <r>
    <n v="39423"/>
    <x v="1"/>
    <x v="42"/>
    <x v="0"/>
    <x v="0"/>
    <n v="0"/>
    <x v="0"/>
    <x v="0"/>
    <x v="1"/>
    <x v="1150"/>
    <x v="174"/>
    <x v="2"/>
    <n v="0"/>
    <x v="1"/>
    <x v="0"/>
  </r>
  <r>
    <n v="68908"/>
    <x v="1"/>
    <x v="94"/>
    <x v="0"/>
    <x v="0"/>
    <n v="0"/>
    <x v="1"/>
    <x v="3"/>
    <x v="0"/>
    <x v="1151"/>
    <x v="217"/>
    <x v="3"/>
    <n v="0"/>
    <x v="1"/>
    <x v="0"/>
  </r>
  <r>
    <n v="22440"/>
    <x v="1"/>
    <x v="3"/>
    <x v="0"/>
    <x v="0"/>
    <n v="0"/>
    <x v="0"/>
    <x v="0"/>
    <x v="0"/>
    <x v="1152"/>
    <x v="133"/>
    <x v="0"/>
    <n v="0"/>
    <x v="1"/>
    <x v="0"/>
  </r>
  <r>
    <n v="28418"/>
    <x v="1"/>
    <x v="69"/>
    <x v="0"/>
    <x v="0"/>
    <n v="0"/>
    <x v="0"/>
    <x v="0"/>
    <x v="1"/>
    <x v="1153"/>
    <x v="7"/>
    <x v="1"/>
    <n v="0"/>
    <x v="1"/>
    <x v="0"/>
  </r>
  <r>
    <n v="22566"/>
    <x v="0"/>
    <x v="46"/>
    <x v="0"/>
    <x v="0"/>
    <n v="0"/>
    <x v="0"/>
    <x v="0"/>
    <x v="1"/>
    <x v="1154"/>
    <x v="153"/>
    <x v="3"/>
    <n v="0"/>
    <x v="1"/>
    <x v="0"/>
  </r>
  <r>
    <n v="7055"/>
    <x v="1"/>
    <x v="20"/>
    <x v="0"/>
    <x v="0"/>
    <n v="0"/>
    <x v="0"/>
    <x v="0"/>
    <x v="0"/>
    <x v="1155"/>
    <x v="70"/>
    <x v="3"/>
    <n v="0"/>
    <x v="1"/>
    <x v="0"/>
  </r>
  <r>
    <n v="69177"/>
    <x v="1"/>
    <x v="4"/>
    <x v="0"/>
    <x v="0"/>
    <n v="0"/>
    <x v="0"/>
    <x v="0"/>
    <x v="1"/>
    <x v="1156"/>
    <x v="145"/>
    <x v="1"/>
    <n v="0"/>
    <x v="1"/>
    <x v="0"/>
  </r>
  <r>
    <n v="33162"/>
    <x v="1"/>
    <x v="53"/>
    <x v="0"/>
    <x v="0"/>
    <n v="0"/>
    <x v="1"/>
    <x v="0"/>
    <x v="1"/>
    <x v="1157"/>
    <x v="153"/>
    <x v="1"/>
    <n v="0"/>
    <x v="1"/>
    <x v="0"/>
  </r>
  <r>
    <n v="44764"/>
    <x v="1"/>
    <x v="9"/>
    <x v="1"/>
    <x v="1"/>
    <n v="0"/>
    <x v="0"/>
    <x v="1"/>
    <x v="1"/>
    <x v="1158"/>
    <x v="58"/>
    <x v="3"/>
    <n v="0"/>
    <x v="1"/>
    <x v="0"/>
  </r>
  <r>
    <n v="32157"/>
    <x v="0"/>
    <x v="33"/>
    <x v="0"/>
    <x v="0"/>
    <n v="0"/>
    <x v="0"/>
    <x v="0"/>
    <x v="1"/>
    <x v="1159"/>
    <x v="1"/>
    <x v="0"/>
    <n v="0"/>
    <x v="1"/>
    <x v="0"/>
  </r>
  <r>
    <n v="61983"/>
    <x v="1"/>
    <x v="69"/>
    <x v="0"/>
    <x v="0"/>
    <n v="0"/>
    <x v="0"/>
    <x v="0"/>
    <x v="0"/>
    <x v="1160"/>
    <x v="297"/>
    <x v="2"/>
    <n v="0"/>
    <x v="1"/>
    <x v="0"/>
  </r>
  <r>
    <n v="72268"/>
    <x v="0"/>
    <x v="35"/>
    <x v="0"/>
    <x v="0"/>
    <n v="0"/>
    <x v="0"/>
    <x v="1"/>
    <x v="0"/>
    <x v="1161"/>
    <x v="27"/>
    <x v="0"/>
    <n v="0"/>
    <x v="1"/>
    <x v="0"/>
  </r>
  <r>
    <n v="39467"/>
    <x v="1"/>
    <x v="59"/>
    <x v="0"/>
    <x v="0"/>
    <n v="0"/>
    <x v="1"/>
    <x v="0"/>
    <x v="1"/>
    <x v="1162"/>
    <x v="9"/>
    <x v="3"/>
    <n v="0"/>
    <x v="1"/>
    <x v="0"/>
  </r>
  <r>
    <n v="20282"/>
    <x v="0"/>
    <x v="95"/>
    <x v="0"/>
    <x v="0"/>
    <n v="0"/>
    <x v="1"/>
    <x v="3"/>
    <x v="1"/>
    <x v="1163"/>
    <x v="87"/>
    <x v="3"/>
    <n v="0"/>
    <x v="1"/>
    <x v="0"/>
  </r>
  <r>
    <n v="51159"/>
    <x v="1"/>
    <x v="42"/>
    <x v="0"/>
    <x v="0"/>
    <n v="0"/>
    <x v="1"/>
    <x v="2"/>
    <x v="0"/>
    <x v="1164"/>
    <x v="115"/>
    <x v="0"/>
    <n v="0"/>
    <x v="1"/>
    <x v="0"/>
  </r>
  <r>
    <n v="7167"/>
    <x v="1"/>
    <x v="49"/>
    <x v="0"/>
    <x v="0"/>
    <n v="0"/>
    <x v="1"/>
    <x v="0"/>
    <x v="1"/>
    <x v="1165"/>
    <x v="217"/>
    <x v="1"/>
    <n v="0"/>
    <x v="1"/>
    <x v="0"/>
  </r>
  <r>
    <n v="59147"/>
    <x v="0"/>
    <x v="49"/>
    <x v="0"/>
    <x v="0"/>
    <n v="0"/>
    <x v="1"/>
    <x v="0"/>
    <x v="0"/>
    <x v="1166"/>
    <x v="118"/>
    <x v="1"/>
    <n v="0"/>
    <x v="1"/>
    <x v="0"/>
  </r>
  <r>
    <n v="18192"/>
    <x v="0"/>
    <x v="81"/>
    <x v="0"/>
    <x v="0"/>
    <n v="0"/>
    <x v="1"/>
    <x v="3"/>
    <x v="1"/>
    <x v="1167"/>
    <x v="280"/>
    <x v="3"/>
    <n v="0"/>
    <x v="1"/>
    <x v="0"/>
  </r>
  <r>
    <n v="14049"/>
    <x v="0"/>
    <x v="45"/>
    <x v="0"/>
    <x v="0"/>
    <n v="0"/>
    <x v="1"/>
    <x v="3"/>
    <x v="1"/>
    <x v="1168"/>
    <x v="33"/>
    <x v="3"/>
    <n v="0"/>
    <x v="1"/>
    <x v="0"/>
  </r>
  <r>
    <n v="35927"/>
    <x v="0"/>
    <x v="19"/>
    <x v="0"/>
    <x v="0"/>
    <n v="0"/>
    <x v="0"/>
    <x v="0"/>
    <x v="0"/>
    <x v="1169"/>
    <x v="5"/>
    <x v="2"/>
    <n v="0"/>
    <x v="1"/>
    <x v="0"/>
  </r>
  <r>
    <n v="28150"/>
    <x v="1"/>
    <x v="19"/>
    <x v="1"/>
    <x v="1"/>
    <n v="0"/>
    <x v="0"/>
    <x v="0"/>
    <x v="0"/>
    <x v="1170"/>
    <x v="111"/>
    <x v="3"/>
    <n v="0"/>
    <x v="1"/>
    <x v="0"/>
  </r>
  <r>
    <n v="8727"/>
    <x v="0"/>
    <x v="41"/>
    <x v="0"/>
    <x v="0"/>
    <n v="0"/>
    <x v="0"/>
    <x v="1"/>
    <x v="0"/>
    <x v="1171"/>
    <x v="122"/>
    <x v="0"/>
    <n v="0"/>
    <x v="1"/>
    <x v="0"/>
  </r>
  <r>
    <n v="7516"/>
    <x v="0"/>
    <x v="37"/>
    <x v="0"/>
    <x v="0"/>
    <n v="0"/>
    <x v="0"/>
    <x v="1"/>
    <x v="0"/>
    <x v="1172"/>
    <x v="33"/>
    <x v="1"/>
    <n v="0"/>
    <x v="1"/>
    <x v="0"/>
  </r>
  <r>
    <n v="6419"/>
    <x v="1"/>
    <x v="4"/>
    <x v="0"/>
    <x v="0"/>
    <n v="0"/>
    <x v="1"/>
    <x v="0"/>
    <x v="1"/>
    <x v="1173"/>
    <x v="102"/>
    <x v="1"/>
    <n v="0"/>
    <x v="1"/>
    <x v="0"/>
  </r>
  <r>
    <n v="20425"/>
    <x v="0"/>
    <x v="34"/>
    <x v="0"/>
    <x v="0"/>
    <n v="0"/>
    <x v="0"/>
    <x v="1"/>
    <x v="1"/>
    <x v="1174"/>
    <x v="26"/>
    <x v="0"/>
    <n v="0"/>
    <x v="1"/>
    <x v="0"/>
  </r>
  <r>
    <n v="59878"/>
    <x v="1"/>
    <x v="29"/>
    <x v="0"/>
    <x v="0"/>
    <n v="0"/>
    <x v="0"/>
    <x v="1"/>
    <x v="0"/>
    <x v="1175"/>
    <x v="217"/>
    <x v="1"/>
    <n v="0"/>
    <x v="1"/>
    <x v="0"/>
  </r>
  <r>
    <n v="69355"/>
    <x v="0"/>
    <x v="44"/>
    <x v="0"/>
    <x v="0"/>
    <n v="0"/>
    <x v="1"/>
    <x v="3"/>
    <x v="1"/>
    <x v="1176"/>
    <x v="7"/>
    <x v="3"/>
    <n v="0"/>
    <x v="1"/>
    <x v="0"/>
  </r>
  <r>
    <n v="5858"/>
    <x v="0"/>
    <x v="42"/>
    <x v="0"/>
    <x v="0"/>
    <n v="0"/>
    <x v="1"/>
    <x v="0"/>
    <x v="1"/>
    <x v="1177"/>
    <x v="40"/>
    <x v="1"/>
    <n v="0"/>
    <x v="1"/>
    <x v="0"/>
  </r>
  <r>
    <n v="39823"/>
    <x v="1"/>
    <x v="69"/>
    <x v="0"/>
    <x v="0"/>
    <n v="0"/>
    <x v="0"/>
    <x v="2"/>
    <x v="1"/>
    <x v="1178"/>
    <x v="206"/>
    <x v="2"/>
    <n v="0"/>
    <x v="1"/>
    <x v="0"/>
  </r>
  <r>
    <n v="37053"/>
    <x v="0"/>
    <x v="37"/>
    <x v="0"/>
    <x v="0"/>
    <n v="0"/>
    <x v="0"/>
    <x v="2"/>
    <x v="1"/>
    <x v="1179"/>
    <x v="178"/>
    <x v="1"/>
    <n v="0"/>
    <x v="1"/>
    <x v="0"/>
  </r>
  <r>
    <n v="2082"/>
    <x v="0"/>
    <x v="48"/>
    <x v="0"/>
    <x v="0"/>
    <n v="0"/>
    <x v="0"/>
    <x v="0"/>
    <x v="1"/>
    <x v="1180"/>
    <x v="1"/>
    <x v="0"/>
    <n v="0"/>
    <x v="1"/>
    <x v="0"/>
  </r>
  <r>
    <n v="48073"/>
    <x v="0"/>
    <x v="0"/>
    <x v="0"/>
    <x v="0"/>
    <n v="0"/>
    <x v="0"/>
    <x v="2"/>
    <x v="1"/>
    <x v="1181"/>
    <x v="151"/>
    <x v="0"/>
    <n v="0"/>
    <x v="1"/>
    <x v="0"/>
  </r>
  <r>
    <n v="16449"/>
    <x v="1"/>
    <x v="64"/>
    <x v="0"/>
    <x v="0"/>
    <n v="0"/>
    <x v="0"/>
    <x v="2"/>
    <x v="1"/>
    <x v="1182"/>
    <x v="155"/>
    <x v="1"/>
    <n v="0"/>
    <x v="1"/>
    <x v="0"/>
  </r>
  <r>
    <n v="5447"/>
    <x v="1"/>
    <x v="62"/>
    <x v="0"/>
    <x v="0"/>
    <n v="0"/>
    <x v="1"/>
    <x v="0"/>
    <x v="1"/>
    <x v="1183"/>
    <x v="15"/>
    <x v="3"/>
    <n v="0"/>
    <x v="1"/>
    <x v="0"/>
  </r>
  <r>
    <n v="27145"/>
    <x v="1"/>
    <x v="72"/>
    <x v="0"/>
    <x v="0"/>
    <n v="0"/>
    <x v="1"/>
    <x v="0"/>
    <x v="1"/>
    <x v="814"/>
    <x v="318"/>
    <x v="2"/>
    <n v="0"/>
    <x v="1"/>
    <x v="0"/>
  </r>
  <r>
    <n v="30328"/>
    <x v="1"/>
    <x v="7"/>
    <x v="1"/>
    <x v="1"/>
    <n v="0"/>
    <x v="0"/>
    <x v="2"/>
    <x v="1"/>
    <x v="1184"/>
    <x v="162"/>
    <x v="0"/>
    <n v="0"/>
    <x v="1"/>
    <x v="0"/>
  </r>
  <r>
    <n v="739"/>
    <x v="1"/>
    <x v="28"/>
    <x v="0"/>
    <x v="0"/>
    <n v="0"/>
    <x v="0"/>
    <x v="1"/>
    <x v="1"/>
    <x v="1185"/>
    <x v="1"/>
    <x v="0"/>
    <n v="0"/>
    <x v="1"/>
    <x v="0"/>
  </r>
  <r>
    <n v="44224"/>
    <x v="0"/>
    <x v="79"/>
    <x v="0"/>
    <x v="0"/>
    <n v="0"/>
    <x v="1"/>
    <x v="0"/>
    <x v="1"/>
    <x v="1186"/>
    <x v="215"/>
    <x v="1"/>
    <n v="0"/>
    <x v="1"/>
    <x v="0"/>
  </r>
  <r>
    <n v="533"/>
    <x v="1"/>
    <x v="44"/>
    <x v="0"/>
    <x v="0"/>
    <n v="0"/>
    <x v="1"/>
    <x v="3"/>
    <x v="1"/>
    <x v="1187"/>
    <x v="163"/>
    <x v="3"/>
    <n v="0"/>
    <x v="1"/>
    <x v="0"/>
  </r>
  <r>
    <n v="45554"/>
    <x v="1"/>
    <x v="96"/>
    <x v="0"/>
    <x v="0"/>
    <n v="0"/>
    <x v="1"/>
    <x v="3"/>
    <x v="0"/>
    <x v="1188"/>
    <x v="218"/>
    <x v="3"/>
    <n v="0"/>
    <x v="1"/>
    <x v="0"/>
  </r>
  <r>
    <n v="32884"/>
    <x v="1"/>
    <x v="2"/>
    <x v="1"/>
    <x v="1"/>
    <n v="0"/>
    <x v="0"/>
    <x v="0"/>
    <x v="0"/>
    <x v="1189"/>
    <x v="209"/>
    <x v="1"/>
    <n v="0"/>
    <x v="1"/>
    <x v="0"/>
  </r>
  <r>
    <n v="55744"/>
    <x v="0"/>
    <x v="77"/>
    <x v="0"/>
    <x v="0"/>
    <n v="0"/>
    <x v="1"/>
    <x v="3"/>
    <x v="0"/>
    <x v="1190"/>
    <x v="81"/>
    <x v="3"/>
    <n v="0"/>
    <x v="1"/>
    <x v="0"/>
  </r>
  <r>
    <n v="28414"/>
    <x v="0"/>
    <x v="11"/>
    <x v="0"/>
    <x v="0"/>
    <n v="0"/>
    <x v="0"/>
    <x v="0"/>
    <x v="0"/>
    <x v="1191"/>
    <x v="58"/>
    <x v="2"/>
    <n v="0"/>
    <x v="1"/>
    <x v="0"/>
  </r>
  <r>
    <n v="25767"/>
    <x v="1"/>
    <x v="59"/>
    <x v="0"/>
    <x v="0"/>
    <n v="0"/>
    <x v="1"/>
    <x v="0"/>
    <x v="0"/>
    <x v="1192"/>
    <x v="73"/>
    <x v="3"/>
    <n v="0"/>
    <x v="1"/>
    <x v="0"/>
  </r>
  <r>
    <n v="71319"/>
    <x v="0"/>
    <x v="79"/>
    <x v="0"/>
    <x v="0"/>
    <n v="0"/>
    <x v="1"/>
    <x v="0"/>
    <x v="1"/>
    <x v="1193"/>
    <x v="154"/>
    <x v="3"/>
    <n v="0"/>
    <x v="1"/>
    <x v="0"/>
  </r>
  <r>
    <n v="70031"/>
    <x v="1"/>
    <x v="16"/>
    <x v="1"/>
    <x v="1"/>
    <n v="0"/>
    <x v="0"/>
    <x v="0"/>
    <x v="1"/>
    <x v="1194"/>
    <x v="276"/>
    <x v="1"/>
    <n v="0"/>
    <x v="1"/>
    <x v="0"/>
  </r>
  <r>
    <n v="23604"/>
    <x v="0"/>
    <x v="56"/>
    <x v="0"/>
    <x v="0"/>
    <n v="0"/>
    <x v="1"/>
    <x v="3"/>
    <x v="1"/>
    <x v="1195"/>
    <x v="290"/>
    <x v="3"/>
    <n v="0"/>
    <x v="1"/>
    <x v="0"/>
  </r>
  <r>
    <n v="46576"/>
    <x v="0"/>
    <x v="77"/>
    <x v="0"/>
    <x v="0"/>
    <n v="0"/>
    <x v="1"/>
    <x v="3"/>
    <x v="1"/>
    <x v="515"/>
    <x v="255"/>
    <x v="3"/>
    <n v="0"/>
    <x v="1"/>
    <x v="0"/>
  </r>
  <r>
    <n v="31293"/>
    <x v="0"/>
    <x v="61"/>
    <x v="0"/>
    <x v="0"/>
    <n v="0"/>
    <x v="1"/>
    <x v="3"/>
    <x v="0"/>
    <x v="1196"/>
    <x v="158"/>
    <x v="3"/>
    <n v="0"/>
    <x v="1"/>
    <x v="0"/>
  </r>
  <r>
    <n v="70610"/>
    <x v="1"/>
    <x v="30"/>
    <x v="0"/>
    <x v="0"/>
    <n v="0"/>
    <x v="0"/>
    <x v="0"/>
    <x v="1"/>
    <x v="1197"/>
    <x v="198"/>
    <x v="1"/>
    <n v="0"/>
    <x v="1"/>
    <x v="0"/>
  </r>
  <r>
    <n v="6044"/>
    <x v="0"/>
    <x v="58"/>
    <x v="0"/>
    <x v="0"/>
    <n v="0"/>
    <x v="1"/>
    <x v="2"/>
    <x v="1"/>
    <x v="1198"/>
    <x v="29"/>
    <x v="1"/>
    <n v="0"/>
    <x v="1"/>
    <x v="0"/>
  </r>
  <r>
    <n v="62284"/>
    <x v="0"/>
    <x v="24"/>
    <x v="0"/>
    <x v="0"/>
    <n v="0"/>
    <x v="0"/>
    <x v="1"/>
    <x v="1"/>
    <x v="1144"/>
    <x v="314"/>
    <x v="1"/>
    <n v="0"/>
    <x v="1"/>
    <x v="0"/>
  </r>
  <r>
    <n v="5821"/>
    <x v="1"/>
    <x v="11"/>
    <x v="0"/>
    <x v="0"/>
    <n v="0"/>
    <x v="0"/>
    <x v="0"/>
    <x v="1"/>
    <x v="1199"/>
    <x v="319"/>
    <x v="3"/>
    <n v="0"/>
    <x v="1"/>
    <x v="0"/>
  </r>
  <r>
    <n v="22295"/>
    <x v="1"/>
    <x v="51"/>
    <x v="0"/>
    <x v="0"/>
    <n v="0"/>
    <x v="1"/>
    <x v="0"/>
    <x v="0"/>
    <x v="1200"/>
    <x v="202"/>
    <x v="3"/>
    <n v="0"/>
    <x v="1"/>
    <x v="0"/>
  </r>
  <r>
    <n v="27583"/>
    <x v="0"/>
    <x v="3"/>
    <x v="0"/>
    <x v="0"/>
    <n v="0"/>
    <x v="0"/>
    <x v="0"/>
    <x v="1"/>
    <x v="1201"/>
    <x v="43"/>
    <x v="1"/>
    <n v="0"/>
    <x v="1"/>
    <x v="0"/>
  </r>
  <r>
    <n v="9696"/>
    <x v="0"/>
    <x v="26"/>
    <x v="0"/>
    <x v="0"/>
    <n v="0"/>
    <x v="0"/>
    <x v="0"/>
    <x v="0"/>
    <x v="1202"/>
    <x v="79"/>
    <x v="2"/>
    <n v="0"/>
    <x v="1"/>
    <x v="0"/>
  </r>
  <r>
    <n v="1164"/>
    <x v="1"/>
    <x v="34"/>
    <x v="0"/>
    <x v="0"/>
    <n v="0"/>
    <x v="1"/>
    <x v="0"/>
    <x v="1"/>
    <x v="1203"/>
    <x v="82"/>
    <x v="2"/>
    <n v="0"/>
    <x v="1"/>
    <x v="0"/>
  </r>
  <r>
    <n v="48781"/>
    <x v="0"/>
    <x v="0"/>
    <x v="0"/>
    <x v="0"/>
    <n v="0"/>
    <x v="0"/>
    <x v="0"/>
    <x v="1"/>
    <x v="1204"/>
    <x v="63"/>
    <x v="0"/>
    <n v="0"/>
    <x v="1"/>
    <x v="0"/>
  </r>
  <r>
    <n v="50947"/>
    <x v="0"/>
    <x v="22"/>
    <x v="0"/>
    <x v="0"/>
    <n v="0"/>
    <x v="0"/>
    <x v="0"/>
    <x v="0"/>
    <x v="1205"/>
    <x v="27"/>
    <x v="2"/>
    <n v="0"/>
    <x v="1"/>
    <x v="0"/>
  </r>
  <r>
    <n v="47844"/>
    <x v="1"/>
    <x v="38"/>
    <x v="0"/>
    <x v="0"/>
    <n v="0"/>
    <x v="0"/>
    <x v="0"/>
    <x v="0"/>
    <x v="1206"/>
    <x v="288"/>
    <x v="1"/>
    <n v="0"/>
    <x v="1"/>
    <x v="0"/>
  </r>
  <r>
    <n v="45209"/>
    <x v="1"/>
    <x v="43"/>
    <x v="0"/>
    <x v="0"/>
    <n v="0"/>
    <x v="1"/>
    <x v="0"/>
    <x v="1"/>
    <x v="1207"/>
    <x v="230"/>
    <x v="3"/>
    <n v="0"/>
    <x v="1"/>
    <x v="0"/>
  </r>
  <r>
    <n v="49412"/>
    <x v="0"/>
    <x v="24"/>
    <x v="0"/>
    <x v="0"/>
    <n v="0"/>
    <x v="0"/>
    <x v="2"/>
    <x v="0"/>
    <x v="1208"/>
    <x v="320"/>
    <x v="1"/>
    <n v="0"/>
    <x v="1"/>
    <x v="0"/>
  </r>
  <r>
    <n v="43088"/>
    <x v="0"/>
    <x v="46"/>
    <x v="0"/>
    <x v="0"/>
    <n v="0"/>
    <x v="1"/>
    <x v="0"/>
    <x v="0"/>
    <x v="1209"/>
    <x v="321"/>
    <x v="0"/>
    <n v="0"/>
    <x v="1"/>
    <x v="0"/>
  </r>
  <r>
    <n v="16355"/>
    <x v="0"/>
    <x v="49"/>
    <x v="0"/>
    <x v="0"/>
    <n v="0"/>
    <x v="1"/>
    <x v="0"/>
    <x v="0"/>
    <x v="1210"/>
    <x v="322"/>
    <x v="1"/>
    <n v="0"/>
    <x v="1"/>
    <x v="0"/>
  </r>
  <r>
    <n v="43172"/>
    <x v="1"/>
    <x v="14"/>
    <x v="0"/>
    <x v="0"/>
    <n v="0"/>
    <x v="0"/>
    <x v="0"/>
    <x v="0"/>
    <x v="1211"/>
    <x v="13"/>
    <x v="0"/>
    <n v="0"/>
    <x v="1"/>
    <x v="0"/>
  </r>
  <r>
    <n v="43155"/>
    <x v="1"/>
    <x v="55"/>
    <x v="0"/>
    <x v="0"/>
    <n v="0"/>
    <x v="1"/>
    <x v="3"/>
    <x v="1"/>
    <x v="1212"/>
    <x v="83"/>
    <x v="3"/>
    <n v="0"/>
    <x v="1"/>
    <x v="0"/>
  </r>
  <r>
    <n v="11882"/>
    <x v="0"/>
    <x v="66"/>
    <x v="0"/>
    <x v="0"/>
    <n v="0"/>
    <x v="1"/>
    <x v="0"/>
    <x v="0"/>
    <x v="1213"/>
    <x v="120"/>
    <x v="1"/>
    <n v="0"/>
    <x v="1"/>
    <x v="0"/>
  </r>
  <r>
    <n v="45669"/>
    <x v="0"/>
    <x v="58"/>
    <x v="0"/>
    <x v="0"/>
    <n v="0"/>
    <x v="1"/>
    <x v="0"/>
    <x v="0"/>
    <x v="1214"/>
    <x v="46"/>
    <x v="3"/>
    <n v="0"/>
    <x v="1"/>
    <x v="0"/>
  </r>
  <r>
    <n v="65339"/>
    <x v="1"/>
    <x v="41"/>
    <x v="0"/>
    <x v="0"/>
    <n v="0"/>
    <x v="0"/>
    <x v="0"/>
    <x v="0"/>
    <x v="1215"/>
    <x v="26"/>
    <x v="1"/>
    <n v="0"/>
    <x v="1"/>
    <x v="0"/>
  </r>
  <r>
    <n v="60399"/>
    <x v="0"/>
    <x v="37"/>
    <x v="0"/>
    <x v="0"/>
    <n v="0"/>
    <x v="0"/>
    <x v="1"/>
    <x v="1"/>
    <x v="1216"/>
    <x v="323"/>
    <x v="3"/>
    <n v="0"/>
    <x v="1"/>
    <x v="0"/>
  </r>
  <r>
    <n v="59604"/>
    <x v="1"/>
    <x v="80"/>
    <x v="0"/>
    <x v="0"/>
    <n v="0"/>
    <x v="0"/>
    <x v="0"/>
    <x v="1"/>
    <x v="1217"/>
    <x v="120"/>
    <x v="1"/>
    <n v="0"/>
    <x v="1"/>
    <x v="0"/>
  </r>
  <r>
    <n v="22488"/>
    <x v="1"/>
    <x v="76"/>
    <x v="0"/>
    <x v="0"/>
    <n v="0"/>
    <x v="0"/>
    <x v="2"/>
    <x v="0"/>
    <x v="1218"/>
    <x v="150"/>
    <x v="1"/>
    <n v="0"/>
    <x v="1"/>
    <x v="0"/>
  </r>
  <r>
    <n v="33187"/>
    <x v="1"/>
    <x v="86"/>
    <x v="0"/>
    <x v="0"/>
    <n v="0"/>
    <x v="1"/>
    <x v="3"/>
    <x v="0"/>
    <x v="1219"/>
    <x v="1"/>
    <x v="3"/>
    <n v="0"/>
    <x v="1"/>
    <x v="0"/>
  </r>
  <r>
    <n v="44192"/>
    <x v="1"/>
    <x v="61"/>
    <x v="0"/>
    <x v="0"/>
    <n v="0"/>
    <x v="1"/>
    <x v="3"/>
    <x v="0"/>
    <x v="1220"/>
    <x v="242"/>
    <x v="3"/>
    <n v="0"/>
    <x v="1"/>
    <x v="0"/>
  </r>
  <r>
    <n v="16114"/>
    <x v="0"/>
    <x v="32"/>
    <x v="0"/>
    <x v="0"/>
    <n v="0"/>
    <x v="1"/>
    <x v="0"/>
    <x v="0"/>
    <x v="1221"/>
    <x v="20"/>
    <x v="1"/>
    <n v="0"/>
    <x v="1"/>
    <x v="0"/>
  </r>
  <r>
    <n v="35293"/>
    <x v="1"/>
    <x v="2"/>
    <x v="0"/>
    <x v="0"/>
    <n v="0"/>
    <x v="0"/>
    <x v="1"/>
    <x v="1"/>
    <x v="1222"/>
    <x v="240"/>
    <x v="0"/>
    <n v="0"/>
    <x v="1"/>
    <x v="0"/>
  </r>
  <r>
    <n v="728"/>
    <x v="0"/>
    <x v="45"/>
    <x v="0"/>
    <x v="0"/>
    <n v="0"/>
    <x v="1"/>
    <x v="3"/>
    <x v="0"/>
    <x v="1223"/>
    <x v="324"/>
    <x v="3"/>
    <n v="0"/>
    <x v="1"/>
    <x v="0"/>
  </r>
  <r>
    <n v="45788"/>
    <x v="0"/>
    <x v="37"/>
    <x v="0"/>
    <x v="0"/>
    <n v="1"/>
    <x v="0"/>
    <x v="0"/>
    <x v="1"/>
    <x v="1224"/>
    <x v="30"/>
    <x v="3"/>
    <n v="0"/>
    <x v="1"/>
    <x v="0"/>
  </r>
  <r>
    <n v="52150"/>
    <x v="0"/>
    <x v="24"/>
    <x v="1"/>
    <x v="1"/>
    <n v="1"/>
    <x v="0"/>
    <x v="0"/>
    <x v="0"/>
    <x v="1225"/>
    <x v="325"/>
    <x v="0"/>
    <n v="0"/>
    <x v="1"/>
    <x v="0"/>
  </r>
  <r>
    <n v="26172"/>
    <x v="0"/>
    <x v="73"/>
    <x v="0"/>
    <x v="0"/>
    <n v="0"/>
    <x v="0"/>
    <x v="0"/>
    <x v="1"/>
    <x v="1226"/>
    <x v="269"/>
    <x v="1"/>
    <n v="0"/>
    <x v="1"/>
    <x v="0"/>
  </r>
  <r>
    <n v="67814"/>
    <x v="0"/>
    <x v="34"/>
    <x v="0"/>
    <x v="0"/>
    <n v="0"/>
    <x v="0"/>
    <x v="2"/>
    <x v="1"/>
    <x v="429"/>
    <x v="103"/>
    <x v="0"/>
    <n v="0"/>
    <x v="1"/>
    <x v="0"/>
  </r>
  <r>
    <n v="12618"/>
    <x v="0"/>
    <x v="4"/>
    <x v="0"/>
    <x v="0"/>
    <n v="1"/>
    <x v="0"/>
    <x v="1"/>
    <x v="0"/>
    <x v="1227"/>
    <x v="230"/>
    <x v="3"/>
    <n v="0"/>
    <x v="1"/>
    <x v="0"/>
  </r>
  <r>
    <n v="28952"/>
    <x v="0"/>
    <x v="45"/>
    <x v="0"/>
    <x v="0"/>
    <n v="0"/>
    <x v="1"/>
    <x v="3"/>
    <x v="1"/>
    <x v="1228"/>
    <x v="156"/>
    <x v="3"/>
    <n v="0"/>
    <x v="1"/>
    <x v="0"/>
  </r>
  <r>
    <n v="39123"/>
    <x v="0"/>
    <x v="38"/>
    <x v="0"/>
    <x v="0"/>
    <n v="0"/>
    <x v="0"/>
    <x v="0"/>
    <x v="1"/>
    <x v="1229"/>
    <x v="272"/>
    <x v="3"/>
    <n v="0"/>
    <x v="1"/>
    <x v="0"/>
  </r>
  <r>
    <n v="53967"/>
    <x v="1"/>
    <x v="2"/>
    <x v="0"/>
    <x v="0"/>
    <n v="0"/>
    <x v="0"/>
    <x v="1"/>
    <x v="1"/>
    <x v="1230"/>
    <x v="165"/>
    <x v="1"/>
    <n v="0"/>
    <x v="1"/>
    <x v="0"/>
  </r>
  <r>
    <n v="34772"/>
    <x v="1"/>
    <x v="3"/>
    <x v="0"/>
    <x v="0"/>
    <n v="0"/>
    <x v="0"/>
    <x v="0"/>
    <x v="1"/>
    <x v="1231"/>
    <x v="326"/>
    <x v="2"/>
    <n v="0"/>
    <x v="1"/>
    <x v="0"/>
  </r>
  <r>
    <n v="43124"/>
    <x v="1"/>
    <x v="11"/>
    <x v="0"/>
    <x v="0"/>
    <n v="0"/>
    <x v="0"/>
    <x v="2"/>
    <x v="0"/>
    <x v="1232"/>
    <x v="33"/>
    <x v="1"/>
    <n v="0"/>
    <x v="1"/>
    <x v="0"/>
  </r>
  <r>
    <n v="51916"/>
    <x v="0"/>
    <x v="55"/>
    <x v="0"/>
    <x v="0"/>
    <n v="0"/>
    <x v="1"/>
    <x v="3"/>
    <x v="1"/>
    <x v="1233"/>
    <x v="136"/>
    <x v="3"/>
    <n v="0"/>
    <x v="1"/>
    <x v="0"/>
  </r>
  <r>
    <n v="68003"/>
    <x v="0"/>
    <x v="41"/>
    <x v="1"/>
    <x v="1"/>
    <n v="0"/>
    <x v="0"/>
    <x v="0"/>
    <x v="1"/>
    <x v="1234"/>
    <x v="1"/>
    <x v="2"/>
    <n v="0"/>
    <x v="1"/>
    <x v="0"/>
  </r>
  <r>
    <n v="59157"/>
    <x v="0"/>
    <x v="28"/>
    <x v="1"/>
    <x v="1"/>
    <n v="0"/>
    <x v="0"/>
    <x v="0"/>
    <x v="0"/>
    <x v="1235"/>
    <x v="88"/>
    <x v="1"/>
    <n v="0"/>
    <x v="1"/>
    <x v="0"/>
  </r>
  <r>
    <n v="54383"/>
    <x v="0"/>
    <x v="14"/>
    <x v="0"/>
    <x v="0"/>
    <n v="0"/>
    <x v="0"/>
    <x v="0"/>
    <x v="1"/>
    <x v="1236"/>
    <x v="43"/>
    <x v="1"/>
    <n v="0"/>
    <x v="1"/>
    <x v="0"/>
  </r>
  <r>
    <n v="6928"/>
    <x v="0"/>
    <x v="50"/>
    <x v="0"/>
    <x v="0"/>
    <n v="0"/>
    <x v="0"/>
    <x v="0"/>
    <x v="1"/>
    <x v="1237"/>
    <x v="107"/>
    <x v="1"/>
    <n v="0"/>
    <x v="1"/>
    <x v="0"/>
  </r>
  <r>
    <n v="321"/>
    <x v="1"/>
    <x v="4"/>
    <x v="0"/>
    <x v="0"/>
    <n v="0"/>
    <x v="1"/>
    <x v="1"/>
    <x v="1"/>
    <x v="1238"/>
    <x v="258"/>
    <x v="1"/>
    <n v="0"/>
    <x v="1"/>
    <x v="0"/>
  </r>
  <r>
    <n v="21857"/>
    <x v="1"/>
    <x v="71"/>
    <x v="0"/>
    <x v="0"/>
    <n v="0"/>
    <x v="1"/>
    <x v="3"/>
    <x v="0"/>
    <x v="1239"/>
    <x v="91"/>
    <x v="3"/>
    <n v="0"/>
    <x v="1"/>
    <x v="0"/>
  </r>
  <r>
    <n v="33526"/>
    <x v="1"/>
    <x v="33"/>
    <x v="0"/>
    <x v="0"/>
    <n v="0"/>
    <x v="0"/>
    <x v="1"/>
    <x v="1"/>
    <x v="1240"/>
    <x v="160"/>
    <x v="3"/>
    <n v="0"/>
    <x v="1"/>
    <x v="0"/>
  </r>
  <r>
    <n v="37327"/>
    <x v="1"/>
    <x v="16"/>
    <x v="0"/>
    <x v="0"/>
    <n v="0"/>
    <x v="0"/>
    <x v="0"/>
    <x v="0"/>
    <x v="1241"/>
    <x v="1"/>
    <x v="3"/>
    <n v="0"/>
    <x v="1"/>
    <x v="0"/>
  </r>
  <r>
    <n v="55976"/>
    <x v="0"/>
    <x v="71"/>
    <x v="0"/>
    <x v="0"/>
    <n v="0"/>
    <x v="1"/>
    <x v="3"/>
    <x v="1"/>
    <x v="1242"/>
    <x v="284"/>
    <x v="3"/>
    <n v="0"/>
    <x v="1"/>
    <x v="0"/>
  </r>
  <r>
    <n v="56090"/>
    <x v="1"/>
    <x v="19"/>
    <x v="0"/>
    <x v="0"/>
    <n v="0"/>
    <x v="0"/>
    <x v="1"/>
    <x v="1"/>
    <x v="1243"/>
    <x v="75"/>
    <x v="1"/>
    <n v="0"/>
    <x v="1"/>
    <x v="0"/>
  </r>
  <r>
    <n v="38350"/>
    <x v="1"/>
    <x v="5"/>
    <x v="0"/>
    <x v="0"/>
    <n v="0"/>
    <x v="0"/>
    <x v="1"/>
    <x v="0"/>
    <x v="1244"/>
    <x v="217"/>
    <x v="3"/>
    <n v="0"/>
    <x v="1"/>
    <x v="0"/>
  </r>
  <r>
    <n v="6040"/>
    <x v="1"/>
    <x v="41"/>
    <x v="0"/>
    <x v="0"/>
    <n v="0"/>
    <x v="1"/>
    <x v="0"/>
    <x v="1"/>
    <x v="1139"/>
    <x v="327"/>
    <x v="3"/>
    <n v="0"/>
    <x v="1"/>
    <x v="0"/>
  </r>
  <r>
    <n v="17639"/>
    <x v="0"/>
    <x v="50"/>
    <x v="0"/>
    <x v="0"/>
    <n v="0"/>
    <x v="0"/>
    <x v="2"/>
    <x v="1"/>
    <x v="1245"/>
    <x v="19"/>
    <x v="1"/>
    <n v="0"/>
    <x v="1"/>
    <x v="0"/>
  </r>
  <r>
    <n v="1678"/>
    <x v="1"/>
    <x v="10"/>
    <x v="1"/>
    <x v="1"/>
    <n v="0"/>
    <x v="0"/>
    <x v="0"/>
    <x v="1"/>
    <x v="1246"/>
    <x v="1"/>
    <x v="1"/>
    <n v="0"/>
    <x v="1"/>
    <x v="0"/>
  </r>
  <r>
    <n v="27572"/>
    <x v="1"/>
    <x v="51"/>
    <x v="0"/>
    <x v="0"/>
    <n v="0"/>
    <x v="1"/>
    <x v="0"/>
    <x v="1"/>
    <x v="1247"/>
    <x v="54"/>
    <x v="1"/>
    <n v="0"/>
    <x v="1"/>
    <x v="0"/>
  </r>
  <r>
    <n v="57668"/>
    <x v="0"/>
    <x v="3"/>
    <x v="0"/>
    <x v="0"/>
    <n v="0"/>
    <x v="0"/>
    <x v="2"/>
    <x v="0"/>
    <x v="1248"/>
    <x v="71"/>
    <x v="0"/>
    <n v="0"/>
    <x v="1"/>
    <x v="0"/>
  </r>
  <r>
    <n v="22001"/>
    <x v="0"/>
    <x v="2"/>
    <x v="0"/>
    <x v="0"/>
    <n v="1"/>
    <x v="0"/>
    <x v="2"/>
    <x v="1"/>
    <x v="1249"/>
    <x v="249"/>
    <x v="0"/>
    <n v="0"/>
    <x v="1"/>
    <x v="0"/>
  </r>
  <r>
    <n v="54184"/>
    <x v="1"/>
    <x v="58"/>
    <x v="0"/>
    <x v="0"/>
    <n v="0"/>
    <x v="1"/>
    <x v="0"/>
    <x v="0"/>
    <x v="1250"/>
    <x v="27"/>
    <x v="1"/>
    <n v="0"/>
    <x v="1"/>
    <x v="0"/>
  </r>
  <r>
    <n v="27966"/>
    <x v="1"/>
    <x v="1"/>
    <x v="0"/>
    <x v="0"/>
    <n v="0"/>
    <x v="0"/>
    <x v="0"/>
    <x v="0"/>
    <x v="1251"/>
    <x v="238"/>
    <x v="1"/>
    <n v="0"/>
    <x v="1"/>
    <x v="0"/>
  </r>
  <r>
    <n v="4702"/>
    <x v="1"/>
    <x v="44"/>
    <x v="0"/>
    <x v="0"/>
    <n v="0"/>
    <x v="1"/>
    <x v="3"/>
    <x v="1"/>
    <x v="1252"/>
    <x v="15"/>
    <x v="3"/>
    <n v="0"/>
    <x v="1"/>
    <x v="0"/>
  </r>
  <r>
    <n v="38123"/>
    <x v="0"/>
    <x v="11"/>
    <x v="0"/>
    <x v="0"/>
    <n v="0"/>
    <x v="0"/>
    <x v="0"/>
    <x v="1"/>
    <x v="1253"/>
    <x v="189"/>
    <x v="2"/>
    <n v="0"/>
    <x v="1"/>
    <x v="0"/>
  </r>
  <r>
    <n v="47345"/>
    <x v="0"/>
    <x v="30"/>
    <x v="0"/>
    <x v="0"/>
    <n v="0"/>
    <x v="0"/>
    <x v="0"/>
    <x v="1"/>
    <x v="1254"/>
    <x v="192"/>
    <x v="1"/>
    <n v="0"/>
    <x v="1"/>
    <x v="0"/>
  </r>
  <r>
    <n v="17222"/>
    <x v="0"/>
    <x v="39"/>
    <x v="1"/>
    <x v="1"/>
    <n v="0"/>
    <x v="0"/>
    <x v="1"/>
    <x v="1"/>
    <x v="99"/>
    <x v="220"/>
    <x v="1"/>
    <n v="0"/>
    <x v="1"/>
    <x v="0"/>
  </r>
  <r>
    <n v="45048"/>
    <x v="1"/>
    <x v="62"/>
    <x v="0"/>
    <x v="0"/>
    <n v="0"/>
    <x v="1"/>
    <x v="0"/>
    <x v="0"/>
    <x v="1255"/>
    <x v="58"/>
    <x v="1"/>
    <n v="0"/>
    <x v="1"/>
    <x v="0"/>
  </r>
  <r>
    <n v="30084"/>
    <x v="0"/>
    <x v="97"/>
    <x v="0"/>
    <x v="0"/>
    <n v="0"/>
    <x v="1"/>
    <x v="3"/>
    <x v="1"/>
    <x v="1256"/>
    <x v="251"/>
    <x v="3"/>
    <n v="0"/>
    <x v="1"/>
    <x v="0"/>
  </r>
  <r>
    <n v="7195"/>
    <x v="0"/>
    <x v="11"/>
    <x v="0"/>
    <x v="0"/>
    <n v="1"/>
    <x v="1"/>
    <x v="0"/>
    <x v="0"/>
    <x v="1257"/>
    <x v="92"/>
    <x v="1"/>
    <n v="0"/>
    <x v="1"/>
    <x v="0"/>
  </r>
  <r>
    <n v="16260"/>
    <x v="0"/>
    <x v="28"/>
    <x v="0"/>
    <x v="0"/>
    <n v="1"/>
    <x v="0"/>
    <x v="1"/>
    <x v="1"/>
    <x v="1258"/>
    <x v="249"/>
    <x v="1"/>
    <n v="0"/>
    <x v="1"/>
    <x v="0"/>
  </r>
  <r>
    <n v="52457"/>
    <x v="1"/>
    <x v="20"/>
    <x v="0"/>
    <x v="0"/>
    <n v="1"/>
    <x v="0"/>
    <x v="0"/>
    <x v="1"/>
    <x v="1259"/>
    <x v="219"/>
    <x v="2"/>
    <n v="0"/>
    <x v="1"/>
    <x v="0"/>
  </r>
  <r>
    <n v="50650"/>
    <x v="0"/>
    <x v="59"/>
    <x v="0"/>
    <x v="0"/>
    <n v="0"/>
    <x v="1"/>
    <x v="0"/>
    <x v="1"/>
    <x v="1260"/>
    <x v="24"/>
    <x v="0"/>
    <n v="0"/>
    <x v="1"/>
    <x v="0"/>
  </r>
  <r>
    <n v="35913"/>
    <x v="1"/>
    <x v="39"/>
    <x v="1"/>
    <x v="1"/>
    <n v="0"/>
    <x v="0"/>
    <x v="0"/>
    <x v="0"/>
    <x v="1261"/>
    <x v="328"/>
    <x v="1"/>
    <n v="0"/>
    <x v="1"/>
    <x v="0"/>
  </r>
  <r>
    <n v="52306"/>
    <x v="0"/>
    <x v="15"/>
    <x v="0"/>
    <x v="0"/>
    <n v="0"/>
    <x v="0"/>
    <x v="1"/>
    <x v="0"/>
    <x v="707"/>
    <x v="106"/>
    <x v="1"/>
    <n v="0"/>
    <x v="1"/>
    <x v="0"/>
  </r>
  <r>
    <n v="132"/>
    <x v="1"/>
    <x v="2"/>
    <x v="0"/>
    <x v="0"/>
    <n v="0"/>
    <x v="0"/>
    <x v="2"/>
    <x v="0"/>
    <x v="965"/>
    <x v="1"/>
    <x v="3"/>
    <n v="0"/>
    <x v="1"/>
    <x v="0"/>
  </r>
  <r>
    <n v="8951"/>
    <x v="1"/>
    <x v="27"/>
    <x v="1"/>
    <x v="1"/>
    <n v="0"/>
    <x v="0"/>
    <x v="1"/>
    <x v="0"/>
    <x v="1262"/>
    <x v="43"/>
    <x v="1"/>
    <n v="0"/>
    <x v="1"/>
    <x v="0"/>
  </r>
  <r>
    <n v="64752"/>
    <x v="1"/>
    <x v="60"/>
    <x v="0"/>
    <x v="0"/>
    <n v="0"/>
    <x v="1"/>
    <x v="0"/>
    <x v="0"/>
    <x v="1263"/>
    <x v="233"/>
    <x v="0"/>
    <n v="0"/>
    <x v="1"/>
    <x v="0"/>
  </r>
  <r>
    <n v="51285"/>
    <x v="1"/>
    <x v="41"/>
    <x v="0"/>
    <x v="0"/>
    <n v="0"/>
    <x v="0"/>
    <x v="0"/>
    <x v="0"/>
    <x v="906"/>
    <x v="102"/>
    <x v="3"/>
    <n v="0"/>
    <x v="1"/>
    <x v="0"/>
  </r>
  <r>
    <n v="14349"/>
    <x v="1"/>
    <x v="47"/>
    <x v="0"/>
    <x v="0"/>
    <n v="0"/>
    <x v="0"/>
    <x v="0"/>
    <x v="0"/>
    <x v="1264"/>
    <x v="187"/>
    <x v="3"/>
    <n v="0"/>
    <x v="1"/>
    <x v="0"/>
  </r>
  <r>
    <n v="40571"/>
    <x v="0"/>
    <x v="60"/>
    <x v="0"/>
    <x v="0"/>
    <n v="0"/>
    <x v="1"/>
    <x v="0"/>
    <x v="0"/>
    <x v="795"/>
    <x v="22"/>
    <x v="1"/>
    <n v="0"/>
    <x v="1"/>
    <x v="0"/>
  </r>
  <r>
    <n v="40624"/>
    <x v="1"/>
    <x v="46"/>
    <x v="0"/>
    <x v="0"/>
    <n v="0"/>
    <x v="0"/>
    <x v="0"/>
    <x v="1"/>
    <x v="1265"/>
    <x v="94"/>
    <x v="1"/>
    <n v="0"/>
    <x v="1"/>
    <x v="0"/>
  </r>
  <r>
    <n v="13072"/>
    <x v="1"/>
    <x v="48"/>
    <x v="0"/>
    <x v="0"/>
    <n v="0"/>
    <x v="0"/>
    <x v="1"/>
    <x v="0"/>
    <x v="1266"/>
    <x v="218"/>
    <x v="0"/>
    <n v="0"/>
    <x v="1"/>
    <x v="0"/>
  </r>
  <r>
    <n v="66310"/>
    <x v="0"/>
    <x v="10"/>
    <x v="0"/>
    <x v="0"/>
    <n v="0"/>
    <x v="0"/>
    <x v="1"/>
    <x v="1"/>
    <x v="1267"/>
    <x v="113"/>
    <x v="1"/>
    <n v="0"/>
    <x v="1"/>
    <x v="0"/>
  </r>
  <r>
    <n v="58101"/>
    <x v="1"/>
    <x v="29"/>
    <x v="0"/>
    <x v="0"/>
    <n v="1"/>
    <x v="0"/>
    <x v="0"/>
    <x v="1"/>
    <x v="1268"/>
    <x v="82"/>
    <x v="0"/>
    <n v="0"/>
    <x v="1"/>
    <x v="0"/>
  </r>
  <r>
    <n v="22969"/>
    <x v="1"/>
    <x v="72"/>
    <x v="0"/>
    <x v="0"/>
    <n v="0"/>
    <x v="0"/>
    <x v="0"/>
    <x v="1"/>
    <x v="1269"/>
    <x v="174"/>
    <x v="0"/>
    <n v="0"/>
    <x v="1"/>
    <x v="0"/>
  </r>
  <r>
    <n v="28904"/>
    <x v="1"/>
    <x v="13"/>
    <x v="0"/>
    <x v="0"/>
    <n v="0"/>
    <x v="0"/>
    <x v="1"/>
    <x v="1"/>
    <x v="1270"/>
    <x v="232"/>
    <x v="1"/>
    <n v="0"/>
    <x v="1"/>
    <x v="0"/>
  </r>
  <r>
    <n v="6563"/>
    <x v="1"/>
    <x v="50"/>
    <x v="0"/>
    <x v="0"/>
    <n v="0"/>
    <x v="1"/>
    <x v="0"/>
    <x v="1"/>
    <x v="179"/>
    <x v="249"/>
    <x v="1"/>
    <n v="0"/>
    <x v="1"/>
    <x v="0"/>
  </r>
  <r>
    <n v="55315"/>
    <x v="0"/>
    <x v="24"/>
    <x v="0"/>
    <x v="0"/>
    <n v="0"/>
    <x v="0"/>
    <x v="0"/>
    <x v="1"/>
    <x v="152"/>
    <x v="71"/>
    <x v="3"/>
    <n v="0"/>
    <x v="1"/>
    <x v="0"/>
  </r>
  <r>
    <n v="47537"/>
    <x v="1"/>
    <x v="54"/>
    <x v="0"/>
    <x v="0"/>
    <n v="0"/>
    <x v="1"/>
    <x v="0"/>
    <x v="1"/>
    <x v="1271"/>
    <x v="234"/>
    <x v="1"/>
    <n v="0"/>
    <x v="1"/>
    <x v="0"/>
  </r>
  <r>
    <n v="45945"/>
    <x v="0"/>
    <x v="41"/>
    <x v="0"/>
    <x v="0"/>
    <n v="1"/>
    <x v="0"/>
    <x v="0"/>
    <x v="0"/>
    <x v="1272"/>
    <x v="54"/>
    <x v="1"/>
    <n v="0"/>
    <x v="1"/>
    <x v="0"/>
  </r>
  <r>
    <n v="65849"/>
    <x v="1"/>
    <x v="36"/>
    <x v="0"/>
    <x v="0"/>
    <n v="0"/>
    <x v="0"/>
    <x v="0"/>
    <x v="1"/>
    <x v="1273"/>
    <x v="45"/>
    <x v="1"/>
    <n v="0"/>
    <x v="1"/>
    <x v="0"/>
  </r>
  <r>
    <n v="31125"/>
    <x v="1"/>
    <x v="11"/>
    <x v="0"/>
    <x v="0"/>
    <n v="0"/>
    <x v="0"/>
    <x v="0"/>
    <x v="1"/>
    <x v="1274"/>
    <x v="155"/>
    <x v="1"/>
    <n v="0"/>
    <x v="1"/>
    <x v="0"/>
  </r>
  <r>
    <n v="5103"/>
    <x v="1"/>
    <x v="3"/>
    <x v="0"/>
    <x v="0"/>
    <n v="0"/>
    <x v="0"/>
    <x v="0"/>
    <x v="1"/>
    <x v="1275"/>
    <x v="1"/>
    <x v="0"/>
    <n v="0"/>
    <x v="1"/>
    <x v="0"/>
  </r>
  <r>
    <n v="54526"/>
    <x v="0"/>
    <x v="25"/>
    <x v="1"/>
    <x v="1"/>
    <n v="0"/>
    <x v="0"/>
    <x v="1"/>
    <x v="1"/>
    <x v="1276"/>
    <x v="226"/>
    <x v="0"/>
    <n v="0"/>
    <x v="1"/>
    <x v="0"/>
  </r>
  <r>
    <n v="67309"/>
    <x v="0"/>
    <x v="36"/>
    <x v="0"/>
    <x v="0"/>
    <n v="0"/>
    <x v="0"/>
    <x v="0"/>
    <x v="1"/>
    <x v="1277"/>
    <x v="38"/>
    <x v="2"/>
    <n v="0"/>
    <x v="1"/>
    <x v="0"/>
  </r>
  <r>
    <n v="2275"/>
    <x v="1"/>
    <x v="36"/>
    <x v="0"/>
    <x v="0"/>
    <n v="0"/>
    <x v="0"/>
    <x v="0"/>
    <x v="0"/>
    <x v="435"/>
    <x v="230"/>
    <x v="2"/>
    <n v="0"/>
    <x v="1"/>
    <x v="0"/>
  </r>
  <r>
    <n v="29869"/>
    <x v="0"/>
    <x v="3"/>
    <x v="0"/>
    <x v="0"/>
    <n v="0"/>
    <x v="0"/>
    <x v="0"/>
    <x v="0"/>
    <x v="1278"/>
    <x v="120"/>
    <x v="1"/>
    <n v="0"/>
    <x v="1"/>
    <x v="0"/>
  </r>
  <r>
    <n v="15757"/>
    <x v="0"/>
    <x v="16"/>
    <x v="0"/>
    <x v="0"/>
    <n v="0"/>
    <x v="0"/>
    <x v="0"/>
    <x v="0"/>
    <x v="1279"/>
    <x v="39"/>
    <x v="1"/>
    <n v="0"/>
    <x v="1"/>
    <x v="0"/>
  </r>
  <r>
    <n v="38523"/>
    <x v="1"/>
    <x v="19"/>
    <x v="0"/>
    <x v="0"/>
    <n v="0"/>
    <x v="1"/>
    <x v="1"/>
    <x v="1"/>
    <x v="1280"/>
    <x v="283"/>
    <x v="1"/>
    <n v="0"/>
    <x v="1"/>
    <x v="0"/>
  </r>
  <r>
    <n v="65388"/>
    <x v="1"/>
    <x v="47"/>
    <x v="0"/>
    <x v="0"/>
    <n v="0"/>
    <x v="1"/>
    <x v="0"/>
    <x v="0"/>
    <x v="1281"/>
    <x v="11"/>
    <x v="2"/>
    <n v="0"/>
    <x v="1"/>
    <x v="0"/>
  </r>
  <r>
    <n v="60816"/>
    <x v="1"/>
    <x v="18"/>
    <x v="1"/>
    <x v="1"/>
    <n v="0"/>
    <x v="0"/>
    <x v="0"/>
    <x v="0"/>
    <x v="1282"/>
    <x v="48"/>
    <x v="0"/>
    <n v="0"/>
    <x v="1"/>
    <x v="0"/>
  </r>
  <r>
    <n v="67350"/>
    <x v="1"/>
    <x v="12"/>
    <x v="0"/>
    <x v="0"/>
    <n v="0"/>
    <x v="0"/>
    <x v="2"/>
    <x v="1"/>
    <x v="1283"/>
    <x v="323"/>
    <x v="1"/>
    <n v="0"/>
    <x v="1"/>
    <x v="0"/>
  </r>
  <r>
    <n v="40124"/>
    <x v="0"/>
    <x v="23"/>
    <x v="0"/>
    <x v="0"/>
    <n v="0"/>
    <x v="0"/>
    <x v="1"/>
    <x v="1"/>
    <x v="1284"/>
    <x v="1"/>
    <x v="2"/>
    <n v="0"/>
    <x v="1"/>
    <x v="0"/>
  </r>
  <r>
    <n v="20370"/>
    <x v="1"/>
    <x v="11"/>
    <x v="0"/>
    <x v="0"/>
    <n v="0"/>
    <x v="0"/>
    <x v="1"/>
    <x v="1"/>
    <x v="1285"/>
    <x v="22"/>
    <x v="1"/>
    <n v="0"/>
    <x v="1"/>
    <x v="0"/>
  </r>
  <r>
    <n v="35188"/>
    <x v="1"/>
    <x v="47"/>
    <x v="0"/>
    <x v="0"/>
    <n v="0"/>
    <x v="1"/>
    <x v="0"/>
    <x v="0"/>
    <x v="1286"/>
    <x v="232"/>
    <x v="2"/>
    <n v="0"/>
    <x v="1"/>
    <x v="0"/>
  </r>
  <r>
    <n v="28716"/>
    <x v="1"/>
    <x v="6"/>
    <x v="0"/>
    <x v="0"/>
    <n v="0"/>
    <x v="0"/>
    <x v="1"/>
    <x v="1"/>
    <x v="1287"/>
    <x v="144"/>
    <x v="3"/>
    <n v="0"/>
    <x v="1"/>
    <x v="0"/>
  </r>
  <r>
    <n v="56166"/>
    <x v="1"/>
    <x v="59"/>
    <x v="0"/>
    <x v="0"/>
    <n v="0"/>
    <x v="0"/>
    <x v="2"/>
    <x v="1"/>
    <x v="1288"/>
    <x v="28"/>
    <x v="1"/>
    <n v="0"/>
    <x v="1"/>
    <x v="0"/>
  </r>
  <r>
    <n v="47159"/>
    <x v="0"/>
    <x v="35"/>
    <x v="0"/>
    <x v="0"/>
    <n v="0"/>
    <x v="0"/>
    <x v="0"/>
    <x v="0"/>
    <x v="1289"/>
    <x v="110"/>
    <x v="1"/>
    <n v="0"/>
    <x v="1"/>
    <x v="0"/>
  </r>
  <r>
    <n v="26242"/>
    <x v="0"/>
    <x v="86"/>
    <x v="0"/>
    <x v="0"/>
    <n v="0"/>
    <x v="1"/>
    <x v="3"/>
    <x v="0"/>
    <x v="1290"/>
    <x v="157"/>
    <x v="3"/>
    <n v="0"/>
    <x v="1"/>
    <x v="0"/>
  </r>
  <r>
    <n v="36226"/>
    <x v="0"/>
    <x v="56"/>
    <x v="0"/>
    <x v="0"/>
    <n v="0"/>
    <x v="1"/>
    <x v="3"/>
    <x v="0"/>
    <x v="1291"/>
    <x v="271"/>
    <x v="3"/>
    <n v="0"/>
    <x v="1"/>
    <x v="0"/>
  </r>
  <r>
    <n v="47357"/>
    <x v="1"/>
    <x v="14"/>
    <x v="0"/>
    <x v="0"/>
    <n v="0"/>
    <x v="0"/>
    <x v="0"/>
    <x v="1"/>
    <x v="1292"/>
    <x v="258"/>
    <x v="3"/>
    <n v="0"/>
    <x v="1"/>
    <x v="0"/>
  </r>
  <r>
    <n v="33167"/>
    <x v="1"/>
    <x v="8"/>
    <x v="0"/>
    <x v="0"/>
    <n v="0"/>
    <x v="0"/>
    <x v="0"/>
    <x v="0"/>
    <x v="50"/>
    <x v="1"/>
    <x v="3"/>
    <n v="0"/>
    <x v="1"/>
    <x v="0"/>
  </r>
  <r>
    <n v="21042"/>
    <x v="1"/>
    <x v="23"/>
    <x v="0"/>
    <x v="0"/>
    <n v="0"/>
    <x v="0"/>
    <x v="1"/>
    <x v="1"/>
    <x v="1082"/>
    <x v="111"/>
    <x v="0"/>
    <n v="0"/>
    <x v="1"/>
    <x v="0"/>
  </r>
  <r>
    <n v="71062"/>
    <x v="1"/>
    <x v="76"/>
    <x v="0"/>
    <x v="0"/>
    <n v="0"/>
    <x v="0"/>
    <x v="0"/>
    <x v="1"/>
    <x v="1293"/>
    <x v="65"/>
    <x v="0"/>
    <n v="0"/>
    <x v="1"/>
    <x v="0"/>
  </r>
  <r>
    <n v="32723"/>
    <x v="1"/>
    <x v="55"/>
    <x v="0"/>
    <x v="0"/>
    <n v="0"/>
    <x v="1"/>
    <x v="3"/>
    <x v="1"/>
    <x v="1294"/>
    <x v="242"/>
    <x v="1"/>
    <n v="0"/>
    <x v="1"/>
    <x v="0"/>
  </r>
  <r>
    <n v="49646"/>
    <x v="0"/>
    <x v="23"/>
    <x v="0"/>
    <x v="0"/>
    <n v="1"/>
    <x v="0"/>
    <x v="1"/>
    <x v="1"/>
    <x v="294"/>
    <x v="27"/>
    <x v="3"/>
    <n v="0"/>
    <x v="1"/>
    <x v="0"/>
  </r>
  <r>
    <n v="35737"/>
    <x v="0"/>
    <x v="84"/>
    <x v="0"/>
    <x v="0"/>
    <n v="0"/>
    <x v="1"/>
    <x v="3"/>
    <x v="0"/>
    <x v="1295"/>
    <x v="158"/>
    <x v="3"/>
    <n v="0"/>
    <x v="1"/>
    <x v="0"/>
  </r>
  <r>
    <n v="24256"/>
    <x v="0"/>
    <x v="48"/>
    <x v="0"/>
    <x v="0"/>
    <n v="0"/>
    <x v="0"/>
    <x v="0"/>
    <x v="1"/>
    <x v="1296"/>
    <x v="238"/>
    <x v="0"/>
    <n v="0"/>
    <x v="1"/>
    <x v="0"/>
  </r>
  <r>
    <n v="62340"/>
    <x v="0"/>
    <x v="10"/>
    <x v="0"/>
    <x v="0"/>
    <n v="0"/>
    <x v="0"/>
    <x v="0"/>
    <x v="0"/>
    <x v="1297"/>
    <x v="92"/>
    <x v="1"/>
    <n v="0"/>
    <x v="1"/>
    <x v="0"/>
  </r>
  <r>
    <n v="39927"/>
    <x v="0"/>
    <x v="47"/>
    <x v="0"/>
    <x v="0"/>
    <n v="0"/>
    <x v="0"/>
    <x v="0"/>
    <x v="1"/>
    <x v="1020"/>
    <x v="19"/>
    <x v="1"/>
    <n v="0"/>
    <x v="1"/>
    <x v="0"/>
  </r>
  <r>
    <n v="30677"/>
    <x v="1"/>
    <x v="44"/>
    <x v="0"/>
    <x v="0"/>
    <n v="0"/>
    <x v="1"/>
    <x v="3"/>
    <x v="0"/>
    <x v="1298"/>
    <x v="329"/>
    <x v="3"/>
    <n v="0"/>
    <x v="1"/>
    <x v="0"/>
  </r>
  <r>
    <n v="50453"/>
    <x v="0"/>
    <x v="77"/>
    <x v="0"/>
    <x v="0"/>
    <n v="0"/>
    <x v="1"/>
    <x v="3"/>
    <x v="0"/>
    <x v="1299"/>
    <x v="135"/>
    <x v="3"/>
    <n v="0"/>
    <x v="1"/>
    <x v="0"/>
  </r>
  <r>
    <n v="17398"/>
    <x v="0"/>
    <x v="69"/>
    <x v="0"/>
    <x v="0"/>
    <n v="0"/>
    <x v="0"/>
    <x v="0"/>
    <x v="1"/>
    <x v="1300"/>
    <x v="82"/>
    <x v="3"/>
    <n v="0"/>
    <x v="1"/>
    <x v="0"/>
  </r>
  <r>
    <n v="20938"/>
    <x v="1"/>
    <x v="1"/>
    <x v="0"/>
    <x v="0"/>
    <n v="0"/>
    <x v="0"/>
    <x v="0"/>
    <x v="1"/>
    <x v="1301"/>
    <x v="45"/>
    <x v="0"/>
    <n v="0"/>
    <x v="1"/>
    <x v="0"/>
  </r>
  <r>
    <n v="21850"/>
    <x v="0"/>
    <x v="20"/>
    <x v="0"/>
    <x v="0"/>
    <n v="0"/>
    <x v="0"/>
    <x v="2"/>
    <x v="0"/>
    <x v="1302"/>
    <x v="40"/>
    <x v="3"/>
    <n v="0"/>
    <x v="1"/>
    <x v="0"/>
  </r>
  <r>
    <n v="14241"/>
    <x v="0"/>
    <x v="54"/>
    <x v="0"/>
    <x v="0"/>
    <n v="0"/>
    <x v="1"/>
    <x v="0"/>
    <x v="0"/>
    <x v="1303"/>
    <x v="247"/>
    <x v="1"/>
    <n v="0"/>
    <x v="1"/>
    <x v="0"/>
  </r>
  <r>
    <n v="43905"/>
    <x v="1"/>
    <x v="12"/>
    <x v="0"/>
    <x v="0"/>
    <n v="0"/>
    <x v="1"/>
    <x v="2"/>
    <x v="1"/>
    <x v="1304"/>
    <x v="330"/>
    <x v="1"/>
    <n v="0"/>
    <x v="1"/>
    <x v="0"/>
  </r>
  <r>
    <n v="40144"/>
    <x v="1"/>
    <x v="42"/>
    <x v="0"/>
    <x v="0"/>
    <n v="0"/>
    <x v="1"/>
    <x v="1"/>
    <x v="1"/>
    <x v="1305"/>
    <x v="88"/>
    <x v="2"/>
    <n v="0"/>
    <x v="1"/>
    <x v="0"/>
  </r>
  <r>
    <n v="7806"/>
    <x v="1"/>
    <x v="21"/>
    <x v="0"/>
    <x v="0"/>
    <n v="0"/>
    <x v="0"/>
    <x v="0"/>
    <x v="0"/>
    <x v="1306"/>
    <x v="307"/>
    <x v="2"/>
    <n v="0"/>
    <x v="1"/>
    <x v="0"/>
  </r>
  <r>
    <n v="63984"/>
    <x v="0"/>
    <x v="26"/>
    <x v="0"/>
    <x v="0"/>
    <n v="0"/>
    <x v="0"/>
    <x v="0"/>
    <x v="1"/>
    <x v="189"/>
    <x v="54"/>
    <x v="1"/>
    <n v="0"/>
    <x v="1"/>
    <x v="0"/>
  </r>
  <r>
    <n v="13504"/>
    <x v="1"/>
    <x v="81"/>
    <x v="0"/>
    <x v="0"/>
    <n v="0"/>
    <x v="1"/>
    <x v="3"/>
    <x v="0"/>
    <x v="1307"/>
    <x v="284"/>
    <x v="3"/>
    <n v="0"/>
    <x v="1"/>
    <x v="0"/>
  </r>
  <r>
    <n v="62272"/>
    <x v="1"/>
    <x v="9"/>
    <x v="0"/>
    <x v="0"/>
    <n v="0"/>
    <x v="0"/>
    <x v="0"/>
    <x v="0"/>
    <x v="1308"/>
    <x v="77"/>
    <x v="1"/>
    <n v="0"/>
    <x v="1"/>
    <x v="0"/>
  </r>
  <r>
    <n v="5878"/>
    <x v="1"/>
    <x v="35"/>
    <x v="0"/>
    <x v="0"/>
    <n v="0"/>
    <x v="0"/>
    <x v="0"/>
    <x v="0"/>
    <x v="1309"/>
    <x v="19"/>
    <x v="2"/>
    <n v="0"/>
    <x v="1"/>
    <x v="0"/>
  </r>
  <r>
    <n v="62767"/>
    <x v="1"/>
    <x v="65"/>
    <x v="0"/>
    <x v="0"/>
    <n v="0"/>
    <x v="0"/>
    <x v="0"/>
    <x v="0"/>
    <x v="937"/>
    <x v="83"/>
    <x v="1"/>
    <n v="0"/>
    <x v="1"/>
    <x v="0"/>
  </r>
  <r>
    <n v="239"/>
    <x v="0"/>
    <x v="8"/>
    <x v="1"/>
    <x v="1"/>
    <n v="1"/>
    <x v="0"/>
    <x v="0"/>
    <x v="1"/>
    <x v="1310"/>
    <x v="20"/>
    <x v="0"/>
    <n v="0"/>
    <x v="1"/>
    <x v="0"/>
  </r>
  <r>
    <n v="3184"/>
    <x v="1"/>
    <x v="30"/>
    <x v="0"/>
    <x v="0"/>
    <n v="0"/>
    <x v="0"/>
    <x v="0"/>
    <x v="0"/>
    <x v="1311"/>
    <x v="215"/>
    <x v="0"/>
    <n v="0"/>
    <x v="1"/>
    <x v="0"/>
  </r>
  <r>
    <n v="51959"/>
    <x v="0"/>
    <x v="75"/>
    <x v="0"/>
    <x v="0"/>
    <n v="0"/>
    <x v="1"/>
    <x v="3"/>
    <x v="1"/>
    <x v="1312"/>
    <x v="22"/>
    <x v="3"/>
    <n v="0"/>
    <x v="1"/>
    <x v="0"/>
  </r>
  <r>
    <n v="2092"/>
    <x v="1"/>
    <x v="46"/>
    <x v="0"/>
    <x v="0"/>
    <n v="0"/>
    <x v="0"/>
    <x v="0"/>
    <x v="1"/>
    <x v="1313"/>
    <x v="88"/>
    <x v="1"/>
    <n v="0"/>
    <x v="1"/>
    <x v="0"/>
  </r>
  <r>
    <n v="69239"/>
    <x v="1"/>
    <x v="34"/>
    <x v="0"/>
    <x v="0"/>
    <n v="0"/>
    <x v="0"/>
    <x v="1"/>
    <x v="1"/>
    <x v="1314"/>
    <x v="322"/>
    <x v="2"/>
    <n v="0"/>
    <x v="1"/>
    <x v="0"/>
  </r>
  <r>
    <n v="68235"/>
    <x v="0"/>
    <x v="75"/>
    <x v="0"/>
    <x v="0"/>
    <n v="0"/>
    <x v="1"/>
    <x v="3"/>
    <x v="1"/>
    <x v="1315"/>
    <x v="81"/>
    <x v="0"/>
    <n v="0"/>
    <x v="1"/>
    <x v="0"/>
  </r>
  <r>
    <n v="3956"/>
    <x v="0"/>
    <x v="55"/>
    <x v="0"/>
    <x v="0"/>
    <n v="0"/>
    <x v="1"/>
    <x v="3"/>
    <x v="0"/>
    <x v="1316"/>
    <x v="171"/>
    <x v="3"/>
    <n v="0"/>
    <x v="1"/>
    <x v="0"/>
  </r>
  <r>
    <n v="42703"/>
    <x v="0"/>
    <x v="6"/>
    <x v="0"/>
    <x v="0"/>
    <n v="0"/>
    <x v="0"/>
    <x v="1"/>
    <x v="0"/>
    <x v="1317"/>
    <x v="15"/>
    <x v="3"/>
    <n v="0"/>
    <x v="1"/>
    <x v="0"/>
  </r>
  <r>
    <n v="34436"/>
    <x v="1"/>
    <x v="77"/>
    <x v="0"/>
    <x v="0"/>
    <n v="0"/>
    <x v="1"/>
    <x v="3"/>
    <x v="1"/>
    <x v="1036"/>
    <x v="190"/>
    <x v="3"/>
    <n v="0"/>
    <x v="1"/>
    <x v="0"/>
  </r>
  <r>
    <n v="39258"/>
    <x v="1"/>
    <x v="8"/>
    <x v="0"/>
    <x v="0"/>
    <n v="0"/>
    <x v="0"/>
    <x v="1"/>
    <x v="0"/>
    <x v="1318"/>
    <x v="65"/>
    <x v="1"/>
    <n v="0"/>
    <x v="1"/>
    <x v="0"/>
  </r>
  <r>
    <n v="40513"/>
    <x v="1"/>
    <x v="62"/>
    <x v="0"/>
    <x v="0"/>
    <n v="0"/>
    <x v="1"/>
    <x v="0"/>
    <x v="0"/>
    <x v="1319"/>
    <x v="50"/>
    <x v="2"/>
    <n v="0"/>
    <x v="1"/>
    <x v="0"/>
  </r>
  <r>
    <n v="48648"/>
    <x v="1"/>
    <x v="39"/>
    <x v="0"/>
    <x v="0"/>
    <n v="0"/>
    <x v="0"/>
    <x v="0"/>
    <x v="0"/>
    <x v="1320"/>
    <x v="82"/>
    <x v="1"/>
    <n v="0"/>
    <x v="1"/>
    <x v="0"/>
  </r>
  <r>
    <n v="48836"/>
    <x v="1"/>
    <x v="43"/>
    <x v="0"/>
    <x v="0"/>
    <n v="0"/>
    <x v="1"/>
    <x v="3"/>
    <x v="0"/>
    <x v="1321"/>
    <x v="215"/>
    <x v="1"/>
    <n v="0"/>
    <x v="1"/>
    <x v="0"/>
  </r>
  <r>
    <n v="71444"/>
    <x v="1"/>
    <x v="37"/>
    <x v="0"/>
    <x v="0"/>
    <n v="0"/>
    <x v="0"/>
    <x v="0"/>
    <x v="1"/>
    <x v="594"/>
    <x v="83"/>
    <x v="0"/>
    <n v="0"/>
    <x v="1"/>
    <x v="0"/>
  </r>
  <r>
    <n v="33983"/>
    <x v="0"/>
    <x v="13"/>
    <x v="0"/>
    <x v="0"/>
    <n v="0"/>
    <x v="0"/>
    <x v="2"/>
    <x v="1"/>
    <x v="1322"/>
    <x v="125"/>
    <x v="1"/>
    <n v="0"/>
    <x v="1"/>
    <x v="0"/>
  </r>
  <r>
    <n v="35372"/>
    <x v="0"/>
    <x v="46"/>
    <x v="0"/>
    <x v="0"/>
    <n v="0"/>
    <x v="0"/>
    <x v="2"/>
    <x v="1"/>
    <x v="1323"/>
    <x v="201"/>
    <x v="1"/>
    <n v="0"/>
    <x v="1"/>
    <x v="0"/>
  </r>
  <r>
    <n v="31849"/>
    <x v="1"/>
    <x v="3"/>
    <x v="0"/>
    <x v="0"/>
    <n v="0"/>
    <x v="0"/>
    <x v="0"/>
    <x v="1"/>
    <x v="1324"/>
    <x v="82"/>
    <x v="2"/>
    <n v="0"/>
    <x v="1"/>
    <x v="0"/>
  </r>
  <r>
    <n v="2772"/>
    <x v="0"/>
    <x v="39"/>
    <x v="0"/>
    <x v="0"/>
    <n v="0"/>
    <x v="0"/>
    <x v="0"/>
    <x v="0"/>
    <x v="1325"/>
    <x v="53"/>
    <x v="3"/>
    <n v="0"/>
    <x v="1"/>
    <x v="0"/>
  </r>
  <r>
    <n v="11148"/>
    <x v="0"/>
    <x v="15"/>
    <x v="0"/>
    <x v="0"/>
    <n v="0"/>
    <x v="0"/>
    <x v="0"/>
    <x v="1"/>
    <x v="1326"/>
    <x v="129"/>
    <x v="3"/>
    <n v="0"/>
    <x v="1"/>
    <x v="0"/>
  </r>
  <r>
    <n v="62387"/>
    <x v="1"/>
    <x v="30"/>
    <x v="0"/>
    <x v="0"/>
    <n v="0"/>
    <x v="0"/>
    <x v="0"/>
    <x v="0"/>
    <x v="1327"/>
    <x v="182"/>
    <x v="1"/>
    <n v="0"/>
    <x v="1"/>
    <x v="0"/>
  </r>
  <r>
    <n v="50775"/>
    <x v="0"/>
    <x v="41"/>
    <x v="0"/>
    <x v="0"/>
    <n v="0"/>
    <x v="1"/>
    <x v="0"/>
    <x v="0"/>
    <x v="1328"/>
    <x v="104"/>
    <x v="3"/>
    <n v="0"/>
    <x v="1"/>
    <x v="0"/>
  </r>
  <r>
    <n v="3807"/>
    <x v="1"/>
    <x v="75"/>
    <x v="0"/>
    <x v="0"/>
    <n v="0"/>
    <x v="1"/>
    <x v="3"/>
    <x v="0"/>
    <x v="1329"/>
    <x v="27"/>
    <x v="3"/>
    <n v="0"/>
    <x v="1"/>
    <x v="0"/>
  </r>
  <r>
    <n v="51339"/>
    <x v="0"/>
    <x v="75"/>
    <x v="0"/>
    <x v="0"/>
    <n v="0"/>
    <x v="1"/>
    <x v="3"/>
    <x v="1"/>
    <x v="809"/>
    <x v="50"/>
    <x v="3"/>
    <n v="0"/>
    <x v="1"/>
    <x v="0"/>
  </r>
  <r>
    <n v="69259"/>
    <x v="1"/>
    <x v="27"/>
    <x v="0"/>
    <x v="0"/>
    <n v="0"/>
    <x v="0"/>
    <x v="0"/>
    <x v="1"/>
    <x v="1330"/>
    <x v="107"/>
    <x v="2"/>
    <n v="0"/>
    <x v="1"/>
    <x v="0"/>
  </r>
  <r>
    <n v="32826"/>
    <x v="0"/>
    <x v="86"/>
    <x v="0"/>
    <x v="0"/>
    <n v="0"/>
    <x v="1"/>
    <x v="3"/>
    <x v="0"/>
    <x v="1331"/>
    <x v="139"/>
    <x v="3"/>
    <n v="0"/>
    <x v="1"/>
    <x v="0"/>
  </r>
  <r>
    <n v="12414"/>
    <x v="0"/>
    <x v="25"/>
    <x v="1"/>
    <x v="1"/>
    <n v="0"/>
    <x v="0"/>
    <x v="0"/>
    <x v="1"/>
    <x v="1332"/>
    <x v="84"/>
    <x v="0"/>
    <n v="0"/>
    <x v="1"/>
    <x v="0"/>
  </r>
  <r>
    <n v="21381"/>
    <x v="1"/>
    <x v="17"/>
    <x v="0"/>
    <x v="0"/>
    <n v="0"/>
    <x v="0"/>
    <x v="0"/>
    <x v="0"/>
    <x v="1333"/>
    <x v="1"/>
    <x v="1"/>
    <n v="0"/>
    <x v="1"/>
    <x v="0"/>
  </r>
  <r>
    <n v="29375"/>
    <x v="0"/>
    <x v="76"/>
    <x v="0"/>
    <x v="0"/>
    <n v="0"/>
    <x v="0"/>
    <x v="0"/>
    <x v="0"/>
    <x v="1334"/>
    <x v="10"/>
    <x v="2"/>
    <n v="0"/>
    <x v="1"/>
    <x v="0"/>
  </r>
  <r>
    <n v="62452"/>
    <x v="0"/>
    <x v="18"/>
    <x v="1"/>
    <x v="1"/>
    <n v="0"/>
    <x v="0"/>
    <x v="0"/>
    <x v="1"/>
    <x v="1335"/>
    <x v="276"/>
    <x v="1"/>
    <n v="0"/>
    <x v="1"/>
    <x v="0"/>
  </r>
  <r>
    <n v="68650"/>
    <x v="0"/>
    <x v="7"/>
    <x v="0"/>
    <x v="0"/>
    <n v="1"/>
    <x v="0"/>
    <x v="0"/>
    <x v="1"/>
    <x v="10"/>
    <x v="192"/>
    <x v="3"/>
    <n v="0"/>
    <x v="1"/>
    <x v="0"/>
  </r>
  <r>
    <n v="47622"/>
    <x v="0"/>
    <x v="9"/>
    <x v="0"/>
    <x v="0"/>
    <n v="1"/>
    <x v="0"/>
    <x v="1"/>
    <x v="0"/>
    <x v="22"/>
    <x v="233"/>
    <x v="3"/>
    <n v="0"/>
    <x v="1"/>
    <x v="0"/>
  </r>
  <r>
    <n v="57124"/>
    <x v="0"/>
    <x v="46"/>
    <x v="0"/>
    <x v="0"/>
    <n v="0"/>
    <x v="0"/>
    <x v="0"/>
    <x v="0"/>
    <x v="1336"/>
    <x v="323"/>
    <x v="2"/>
    <n v="0"/>
    <x v="1"/>
    <x v="0"/>
  </r>
  <r>
    <n v="19382"/>
    <x v="1"/>
    <x v="11"/>
    <x v="0"/>
    <x v="0"/>
    <n v="0"/>
    <x v="0"/>
    <x v="0"/>
    <x v="1"/>
    <x v="1337"/>
    <x v="234"/>
    <x v="1"/>
    <n v="0"/>
    <x v="1"/>
    <x v="0"/>
  </r>
  <r>
    <n v="44179"/>
    <x v="1"/>
    <x v="69"/>
    <x v="0"/>
    <x v="0"/>
    <n v="0"/>
    <x v="0"/>
    <x v="0"/>
    <x v="0"/>
    <x v="1338"/>
    <x v="247"/>
    <x v="1"/>
    <n v="0"/>
    <x v="1"/>
    <x v="0"/>
  </r>
  <r>
    <n v="50098"/>
    <x v="0"/>
    <x v="10"/>
    <x v="0"/>
    <x v="0"/>
    <n v="0"/>
    <x v="0"/>
    <x v="0"/>
    <x v="1"/>
    <x v="1339"/>
    <x v="211"/>
    <x v="2"/>
    <n v="0"/>
    <x v="1"/>
    <x v="0"/>
  </r>
  <r>
    <n v="24674"/>
    <x v="0"/>
    <x v="34"/>
    <x v="0"/>
    <x v="0"/>
    <n v="0"/>
    <x v="0"/>
    <x v="0"/>
    <x v="0"/>
    <x v="1340"/>
    <x v="39"/>
    <x v="2"/>
    <n v="0"/>
    <x v="1"/>
    <x v="0"/>
  </r>
  <r>
    <n v="72361"/>
    <x v="1"/>
    <x v="46"/>
    <x v="0"/>
    <x v="0"/>
    <n v="0"/>
    <x v="0"/>
    <x v="0"/>
    <x v="0"/>
    <x v="1341"/>
    <x v="79"/>
    <x v="3"/>
    <n v="0"/>
    <x v="1"/>
    <x v="0"/>
  </r>
  <r>
    <n v="14563"/>
    <x v="0"/>
    <x v="78"/>
    <x v="0"/>
    <x v="0"/>
    <n v="0"/>
    <x v="1"/>
    <x v="3"/>
    <x v="0"/>
    <x v="784"/>
    <x v="75"/>
    <x v="3"/>
    <n v="0"/>
    <x v="1"/>
    <x v="0"/>
  </r>
  <r>
    <n v="40237"/>
    <x v="1"/>
    <x v="61"/>
    <x v="0"/>
    <x v="0"/>
    <n v="0"/>
    <x v="1"/>
    <x v="3"/>
    <x v="0"/>
    <x v="1342"/>
    <x v="117"/>
    <x v="1"/>
    <n v="0"/>
    <x v="1"/>
    <x v="0"/>
  </r>
  <r>
    <n v="36523"/>
    <x v="0"/>
    <x v="29"/>
    <x v="1"/>
    <x v="1"/>
    <n v="0"/>
    <x v="0"/>
    <x v="0"/>
    <x v="0"/>
    <x v="1343"/>
    <x v="187"/>
    <x v="1"/>
    <n v="0"/>
    <x v="1"/>
    <x v="0"/>
  </r>
  <r>
    <n v="65970"/>
    <x v="1"/>
    <x v="71"/>
    <x v="0"/>
    <x v="0"/>
    <n v="0"/>
    <x v="1"/>
    <x v="3"/>
    <x v="1"/>
    <x v="1344"/>
    <x v="331"/>
    <x v="3"/>
    <n v="0"/>
    <x v="1"/>
    <x v="0"/>
  </r>
  <r>
    <n v="1577"/>
    <x v="1"/>
    <x v="54"/>
    <x v="0"/>
    <x v="0"/>
    <n v="0"/>
    <x v="1"/>
    <x v="0"/>
    <x v="0"/>
    <x v="1345"/>
    <x v="263"/>
    <x v="3"/>
    <n v="0"/>
    <x v="1"/>
    <x v="0"/>
  </r>
  <r>
    <n v="51109"/>
    <x v="1"/>
    <x v="86"/>
    <x v="0"/>
    <x v="0"/>
    <n v="0"/>
    <x v="1"/>
    <x v="3"/>
    <x v="1"/>
    <x v="1346"/>
    <x v="281"/>
    <x v="3"/>
    <n v="0"/>
    <x v="1"/>
    <x v="0"/>
  </r>
  <r>
    <n v="5984"/>
    <x v="0"/>
    <x v="51"/>
    <x v="0"/>
    <x v="0"/>
    <n v="0"/>
    <x v="0"/>
    <x v="0"/>
    <x v="1"/>
    <x v="1347"/>
    <x v="1"/>
    <x v="2"/>
    <n v="0"/>
    <x v="1"/>
    <x v="0"/>
  </r>
  <r>
    <n v="46373"/>
    <x v="1"/>
    <x v="15"/>
    <x v="0"/>
    <x v="0"/>
    <n v="0"/>
    <x v="0"/>
    <x v="0"/>
    <x v="1"/>
    <x v="1348"/>
    <x v="15"/>
    <x v="1"/>
    <n v="0"/>
    <x v="1"/>
    <x v="0"/>
  </r>
  <r>
    <n v="13062"/>
    <x v="0"/>
    <x v="63"/>
    <x v="0"/>
    <x v="0"/>
    <n v="0"/>
    <x v="1"/>
    <x v="0"/>
    <x v="1"/>
    <x v="1349"/>
    <x v="117"/>
    <x v="3"/>
    <n v="0"/>
    <x v="1"/>
    <x v="0"/>
  </r>
  <r>
    <n v="47770"/>
    <x v="0"/>
    <x v="77"/>
    <x v="0"/>
    <x v="0"/>
    <n v="0"/>
    <x v="1"/>
    <x v="3"/>
    <x v="0"/>
    <x v="485"/>
    <x v="329"/>
    <x v="3"/>
    <n v="0"/>
    <x v="1"/>
    <x v="0"/>
  </r>
  <r>
    <n v="32459"/>
    <x v="1"/>
    <x v="25"/>
    <x v="0"/>
    <x v="0"/>
    <n v="0"/>
    <x v="0"/>
    <x v="2"/>
    <x v="1"/>
    <x v="1350"/>
    <x v="66"/>
    <x v="1"/>
    <n v="0"/>
    <x v="1"/>
    <x v="0"/>
  </r>
  <r>
    <n v="12687"/>
    <x v="0"/>
    <x v="88"/>
    <x v="0"/>
    <x v="0"/>
    <n v="0"/>
    <x v="1"/>
    <x v="3"/>
    <x v="0"/>
    <x v="1351"/>
    <x v="156"/>
    <x v="3"/>
    <n v="0"/>
    <x v="1"/>
    <x v="0"/>
  </r>
  <r>
    <n v="7725"/>
    <x v="0"/>
    <x v="10"/>
    <x v="0"/>
    <x v="0"/>
    <n v="0"/>
    <x v="0"/>
    <x v="0"/>
    <x v="0"/>
    <x v="1352"/>
    <x v="180"/>
    <x v="0"/>
    <n v="0"/>
    <x v="1"/>
    <x v="0"/>
  </r>
  <r>
    <n v="67217"/>
    <x v="1"/>
    <x v="30"/>
    <x v="0"/>
    <x v="0"/>
    <n v="0"/>
    <x v="0"/>
    <x v="0"/>
    <x v="0"/>
    <x v="1353"/>
    <x v="180"/>
    <x v="0"/>
    <n v="0"/>
    <x v="1"/>
    <x v="0"/>
  </r>
  <r>
    <n v="49976"/>
    <x v="1"/>
    <x v="10"/>
    <x v="0"/>
    <x v="0"/>
    <n v="1"/>
    <x v="0"/>
    <x v="0"/>
    <x v="0"/>
    <x v="1354"/>
    <x v="100"/>
    <x v="0"/>
    <n v="0"/>
    <x v="1"/>
    <x v="0"/>
  </r>
  <r>
    <n v="71318"/>
    <x v="0"/>
    <x v="0"/>
    <x v="0"/>
    <x v="0"/>
    <n v="0"/>
    <x v="0"/>
    <x v="2"/>
    <x v="1"/>
    <x v="1355"/>
    <x v="65"/>
    <x v="0"/>
    <n v="0"/>
    <x v="1"/>
    <x v="0"/>
  </r>
  <r>
    <n v="42201"/>
    <x v="0"/>
    <x v="37"/>
    <x v="0"/>
    <x v="0"/>
    <n v="0"/>
    <x v="0"/>
    <x v="0"/>
    <x v="0"/>
    <x v="1175"/>
    <x v="78"/>
    <x v="1"/>
    <n v="0"/>
    <x v="1"/>
    <x v="0"/>
  </r>
  <r>
    <n v="11232"/>
    <x v="0"/>
    <x v="36"/>
    <x v="0"/>
    <x v="0"/>
    <n v="0"/>
    <x v="0"/>
    <x v="0"/>
    <x v="1"/>
    <x v="1061"/>
    <x v="40"/>
    <x v="1"/>
    <n v="0"/>
    <x v="1"/>
    <x v="0"/>
  </r>
  <r>
    <n v="14709"/>
    <x v="0"/>
    <x v="50"/>
    <x v="0"/>
    <x v="0"/>
    <n v="0"/>
    <x v="0"/>
    <x v="0"/>
    <x v="0"/>
    <x v="1356"/>
    <x v="283"/>
    <x v="1"/>
    <n v="0"/>
    <x v="1"/>
    <x v="0"/>
  </r>
  <r>
    <n v="57137"/>
    <x v="0"/>
    <x v="19"/>
    <x v="0"/>
    <x v="0"/>
    <n v="0"/>
    <x v="0"/>
    <x v="0"/>
    <x v="0"/>
    <x v="1357"/>
    <x v="33"/>
    <x v="2"/>
    <n v="0"/>
    <x v="1"/>
    <x v="0"/>
  </r>
  <r>
    <n v="36858"/>
    <x v="1"/>
    <x v="47"/>
    <x v="0"/>
    <x v="0"/>
    <n v="0"/>
    <x v="0"/>
    <x v="0"/>
    <x v="1"/>
    <x v="1358"/>
    <x v="4"/>
    <x v="0"/>
    <n v="0"/>
    <x v="1"/>
    <x v="0"/>
  </r>
  <r>
    <n v="50373"/>
    <x v="1"/>
    <x v="44"/>
    <x v="0"/>
    <x v="0"/>
    <n v="0"/>
    <x v="1"/>
    <x v="3"/>
    <x v="1"/>
    <x v="387"/>
    <x v="135"/>
    <x v="3"/>
    <n v="0"/>
    <x v="1"/>
    <x v="0"/>
  </r>
  <r>
    <n v="51124"/>
    <x v="0"/>
    <x v="5"/>
    <x v="0"/>
    <x v="0"/>
    <n v="0"/>
    <x v="0"/>
    <x v="1"/>
    <x v="0"/>
    <x v="1359"/>
    <x v="165"/>
    <x v="2"/>
    <n v="0"/>
    <x v="1"/>
    <x v="0"/>
  </r>
  <r>
    <n v="13191"/>
    <x v="1"/>
    <x v="65"/>
    <x v="0"/>
    <x v="0"/>
    <n v="0"/>
    <x v="1"/>
    <x v="0"/>
    <x v="1"/>
    <x v="1360"/>
    <x v="124"/>
    <x v="1"/>
    <n v="0"/>
    <x v="1"/>
    <x v="0"/>
  </r>
  <r>
    <n v="47330"/>
    <x v="0"/>
    <x v="78"/>
    <x v="0"/>
    <x v="0"/>
    <n v="0"/>
    <x v="1"/>
    <x v="3"/>
    <x v="1"/>
    <x v="1361"/>
    <x v="190"/>
    <x v="3"/>
    <n v="0"/>
    <x v="1"/>
    <x v="0"/>
  </r>
  <r>
    <n v="42191"/>
    <x v="1"/>
    <x v="17"/>
    <x v="0"/>
    <x v="0"/>
    <n v="0"/>
    <x v="0"/>
    <x v="2"/>
    <x v="0"/>
    <x v="1362"/>
    <x v="180"/>
    <x v="1"/>
    <n v="0"/>
    <x v="1"/>
    <x v="0"/>
  </r>
  <r>
    <n v="35332"/>
    <x v="1"/>
    <x v="24"/>
    <x v="0"/>
    <x v="0"/>
    <n v="0"/>
    <x v="0"/>
    <x v="0"/>
    <x v="1"/>
    <x v="1363"/>
    <x v="68"/>
    <x v="1"/>
    <n v="0"/>
    <x v="1"/>
    <x v="0"/>
  </r>
  <r>
    <n v="49341"/>
    <x v="1"/>
    <x v="9"/>
    <x v="0"/>
    <x v="0"/>
    <n v="0"/>
    <x v="0"/>
    <x v="0"/>
    <x v="1"/>
    <x v="1364"/>
    <x v="136"/>
    <x v="1"/>
    <n v="0"/>
    <x v="1"/>
    <x v="0"/>
  </r>
  <r>
    <n v="64750"/>
    <x v="1"/>
    <x v="58"/>
    <x v="0"/>
    <x v="0"/>
    <n v="0"/>
    <x v="1"/>
    <x v="0"/>
    <x v="1"/>
    <x v="1365"/>
    <x v="224"/>
    <x v="1"/>
    <n v="0"/>
    <x v="1"/>
    <x v="0"/>
  </r>
  <r>
    <n v="70259"/>
    <x v="1"/>
    <x v="77"/>
    <x v="0"/>
    <x v="0"/>
    <n v="0"/>
    <x v="1"/>
    <x v="3"/>
    <x v="1"/>
    <x v="1366"/>
    <x v="144"/>
    <x v="3"/>
    <n v="0"/>
    <x v="1"/>
    <x v="0"/>
  </r>
  <r>
    <n v="36960"/>
    <x v="1"/>
    <x v="4"/>
    <x v="0"/>
    <x v="0"/>
    <n v="0"/>
    <x v="0"/>
    <x v="0"/>
    <x v="1"/>
    <x v="1367"/>
    <x v="95"/>
    <x v="1"/>
    <n v="0"/>
    <x v="1"/>
    <x v="0"/>
  </r>
  <r>
    <n v="12992"/>
    <x v="1"/>
    <x v="3"/>
    <x v="0"/>
    <x v="0"/>
    <n v="0"/>
    <x v="0"/>
    <x v="0"/>
    <x v="1"/>
    <x v="1368"/>
    <x v="110"/>
    <x v="1"/>
    <n v="0"/>
    <x v="1"/>
    <x v="0"/>
  </r>
  <r>
    <n v="4692"/>
    <x v="1"/>
    <x v="6"/>
    <x v="0"/>
    <x v="0"/>
    <n v="0"/>
    <x v="0"/>
    <x v="2"/>
    <x v="0"/>
    <x v="1369"/>
    <x v="102"/>
    <x v="1"/>
    <n v="0"/>
    <x v="1"/>
    <x v="0"/>
  </r>
  <r>
    <n v="62460"/>
    <x v="0"/>
    <x v="76"/>
    <x v="0"/>
    <x v="0"/>
    <n v="0"/>
    <x v="0"/>
    <x v="0"/>
    <x v="1"/>
    <x v="1370"/>
    <x v="49"/>
    <x v="2"/>
    <n v="0"/>
    <x v="1"/>
    <x v="0"/>
  </r>
  <r>
    <n v="72132"/>
    <x v="0"/>
    <x v="57"/>
    <x v="0"/>
    <x v="0"/>
    <n v="0"/>
    <x v="1"/>
    <x v="3"/>
    <x v="0"/>
    <x v="1371"/>
    <x v="169"/>
    <x v="3"/>
    <n v="0"/>
    <x v="1"/>
    <x v="0"/>
  </r>
  <r>
    <n v="41402"/>
    <x v="0"/>
    <x v="76"/>
    <x v="0"/>
    <x v="0"/>
    <n v="0"/>
    <x v="0"/>
    <x v="1"/>
    <x v="0"/>
    <x v="1372"/>
    <x v="112"/>
    <x v="1"/>
    <n v="0"/>
    <x v="1"/>
    <x v="0"/>
  </r>
  <r>
    <n v="40253"/>
    <x v="0"/>
    <x v="52"/>
    <x v="0"/>
    <x v="0"/>
    <n v="0"/>
    <x v="1"/>
    <x v="0"/>
    <x v="1"/>
    <x v="1373"/>
    <x v="1"/>
    <x v="2"/>
    <n v="0"/>
    <x v="1"/>
    <x v="0"/>
  </r>
  <r>
    <n v="63577"/>
    <x v="1"/>
    <x v="11"/>
    <x v="1"/>
    <x v="1"/>
    <n v="0"/>
    <x v="0"/>
    <x v="1"/>
    <x v="1"/>
    <x v="1374"/>
    <x v="84"/>
    <x v="1"/>
    <n v="0"/>
    <x v="1"/>
    <x v="0"/>
  </r>
  <r>
    <n v="11726"/>
    <x v="1"/>
    <x v="3"/>
    <x v="0"/>
    <x v="0"/>
    <n v="0"/>
    <x v="0"/>
    <x v="2"/>
    <x v="1"/>
    <x v="1375"/>
    <x v="240"/>
    <x v="0"/>
    <n v="0"/>
    <x v="1"/>
    <x v="0"/>
  </r>
  <r>
    <n v="13736"/>
    <x v="0"/>
    <x v="65"/>
    <x v="0"/>
    <x v="0"/>
    <n v="0"/>
    <x v="0"/>
    <x v="0"/>
    <x v="0"/>
    <x v="1376"/>
    <x v="235"/>
    <x v="0"/>
    <n v="0"/>
    <x v="1"/>
    <x v="0"/>
  </r>
  <r>
    <n v="43913"/>
    <x v="1"/>
    <x v="62"/>
    <x v="0"/>
    <x v="0"/>
    <n v="0"/>
    <x v="1"/>
    <x v="0"/>
    <x v="1"/>
    <x v="1377"/>
    <x v="111"/>
    <x v="1"/>
    <n v="0"/>
    <x v="1"/>
    <x v="0"/>
  </r>
  <r>
    <n v="41870"/>
    <x v="0"/>
    <x v="54"/>
    <x v="0"/>
    <x v="0"/>
    <n v="0"/>
    <x v="1"/>
    <x v="4"/>
    <x v="1"/>
    <x v="1378"/>
    <x v="2"/>
    <x v="3"/>
    <n v="0"/>
    <x v="1"/>
    <x v="0"/>
  </r>
  <r>
    <n v="37907"/>
    <x v="1"/>
    <x v="58"/>
    <x v="0"/>
    <x v="0"/>
    <n v="0"/>
    <x v="1"/>
    <x v="0"/>
    <x v="0"/>
    <x v="1379"/>
    <x v="158"/>
    <x v="1"/>
    <n v="0"/>
    <x v="1"/>
    <x v="0"/>
  </r>
  <r>
    <n v="15987"/>
    <x v="0"/>
    <x v="55"/>
    <x v="0"/>
    <x v="0"/>
    <n v="0"/>
    <x v="1"/>
    <x v="3"/>
    <x v="0"/>
    <x v="1380"/>
    <x v="78"/>
    <x v="1"/>
    <n v="0"/>
    <x v="1"/>
    <x v="0"/>
  </r>
  <r>
    <n v="57166"/>
    <x v="1"/>
    <x v="62"/>
    <x v="0"/>
    <x v="0"/>
    <n v="0"/>
    <x v="1"/>
    <x v="0"/>
    <x v="1"/>
    <x v="1381"/>
    <x v="182"/>
    <x v="3"/>
    <n v="0"/>
    <x v="1"/>
    <x v="0"/>
  </r>
  <r>
    <n v="44950"/>
    <x v="0"/>
    <x v="33"/>
    <x v="1"/>
    <x v="1"/>
    <n v="0"/>
    <x v="0"/>
    <x v="0"/>
    <x v="1"/>
    <x v="1382"/>
    <x v="1"/>
    <x v="0"/>
    <n v="0"/>
    <x v="1"/>
    <x v="0"/>
  </r>
  <r>
    <n v="47627"/>
    <x v="0"/>
    <x v="45"/>
    <x v="0"/>
    <x v="0"/>
    <n v="0"/>
    <x v="1"/>
    <x v="3"/>
    <x v="0"/>
    <x v="1383"/>
    <x v="48"/>
    <x v="3"/>
    <n v="0"/>
    <x v="1"/>
    <x v="0"/>
  </r>
  <r>
    <n v="42460"/>
    <x v="0"/>
    <x v="22"/>
    <x v="0"/>
    <x v="0"/>
    <n v="0"/>
    <x v="0"/>
    <x v="1"/>
    <x v="1"/>
    <x v="1384"/>
    <x v="1"/>
    <x v="2"/>
    <n v="0"/>
    <x v="1"/>
    <x v="0"/>
  </r>
  <r>
    <n v="8723"/>
    <x v="1"/>
    <x v="57"/>
    <x v="0"/>
    <x v="0"/>
    <n v="0"/>
    <x v="1"/>
    <x v="0"/>
    <x v="1"/>
    <x v="1385"/>
    <x v="118"/>
    <x v="3"/>
    <n v="0"/>
    <x v="1"/>
    <x v="0"/>
  </r>
  <r>
    <n v="52559"/>
    <x v="0"/>
    <x v="63"/>
    <x v="0"/>
    <x v="0"/>
    <n v="0"/>
    <x v="1"/>
    <x v="0"/>
    <x v="0"/>
    <x v="1386"/>
    <x v="44"/>
    <x v="3"/>
    <n v="0"/>
    <x v="1"/>
    <x v="0"/>
  </r>
  <r>
    <n v="937"/>
    <x v="0"/>
    <x v="74"/>
    <x v="0"/>
    <x v="0"/>
    <n v="0"/>
    <x v="1"/>
    <x v="3"/>
    <x v="0"/>
    <x v="1387"/>
    <x v="1"/>
    <x v="3"/>
    <n v="0"/>
    <x v="1"/>
    <x v="0"/>
  </r>
  <r>
    <n v="41271"/>
    <x v="0"/>
    <x v="35"/>
    <x v="1"/>
    <x v="1"/>
    <n v="0"/>
    <x v="0"/>
    <x v="2"/>
    <x v="0"/>
    <x v="1388"/>
    <x v="256"/>
    <x v="1"/>
    <n v="0"/>
    <x v="1"/>
    <x v="0"/>
  </r>
  <r>
    <n v="66893"/>
    <x v="0"/>
    <x v="3"/>
    <x v="1"/>
    <x v="1"/>
    <n v="0"/>
    <x v="0"/>
    <x v="2"/>
    <x v="0"/>
    <x v="1389"/>
    <x v="275"/>
    <x v="0"/>
    <n v="0"/>
    <x v="1"/>
    <x v="0"/>
  </r>
  <r>
    <n v="21491"/>
    <x v="1"/>
    <x v="2"/>
    <x v="0"/>
    <x v="0"/>
    <n v="0"/>
    <x v="0"/>
    <x v="0"/>
    <x v="0"/>
    <x v="1390"/>
    <x v="223"/>
    <x v="1"/>
    <n v="0"/>
    <x v="1"/>
    <x v="0"/>
  </r>
  <r>
    <n v="51806"/>
    <x v="0"/>
    <x v="73"/>
    <x v="0"/>
    <x v="0"/>
    <n v="0"/>
    <x v="0"/>
    <x v="0"/>
    <x v="1"/>
    <x v="1391"/>
    <x v="171"/>
    <x v="2"/>
    <n v="0"/>
    <x v="1"/>
    <x v="0"/>
  </r>
  <r>
    <n v="59412"/>
    <x v="1"/>
    <x v="51"/>
    <x v="0"/>
    <x v="0"/>
    <n v="0"/>
    <x v="0"/>
    <x v="0"/>
    <x v="0"/>
    <x v="1392"/>
    <x v="149"/>
    <x v="1"/>
    <n v="0"/>
    <x v="1"/>
    <x v="0"/>
  </r>
  <r>
    <n v="742"/>
    <x v="1"/>
    <x v="26"/>
    <x v="0"/>
    <x v="0"/>
    <n v="0"/>
    <x v="1"/>
    <x v="2"/>
    <x v="1"/>
    <x v="1393"/>
    <x v="164"/>
    <x v="1"/>
    <n v="0"/>
    <x v="1"/>
    <x v="0"/>
  </r>
  <r>
    <n v="42902"/>
    <x v="0"/>
    <x v="48"/>
    <x v="0"/>
    <x v="0"/>
    <n v="0"/>
    <x v="0"/>
    <x v="0"/>
    <x v="1"/>
    <x v="598"/>
    <x v="164"/>
    <x v="1"/>
    <n v="0"/>
    <x v="1"/>
    <x v="0"/>
  </r>
  <r>
    <n v="43059"/>
    <x v="1"/>
    <x v="16"/>
    <x v="0"/>
    <x v="0"/>
    <n v="0"/>
    <x v="0"/>
    <x v="1"/>
    <x v="1"/>
    <x v="1394"/>
    <x v="63"/>
    <x v="1"/>
    <n v="0"/>
    <x v="1"/>
    <x v="0"/>
  </r>
  <r>
    <n v="61512"/>
    <x v="1"/>
    <x v="16"/>
    <x v="0"/>
    <x v="0"/>
    <n v="0"/>
    <x v="0"/>
    <x v="1"/>
    <x v="0"/>
    <x v="1395"/>
    <x v="218"/>
    <x v="0"/>
    <n v="0"/>
    <x v="1"/>
    <x v="0"/>
  </r>
  <r>
    <n v="10943"/>
    <x v="1"/>
    <x v="47"/>
    <x v="0"/>
    <x v="0"/>
    <n v="0"/>
    <x v="0"/>
    <x v="2"/>
    <x v="1"/>
    <x v="1396"/>
    <x v="276"/>
    <x v="0"/>
    <n v="0"/>
    <x v="1"/>
    <x v="0"/>
  </r>
  <r>
    <n v="11447"/>
    <x v="1"/>
    <x v="69"/>
    <x v="0"/>
    <x v="0"/>
    <n v="0"/>
    <x v="0"/>
    <x v="2"/>
    <x v="0"/>
    <x v="1110"/>
    <x v="95"/>
    <x v="1"/>
    <n v="0"/>
    <x v="1"/>
    <x v="0"/>
  </r>
  <r>
    <n v="29233"/>
    <x v="0"/>
    <x v="77"/>
    <x v="0"/>
    <x v="0"/>
    <n v="0"/>
    <x v="1"/>
    <x v="3"/>
    <x v="1"/>
    <x v="883"/>
    <x v="117"/>
    <x v="3"/>
    <n v="0"/>
    <x v="1"/>
    <x v="0"/>
  </r>
  <r>
    <n v="17762"/>
    <x v="1"/>
    <x v="44"/>
    <x v="0"/>
    <x v="0"/>
    <n v="0"/>
    <x v="1"/>
    <x v="3"/>
    <x v="1"/>
    <x v="1397"/>
    <x v="137"/>
    <x v="3"/>
    <n v="0"/>
    <x v="1"/>
    <x v="0"/>
  </r>
  <r>
    <n v="46284"/>
    <x v="0"/>
    <x v="37"/>
    <x v="1"/>
    <x v="1"/>
    <n v="0"/>
    <x v="0"/>
    <x v="1"/>
    <x v="0"/>
    <x v="1398"/>
    <x v="223"/>
    <x v="0"/>
    <n v="0"/>
    <x v="1"/>
    <x v="0"/>
  </r>
  <r>
    <n v="1405"/>
    <x v="0"/>
    <x v="95"/>
    <x v="0"/>
    <x v="0"/>
    <n v="0"/>
    <x v="1"/>
    <x v="3"/>
    <x v="0"/>
    <x v="1399"/>
    <x v="271"/>
    <x v="3"/>
    <n v="0"/>
    <x v="1"/>
    <x v="0"/>
  </r>
  <r>
    <n v="38493"/>
    <x v="0"/>
    <x v="14"/>
    <x v="1"/>
    <x v="1"/>
    <n v="1"/>
    <x v="0"/>
    <x v="0"/>
    <x v="0"/>
    <x v="1400"/>
    <x v="67"/>
    <x v="1"/>
    <n v="0"/>
    <x v="1"/>
    <x v="0"/>
  </r>
  <r>
    <n v="57953"/>
    <x v="1"/>
    <x v="71"/>
    <x v="0"/>
    <x v="0"/>
    <n v="0"/>
    <x v="1"/>
    <x v="3"/>
    <x v="0"/>
    <x v="1401"/>
    <x v="242"/>
    <x v="3"/>
    <n v="0"/>
    <x v="1"/>
    <x v="0"/>
  </r>
  <r>
    <n v="30746"/>
    <x v="1"/>
    <x v="59"/>
    <x v="0"/>
    <x v="0"/>
    <n v="0"/>
    <x v="0"/>
    <x v="0"/>
    <x v="1"/>
    <x v="1402"/>
    <x v="60"/>
    <x v="3"/>
    <n v="0"/>
    <x v="1"/>
    <x v="0"/>
  </r>
  <r>
    <n v="16949"/>
    <x v="1"/>
    <x v="3"/>
    <x v="1"/>
    <x v="1"/>
    <n v="0"/>
    <x v="0"/>
    <x v="2"/>
    <x v="1"/>
    <x v="1403"/>
    <x v="85"/>
    <x v="3"/>
    <n v="0"/>
    <x v="1"/>
    <x v="0"/>
  </r>
  <r>
    <n v="45297"/>
    <x v="0"/>
    <x v="35"/>
    <x v="1"/>
    <x v="1"/>
    <n v="0"/>
    <x v="0"/>
    <x v="0"/>
    <x v="1"/>
    <x v="1404"/>
    <x v="88"/>
    <x v="1"/>
    <n v="0"/>
    <x v="1"/>
    <x v="0"/>
  </r>
  <r>
    <n v="40251"/>
    <x v="1"/>
    <x v="53"/>
    <x v="0"/>
    <x v="0"/>
    <n v="0"/>
    <x v="1"/>
    <x v="0"/>
    <x v="1"/>
    <x v="1405"/>
    <x v="118"/>
    <x v="1"/>
    <n v="0"/>
    <x v="1"/>
    <x v="0"/>
  </r>
  <r>
    <n v="27013"/>
    <x v="0"/>
    <x v="77"/>
    <x v="0"/>
    <x v="0"/>
    <n v="0"/>
    <x v="1"/>
    <x v="3"/>
    <x v="0"/>
    <x v="1406"/>
    <x v="298"/>
    <x v="3"/>
    <n v="0"/>
    <x v="1"/>
    <x v="0"/>
  </r>
  <r>
    <n v="7586"/>
    <x v="0"/>
    <x v="65"/>
    <x v="0"/>
    <x v="0"/>
    <n v="0"/>
    <x v="1"/>
    <x v="1"/>
    <x v="1"/>
    <x v="1407"/>
    <x v="122"/>
    <x v="0"/>
    <n v="0"/>
    <x v="1"/>
    <x v="0"/>
  </r>
  <r>
    <n v="26452"/>
    <x v="1"/>
    <x v="69"/>
    <x v="0"/>
    <x v="0"/>
    <n v="0"/>
    <x v="0"/>
    <x v="0"/>
    <x v="1"/>
    <x v="1408"/>
    <x v="46"/>
    <x v="1"/>
    <n v="0"/>
    <x v="1"/>
    <x v="0"/>
  </r>
  <r>
    <n v="16378"/>
    <x v="1"/>
    <x v="24"/>
    <x v="0"/>
    <x v="0"/>
    <n v="0"/>
    <x v="0"/>
    <x v="2"/>
    <x v="0"/>
    <x v="438"/>
    <x v="84"/>
    <x v="3"/>
    <n v="0"/>
    <x v="1"/>
    <x v="0"/>
  </r>
  <r>
    <n v="5137"/>
    <x v="0"/>
    <x v="12"/>
    <x v="0"/>
    <x v="0"/>
    <n v="0"/>
    <x v="0"/>
    <x v="1"/>
    <x v="1"/>
    <x v="1409"/>
    <x v="116"/>
    <x v="0"/>
    <n v="0"/>
    <x v="1"/>
    <x v="0"/>
  </r>
  <r>
    <n v="4559"/>
    <x v="0"/>
    <x v="38"/>
    <x v="0"/>
    <x v="0"/>
    <n v="0"/>
    <x v="1"/>
    <x v="0"/>
    <x v="1"/>
    <x v="411"/>
    <x v="41"/>
    <x v="3"/>
    <n v="0"/>
    <x v="1"/>
    <x v="0"/>
  </r>
  <r>
    <n v="45357"/>
    <x v="1"/>
    <x v="96"/>
    <x v="0"/>
    <x v="0"/>
    <n v="0"/>
    <x v="1"/>
    <x v="3"/>
    <x v="1"/>
    <x v="1410"/>
    <x v="118"/>
    <x v="3"/>
    <n v="0"/>
    <x v="1"/>
    <x v="0"/>
  </r>
  <r>
    <n v="45257"/>
    <x v="1"/>
    <x v="38"/>
    <x v="0"/>
    <x v="0"/>
    <n v="0"/>
    <x v="0"/>
    <x v="0"/>
    <x v="1"/>
    <x v="1411"/>
    <x v="42"/>
    <x v="2"/>
    <n v="0"/>
    <x v="1"/>
    <x v="0"/>
  </r>
  <r>
    <n v="34386"/>
    <x v="1"/>
    <x v="34"/>
    <x v="0"/>
    <x v="0"/>
    <n v="0"/>
    <x v="0"/>
    <x v="0"/>
    <x v="1"/>
    <x v="1412"/>
    <x v="250"/>
    <x v="1"/>
    <n v="0"/>
    <x v="1"/>
    <x v="0"/>
  </r>
  <r>
    <n v="15219"/>
    <x v="1"/>
    <x v="52"/>
    <x v="0"/>
    <x v="0"/>
    <n v="0"/>
    <x v="1"/>
    <x v="0"/>
    <x v="1"/>
    <x v="325"/>
    <x v="99"/>
    <x v="1"/>
    <n v="0"/>
    <x v="1"/>
    <x v="0"/>
  </r>
  <r>
    <n v="39202"/>
    <x v="1"/>
    <x v="1"/>
    <x v="1"/>
    <x v="1"/>
    <n v="1"/>
    <x v="0"/>
    <x v="0"/>
    <x v="0"/>
    <x v="1413"/>
    <x v="1"/>
    <x v="0"/>
    <n v="0"/>
    <x v="1"/>
    <x v="0"/>
  </r>
  <r>
    <n v="9076"/>
    <x v="0"/>
    <x v="21"/>
    <x v="0"/>
    <x v="0"/>
    <n v="0"/>
    <x v="0"/>
    <x v="1"/>
    <x v="0"/>
    <x v="1414"/>
    <x v="11"/>
    <x v="3"/>
    <n v="0"/>
    <x v="1"/>
    <x v="0"/>
  </r>
  <r>
    <n v="72824"/>
    <x v="0"/>
    <x v="41"/>
    <x v="0"/>
    <x v="0"/>
    <n v="0"/>
    <x v="0"/>
    <x v="0"/>
    <x v="1"/>
    <x v="1415"/>
    <x v="22"/>
    <x v="0"/>
    <n v="0"/>
    <x v="1"/>
    <x v="0"/>
  </r>
  <r>
    <n v="64132"/>
    <x v="0"/>
    <x v="0"/>
    <x v="0"/>
    <x v="0"/>
    <n v="1"/>
    <x v="0"/>
    <x v="1"/>
    <x v="1"/>
    <x v="1416"/>
    <x v="92"/>
    <x v="3"/>
    <n v="0"/>
    <x v="1"/>
    <x v="0"/>
  </r>
  <r>
    <n v="52987"/>
    <x v="1"/>
    <x v="66"/>
    <x v="0"/>
    <x v="0"/>
    <n v="0"/>
    <x v="0"/>
    <x v="2"/>
    <x v="1"/>
    <x v="1417"/>
    <x v="174"/>
    <x v="3"/>
    <n v="0"/>
    <x v="1"/>
    <x v="0"/>
  </r>
  <r>
    <n v="17827"/>
    <x v="0"/>
    <x v="33"/>
    <x v="0"/>
    <x v="0"/>
    <n v="0"/>
    <x v="0"/>
    <x v="0"/>
    <x v="1"/>
    <x v="1418"/>
    <x v="273"/>
    <x v="0"/>
    <n v="0"/>
    <x v="1"/>
    <x v="0"/>
  </r>
  <r>
    <n v="29378"/>
    <x v="1"/>
    <x v="27"/>
    <x v="0"/>
    <x v="0"/>
    <n v="0"/>
    <x v="0"/>
    <x v="0"/>
    <x v="0"/>
    <x v="534"/>
    <x v="34"/>
    <x v="3"/>
    <n v="0"/>
    <x v="1"/>
    <x v="0"/>
  </r>
  <r>
    <n v="29327"/>
    <x v="1"/>
    <x v="59"/>
    <x v="0"/>
    <x v="0"/>
    <n v="0"/>
    <x v="1"/>
    <x v="1"/>
    <x v="0"/>
    <x v="1419"/>
    <x v="155"/>
    <x v="2"/>
    <n v="0"/>
    <x v="1"/>
    <x v="0"/>
  </r>
  <r>
    <n v="48609"/>
    <x v="1"/>
    <x v="5"/>
    <x v="0"/>
    <x v="0"/>
    <n v="1"/>
    <x v="0"/>
    <x v="0"/>
    <x v="1"/>
    <x v="1420"/>
    <x v="116"/>
    <x v="2"/>
    <n v="0"/>
    <x v="1"/>
    <x v="0"/>
  </r>
  <r>
    <n v="4833"/>
    <x v="1"/>
    <x v="75"/>
    <x v="0"/>
    <x v="0"/>
    <n v="0"/>
    <x v="1"/>
    <x v="3"/>
    <x v="1"/>
    <x v="1421"/>
    <x v="24"/>
    <x v="2"/>
    <n v="0"/>
    <x v="1"/>
    <x v="0"/>
  </r>
  <r>
    <n v="8085"/>
    <x v="0"/>
    <x v="63"/>
    <x v="0"/>
    <x v="0"/>
    <n v="0"/>
    <x v="1"/>
    <x v="0"/>
    <x v="1"/>
    <x v="1422"/>
    <x v="30"/>
    <x v="2"/>
    <n v="0"/>
    <x v="1"/>
    <x v="0"/>
  </r>
  <r>
    <n v="41820"/>
    <x v="1"/>
    <x v="48"/>
    <x v="0"/>
    <x v="0"/>
    <n v="0"/>
    <x v="0"/>
    <x v="2"/>
    <x v="1"/>
    <x v="956"/>
    <x v="66"/>
    <x v="1"/>
    <n v="0"/>
    <x v="1"/>
    <x v="0"/>
  </r>
  <r>
    <n v="72474"/>
    <x v="1"/>
    <x v="18"/>
    <x v="0"/>
    <x v="0"/>
    <n v="0"/>
    <x v="0"/>
    <x v="2"/>
    <x v="1"/>
    <x v="1423"/>
    <x v="237"/>
    <x v="1"/>
    <n v="0"/>
    <x v="1"/>
    <x v="0"/>
  </r>
  <r>
    <n v="32094"/>
    <x v="0"/>
    <x v="37"/>
    <x v="1"/>
    <x v="1"/>
    <n v="0"/>
    <x v="0"/>
    <x v="1"/>
    <x v="0"/>
    <x v="1424"/>
    <x v="107"/>
    <x v="1"/>
    <n v="0"/>
    <x v="1"/>
    <x v="0"/>
  </r>
  <r>
    <n v="66818"/>
    <x v="0"/>
    <x v="13"/>
    <x v="0"/>
    <x v="0"/>
    <n v="0"/>
    <x v="0"/>
    <x v="2"/>
    <x v="0"/>
    <x v="1425"/>
    <x v="66"/>
    <x v="1"/>
    <n v="0"/>
    <x v="1"/>
    <x v="0"/>
  </r>
  <r>
    <n v="49057"/>
    <x v="1"/>
    <x v="42"/>
    <x v="0"/>
    <x v="0"/>
    <n v="0"/>
    <x v="1"/>
    <x v="0"/>
    <x v="1"/>
    <x v="1426"/>
    <x v="7"/>
    <x v="2"/>
    <n v="0"/>
    <x v="1"/>
    <x v="0"/>
  </r>
  <r>
    <n v="18070"/>
    <x v="1"/>
    <x v="52"/>
    <x v="0"/>
    <x v="0"/>
    <n v="0"/>
    <x v="1"/>
    <x v="0"/>
    <x v="1"/>
    <x v="617"/>
    <x v="157"/>
    <x v="1"/>
    <n v="0"/>
    <x v="1"/>
    <x v="0"/>
  </r>
  <r>
    <n v="17860"/>
    <x v="0"/>
    <x v="29"/>
    <x v="0"/>
    <x v="0"/>
    <n v="0"/>
    <x v="0"/>
    <x v="0"/>
    <x v="1"/>
    <x v="1427"/>
    <x v="202"/>
    <x v="0"/>
    <n v="0"/>
    <x v="1"/>
    <x v="0"/>
  </r>
  <r>
    <n v="17078"/>
    <x v="0"/>
    <x v="16"/>
    <x v="0"/>
    <x v="0"/>
    <n v="0"/>
    <x v="0"/>
    <x v="0"/>
    <x v="0"/>
    <x v="1428"/>
    <x v="43"/>
    <x v="2"/>
    <n v="0"/>
    <x v="1"/>
    <x v="0"/>
  </r>
  <r>
    <n v="23836"/>
    <x v="0"/>
    <x v="9"/>
    <x v="0"/>
    <x v="0"/>
    <n v="0"/>
    <x v="0"/>
    <x v="0"/>
    <x v="0"/>
    <x v="1429"/>
    <x v="3"/>
    <x v="0"/>
    <n v="0"/>
    <x v="1"/>
    <x v="0"/>
  </r>
  <r>
    <n v="5296"/>
    <x v="1"/>
    <x v="50"/>
    <x v="0"/>
    <x v="0"/>
    <n v="0"/>
    <x v="1"/>
    <x v="0"/>
    <x v="0"/>
    <x v="1430"/>
    <x v="26"/>
    <x v="1"/>
    <n v="0"/>
    <x v="1"/>
    <x v="0"/>
  </r>
  <r>
    <n v="48184"/>
    <x v="0"/>
    <x v="76"/>
    <x v="0"/>
    <x v="0"/>
    <n v="0"/>
    <x v="0"/>
    <x v="0"/>
    <x v="1"/>
    <x v="1431"/>
    <x v="9"/>
    <x v="2"/>
    <n v="0"/>
    <x v="1"/>
    <x v="0"/>
  </r>
  <r>
    <n v="9511"/>
    <x v="0"/>
    <x v="52"/>
    <x v="0"/>
    <x v="0"/>
    <n v="0"/>
    <x v="1"/>
    <x v="0"/>
    <x v="0"/>
    <x v="1432"/>
    <x v="94"/>
    <x v="3"/>
    <n v="0"/>
    <x v="1"/>
    <x v="0"/>
  </r>
  <r>
    <n v="19389"/>
    <x v="1"/>
    <x v="21"/>
    <x v="0"/>
    <x v="0"/>
    <n v="1"/>
    <x v="0"/>
    <x v="2"/>
    <x v="0"/>
    <x v="1433"/>
    <x v="97"/>
    <x v="2"/>
    <n v="0"/>
    <x v="1"/>
    <x v="0"/>
  </r>
  <r>
    <n v="25559"/>
    <x v="1"/>
    <x v="32"/>
    <x v="0"/>
    <x v="0"/>
    <n v="1"/>
    <x v="0"/>
    <x v="2"/>
    <x v="1"/>
    <x v="116"/>
    <x v="269"/>
    <x v="3"/>
    <n v="0"/>
    <x v="1"/>
    <x v="0"/>
  </r>
  <r>
    <n v="11770"/>
    <x v="1"/>
    <x v="51"/>
    <x v="0"/>
    <x v="0"/>
    <n v="0"/>
    <x v="0"/>
    <x v="2"/>
    <x v="0"/>
    <x v="1434"/>
    <x v="1"/>
    <x v="2"/>
    <n v="0"/>
    <x v="1"/>
    <x v="0"/>
  </r>
  <r>
    <n v="34496"/>
    <x v="1"/>
    <x v="18"/>
    <x v="0"/>
    <x v="0"/>
    <n v="0"/>
    <x v="0"/>
    <x v="0"/>
    <x v="0"/>
    <x v="1435"/>
    <x v="47"/>
    <x v="3"/>
    <n v="0"/>
    <x v="1"/>
    <x v="0"/>
  </r>
  <r>
    <n v="8096"/>
    <x v="1"/>
    <x v="3"/>
    <x v="0"/>
    <x v="0"/>
    <n v="0"/>
    <x v="0"/>
    <x v="0"/>
    <x v="0"/>
    <x v="1436"/>
    <x v="8"/>
    <x v="2"/>
    <n v="0"/>
    <x v="1"/>
    <x v="0"/>
  </r>
  <r>
    <n v="49709"/>
    <x v="1"/>
    <x v="27"/>
    <x v="1"/>
    <x v="1"/>
    <n v="0"/>
    <x v="0"/>
    <x v="1"/>
    <x v="1"/>
    <x v="1437"/>
    <x v="238"/>
    <x v="1"/>
    <n v="0"/>
    <x v="1"/>
    <x v="0"/>
  </r>
  <r>
    <n v="19735"/>
    <x v="1"/>
    <x v="8"/>
    <x v="0"/>
    <x v="0"/>
    <n v="0"/>
    <x v="0"/>
    <x v="0"/>
    <x v="1"/>
    <x v="1438"/>
    <x v="332"/>
    <x v="0"/>
    <n v="0"/>
    <x v="1"/>
    <x v="0"/>
  </r>
  <r>
    <n v="31415"/>
    <x v="1"/>
    <x v="10"/>
    <x v="0"/>
    <x v="0"/>
    <n v="0"/>
    <x v="0"/>
    <x v="0"/>
    <x v="0"/>
    <x v="1439"/>
    <x v="37"/>
    <x v="1"/>
    <n v="0"/>
    <x v="1"/>
    <x v="0"/>
  </r>
  <r>
    <n v="71322"/>
    <x v="1"/>
    <x v="38"/>
    <x v="0"/>
    <x v="0"/>
    <n v="0"/>
    <x v="0"/>
    <x v="0"/>
    <x v="1"/>
    <x v="1440"/>
    <x v="43"/>
    <x v="1"/>
    <n v="0"/>
    <x v="1"/>
    <x v="0"/>
  </r>
  <r>
    <n v="72337"/>
    <x v="1"/>
    <x v="39"/>
    <x v="0"/>
    <x v="0"/>
    <n v="0"/>
    <x v="0"/>
    <x v="0"/>
    <x v="0"/>
    <x v="1441"/>
    <x v="315"/>
    <x v="1"/>
    <n v="0"/>
    <x v="1"/>
    <x v="0"/>
  </r>
  <r>
    <n v="25454"/>
    <x v="1"/>
    <x v="55"/>
    <x v="0"/>
    <x v="0"/>
    <n v="0"/>
    <x v="1"/>
    <x v="3"/>
    <x v="1"/>
    <x v="1442"/>
    <x v="171"/>
    <x v="3"/>
    <n v="0"/>
    <x v="1"/>
    <x v="0"/>
  </r>
  <r>
    <n v="15310"/>
    <x v="1"/>
    <x v="30"/>
    <x v="0"/>
    <x v="0"/>
    <n v="0"/>
    <x v="0"/>
    <x v="0"/>
    <x v="0"/>
    <x v="1443"/>
    <x v="230"/>
    <x v="2"/>
    <n v="0"/>
    <x v="1"/>
    <x v="0"/>
  </r>
  <r>
    <n v="10245"/>
    <x v="1"/>
    <x v="10"/>
    <x v="0"/>
    <x v="0"/>
    <n v="0"/>
    <x v="0"/>
    <x v="1"/>
    <x v="1"/>
    <x v="1009"/>
    <x v="79"/>
    <x v="1"/>
    <n v="0"/>
    <x v="1"/>
    <x v="0"/>
  </r>
  <r>
    <n v="29224"/>
    <x v="0"/>
    <x v="59"/>
    <x v="0"/>
    <x v="0"/>
    <n v="0"/>
    <x v="0"/>
    <x v="0"/>
    <x v="0"/>
    <x v="1444"/>
    <x v="1"/>
    <x v="2"/>
    <n v="0"/>
    <x v="1"/>
    <x v="0"/>
  </r>
  <r>
    <n v="7550"/>
    <x v="1"/>
    <x v="33"/>
    <x v="0"/>
    <x v="0"/>
    <n v="0"/>
    <x v="0"/>
    <x v="0"/>
    <x v="1"/>
    <x v="1445"/>
    <x v="151"/>
    <x v="3"/>
    <n v="0"/>
    <x v="1"/>
    <x v="0"/>
  </r>
  <r>
    <n v="57917"/>
    <x v="1"/>
    <x v="36"/>
    <x v="0"/>
    <x v="0"/>
    <n v="0"/>
    <x v="0"/>
    <x v="0"/>
    <x v="0"/>
    <x v="1446"/>
    <x v="91"/>
    <x v="2"/>
    <n v="0"/>
    <x v="1"/>
    <x v="0"/>
  </r>
  <r>
    <n v="24219"/>
    <x v="0"/>
    <x v="51"/>
    <x v="0"/>
    <x v="0"/>
    <n v="0"/>
    <x v="0"/>
    <x v="0"/>
    <x v="0"/>
    <x v="1447"/>
    <x v="103"/>
    <x v="1"/>
    <n v="0"/>
    <x v="1"/>
    <x v="0"/>
  </r>
  <r>
    <n v="49023"/>
    <x v="0"/>
    <x v="1"/>
    <x v="1"/>
    <x v="1"/>
    <n v="0"/>
    <x v="0"/>
    <x v="1"/>
    <x v="1"/>
    <x v="1448"/>
    <x v="131"/>
    <x v="1"/>
    <n v="0"/>
    <x v="1"/>
    <x v="0"/>
  </r>
  <r>
    <n v="51020"/>
    <x v="1"/>
    <x v="39"/>
    <x v="0"/>
    <x v="0"/>
    <n v="0"/>
    <x v="0"/>
    <x v="0"/>
    <x v="1"/>
    <x v="1449"/>
    <x v="146"/>
    <x v="0"/>
    <n v="0"/>
    <x v="1"/>
    <x v="0"/>
  </r>
  <r>
    <n v="52089"/>
    <x v="1"/>
    <x v="53"/>
    <x v="0"/>
    <x v="0"/>
    <n v="0"/>
    <x v="1"/>
    <x v="0"/>
    <x v="0"/>
    <x v="1450"/>
    <x v="234"/>
    <x v="2"/>
    <n v="0"/>
    <x v="1"/>
    <x v="0"/>
  </r>
  <r>
    <n v="29095"/>
    <x v="0"/>
    <x v="16"/>
    <x v="1"/>
    <x v="1"/>
    <n v="0"/>
    <x v="0"/>
    <x v="1"/>
    <x v="1"/>
    <x v="1451"/>
    <x v="1"/>
    <x v="1"/>
    <n v="0"/>
    <x v="1"/>
    <x v="0"/>
  </r>
  <r>
    <n v="41424"/>
    <x v="0"/>
    <x v="8"/>
    <x v="0"/>
    <x v="0"/>
    <n v="1"/>
    <x v="0"/>
    <x v="1"/>
    <x v="1"/>
    <x v="1452"/>
    <x v="302"/>
    <x v="3"/>
    <n v="0"/>
    <x v="1"/>
    <x v="0"/>
  </r>
  <r>
    <n v="7297"/>
    <x v="0"/>
    <x v="56"/>
    <x v="0"/>
    <x v="0"/>
    <n v="0"/>
    <x v="1"/>
    <x v="3"/>
    <x v="1"/>
    <x v="1453"/>
    <x v="333"/>
    <x v="3"/>
    <n v="0"/>
    <x v="1"/>
    <x v="0"/>
  </r>
  <r>
    <n v="68994"/>
    <x v="0"/>
    <x v="19"/>
    <x v="0"/>
    <x v="0"/>
    <n v="0"/>
    <x v="0"/>
    <x v="0"/>
    <x v="0"/>
    <x v="1454"/>
    <x v="0"/>
    <x v="1"/>
    <n v="0"/>
    <x v="1"/>
    <x v="0"/>
  </r>
  <r>
    <n v="25935"/>
    <x v="1"/>
    <x v="11"/>
    <x v="0"/>
    <x v="0"/>
    <n v="0"/>
    <x v="1"/>
    <x v="1"/>
    <x v="0"/>
    <x v="256"/>
    <x v="105"/>
    <x v="3"/>
    <n v="0"/>
    <x v="1"/>
    <x v="0"/>
  </r>
  <r>
    <n v="29910"/>
    <x v="0"/>
    <x v="21"/>
    <x v="0"/>
    <x v="0"/>
    <n v="0"/>
    <x v="0"/>
    <x v="0"/>
    <x v="0"/>
    <x v="1455"/>
    <x v="149"/>
    <x v="1"/>
    <n v="0"/>
    <x v="1"/>
    <x v="0"/>
  </r>
  <r>
    <n v="24567"/>
    <x v="0"/>
    <x v="33"/>
    <x v="0"/>
    <x v="0"/>
    <n v="0"/>
    <x v="0"/>
    <x v="1"/>
    <x v="0"/>
    <x v="1456"/>
    <x v="228"/>
    <x v="2"/>
    <n v="0"/>
    <x v="1"/>
    <x v="0"/>
  </r>
  <r>
    <n v="54858"/>
    <x v="0"/>
    <x v="32"/>
    <x v="0"/>
    <x v="0"/>
    <n v="0"/>
    <x v="0"/>
    <x v="2"/>
    <x v="1"/>
    <x v="1457"/>
    <x v="287"/>
    <x v="2"/>
    <n v="0"/>
    <x v="1"/>
    <x v="0"/>
  </r>
  <r>
    <n v="36679"/>
    <x v="1"/>
    <x v="58"/>
    <x v="1"/>
    <x v="1"/>
    <n v="0"/>
    <x v="1"/>
    <x v="0"/>
    <x v="0"/>
    <x v="41"/>
    <x v="119"/>
    <x v="1"/>
    <n v="0"/>
    <x v="1"/>
    <x v="0"/>
  </r>
  <r>
    <n v="59339"/>
    <x v="0"/>
    <x v="71"/>
    <x v="0"/>
    <x v="0"/>
    <n v="0"/>
    <x v="1"/>
    <x v="3"/>
    <x v="0"/>
    <x v="1231"/>
    <x v="246"/>
    <x v="3"/>
    <n v="0"/>
    <x v="1"/>
    <x v="0"/>
  </r>
  <r>
    <n v="18754"/>
    <x v="0"/>
    <x v="85"/>
    <x v="0"/>
    <x v="0"/>
    <n v="0"/>
    <x v="1"/>
    <x v="1"/>
    <x v="1"/>
    <x v="1458"/>
    <x v="5"/>
    <x v="1"/>
    <n v="0"/>
    <x v="1"/>
    <x v="0"/>
  </r>
  <r>
    <n v="34312"/>
    <x v="1"/>
    <x v="36"/>
    <x v="0"/>
    <x v="0"/>
    <n v="0"/>
    <x v="0"/>
    <x v="1"/>
    <x v="0"/>
    <x v="617"/>
    <x v="299"/>
    <x v="1"/>
    <n v="0"/>
    <x v="1"/>
    <x v="0"/>
  </r>
  <r>
    <n v="57798"/>
    <x v="0"/>
    <x v="75"/>
    <x v="0"/>
    <x v="0"/>
    <n v="0"/>
    <x v="1"/>
    <x v="3"/>
    <x v="1"/>
    <x v="1459"/>
    <x v="12"/>
    <x v="3"/>
    <n v="0"/>
    <x v="1"/>
    <x v="0"/>
  </r>
  <r>
    <n v="37759"/>
    <x v="1"/>
    <x v="37"/>
    <x v="0"/>
    <x v="0"/>
    <n v="0"/>
    <x v="0"/>
    <x v="0"/>
    <x v="1"/>
    <x v="1460"/>
    <x v="334"/>
    <x v="3"/>
    <n v="0"/>
    <x v="1"/>
    <x v="0"/>
  </r>
  <r>
    <n v="11605"/>
    <x v="1"/>
    <x v="72"/>
    <x v="0"/>
    <x v="0"/>
    <n v="0"/>
    <x v="1"/>
    <x v="0"/>
    <x v="1"/>
    <x v="1461"/>
    <x v="64"/>
    <x v="1"/>
    <n v="0"/>
    <x v="1"/>
    <x v="0"/>
  </r>
  <r>
    <n v="47558"/>
    <x v="0"/>
    <x v="76"/>
    <x v="1"/>
    <x v="1"/>
    <n v="1"/>
    <x v="0"/>
    <x v="0"/>
    <x v="0"/>
    <x v="1462"/>
    <x v="226"/>
    <x v="0"/>
    <n v="0"/>
    <x v="1"/>
    <x v="0"/>
  </r>
  <r>
    <n v="54264"/>
    <x v="1"/>
    <x v="5"/>
    <x v="1"/>
    <x v="1"/>
    <n v="0"/>
    <x v="0"/>
    <x v="0"/>
    <x v="0"/>
    <x v="1463"/>
    <x v="105"/>
    <x v="1"/>
    <n v="0"/>
    <x v="1"/>
    <x v="0"/>
  </r>
  <r>
    <n v="47893"/>
    <x v="0"/>
    <x v="24"/>
    <x v="0"/>
    <x v="0"/>
    <n v="0"/>
    <x v="0"/>
    <x v="0"/>
    <x v="1"/>
    <x v="1464"/>
    <x v="238"/>
    <x v="1"/>
    <n v="0"/>
    <x v="1"/>
    <x v="0"/>
  </r>
  <r>
    <n v="3178"/>
    <x v="1"/>
    <x v="51"/>
    <x v="0"/>
    <x v="0"/>
    <n v="0"/>
    <x v="0"/>
    <x v="0"/>
    <x v="1"/>
    <x v="1465"/>
    <x v="335"/>
    <x v="0"/>
    <n v="0"/>
    <x v="1"/>
    <x v="0"/>
  </r>
  <r>
    <n v="61924"/>
    <x v="0"/>
    <x v="45"/>
    <x v="0"/>
    <x v="0"/>
    <n v="0"/>
    <x v="1"/>
    <x v="3"/>
    <x v="1"/>
    <x v="1466"/>
    <x v="314"/>
    <x v="3"/>
    <n v="0"/>
    <x v="1"/>
    <x v="0"/>
  </r>
  <r>
    <n v="18141"/>
    <x v="0"/>
    <x v="25"/>
    <x v="0"/>
    <x v="0"/>
    <n v="1"/>
    <x v="0"/>
    <x v="1"/>
    <x v="1"/>
    <x v="1467"/>
    <x v="58"/>
    <x v="3"/>
    <n v="0"/>
    <x v="1"/>
    <x v="0"/>
  </r>
  <r>
    <n v="58015"/>
    <x v="1"/>
    <x v="50"/>
    <x v="0"/>
    <x v="0"/>
    <n v="0"/>
    <x v="1"/>
    <x v="0"/>
    <x v="1"/>
    <x v="561"/>
    <x v="218"/>
    <x v="2"/>
    <n v="0"/>
    <x v="1"/>
    <x v="0"/>
  </r>
  <r>
    <n v="354"/>
    <x v="1"/>
    <x v="19"/>
    <x v="0"/>
    <x v="0"/>
    <n v="0"/>
    <x v="0"/>
    <x v="0"/>
    <x v="0"/>
    <x v="961"/>
    <x v="50"/>
    <x v="2"/>
    <n v="0"/>
    <x v="1"/>
    <x v="0"/>
  </r>
  <r>
    <n v="5777"/>
    <x v="1"/>
    <x v="10"/>
    <x v="0"/>
    <x v="0"/>
    <n v="0"/>
    <x v="0"/>
    <x v="0"/>
    <x v="0"/>
    <x v="1468"/>
    <x v="223"/>
    <x v="3"/>
    <n v="0"/>
    <x v="1"/>
    <x v="0"/>
  </r>
  <r>
    <n v="43271"/>
    <x v="1"/>
    <x v="65"/>
    <x v="0"/>
    <x v="0"/>
    <n v="0"/>
    <x v="1"/>
    <x v="2"/>
    <x v="0"/>
    <x v="1469"/>
    <x v="48"/>
    <x v="2"/>
    <n v="0"/>
    <x v="1"/>
    <x v="0"/>
  </r>
  <r>
    <n v="46210"/>
    <x v="1"/>
    <x v="19"/>
    <x v="0"/>
    <x v="0"/>
    <n v="0"/>
    <x v="0"/>
    <x v="1"/>
    <x v="1"/>
    <x v="1470"/>
    <x v="154"/>
    <x v="0"/>
    <n v="0"/>
    <x v="1"/>
    <x v="0"/>
  </r>
  <r>
    <n v="39714"/>
    <x v="0"/>
    <x v="75"/>
    <x v="0"/>
    <x v="0"/>
    <n v="0"/>
    <x v="1"/>
    <x v="3"/>
    <x v="0"/>
    <x v="1471"/>
    <x v="336"/>
    <x v="3"/>
    <n v="0"/>
    <x v="1"/>
    <x v="0"/>
  </r>
  <r>
    <n v="21785"/>
    <x v="1"/>
    <x v="64"/>
    <x v="0"/>
    <x v="0"/>
    <n v="0"/>
    <x v="1"/>
    <x v="0"/>
    <x v="0"/>
    <x v="1472"/>
    <x v="102"/>
    <x v="1"/>
    <n v="0"/>
    <x v="1"/>
    <x v="0"/>
  </r>
  <r>
    <n v="36620"/>
    <x v="1"/>
    <x v="6"/>
    <x v="0"/>
    <x v="0"/>
    <n v="0"/>
    <x v="0"/>
    <x v="0"/>
    <x v="1"/>
    <x v="1473"/>
    <x v="3"/>
    <x v="0"/>
    <n v="0"/>
    <x v="1"/>
    <x v="0"/>
  </r>
  <r>
    <n v="49495"/>
    <x v="1"/>
    <x v="63"/>
    <x v="0"/>
    <x v="0"/>
    <n v="0"/>
    <x v="1"/>
    <x v="0"/>
    <x v="1"/>
    <x v="1474"/>
    <x v="337"/>
    <x v="1"/>
    <n v="0"/>
    <x v="1"/>
    <x v="0"/>
  </r>
  <r>
    <n v="21720"/>
    <x v="1"/>
    <x v="27"/>
    <x v="0"/>
    <x v="0"/>
    <n v="0"/>
    <x v="0"/>
    <x v="0"/>
    <x v="1"/>
    <x v="402"/>
    <x v="146"/>
    <x v="0"/>
    <n v="0"/>
    <x v="1"/>
    <x v="0"/>
  </r>
  <r>
    <n v="6304"/>
    <x v="0"/>
    <x v="22"/>
    <x v="1"/>
    <x v="1"/>
    <n v="0"/>
    <x v="0"/>
    <x v="1"/>
    <x v="0"/>
    <x v="1475"/>
    <x v="2"/>
    <x v="1"/>
    <n v="0"/>
    <x v="1"/>
    <x v="0"/>
  </r>
  <r>
    <n v="18887"/>
    <x v="0"/>
    <x v="17"/>
    <x v="0"/>
    <x v="0"/>
    <n v="0"/>
    <x v="0"/>
    <x v="0"/>
    <x v="1"/>
    <x v="1476"/>
    <x v="253"/>
    <x v="0"/>
    <n v="0"/>
    <x v="1"/>
    <x v="0"/>
  </r>
  <r>
    <n v="30214"/>
    <x v="0"/>
    <x v="53"/>
    <x v="0"/>
    <x v="0"/>
    <n v="0"/>
    <x v="1"/>
    <x v="0"/>
    <x v="1"/>
    <x v="1477"/>
    <x v="158"/>
    <x v="1"/>
    <n v="0"/>
    <x v="1"/>
    <x v="0"/>
  </r>
  <r>
    <n v="66419"/>
    <x v="0"/>
    <x v="51"/>
    <x v="0"/>
    <x v="0"/>
    <n v="0"/>
    <x v="0"/>
    <x v="0"/>
    <x v="1"/>
    <x v="1478"/>
    <x v="39"/>
    <x v="1"/>
    <n v="0"/>
    <x v="1"/>
    <x v="0"/>
  </r>
  <r>
    <n v="57468"/>
    <x v="1"/>
    <x v="50"/>
    <x v="0"/>
    <x v="0"/>
    <n v="0"/>
    <x v="0"/>
    <x v="0"/>
    <x v="1"/>
    <x v="1479"/>
    <x v="154"/>
    <x v="1"/>
    <n v="0"/>
    <x v="1"/>
    <x v="0"/>
  </r>
  <r>
    <n v="24218"/>
    <x v="1"/>
    <x v="9"/>
    <x v="0"/>
    <x v="0"/>
    <n v="0"/>
    <x v="1"/>
    <x v="0"/>
    <x v="1"/>
    <x v="1480"/>
    <x v="122"/>
    <x v="1"/>
    <n v="0"/>
    <x v="1"/>
    <x v="0"/>
  </r>
  <r>
    <n v="69792"/>
    <x v="1"/>
    <x v="46"/>
    <x v="0"/>
    <x v="0"/>
    <n v="0"/>
    <x v="0"/>
    <x v="2"/>
    <x v="0"/>
    <x v="1481"/>
    <x v="90"/>
    <x v="1"/>
    <n v="0"/>
    <x v="1"/>
    <x v="0"/>
  </r>
  <r>
    <n v="6372"/>
    <x v="1"/>
    <x v="42"/>
    <x v="0"/>
    <x v="0"/>
    <n v="0"/>
    <x v="0"/>
    <x v="0"/>
    <x v="0"/>
    <x v="1482"/>
    <x v="338"/>
    <x v="1"/>
    <n v="0"/>
    <x v="1"/>
    <x v="0"/>
  </r>
  <r>
    <n v="34664"/>
    <x v="0"/>
    <x v="0"/>
    <x v="0"/>
    <x v="0"/>
    <n v="0"/>
    <x v="0"/>
    <x v="0"/>
    <x v="0"/>
    <x v="1483"/>
    <x v="154"/>
    <x v="0"/>
    <n v="0"/>
    <x v="1"/>
    <x v="0"/>
  </r>
  <r>
    <n v="40931"/>
    <x v="1"/>
    <x v="69"/>
    <x v="0"/>
    <x v="0"/>
    <n v="0"/>
    <x v="0"/>
    <x v="2"/>
    <x v="0"/>
    <x v="1484"/>
    <x v="230"/>
    <x v="2"/>
    <n v="0"/>
    <x v="1"/>
    <x v="0"/>
  </r>
  <r>
    <n v="28559"/>
    <x v="0"/>
    <x v="77"/>
    <x v="0"/>
    <x v="0"/>
    <n v="0"/>
    <x v="1"/>
    <x v="3"/>
    <x v="0"/>
    <x v="1485"/>
    <x v="251"/>
    <x v="3"/>
    <n v="0"/>
    <x v="1"/>
    <x v="0"/>
  </r>
  <r>
    <n v="15166"/>
    <x v="1"/>
    <x v="13"/>
    <x v="1"/>
    <x v="1"/>
    <n v="0"/>
    <x v="0"/>
    <x v="0"/>
    <x v="0"/>
    <x v="1486"/>
    <x v="255"/>
    <x v="3"/>
    <n v="0"/>
    <x v="1"/>
    <x v="0"/>
  </r>
  <r>
    <n v="49815"/>
    <x v="1"/>
    <x v="54"/>
    <x v="0"/>
    <x v="0"/>
    <n v="0"/>
    <x v="1"/>
    <x v="2"/>
    <x v="1"/>
    <x v="1487"/>
    <x v="178"/>
    <x v="1"/>
    <n v="0"/>
    <x v="1"/>
    <x v="0"/>
  </r>
  <r>
    <n v="1625"/>
    <x v="1"/>
    <x v="55"/>
    <x v="0"/>
    <x v="0"/>
    <n v="0"/>
    <x v="1"/>
    <x v="3"/>
    <x v="0"/>
    <x v="1488"/>
    <x v="7"/>
    <x v="3"/>
    <n v="0"/>
    <x v="1"/>
    <x v="0"/>
  </r>
  <r>
    <n v="56309"/>
    <x v="1"/>
    <x v="51"/>
    <x v="0"/>
    <x v="0"/>
    <n v="0"/>
    <x v="0"/>
    <x v="0"/>
    <x v="1"/>
    <x v="487"/>
    <x v="19"/>
    <x v="1"/>
    <n v="0"/>
    <x v="1"/>
    <x v="0"/>
  </r>
  <r>
    <n v="30116"/>
    <x v="1"/>
    <x v="15"/>
    <x v="0"/>
    <x v="0"/>
    <n v="0"/>
    <x v="0"/>
    <x v="0"/>
    <x v="1"/>
    <x v="1489"/>
    <x v="102"/>
    <x v="1"/>
    <n v="0"/>
    <x v="1"/>
    <x v="0"/>
  </r>
  <r>
    <n v="52034"/>
    <x v="0"/>
    <x v="73"/>
    <x v="0"/>
    <x v="0"/>
    <n v="0"/>
    <x v="0"/>
    <x v="0"/>
    <x v="0"/>
    <x v="1490"/>
    <x v="15"/>
    <x v="1"/>
    <n v="0"/>
    <x v="1"/>
    <x v="0"/>
  </r>
  <r>
    <n v="35584"/>
    <x v="0"/>
    <x v="1"/>
    <x v="0"/>
    <x v="0"/>
    <n v="0"/>
    <x v="0"/>
    <x v="0"/>
    <x v="1"/>
    <x v="1491"/>
    <x v="24"/>
    <x v="1"/>
    <n v="0"/>
    <x v="1"/>
    <x v="0"/>
  </r>
  <r>
    <n v="2898"/>
    <x v="0"/>
    <x v="41"/>
    <x v="0"/>
    <x v="0"/>
    <n v="0"/>
    <x v="0"/>
    <x v="0"/>
    <x v="0"/>
    <x v="1492"/>
    <x v="339"/>
    <x v="1"/>
    <n v="0"/>
    <x v="1"/>
    <x v="0"/>
  </r>
  <r>
    <n v="16593"/>
    <x v="0"/>
    <x v="36"/>
    <x v="0"/>
    <x v="0"/>
    <n v="0"/>
    <x v="1"/>
    <x v="0"/>
    <x v="1"/>
    <x v="1493"/>
    <x v="1"/>
    <x v="3"/>
    <n v="0"/>
    <x v="1"/>
    <x v="0"/>
  </r>
  <r>
    <n v="17175"/>
    <x v="1"/>
    <x v="79"/>
    <x v="0"/>
    <x v="0"/>
    <n v="0"/>
    <x v="1"/>
    <x v="3"/>
    <x v="0"/>
    <x v="1494"/>
    <x v="35"/>
    <x v="3"/>
    <n v="0"/>
    <x v="1"/>
    <x v="0"/>
  </r>
  <r>
    <n v="63663"/>
    <x v="0"/>
    <x v="36"/>
    <x v="0"/>
    <x v="0"/>
    <n v="0"/>
    <x v="0"/>
    <x v="0"/>
    <x v="0"/>
    <x v="1495"/>
    <x v="39"/>
    <x v="1"/>
    <n v="0"/>
    <x v="1"/>
    <x v="0"/>
  </r>
  <r>
    <n v="10603"/>
    <x v="1"/>
    <x v="35"/>
    <x v="0"/>
    <x v="0"/>
    <n v="0"/>
    <x v="0"/>
    <x v="0"/>
    <x v="1"/>
    <x v="1496"/>
    <x v="29"/>
    <x v="3"/>
    <n v="0"/>
    <x v="1"/>
    <x v="0"/>
  </r>
  <r>
    <n v="40544"/>
    <x v="0"/>
    <x v="98"/>
    <x v="0"/>
    <x v="0"/>
    <n v="0"/>
    <x v="1"/>
    <x v="3"/>
    <x v="0"/>
    <x v="1036"/>
    <x v="316"/>
    <x v="3"/>
    <n v="0"/>
    <x v="1"/>
    <x v="0"/>
  </r>
  <r>
    <n v="49152"/>
    <x v="1"/>
    <x v="47"/>
    <x v="0"/>
    <x v="0"/>
    <n v="0"/>
    <x v="1"/>
    <x v="0"/>
    <x v="1"/>
    <x v="1497"/>
    <x v="178"/>
    <x v="2"/>
    <n v="0"/>
    <x v="1"/>
    <x v="0"/>
  </r>
  <r>
    <n v="1231"/>
    <x v="1"/>
    <x v="76"/>
    <x v="0"/>
    <x v="0"/>
    <n v="0"/>
    <x v="0"/>
    <x v="2"/>
    <x v="1"/>
    <x v="1498"/>
    <x v="115"/>
    <x v="3"/>
    <n v="0"/>
    <x v="1"/>
    <x v="0"/>
  </r>
  <r>
    <n v="43672"/>
    <x v="1"/>
    <x v="30"/>
    <x v="0"/>
    <x v="0"/>
    <n v="0"/>
    <x v="0"/>
    <x v="0"/>
    <x v="0"/>
    <x v="1499"/>
    <x v="7"/>
    <x v="0"/>
    <n v="0"/>
    <x v="1"/>
    <x v="0"/>
  </r>
  <r>
    <n v="25107"/>
    <x v="1"/>
    <x v="36"/>
    <x v="0"/>
    <x v="0"/>
    <n v="0"/>
    <x v="0"/>
    <x v="0"/>
    <x v="0"/>
    <x v="1500"/>
    <x v="13"/>
    <x v="1"/>
    <n v="0"/>
    <x v="1"/>
    <x v="0"/>
  </r>
  <r>
    <n v="39286"/>
    <x v="1"/>
    <x v="48"/>
    <x v="0"/>
    <x v="0"/>
    <n v="0"/>
    <x v="0"/>
    <x v="1"/>
    <x v="1"/>
    <x v="1501"/>
    <x v="80"/>
    <x v="3"/>
    <n v="0"/>
    <x v="1"/>
    <x v="0"/>
  </r>
  <r>
    <n v="32766"/>
    <x v="0"/>
    <x v="33"/>
    <x v="0"/>
    <x v="0"/>
    <n v="0"/>
    <x v="1"/>
    <x v="0"/>
    <x v="1"/>
    <x v="112"/>
    <x v="189"/>
    <x v="2"/>
    <n v="0"/>
    <x v="1"/>
    <x v="0"/>
  </r>
  <r>
    <n v="15988"/>
    <x v="0"/>
    <x v="14"/>
    <x v="1"/>
    <x v="1"/>
    <n v="0"/>
    <x v="0"/>
    <x v="0"/>
    <x v="0"/>
    <x v="1502"/>
    <x v="164"/>
    <x v="3"/>
    <n v="0"/>
    <x v="1"/>
    <x v="0"/>
  </r>
  <r>
    <n v="9011"/>
    <x v="0"/>
    <x v="8"/>
    <x v="0"/>
    <x v="0"/>
    <n v="0"/>
    <x v="0"/>
    <x v="0"/>
    <x v="0"/>
    <x v="1503"/>
    <x v="154"/>
    <x v="2"/>
    <n v="0"/>
    <x v="1"/>
    <x v="0"/>
  </r>
  <r>
    <n v="38043"/>
    <x v="1"/>
    <x v="96"/>
    <x v="0"/>
    <x v="0"/>
    <n v="0"/>
    <x v="1"/>
    <x v="3"/>
    <x v="1"/>
    <x v="1504"/>
    <x v="340"/>
    <x v="3"/>
    <n v="0"/>
    <x v="1"/>
    <x v="0"/>
  </r>
  <r>
    <n v="71721"/>
    <x v="1"/>
    <x v="63"/>
    <x v="0"/>
    <x v="0"/>
    <n v="0"/>
    <x v="1"/>
    <x v="0"/>
    <x v="1"/>
    <x v="1505"/>
    <x v="209"/>
    <x v="3"/>
    <n v="0"/>
    <x v="1"/>
    <x v="0"/>
  </r>
  <r>
    <n v="14832"/>
    <x v="1"/>
    <x v="5"/>
    <x v="0"/>
    <x v="0"/>
    <n v="1"/>
    <x v="0"/>
    <x v="0"/>
    <x v="0"/>
    <x v="1002"/>
    <x v="209"/>
    <x v="3"/>
    <n v="0"/>
    <x v="1"/>
    <x v="0"/>
  </r>
  <r>
    <n v="38094"/>
    <x v="0"/>
    <x v="79"/>
    <x v="0"/>
    <x v="0"/>
    <n v="0"/>
    <x v="1"/>
    <x v="1"/>
    <x v="0"/>
    <x v="1143"/>
    <x v="217"/>
    <x v="1"/>
    <n v="0"/>
    <x v="1"/>
    <x v="0"/>
  </r>
  <r>
    <n v="49789"/>
    <x v="1"/>
    <x v="28"/>
    <x v="0"/>
    <x v="0"/>
    <n v="0"/>
    <x v="1"/>
    <x v="2"/>
    <x v="0"/>
    <x v="1506"/>
    <x v="24"/>
    <x v="0"/>
    <n v="0"/>
    <x v="1"/>
    <x v="0"/>
  </r>
  <r>
    <n v="47350"/>
    <x v="1"/>
    <x v="99"/>
    <x v="0"/>
    <x v="0"/>
    <n v="0"/>
    <x v="1"/>
    <x v="3"/>
    <x v="0"/>
    <x v="1507"/>
    <x v="341"/>
    <x v="3"/>
    <n v="0"/>
    <x v="1"/>
    <x v="0"/>
  </r>
  <r>
    <n v="33525"/>
    <x v="0"/>
    <x v="37"/>
    <x v="0"/>
    <x v="0"/>
    <n v="0"/>
    <x v="0"/>
    <x v="2"/>
    <x v="0"/>
    <x v="1508"/>
    <x v="180"/>
    <x v="2"/>
    <n v="0"/>
    <x v="1"/>
    <x v="0"/>
  </r>
  <r>
    <n v="12318"/>
    <x v="0"/>
    <x v="30"/>
    <x v="0"/>
    <x v="0"/>
    <n v="0"/>
    <x v="0"/>
    <x v="1"/>
    <x v="0"/>
    <x v="1509"/>
    <x v="111"/>
    <x v="3"/>
    <n v="0"/>
    <x v="1"/>
    <x v="0"/>
  </r>
  <r>
    <n v="54553"/>
    <x v="0"/>
    <x v="31"/>
    <x v="1"/>
    <x v="1"/>
    <n v="0"/>
    <x v="0"/>
    <x v="0"/>
    <x v="0"/>
    <x v="1055"/>
    <x v="114"/>
    <x v="0"/>
    <n v="0"/>
    <x v="1"/>
    <x v="0"/>
  </r>
  <r>
    <n v="45976"/>
    <x v="0"/>
    <x v="29"/>
    <x v="0"/>
    <x v="0"/>
    <n v="0"/>
    <x v="0"/>
    <x v="0"/>
    <x v="0"/>
    <x v="1023"/>
    <x v="218"/>
    <x v="3"/>
    <n v="0"/>
    <x v="1"/>
    <x v="0"/>
  </r>
  <r>
    <n v="43675"/>
    <x v="1"/>
    <x v="74"/>
    <x v="0"/>
    <x v="0"/>
    <n v="0"/>
    <x v="1"/>
    <x v="3"/>
    <x v="0"/>
    <x v="1510"/>
    <x v="255"/>
    <x v="3"/>
    <n v="0"/>
    <x v="1"/>
    <x v="0"/>
  </r>
  <r>
    <n v="12915"/>
    <x v="1"/>
    <x v="32"/>
    <x v="0"/>
    <x v="0"/>
    <n v="0"/>
    <x v="0"/>
    <x v="2"/>
    <x v="1"/>
    <x v="1511"/>
    <x v="49"/>
    <x v="1"/>
    <n v="0"/>
    <x v="1"/>
    <x v="0"/>
  </r>
  <r>
    <n v="4542"/>
    <x v="1"/>
    <x v="37"/>
    <x v="0"/>
    <x v="0"/>
    <n v="0"/>
    <x v="0"/>
    <x v="2"/>
    <x v="0"/>
    <x v="1512"/>
    <x v="272"/>
    <x v="3"/>
    <n v="0"/>
    <x v="1"/>
    <x v="0"/>
  </r>
  <r>
    <n v="65801"/>
    <x v="1"/>
    <x v="49"/>
    <x v="0"/>
    <x v="0"/>
    <n v="0"/>
    <x v="1"/>
    <x v="0"/>
    <x v="0"/>
    <x v="1513"/>
    <x v="184"/>
    <x v="3"/>
    <n v="0"/>
    <x v="1"/>
    <x v="0"/>
  </r>
  <r>
    <n v="59953"/>
    <x v="1"/>
    <x v="79"/>
    <x v="0"/>
    <x v="0"/>
    <n v="0"/>
    <x v="1"/>
    <x v="0"/>
    <x v="1"/>
    <x v="1514"/>
    <x v="80"/>
    <x v="1"/>
    <n v="0"/>
    <x v="1"/>
    <x v="0"/>
  </r>
  <r>
    <n v="60973"/>
    <x v="0"/>
    <x v="33"/>
    <x v="0"/>
    <x v="0"/>
    <n v="0"/>
    <x v="0"/>
    <x v="0"/>
    <x v="0"/>
    <x v="1515"/>
    <x v="63"/>
    <x v="1"/>
    <n v="0"/>
    <x v="1"/>
    <x v="0"/>
  </r>
  <r>
    <n v="68739"/>
    <x v="0"/>
    <x v="66"/>
    <x v="0"/>
    <x v="0"/>
    <n v="0"/>
    <x v="0"/>
    <x v="0"/>
    <x v="0"/>
    <x v="1516"/>
    <x v="143"/>
    <x v="0"/>
    <n v="0"/>
    <x v="1"/>
    <x v="0"/>
  </r>
  <r>
    <n v="35829"/>
    <x v="1"/>
    <x v="64"/>
    <x v="0"/>
    <x v="0"/>
    <n v="0"/>
    <x v="0"/>
    <x v="0"/>
    <x v="0"/>
    <x v="1517"/>
    <x v="342"/>
    <x v="2"/>
    <n v="0"/>
    <x v="1"/>
    <x v="0"/>
  </r>
  <r>
    <n v="53909"/>
    <x v="1"/>
    <x v="37"/>
    <x v="1"/>
    <x v="1"/>
    <n v="0"/>
    <x v="0"/>
    <x v="0"/>
    <x v="0"/>
    <x v="1518"/>
    <x v="93"/>
    <x v="2"/>
    <n v="0"/>
    <x v="1"/>
    <x v="0"/>
  </r>
  <r>
    <n v="5799"/>
    <x v="0"/>
    <x v="7"/>
    <x v="0"/>
    <x v="0"/>
    <n v="1"/>
    <x v="0"/>
    <x v="0"/>
    <x v="1"/>
    <x v="1519"/>
    <x v="62"/>
    <x v="0"/>
    <n v="0"/>
    <x v="1"/>
    <x v="0"/>
  </r>
  <r>
    <n v="43772"/>
    <x v="1"/>
    <x v="80"/>
    <x v="0"/>
    <x v="0"/>
    <n v="0"/>
    <x v="1"/>
    <x v="0"/>
    <x v="0"/>
    <x v="457"/>
    <x v="98"/>
    <x v="3"/>
    <n v="0"/>
    <x v="1"/>
    <x v="0"/>
  </r>
  <r>
    <n v="3154"/>
    <x v="1"/>
    <x v="5"/>
    <x v="0"/>
    <x v="0"/>
    <n v="0"/>
    <x v="0"/>
    <x v="1"/>
    <x v="1"/>
    <x v="1397"/>
    <x v="156"/>
    <x v="0"/>
    <n v="0"/>
    <x v="1"/>
    <x v="0"/>
  </r>
  <r>
    <n v="45754"/>
    <x v="1"/>
    <x v="49"/>
    <x v="0"/>
    <x v="0"/>
    <n v="0"/>
    <x v="1"/>
    <x v="0"/>
    <x v="0"/>
    <x v="1520"/>
    <x v="22"/>
    <x v="1"/>
    <n v="0"/>
    <x v="1"/>
    <x v="0"/>
  </r>
  <r>
    <n v="57485"/>
    <x v="1"/>
    <x v="100"/>
    <x v="0"/>
    <x v="0"/>
    <n v="0"/>
    <x v="1"/>
    <x v="3"/>
    <x v="1"/>
    <x v="1521"/>
    <x v="324"/>
    <x v="3"/>
    <n v="0"/>
    <x v="1"/>
    <x v="0"/>
  </r>
  <r>
    <n v="6128"/>
    <x v="0"/>
    <x v="77"/>
    <x v="0"/>
    <x v="0"/>
    <n v="0"/>
    <x v="1"/>
    <x v="3"/>
    <x v="1"/>
    <x v="524"/>
    <x v="246"/>
    <x v="3"/>
    <n v="0"/>
    <x v="1"/>
    <x v="0"/>
  </r>
  <r>
    <n v="22623"/>
    <x v="0"/>
    <x v="27"/>
    <x v="0"/>
    <x v="0"/>
    <n v="0"/>
    <x v="0"/>
    <x v="0"/>
    <x v="0"/>
    <x v="1522"/>
    <x v="54"/>
    <x v="2"/>
    <n v="0"/>
    <x v="1"/>
    <x v="0"/>
  </r>
  <r>
    <n v="37082"/>
    <x v="1"/>
    <x v="38"/>
    <x v="0"/>
    <x v="0"/>
    <n v="0"/>
    <x v="0"/>
    <x v="2"/>
    <x v="0"/>
    <x v="1523"/>
    <x v="102"/>
    <x v="0"/>
    <n v="0"/>
    <x v="1"/>
    <x v="0"/>
  </r>
  <r>
    <n v="64541"/>
    <x v="0"/>
    <x v="53"/>
    <x v="0"/>
    <x v="0"/>
    <n v="0"/>
    <x v="0"/>
    <x v="0"/>
    <x v="0"/>
    <x v="1524"/>
    <x v="45"/>
    <x v="1"/>
    <n v="0"/>
    <x v="1"/>
    <x v="0"/>
  </r>
  <r>
    <n v="47037"/>
    <x v="1"/>
    <x v="0"/>
    <x v="0"/>
    <x v="0"/>
    <n v="0"/>
    <x v="0"/>
    <x v="0"/>
    <x v="0"/>
    <x v="1525"/>
    <x v="289"/>
    <x v="0"/>
    <n v="0"/>
    <x v="1"/>
    <x v="0"/>
  </r>
  <r>
    <n v="48614"/>
    <x v="0"/>
    <x v="8"/>
    <x v="0"/>
    <x v="0"/>
    <n v="0"/>
    <x v="0"/>
    <x v="2"/>
    <x v="0"/>
    <x v="1526"/>
    <x v="68"/>
    <x v="2"/>
    <n v="0"/>
    <x v="1"/>
    <x v="0"/>
  </r>
  <r>
    <n v="15969"/>
    <x v="1"/>
    <x v="69"/>
    <x v="0"/>
    <x v="0"/>
    <n v="0"/>
    <x v="0"/>
    <x v="1"/>
    <x v="1"/>
    <x v="1527"/>
    <x v="312"/>
    <x v="0"/>
    <n v="0"/>
    <x v="1"/>
    <x v="0"/>
  </r>
  <r>
    <n v="17752"/>
    <x v="0"/>
    <x v="25"/>
    <x v="0"/>
    <x v="0"/>
    <n v="1"/>
    <x v="0"/>
    <x v="0"/>
    <x v="0"/>
    <x v="1528"/>
    <x v="1"/>
    <x v="3"/>
    <n v="0"/>
    <x v="1"/>
    <x v="0"/>
  </r>
  <r>
    <n v="50889"/>
    <x v="1"/>
    <x v="62"/>
    <x v="0"/>
    <x v="0"/>
    <n v="0"/>
    <x v="1"/>
    <x v="2"/>
    <x v="1"/>
    <x v="1529"/>
    <x v="214"/>
    <x v="1"/>
    <n v="0"/>
    <x v="1"/>
    <x v="0"/>
  </r>
  <r>
    <n v="56459"/>
    <x v="0"/>
    <x v="69"/>
    <x v="0"/>
    <x v="0"/>
    <n v="0"/>
    <x v="0"/>
    <x v="0"/>
    <x v="1"/>
    <x v="1530"/>
    <x v="164"/>
    <x v="0"/>
    <n v="0"/>
    <x v="1"/>
    <x v="0"/>
  </r>
  <r>
    <n v="34163"/>
    <x v="0"/>
    <x v="10"/>
    <x v="0"/>
    <x v="0"/>
    <n v="0"/>
    <x v="0"/>
    <x v="0"/>
    <x v="1"/>
    <x v="380"/>
    <x v="5"/>
    <x v="1"/>
    <n v="0"/>
    <x v="1"/>
    <x v="0"/>
  </r>
  <r>
    <n v="4538"/>
    <x v="1"/>
    <x v="60"/>
    <x v="0"/>
    <x v="0"/>
    <n v="0"/>
    <x v="1"/>
    <x v="0"/>
    <x v="0"/>
    <x v="1531"/>
    <x v="1"/>
    <x v="0"/>
    <n v="0"/>
    <x v="1"/>
    <x v="0"/>
  </r>
  <r>
    <n v="14222"/>
    <x v="1"/>
    <x v="51"/>
    <x v="0"/>
    <x v="0"/>
    <n v="0"/>
    <x v="1"/>
    <x v="0"/>
    <x v="0"/>
    <x v="1193"/>
    <x v="312"/>
    <x v="1"/>
    <n v="0"/>
    <x v="1"/>
    <x v="0"/>
  </r>
  <r>
    <n v="31461"/>
    <x v="1"/>
    <x v="22"/>
    <x v="0"/>
    <x v="0"/>
    <n v="1"/>
    <x v="0"/>
    <x v="1"/>
    <x v="0"/>
    <x v="1532"/>
    <x v="1"/>
    <x v="0"/>
    <n v="0"/>
    <x v="1"/>
    <x v="0"/>
  </r>
  <r>
    <n v="34001"/>
    <x v="1"/>
    <x v="86"/>
    <x v="0"/>
    <x v="0"/>
    <n v="0"/>
    <x v="1"/>
    <x v="3"/>
    <x v="0"/>
    <x v="1533"/>
    <x v="70"/>
    <x v="3"/>
    <n v="0"/>
    <x v="1"/>
    <x v="0"/>
  </r>
  <r>
    <n v="48964"/>
    <x v="0"/>
    <x v="62"/>
    <x v="0"/>
    <x v="0"/>
    <n v="0"/>
    <x v="1"/>
    <x v="0"/>
    <x v="1"/>
    <x v="1534"/>
    <x v="64"/>
    <x v="1"/>
    <n v="0"/>
    <x v="1"/>
    <x v="0"/>
  </r>
  <r>
    <n v="40393"/>
    <x v="1"/>
    <x v="42"/>
    <x v="0"/>
    <x v="0"/>
    <n v="0"/>
    <x v="1"/>
    <x v="0"/>
    <x v="0"/>
    <x v="445"/>
    <x v="247"/>
    <x v="1"/>
    <n v="0"/>
    <x v="1"/>
    <x v="0"/>
  </r>
  <r>
    <n v="16488"/>
    <x v="1"/>
    <x v="15"/>
    <x v="1"/>
    <x v="1"/>
    <n v="0"/>
    <x v="0"/>
    <x v="0"/>
    <x v="0"/>
    <x v="1409"/>
    <x v="1"/>
    <x v="1"/>
    <n v="0"/>
    <x v="1"/>
    <x v="0"/>
  </r>
  <r>
    <n v="47947"/>
    <x v="1"/>
    <x v="12"/>
    <x v="0"/>
    <x v="0"/>
    <n v="0"/>
    <x v="0"/>
    <x v="1"/>
    <x v="1"/>
    <x v="1535"/>
    <x v="153"/>
    <x v="2"/>
    <n v="0"/>
    <x v="1"/>
    <x v="0"/>
  </r>
  <r>
    <n v="51149"/>
    <x v="0"/>
    <x v="31"/>
    <x v="0"/>
    <x v="0"/>
    <n v="0"/>
    <x v="0"/>
    <x v="0"/>
    <x v="0"/>
    <x v="1536"/>
    <x v="133"/>
    <x v="3"/>
    <n v="0"/>
    <x v="1"/>
    <x v="0"/>
  </r>
  <r>
    <n v="17079"/>
    <x v="0"/>
    <x v="50"/>
    <x v="0"/>
    <x v="0"/>
    <n v="0"/>
    <x v="0"/>
    <x v="0"/>
    <x v="1"/>
    <x v="1537"/>
    <x v="80"/>
    <x v="2"/>
    <n v="0"/>
    <x v="1"/>
    <x v="0"/>
  </r>
  <r>
    <n v="44781"/>
    <x v="1"/>
    <x v="14"/>
    <x v="0"/>
    <x v="0"/>
    <n v="1"/>
    <x v="0"/>
    <x v="0"/>
    <x v="0"/>
    <x v="1538"/>
    <x v="160"/>
    <x v="2"/>
    <n v="0"/>
    <x v="1"/>
    <x v="0"/>
  </r>
  <r>
    <n v="29385"/>
    <x v="1"/>
    <x v="29"/>
    <x v="0"/>
    <x v="0"/>
    <n v="0"/>
    <x v="0"/>
    <x v="0"/>
    <x v="1"/>
    <x v="1539"/>
    <x v="161"/>
    <x v="2"/>
    <n v="0"/>
    <x v="1"/>
    <x v="0"/>
  </r>
  <r>
    <n v="53610"/>
    <x v="0"/>
    <x v="37"/>
    <x v="0"/>
    <x v="0"/>
    <n v="0"/>
    <x v="0"/>
    <x v="0"/>
    <x v="0"/>
    <x v="388"/>
    <x v="198"/>
    <x v="0"/>
    <n v="0"/>
    <x v="1"/>
    <x v="0"/>
  </r>
  <r>
    <n v="48210"/>
    <x v="0"/>
    <x v="8"/>
    <x v="0"/>
    <x v="0"/>
    <n v="0"/>
    <x v="0"/>
    <x v="0"/>
    <x v="1"/>
    <x v="1540"/>
    <x v="113"/>
    <x v="1"/>
    <n v="0"/>
    <x v="1"/>
    <x v="0"/>
  </r>
  <r>
    <n v="48072"/>
    <x v="1"/>
    <x v="37"/>
    <x v="1"/>
    <x v="1"/>
    <n v="0"/>
    <x v="0"/>
    <x v="0"/>
    <x v="0"/>
    <x v="1541"/>
    <x v="33"/>
    <x v="3"/>
    <n v="0"/>
    <x v="1"/>
    <x v="0"/>
  </r>
  <r>
    <n v="32776"/>
    <x v="0"/>
    <x v="24"/>
    <x v="0"/>
    <x v="0"/>
    <n v="0"/>
    <x v="0"/>
    <x v="0"/>
    <x v="0"/>
    <x v="1542"/>
    <x v="33"/>
    <x v="1"/>
    <n v="0"/>
    <x v="1"/>
    <x v="0"/>
  </r>
  <r>
    <n v="8960"/>
    <x v="1"/>
    <x v="21"/>
    <x v="0"/>
    <x v="0"/>
    <n v="0"/>
    <x v="1"/>
    <x v="1"/>
    <x v="1"/>
    <x v="1543"/>
    <x v="343"/>
    <x v="2"/>
    <n v="0"/>
    <x v="1"/>
    <x v="0"/>
  </r>
  <r>
    <n v="63491"/>
    <x v="1"/>
    <x v="24"/>
    <x v="0"/>
    <x v="0"/>
    <n v="0"/>
    <x v="0"/>
    <x v="0"/>
    <x v="0"/>
    <x v="1544"/>
    <x v="120"/>
    <x v="0"/>
    <n v="0"/>
    <x v="1"/>
    <x v="0"/>
  </r>
  <r>
    <n v="51883"/>
    <x v="1"/>
    <x v="17"/>
    <x v="0"/>
    <x v="0"/>
    <n v="0"/>
    <x v="0"/>
    <x v="2"/>
    <x v="1"/>
    <x v="1545"/>
    <x v="206"/>
    <x v="1"/>
    <n v="0"/>
    <x v="1"/>
    <x v="0"/>
  </r>
  <r>
    <n v="20460"/>
    <x v="1"/>
    <x v="76"/>
    <x v="0"/>
    <x v="0"/>
    <n v="0"/>
    <x v="0"/>
    <x v="0"/>
    <x v="0"/>
    <x v="1546"/>
    <x v="2"/>
    <x v="1"/>
    <n v="0"/>
    <x v="1"/>
    <x v="0"/>
  </r>
  <r>
    <n v="47181"/>
    <x v="1"/>
    <x v="35"/>
    <x v="0"/>
    <x v="0"/>
    <n v="0"/>
    <x v="0"/>
    <x v="0"/>
    <x v="0"/>
    <x v="1547"/>
    <x v="128"/>
    <x v="1"/>
    <n v="0"/>
    <x v="1"/>
    <x v="0"/>
  </r>
  <r>
    <n v="35432"/>
    <x v="1"/>
    <x v="67"/>
    <x v="0"/>
    <x v="0"/>
    <n v="0"/>
    <x v="0"/>
    <x v="0"/>
    <x v="1"/>
    <x v="1548"/>
    <x v="154"/>
    <x v="1"/>
    <n v="0"/>
    <x v="1"/>
    <x v="0"/>
  </r>
  <r>
    <n v="44010"/>
    <x v="1"/>
    <x v="44"/>
    <x v="0"/>
    <x v="0"/>
    <n v="0"/>
    <x v="1"/>
    <x v="3"/>
    <x v="0"/>
    <x v="266"/>
    <x v="204"/>
    <x v="3"/>
    <n v="0"/>
    <x v="1"/>
    <x v="0"/>
  </r>
  <r>
    <n v="50841"/>
    <x v="1"/>
    <x v="47"/>
    <x v="0"/>
    <x v="0"/>
    <n v="0"/>
    <x v="0"/>
    <x v="0"/>
    <x v="1"/>
    <x v="1549"/>
    <x v="106"/>
    <x v="2"/>
    <n v="0"/>
    <x v="1"/>
    <x v="0"/>
  </r>
  <r>
    <n v="71044"/>
    <x v="1"/>
    <x v="45"/>
    <x v="0"/>
    <x v="0"/>
    <n v="0"/>
    <x v="1"/>
    <x v="3"/>
    <x v="1"/>
    <x v="1550"/>
    <x v="271"/>
    <x v="3"/>
    <n v="0"/>
    <x v="1"/>
    <x v="0"/>
  </r>
  <r>
    <n v="1842"/>
    <x v="0"/>
    <x v="20"/>
    <x v="0"/>
    <x v="0"/>
    <n v="0"/>
    <x v="0"/>
    <x v="0"/>
    <x v="0"/>
    <x v="1551"/>
    <x v="1"/>
    <x v="3"/>
    <n v="0"/>
    <x v="1"/>
    <x v="0"/>
  </r>
  <r>
    <n v="34720"/>
    <x v="0"/>
    <x v="30"/>
    <x v="0"/>
    <x v="0"/>
    <n v="1"/>
    <x v="0"/>
    <x v="0"/>
    <x v="1"/>
    <x v="1552"/>
    <x v="1"/>
    <x v="3"/>
    <n v="0"/>
    <x v="1"/>
    <x v="0"/>
  </r>
  <r>
    <n v="9489"/>
    <x v="1"/>
    <x v="19"/>
    <x v="0"/>
    <x v="0"/>
    <n v="0"/>
    <x v="0"/>
    <x v="0"/>
    <x v="0"/>
    <x v="1553"/>
    <x v="163"/>
    <x v="3"/>
    <n v="0"/>
    <x v="1"/>
    <x v="0"/>
  </r>
  <r>
    <n v="28725"/>
    <x v="1"/>
    <x v="80"/>
    <x v="0"/>
    <x v="0"/>
    <n v="0"/>
    <x v="1"/>
    <x v="0"/>
    <x v="1"/>
    <x v="1554"/>
    <x v="273"/>
    <x v="0"/>
    <n v="0"/>
    <x v="1"/>
    <x v="0"/>
  </r>
  <r>
    <n v="30290"/>
    <x v="1"/>
    <x v="47"/>
    <x v="0"/>
    <x v="0"/>
    <n v="0"/>
    <x v="0"/>
    <x v="0"/>
    <x v="0"/>
    <x v="1555"/>
    <x v="98"/>
    <x v="1"/>
    <n v="0"/>
    <x v="1"/>
    <x v="0"/>
  </r>
  <r>
    <n v="13723"/>
    <x v="1"/>
    <x v="19"/>
    <x v="0"/>
    <x v="0"/>
    <n v="0"/>
    <x v="0"/>
    <x v="0"/>
    <x v="0"/>
    <x v="1556"/>
    <x v="291"/>
    <x v="0"/>
    <n v="0"/>
    <x v="1"/>
    <x v="0"/>
  </r>
  <r>
    <n v="26328"/>
    <x v="0"/>
    <x v="20"/>
    <x v="1"/>
    <x v="1"/>
    <n v="0"/>
    <x v="0"/>
    <x v="0"/>
    <x v="0"/>
    <x v="1557"/>
    <x v="283"/>
    <x v="1"/>
    <n v="0"/>
    <x v="1"/>
    <x v="0"/>
  </r>
  <r>
    <n v="60104"/>
    <x v="0"/>
    <x v="50"/>
    <x v="0"/>
    <x v="0"/>
    <n v="0"/>
    <x v="0"/>
    <x v="0"/>
    <x v="0"/>
    <x v="1558"/>
    <x v="1"/>
    <x v="2"/>
    <n v="0"/>
    <x v="1"/>
    <x v="0"/>
  </r>
  <r>
    <n v="48722"/>
    <x v="1"/>
    <x v="10"/>
    <x v="0"/>
    <x v="0"/>
    <n v="0"/>
    <x v="0"/>
    <x v="0"/>
    <x v="0"/>
    <x v="1559"/>
    <x v="287"/>
    <x v="0"/>
    <n v="0"/>
    <x v="1"/>
    <x v="0"/>
  </r>
  <r>
    <n v="14481"/>
    <x v="1"/>
    <x v="4"/>
    <x v="0"/>
    <x v="0"/>
    <n v="0"/>
    <x v="0"/>
    <x v="1"/>
    <x v="0"/>
    <x v="1560"/>
    <x v="86"/>
    <x v="1"/>
    <n v="0"/>
    <x v="1"/>
    <x v="0"/>
  </r>
  <r>
    <n v="67963"/>
    <x v="1"/>
    <x v="76"/>
    <x v="1"/>
    <x v="1"/>
    <n v="0"/>
    <x v="1"/>
    <x v="0"/>
    <x v="1"/>
    <x v="841"/>
    <x v="265"/>
    <x v="0"/>
    <n v="0"/>
    <x v="1"/>
    <x v="0"/>
  </r>
  <r>
    <n v="70752"/>
    <x v="0"/>
    <x v="46"/>
    <x v="0"/>
    <x v="0"/>
    <n v="0"/>
    <x v="0"/>
    <x v="0"/>
    <x v="0"/>
    <x v="1561"/>
    <x v="82"/>
    <x v="3"/>
    <n v="0"/>
    <x v="1"/>
    <x v="0"/>
  </r>
  <r>
    <n v="52419"/>
    <x v="0"/>
    <x v="32"/>
    <x v="0"/>
    <x v="0"/>
    <n v="0"/>
    <x v="0"/>
    <x v="0"/>
    <x v="0"/>
    <x v="1562"/>
    <x v="1"/>
    <x v="0"/>
    <n v="0"/>
    <x v="1"/>
    <x v="0"/>
  </r>
  <r>
    <n v="14711"/>
    <x v="0"/>
    <x v="24"/>
    <x v="0"/>
    <x v="0"/>
    <n v="0"/>
    <x v="0"/>
    <x v="1"/>
    <x v="0"/>
    <x v="1563"/>
    <x v="249"/>
    <x v="0"/>
    <n v="0"/>
    <x v="1"/>
    <x v="0"/>
  </r>
  <r>
    <n v="26366"/>
    <x v="1"/>
    <x v="52"/>
    <x v="0"/>
    <x v="0"/>
    <n v="0"/>
    <x v="1"/>
    <x v="0"/>
    <x v="1"/>
    <x v="1564"/>
    <x v="1"/>
    <x v="0"/>
    <n v="0"/>
    <x v="1"/>
    <x v="0"/>
  </r>
  <r>
    <n v="12436"/>
    <x v="0"/>
    <x v="86"/>
    <x v="0"/>
    <x v="0"/>
    <n v="0"/>
    <x v="1"/>
    <x v="3"/>
    <x v="0"/>
    <x v="1565"/>
    <x v="224"/>
    <x v="3"/>
    <n v="0"/>
    <x v="1"/>
    <x v="0"/>
  </r>
  <r>
    <n v="36722"/>
    <x v="1"/>
    <x v="59"/>
    <x v="0"/>
    <x v="0"/>
    <n v="0"/>
    <x v="0"/>
    <x v="0"/>
    <x v="0"/>
    <x v="1566"/>
    <x v="272"/>
    <x v="2"/>
    <n v="0"/>
    <x v="1"/>
    <x v="0"/>
  </r>
  <r>
    <n v="37698"/>
    <x v="1"/>
    <x v="79"/>
    <x v="0"/>
    <x v="0"/>
    <n v="0"/>
    <x v="1"/>
    <x v="3"/>
    <x v="0"/>
    <x v="249"/>
    <x v="118"/>
    <x v="0"/>
    <n v="0"/>
    <x v="1"/>
    <x v="0"/>
  </r>
  <r>
    <n v="55235"/>
    <x v="1"/>
    <x v="11"/>
    <x v="0"/>
    <x v="0"/>
    <n v="0"/>
    <x v="0"/>
    <x v="1"/>
    <x v="0"/>
    <x v="1567"/>
    <x v="95"/>
    <x v="2"/>
    <n v="0"/>
    <x v="1"/>
    <x v="0"/>
  </r>
  <r>
    <n v="20468"/>
    <x v="1"/>
    <x v="42"/>
    <x v="0"/>
    <x v="0"/>
    <n v="0"/>
    <x v="0"/>
    <x v="0"/>
    <x v="0"/>
    <x v="1568"/>
    <x v="344"/>
    <x v="1"/>
    <n v="0"/>
    <x v="1"/>
    <x v="0"/>
  </r>
  <r>
    <n v="14677"/>
    <x v="1"/>
    <x v="64"/>
    <x v="0"/>
    <x v="0"/>
    <n v="0"/>
    <x v="0"/>
    <x v="1"/>
    <x v="1"/>
    <x v="1569"/>
    <x v="163"/>
    <x v="1"/>
    <n v="0"/>
    <x v="1"/>
    <x v="0"/>
  </r>
  <r>
    <n v="44171"/>
    <x v="0"/>
    <x v="76"/>
    <x v="0"/>
    <x v="0"/>
    <n v="0"/>
    <x v="0"/>
    <x v="0"/>
    <x v="1"/>
    <x v="1570"/>
    <x v="59"/>
    <x v="1"/>
    <n v="0"/>
    <x v="1"/>
    <x v="0"/>
  </r>
  <r>
    <n v="70344"/>
    <x v="0"/>
    <x v="18"/>
    <x v="0"/>
    <x v="0"/>
    <n v="0"/>
    <x v="0"/>
    <x v="0"/>
    <x v="0"/>
    <x v="1571"/>
    <x v="123"/>
    <x v="2"/>
    <n v="0"/>
    <x v="1"/>
    <x v="0"/>
  </r>
  <r>
    <n v="8470"/>
    <x v="1"/>
    <x v="16"/>
    <x v="0"/>
    <x v="0"/>
    <n v="0"/>
    <x v="0"/>
    <x v="0"/>
    <x v="0"/>
    <x v="1572"/>
    <x v="144"/>
    <x v="1"/>
    <n v="0"/>
    <x v="1"/>
    <x v="0"/>
  </r>
  <r>
    <n v="42743"/>
    <x v="1"/>
    <x v="49"/>
    <x v="0"/>
    <x v="0"/>
    <n v="0"/>
    <x v="1"/>
    <x v="0"/>
    <x v="0"/>
    <x v="1573"/>
    <x v="76"/>
    <x v="3"/>
    <n v="0"/>
    <x v="1"/>
    <x v="0"/>
  </r>
  <r>
    <n v="13949"/>
    <x v="1"/>
    <x v="50"/>
    <x v="0"/>
    <x v="0"/>
    <n v="0"/>
    <x v="0"/>
    <x v="2"/>
    <x v="0"/>
    <x v="552"/>
    <x v="110"/>
    <x v="1"/>
    <n v="0"/>
    <x v="1"/>
    <x v="0"/>
  </r>
  <r>
    <n v="61096"/>
    <x v="0"/>
    <x v="15"/>
    <x v="0"/>
    <x v="0"/>
    <n v="0"/>
    <x v="0"/>
    <x v="0"/>
    <x v="1"/>
    <x v="399"/>
    <x v="15"/>
    <x v="0"/>
    <n v="0"/>
    <x v="1"/>
    <x v="0"/>
  </r>
  <r>
    <n v="19239"/>
    <x v="1"/>
    <x v="11"/>
    <x v="0"/>
    <x v="0"/>
    <n v="0"/>
    <x v="0"/>
    <x v="2"/>
    <x v="0"/>
    <x v="1574"/>
    <x v="43"/>
    <x v="3"/>
    <n v="0"/>
    <x v="1"/>
    <x v="0"/>
  </r>
  <r>
    <n v="70447"/>
    <x v="0"/>
    <x v="11"/>
    <x v="0"/>
    <x v="0"/>
    <n v="0"/>
    <x v="0"/>
    <x v="0"/>
    <x v="1"/>
    <x v="1575"/>
    <x v="128"/>
    <x v="2"/>
    <n v="0"/>
    <x v="1"/>
    <x v="0"/>
  </r>
  <r>
    <n v="6879"/>
    <x v="1"/>
    <x v="50"/>
    <x v="0"/>
    <x v="0"/>
    <n v="0"/>
    <x v="1"/>
    <x v="2"/>
    <x v="0"/>
    <x v="1576"/>
    <x v="147"/>
    <x v="2"/>
    <n v="0"/>
    <x v="1"/>
    <x v="0"/>
  </r>
  <r>
    <n v="37451"/>
    <x v="1"/>
    <x v="36"/>
    <x v="0"/>
    <x v="0"/>
    <n v="0"/>
    <x v="0"/>
    <x v="2"/>
    <x v="1"/>
    <x v="1577"/>
    <x v="11"/>
    <x v="0"/>
    <n v="0"/>
    <x v="1"/>
    <x v="0"/>
  </r>
  <r>
    <n v="5686"/>
    <x v="0"/>
    <x v="48"/>
    <x v="0"/>
    <x v="0"/>
    <n v="0"/>
    <x v="0"/>
    <x v="0"/>
    <x v="0"/>
    <x v="1578"/>
    <x v="39"/>
    <x v="3"/>
    <n v="0"/>
    <x v="1"/>
    <x v="0"/>
  </r>
  <r>
    <n v="4789"/>
    <x v="0"/>
    <x v="45"/>
    <x v="0"/>
    <x v="0"/>
    <n v="0"/>
    <x v="1"/>
    <x v="3"/>
    <x v="1"/>
    <x v="168"/>
    <x v="345"/>
    <x v="3"/>
    <n v="0"/>
    <x v="1"/>
    <x v="0"/>
  </r>
  <r>
    <n v="897"/>
    <x v="0"/>
    <x v="44"/>
    <x v="0"/>
    <x v="0"/>
    <n v="0"/>
    <x v="1"/>
    <x v="3"/>
    <x v="1"/>
    <x v="1579"/>
    <x v="213"/>
    <x v="3"/>
    <n v="0"/>
    <x v="1"/>
    <x v="0"/>
  </r>
  <r>
    <n v="69553"/>
    <x v="1"/>
    <x v="60"/>
    <x v="0"/>
    <x v="0"/>
    <n v="0"/>
    <x v="0"/>
    <x v="0"/>
    <x v="1"/>
    <x v="1580"/>
    <x v="157"/>
    <x v="1"/>
    <n v="0"/>
    <x v="1"/>
    <x v="0"/>
  </r>
  <r>
    <n v="58438"/>
    <x v="0"/>
    <x v="67"/>
    <x v="0"/>
    <x v="0"/>
    <n v="0"/>
    <x v="1"/>
    <x v="0"/>
    <x v="1"/>
    <x v="1581"/>
    <x v="241"/>
    <x v="1"/>
    <n v="0"/>
    <x v="1"/>
    <x v="0"/>
  </r>
  <r>
    <n v="29104"/>
    <x v="1"/>
    <x v="85"/>
    <x v="0"/>
    <x v="0"/>
    <n v="0"/>
    <x v="1"/>
    <x v="0"/>
    <x v="0"/>
    <x v="1582"/>
    <x v="270"/>
    <x v="1"/>
    <n v="0"/>
    <x v="1"/>
    <x v="0"/>
  </r>
  <r>
    <n v="26862"/>
    <x v="1"/>
    <x v="69"/>
    <x v="0"/>
    <x v="0"/>
    <n v="0"/>
    <x v="0"/>
    <x v="2"/>
    <x v="1"/>
    <x v="1583"/>
    <x v="13"/>
    <x v="0"/>
    <n v="0"/>
    <x v="1"/>
    <x v="0"/>
  </r>
  <r>
    <n v="38036"/>
    <x v="1"/>
    <x v="53"/>
    <x v="0"/>
    <x v="0"/>
    <n v="0"/>
    <x v="1"/>
    <x v="0"/>
    <x v="0"/>
    <x v="1584"/>
    <x v="304"/>
    <x v="3"/>
    <n v="0"/>
    <x v="1"/>
    <x v="0"/>
  </r>
  <r>
    <n v="36666"/>
    <x v="0"/>
    <x v="43"/>
    <x v="0"/>
    <x v="0"/>
    <n v="0"/>
    <x v="1"/>
    <x v="3"/>
    <x v="0"/>
    <x v="1585"/>
    <x v="191"/>
    <x v="3"/>
    <n v="0"/>
    <x v="1"/>
    <x v="0"/>
  </r>
  <r>
    <n v="16316"/>
    <x v="0"/>
    <x v="48"/>
    <x v="0"/>
    <x v="0"/>
    <n v="0"/>
    <x v="0"/>
    <x v="0"/>
    <x v="1"/>
    <x v="1247"/>
    <x v="120"/>
    <x v="3"/>
    <n v="0"/>
    <x v="1"/>
    <x v="0"/>
  </r>
  <r>
    <n v="61365"/>
    <x v="0"/>
    <x v="30"/>
    <x v="0"/>
    <x v="0"/>
    <n v="0"/>
    <x v="0"/>
    <x v="0"/>
    <x v="1"/>
    <x v="1586"/>
    <x v="4"/>
    <x v="2"/>
    <n v="0"/>
    <x v="1"/>
    <x v="0"/>
  </r>
  <r>
    <n v="12512"/>
    <x v="1"/>
    <x v="17"/>
    <x v="1"/>
    <x v="1"/>
    <n v="0"/>
    <x v="0"/>
    <x v="0"/>
    <x v="1"/>
    <x v="1587"/>
    <x v="30"/>
    <x v="1"/>
    <n v="0"/>
    <x v="1"/>
    <x v="0"/>
  </r>
  <r>
    <n v="31835"/>
    <x v="0"/>
    <x v="85"/>
    <x v="0"/>
    <x v="0"/>
    <n v="0"/>
    <x v="1"/>
    <x v="0"/>
    <x v="0"/>
    <x v="1588"/>
    <x v="80"/>
    <x v="1"/>
    <n v="0"/>
    <x v="1"/>
    <x v="0"/>
  </r>
  <r>
    <n v="4099"/>
    <x v="1"/>
    <x v="62"/>
    <x v="0"/>
    <x v="0"/>
    <n v="0"/>
    <x v="1"/>
    <x v="0"/>
    <x v="0"/>
    <x v="1589"/>
    <x v="48"/>
    <x v="3"/>
    <n v="0"/>
    <x v="1"/>
    <x v="0"/>
  </r>
  <r>
    <n v="26893"/>
    <x v="0"/>
    <x v="45"/>
    <x v="0"/>
    <x v="0"/>
    <n v="0"/>
    <x v="1"/>
    <x v="3"/>
    <x v="0"/>
    <x v="1590"/>
    <x v="265"/>
    <x v="3"/>
    <n v="0"/>
    <x v="1"/>
    <x v="0"/>
  </r>
  <r>
    <n v="35143"/>
    <x v="1"/>
    <x v="48"/>
    <x v="0"/>
    <x v="0"/>
    <n v="0"/>
    <x v="0"/>
    <x v="0"/>
    <x v="0"/>
    <x v="1591"/>
    <x v="301"/>
    <x v="3"/>
    <n v="0"/>
    <x v="1"/>
    <x v="0"/>
  </r>
  <r>
    <n v="1486"/>
    <x v="1"/>
    <x v="64"/>
    <x v="0"/>
    <x v="0"/>
    <n v="0"/>
    <x v="0"/>
    <x v="0"/>
    <x v="1"/>
    <x v="1592"/>
    <x v="267"/>
    <x v="3"/>
    <n v="0"/>
    <x v="1"/>
    <x v="0"/>
  </r>
  <r>
    <n v="5043"/>
    <x v="1"/>
    <x v="37"/>
    <x v="0"/>
    <x v="0"/>
    <n v="0"/>
    <x v="0"/>
    <x v="0"/>
    <x v="0"/>
    <x v="31"/>
    <x v="31"/>
    <x v="1"/>
    <n v="0"/>
    <x v="1"/>
    <x v="0"/>
  </r>
  <r>
    <n v="2513"/>
    <x v="0"/>
    <x v="8"/>
    <x v="0"/>
    <x v="0"/>
    <n v="1"/>
    <x v="0"/>
    <x v="2"/>
    <x v="0"/>
    <x v="1593"/>
    <x v="1"/>
    <x v="0"/>
    <n v="0"/>
    <x v="1"/>
    <x v="0"/>
  </r>
  <r>
    <n v="5451"/>
    <x v="0"/>
    <x v="66"/>
    <x v="0"/>
    <x v="0"/>
    <n v="0"/>
    <x v="0"/>
    <x v="0"/>
    <x v="1"/>
    <x v="1594"/>
    <x v="1"/>
    <x v="0"/>
    <n v="0"/>
    <x v="1"/>
    <x v="0"/>
  </r>
  <r>
    <n v="3640"/>
    <x v="1"/>
    <x v="73"/>
    <x v="0"/>
    <x v="0"/>
    <n v="0"/>
    <x v="1"/>
    <x v="1"/>
    <x v="1"/>
    <x v="1595"/>
    <x v="31"/>
    <x v="3"/>
    <n v="0"/>
    <x v="1"/>
    <x v="0"/>
  </r>
  <r>
    <n v="17835"/>
    <x v="1"/>
    <x v="34"/>
    <x v="0"/>
    <x v="0"/>
    <n v="0"/>
    <x v="1"/>
    <x v="1"/>
    <x v="1"/>
    <x v="1596"/>
    <x v="267"/>
    <x v="3"/>
    <n v="0"/>
    <x v="1"/>
    <x v="0"/>
  </r>
  <r>
    <n v="26826"/>
    <x v="1"/>
    <x v="1"/>
    <x v="0"/>
    <x v="0"/>
    <n v="0"/>
    <x v="0"/>
    <x v="1"/>
    <x v="0"/>
    <x v="1597"/>
    <x v="243"/>
    <x v="1"/>
    <n v="0"/>
    <x v="1"/>
    <x v="0"/>
  </r>
  <r>
    <n v="45713"/>
    <x v="1"/>
    <x v="15"/>
    <x v="0"/>
    <x v="0"/>
    <n v="0"/>
    <x v="0"/>
    <x v="2"/>
    <x v="0"/>
    <x v="1598"/>
    <x v="265"/>
    <x v="0"/>
    <n v="0"/>
    <x v="1"/>
    <x v="0"/>
  </r>
  <r>
    <n v="37660"/>
    <x v="0"/>
    <x v="61"/>
    <x v="0"/>
    <x v="0"/>
    <n v="0"/>
    <x v="1"/>
    <x v="3"/>
    <x v="1"/>
    <x v="1599"/>
    <x v="73"/>
    <x v="1"/>
    <n v="0"/>
    <x v="1"/>
    <x v="0"/>
  </r>
  <r>
    <n v="24782"/>
    <x v="0"/>
    <x v="67"/>
    <x v="0"/>
    <x v="0"/>
    <n v="0"/>
    <x v="0"/>
    <x v="0"/>
    <x v="1"/>
    <x v="1512"/>
    <x v="102"/>
    <x v="2"/>
    <n v="0"/>
    <x v="1"/>
    <x v="0"/>
  </r>
  <r>
    <n v="63416"/>
    <x v="1"/>
    <x v="57"/>
    <x v="0"/>
    <x v="0"/>
    <n v="0"/>
    <x v="1"/>
    <x v="0"/>
    <x v="0"/>
    <x v="1600"/>
    <x v="145"/>
    <x v="3"/>
    <n v="0"/>
    <x v="1"/>
    <x v="0"/>
  </r>
  <r>
    <n v="16953"/>
    <x v="1"/>
    <x v="14"/>
    <x v="0"/>
    <x v="0"/>
    <n v="0"/>
    <x v="0"/>
    <x v="2"/>
    <x v="1"/>
    <x v="62"/>
    <x v="106"/>
    <x v="0"/>
    <n v="0"/>
    <x v="1"/>
    <x v="0"/>
  </r>
  <r>
    <n v="42082"/>
    <x v="0"/>
    <x v="55"/>
    <x v="0"/>
    <x v="0"/>
    <n v="0"/>
    <x v="1"/>
    <x v="3"/>
    <x v="1"/>
    <x v="1601"/>
    <x v="21"/>
    <x v="3"/>
    <n v="0"/>
    <x v="1"/>
    <x v="0"/>
  </r>
  <r>
    <n v="51660"/>
    <x v="1"/>
    <x v="7"/>
    <x v="0"/>
    <x v="0"/>
    <n v="0"/>
    <x v="0"/>
    <x v="1"/>
    <x v="1"/>
    <x v="1602"/>
    <x v="249"/>
    <x v="1"/>
    <n v="0"/>
    <x v="1"/>
    <x v="0"/>
  </r>
  <r>
    <n v="27135"/>
    <x v="0"/>
    <x v="7"/>
    <x v="1"/>
    <x v="1"/>
    <n v="0"/>
    <x v="0"/>
    <x v="0"/>
    <x v="1"/>
    <x v="1603"/>
    <x v="1"/>
    <x v="2"/>
    <n v="0"/>
    <x v="1"/>
    <x v="0"/>
  </r>
  <r>
    <n v="54058"/>
    <x v="1"/>
    <x v="58"/>
    <x v="0"/>
    <x v="0"/>
    <n v="0"/>
    <x v="1"/>
    <x v="0"/>
    <x v="0"/>
    <x v="1604"/>
    <x v="31"/>
    <x v="2"/>
    <n v="0"/>
    <x v="1"/>
    <x v="0"/>
  </r>
  <r>
    <n v="24272"/>
    <x v="0"/>
    <x v="24"/>
    <x v="0"/>
    <x v="0"/>
    <n v="0"/>
    <x v="0"/>
    <x v="2"/>
    <x v="1"/>
    <x v="1605"/>
    <x v="234"/>
    <x v="0"/>
    <n v="0"/>
    <x v="1"/>
    <x v="0"/>
  </r>
  <r>
    <n v="16028"/>
    <x v="1"/>
    <x v="30"/>
    <x v="0"/>
    <x v="0"/>
    <n v="0"/>
    <x v="0"/>
    <x v="0"/>
    <x v="1"/>
    <x v="828"/>
    <x v="312"/>
    <x v="2"/>
    <n v="0"/>
    <x v="1"/>
    <x v="0"/>
  </r>
  <r>
    <n v="49645"/>
    <x v="0"/>
    <x v="20"/>
    <x v="0"/>
    <x v="0"/>
    <n v="0"/>
    <x v="1"/>
    <x v="0"/>
    <x v="1"/>
    <x v="1606"/>
    <x v="25"/>
    <x v="0"/>
    <n v="0"/>
    <x v="1"/>
    <x v="0"/>
  </r>
  <r>
    <n v="54347"/>
    <x v="0"/>
    <x v="1"/>
    <x v="0"/>
    <x v="0"/>
    <n v="0"/>
    <x v="0"/>
    <x v="1"/>
    <x v="1"/>
    <x v="1607"/>
    <x v="19"/>
    <x v="0"/>
    <n v="0"/>
    <x v="1"/>
    <x v="0"/>
  </r>
  <r>
    <n v="4861"/>
    <x v="1"/>
    <x v="59"/>
    <x v="0"/>
    <x v="0"/>
    <n v="0"/>
    <x v="0"/>
    <x v="0"/>
    <x v="0"/>
    <x v="1608"/>
    <x v="89"/>
    <x v="2"/>
    <n v="0"/>
    <x v="1"/>
    <x v="0"/>
  </r>
  <r>
    <n v="54353"/>
    <x v="1"/>
    <x v="9"/>
    <x v="1"/>
    <x v="1"/>
    <n v="1"/>
    <x v="0"/>
    <x v="0"/>
    <x v="0"/>
    <x v="1609"/>
    <x v="264"/>
    <x v="1"/>
    <n v="0"/>
    <x v="1"/>
    <x v="0"/>
  </r>
  <r>
    <n v="71016"/>
    <x v="1"/>
    <x v="35"/>
    <x v="0"/>
    <x v="0"/>
    <n v="0"/>
    <x v="0"/>
    <x v="0"/>
    <x v="1"/>
    <x v="1610"/>
    <x v="64"/>
    <x v="0"/>
    <n v="0"/>
    <x v="1"/>
    <x v="0"/>
  </r>
  <r>
    <n v="33768"/>
    <x v="1"/>
    <x v="57"/>
    <x v="0"/>
    <x v="0"/>
    <n v="0"/>
    <x v="1"/>
    <x v="1"/>
    <x v="0"/>
    <x v="1611"/>
    <x v="75"/>
    <x v="3"/>
    <n v="0"/>
    <x v="1"/>
    <x v="0"/>
  </r>
  <r>
    <n v="62681"/>
    <x v="1"/>
    <x v="38"/>
    <x v="1"/>
    <x v="1"/>
    <n v="0"/>
    <x v="0"/>
    <x v="0"/>
    <x v="0"/>
    <x v="1612"/>
    <x v="147"/>
    <x v="1"/>
    <n v="0"/>
    <x v="1"/>
    <x v="0"/>
  </r>
  <r>
    <n v="41007"/>
    <x v="1"/>
    <x v="26"/>
    <x v="0"/>
    <x v="0"/>
    <n v="0"/>
    <x v="0"/>
    <x v="0"/>
    <x v="0"/>
    <x v="1613"/>
    <x v="97"/>
    <x v="1"/>
    <n v="0"/>
    <x v="1"/>
    <x v="0"/>
  </r>
  <r>
    <n v="35450"/>
    <x v="1"/>
    <x v="33"/>
    <x v="0"/>
    <x v="0"/>
    <n v="0"/>
    <x v="0"/>
    <x v="0"/>
    <x v="1"/>
    <x v="1018"/>
    <x v="227"/>
    <x v="1"/>
    <n v="0"/>
    <x v="1"/>
    <x v="0"/>
  </r>
  <r>
    <n v="62793"/>
    <x v="0"/>
    <x v="46"/>
    <x v="0"/>
    <x v="0"/>
    <n v="0"/>
    <x v="0"/>
    <x v="0"/>
    <x v="0"/>
    <x v="1614"/>
    <x v="146"/>
    <x v="1"/>
    <n v="0"/>
    <x v="1"/>
    <x v="0"/>
  </r>
  <r>
    <n v="66592"/>
    <x v="0"/>
    <x v="57"/>
    <x v="0"/>
    <x v="0"/>
    <n v="0"/>
    <x v="1"/>
    <x v="0"/>
    <x v="1"/>
    <x v="1615"/>
    <x v="252"/>
    <x v="1"/>
    <n v="0"/>
    <x v="1"/>
    <x v="0"/>
  </r>
  <r>
    <n v="33462"/>
    <x v="0"/>
    <x v="26"/>
    <x v="0"/>
    <x v="0"/>
    <n v="0"/>
    <x v="0"/>
    <x v="0"/>
    <x v="0"/>
    <x v="1616"/>
    <x v="263"/>
    <x v="1"/>
    <n v="0"/>
    <x v="1"/>
    <x v="0"/>
  </r>
  <r>
    <n v="29804"/>
    <x v="0"/>
    <x v="65"/>
    <x v="1"/>
    <x v="1"/>
    <n v="0"/>
    <x v="0"/>
    <x v="0"/>
    <x v="1"/>
    <x v="847"/>
    <x v="12"/>
    <x v="2"/>
    <n v="0"/>
    <x v="1"/>
    <x v="0"/>
  </r>
  <r>
    <n v="33906"/>
    <x v="0"/>
    <x v="33"/>
    <x v="0"/>
    <x v="0"/>
    <n v="0"/>
    <x v="0"/>
    <x v="2"/>
    <x v="0"/>
    <x v="1616"/>
    <x v="223"/>
    <x v="2"/>
    <n v="0"/>
    <x v="1"/>
    <x v="0"/>
  </r>
  <r>
    <n v="43510"/>
    <x v="1"/>
    <x v="11"/>
    <x v="1"/>
    <x v="1"/>
    <n v="0"/>
    <x v="0"/>
    <x v="2"/>
    <x v="0"/>
    <x v="1617"/>
    <x v="102"/>
    <x v="1"/>
    <n v="0"/>
    <x v="1"/>
    <x v="0"/>
  </r>
  <r>
    <n v="21202"/>
    <x v="1"/>
    <x v="52"/>
    <x v="0"/>
    <x v="0"/>
    <n v="0"/>
    <x v="0"/>
    <x v="0"/>
    <x v="0"/>
    <x v="1560"/>
    <x v="308"/>
    <x v="2"/>
    <n v="0"/>
    <x v="1"/>
    <x v="0"/>
  </r>
  <r>
    <n v="7222"/>
    <x v="1"/>
    <x v="28"/>
    <x v="0"/>
    <x v="0"/>
    <n v="0"/>
    <x v="0"/>
    <x v="1"/>
    <x v="0"/>
    <x v="1618"/>
    <x v="255"/>
    <x v="0"/>
    <n v="0"/>
    <x v="1"/>
    <x v="0"/>
  </r>
  <r>
    <n v="13561"/>
    <x v="1"/>
    <x v="19"/>
    <x v="0"/>
    <x v="0"/>
    <n v="0"/>
    <x v="0"/>
    <x v="0"/>
    <x v="0"/>
    <x v="1619"/>
    <x v="12"/>
    <x v="0"/>
    <n v="0"/>
    <x v="1"/>
    <x v="0"/>
  </r>
  <r>
    <n v="29179"/>
    <x v="1"/>
    <x v="25"/>
    <x v="1"/>
    <x v="1"/>
    <n v="1"/>
    <x v="0"/>
    <x v="0"/>
    <x v="1"/>
    <x v="1620"/>
    <x v="77"/>
    <x v="2"/>
    <n v="0"/>
    <x v="1"/>
    <x v="0"/>
  </r>
  <r>
    <n v="5511"/>
    <x v="0"/>
    <x v="32"/>
    <x v="0"/>
    <x v="0"/>
    <n v="0"/>
    <x v="0"/>
    <x v="1"/>
    <x v="0"/>
    <x v="1572"/>
    <x v="1"/>
    <x v="0"/>
    <n v="0"/>
    <x v="1"/>
    <x v="0"/>
  </r>
  <r>
    <n v="20825"/>
    <x v="1"/>
    <x v="37"/>
    <x v="0"/>
    <x v="0"/>
    <n v="0"/>
    <x v="0"/>
    <x v="2"/>
    <x v="1"/>
    <x v="1621"/>
    <x v="185"/>
    <x v="1"/>
    <n v="0"/>
    <x v="1"/>
    <x v="0"/>
  </r>
  <r>
    <n v="67144"/>
    <x v="1"/>
    <x v="19"/>
    <x v="0"/>
    <x v="0"/>
    <n v="0"/>
    <x v="0"/>
    <x v="1"/>
    <x v="0"/>
    <x v="997"/>
    <x v="64"/>
    <x v="3"/>
    <n v="0"/>
    <x v="1"/>
    <x v="0"/>
  </r>
  <r>
    <n v="15515"/>
    <x v="1"/>
    <x v="22"/>
    <x v="0"/>
    <x v="0"/>
    <n v="0"/>
    <x v="0"/>
    <x v="1"/>
    <x v="1"/>
    <x v="1622"/>
    <x v="1"/>
    <x v="2"/>
    <n v="0"/>
    <x v="1"/>
    <x v="0"/>
  </r>
  <r>
    <n v="3753"/>
    <x v="0"/>
    <x v="73"/>
    <x v="0"/>
    <x v="0"/>
    <n v="0"/>
    <x v="0"/>
    <x v="0"/>
    <x v="0"/>
    <x v="1623"/>
    <x v="219"/>
    <x v="3"/>
    <n v="0"/>
    <x v="1"/>
    <x v="0"/>
  </r>
  <r>
    <n v="27279"/>
    <x v="0"/>
    <x v="90"/>
    <x v="0"/>
    <x v="0"/>
    <n v="0"/>
    <x v="1"/>
    <x v="3"/>
    <x v="0"/>
    <x v="1624"/>
    <x v="145"/>
    <x v="3"/>
    <n v="0"/>
    <x v="1"/>
    <x v="0"/>
  </r>
  <r>
    <n v="48759"/>
    <x v="1"/>
    <x v="30"/>
    <x v="0"/>
    <x v="0"/>
    <n v="0"/>
    <x v="0"/>
    <x v="0"/>
    <x v="1"/>
    <x v="1625"/>
    <x v="4"/>
    <x v="0"/>
    <n v="0"/>
    <x v="1"/>
    <x v="0"/>
  </r>
  <r>
    <n v="69524"/>
    <x v="0"/>
    <x v="29"/>
    <x v="0"/>
    <x v="0"/>
    <n v="0"/>
    <x v="0"/>
    <x v="1"/>
    <x v="0"/>
    <x v="1626"/>
    <x v="113"/>
    <x v="1"/>
    <n v="0"/>
    <x v="1"/>
    <x v="0"/>
  </r>
  <r>
    <n v="28443"/>
    <x v="0"/>
    <x v="76"/>
    <x v="0"/>
    <x v="0"/>
    <n v="0"/>
    <x v="0"/>
    <x v="1"/>
    <x v="0"/>
    <x v="1627"/>
    <x v="202"/>
    <x v="0"/>
    <n v="0"/>
    <x v="1"/>
    <x v="0"/>
  </r>
  <r>
    <n v="38578"/>
    <x v="1"/>
    <x v="48"/>
    <x v="0"/>
    <x v="0"/>
    <n v="0"/>
    <x v="1"/>
    <x v="0"/>
    <x v="0"/>
    <x v="1628"/>
    <x v="24"/>
    <x v="3"/>
    <n v="0"/>
    <x v="1"/>
    <x v="0"/>
  </r>
  <r>
    <n v="66502"/>
    <x v="0"/>
    <x v="57"/>
    <x v="0"/>
    <x v="0"/>
    <n v="0"/>
    <x v="1"/>
    <x v="0"/>
    <x v="1"/>
    <x v="1629"/>
    <x v="249"/>
    <x v="1"/>
    <n v="0"/>
    <x v="1"/>
    <x v="0"/>
  </r>
  <r>
    <n v="50978"/>
    <x v="1"/>
    <x v="73"/>
    <x v="0"/>
    <x v="0"/>
    <n v="0"/>
    <x v="0"/>
    <x v="2"/>
    <x v="0"/>
    <x v="1630"/>
    <x v="308"/>
    <x v="3"/>
    <n v="0"/>
    <x v="1"/>
    <x v="0"/>
  </r>
  <r>
    <n v="9034"/>
    <x v="0"/>
    <x v="71"/>
    <x v="0"/>
    <x v="0"/>
    <n v="0"/>
    <x v="1"/>
    <x v="3"/>
    <x v="0"/>
    <x v="1631"/>
    <x v="173"/>
    <x v="3"/>
    <n v="0"/>
    <x v="1"/>
    <x v="0"/>
  </r>
  <r>
    <n v="16582"/>
    <x v="0"/>
    <x v="72"/>
    <x v="0"/>
    <x v="0"/>
    <n v="0"/>
    <x v="0"/>
    <x v="0"/>
    <x v="1"/>
    <x v="1632"/>
    <x v="116"/>
    <x v="2"/>
    <n v="0"/>
    <x v="1"/>
    <x v="0"/>
  </r>
  <r>
    <n v="28500"/>
    <x v="0"/>
    <x v="81"/>
    <x v="0"/>
    <x v="0"/>
    <n v="0"/>
    <x v="1"/>
    <x v="3"/>
    <x v="0"/>
    <x v="825"/>
    <x v="190"/>
    <x v="3"/>
    <n v="0"/>
    <x v="1"/>
    <x v="0"/>
  </r>
  <r>
    <n v="70241"/>
    <x v="1"/>
    <x v="58"/>
    <x v="0"/>
    <x v="0"/>
    <n v="0"/>
    <x v="1"/>
    <x v="0"/>
    <x v="0"/>
    <x v="1633"/>
    <x v="117"/>
    <x v="2"/>
    <n v="0"/>
    <x v="1"/>
    <x v="0"/>
  </r>
  <r>
    <n v="32452"/>
    <x v="1"/>
    <x v="18"/>
    <x v="0"/>
    <x v="0"/>
    <n v="1"/>
    <x v="0"/>
    <x v="1"/>
    <x v="1"/>
    <x v="1634"/>
    <x v="234"/>
    <x v="1"/>
    <n v="0"/>
    <x v="1"/>
    <x v="0"/>
  </r>
  <r>
    <n v="45573"/>
    <x v="1"/>
    <x v="11"/>
    <x v="0"/>
    <x v="0"/>
    <n v="0"/>
    <x v="0"/>
    <x v="0"/>
    <x v="1"/>
    <x v="1635"/>
    <x v="5"/>
    <x v="2"/>
    <n v="0"/>
    <x v="1"/>
    <x v="0"/>
  </r>
  <r>
    <n v="64412"/>
    <x v="1"/>
    <x v="36"/>
    <x v="0"/>
    <x v="0"/>
    <n v="0"/>
    <x v="0"/>
    <x v="0"/>
    <x v="0"/>
    <x v="1636"/>
    <x v="66"/>
    <x v="1"/>
    <n v="0"/>
    <x v="1"/>
    <x v="0"/>
  </r>
  <r>
    <n v="66647"/>
    <x v="0"/>
    <x v="73"/>
    <x v="0"/>
    <x v="0"/>
    <n v="0"/>
    <x v="0"/>
    <x v="0"/>
    <x v="1"/>
    <x v="550"/>
    <x v="31"/>
    <x v="3"/>
    <n v="0"/>
    <x v="1"/>
    <x v="0"/>
  </r>
  <r>
    <n v="39450"/>
    <x v="0"/>
    <x v="58"/>
    <x v="0"/>
    <x v="0"/>
    <n v="0"/>
    <x v="1"/>
    <x v="0"/>
    <x v="1"/>
    <x v="1637"/>
    <x v="45"/>
    <x v="3"/>
    <n v="0"/>
    <x v="1"/>
    <x v="0"/>
  </r>
  <r>
    <n v="57109"/>
    <x v="1"/>
    <x v="75"/>
    <x v="0"/>
    <x v="0"/>
    <n v="0"/>
    <x v="1"/>
    <x v="3"/>
    <x v="1"/>
    <x v="1638"/>
    <x v="21"/>
    <x v="0"/>
    <n v="0"/>
    <x v="1"/>
    <x v="0"/>
  </r>
  <r>
    <n v="3591"/>
    <x v="1"/>
    <x v="24"/>
    <x v="1"/>
    <x v="1"/>
    <n v="0"/>
    <x v="0"/>
    <x v="0"/>
    <x v="1"/>
    <x v="1639"/>
    <x v="117"/>
    <x v="1"/>
    <n v="0"/>
    <x v="1"/>
    <x v="0"/>
  </r>
  <r>
    <n v="25138"/>
    <x v="1"/>
    <x v="9"/>
    <x v="1"/>
    <x v="1"/>
    <n v="0"/>
    <x v="0"/>
    <x v="0"/>
    <x v="1"/>
    <x v="1240"/>
    <x v="300"/>
    <x v="2"/>
    <n v="0"/>
    <x v="1"/>
    <x v="0"/>
  </r>
  <r>
    <n v="17277"/>
    <x v="0"/>
    <x v="56"/>
    <x v="0"/>
    <x v="0"/>
    <n v="0"/>
    <x v="1"/>
    <x v="3"/>
    <x v="0"/>
    <x v="1640"/>
    <x v="142"/>
    <x v="3"/>
    <n v="0"/>
    <x v="1"/>
    <x v="0"/>
  </r>
  <r>
    <n v="35333"/>
    <x v="0"/>
    <x v="25"/>
    <x v="1"/>
    <x v="1"/>
    <n v="0"/>
    <x v="0"/>
    <x v="0"/>
    <x v="1"/>
    <x v="1641"/>
    <x v="5"/>
    <x v="1"/>
    <n v="0"/>
    <x v="1"/>
    <x v="0"/>
  </r>
  <r>
    <n v="18861"/>
    <x v="0"/>
    <x v="42"/>
    <x v="0"/>
    <x v="0"/>
    <n v="0"/>
    <x v="1"/>
    <x v="0"/>
    <x v="1"/>
    <x v="1642"/>
    <x v="1"/>
    <x v="2"/>
    <n v="0"/>
    <x v="1"/>
    <x v="0"/>
  </r>
  <r>
    <n v="15120"/>
    <x v="1"/>
    <x v="5"/>
    <x v="1"/>
    <x v="1"/>
    <n v="0"/>
    <x v="0"/>
    <x v="1"/>
    <x v="1"/>
    <x v="1643"/>
    <x v="116"/>
    <x v="1"/>
    <n v="0"/>
    <x v="1"/>
    <x v="0"/>
  </r>
  <r>
    <n v="29221"/>
    <x v="1"/>
    <x v="26"/>
    <x v="0"/>
    <x v="0"/>
    <n v="0"/>
    <x v="0"/>
    <x v="0"/>
    <x v="0"/>
    <x v="1247"/>
    <x v="104"/>
    <x v="1"/>
    <n v="0"/>
    <x v="1"/>
    <x v="0"/>
  </r>
  <r>
    <n v="11412"/>
    <x v="1"/>
    <x v="8"/>
    <x v="0"/>
    <x v="0"/>
    <n v="0"/>
    <x v="0"/>
    <x v="0"/>
    <x v="1"/>
    <x v="1644"/>
    <x v="346"/>
    <x v="1"/>
    <n v="0"/>
    <x v="1"/>
    <x v="0"/>
  </r>
  <r>
    <n v="38858"/>
    <x v="0"/>
    <x v="77"/>
    <x v="0"/>
    <x v="0"/>
    <n v="0"/>
    <x v="1"/>
    <x v="3"/>
    <x v="1"/>
    <x v="1645"/>
    <x v="184"/>
    <x v="3"/>
    <n v="0"/>
    <x v="1"/>
    <x v="0"/>
  </r>
  <r>
    <n v="6802"/>
    <x v="1"/>
    <x v="46"/>
    <x v="0"/>
    <x v="0"/>
    <n v="0"/>
    <x v="0"/>
    <x v="0"/>
    <x v="0"/>
    <x v="823"/>
    <x v="107"/>
    <x v="3"/>
    <n v="0"/>
    <x v="1"/>
    <x v="0"/>
  </r>
  <r>
    <n v="8644"/>
    <x v="1"/>
    <x v="9"/>
    <x v="0"/>
    <x v="0"/>
    <n v="1"/>
    <x v="0"/>
    <x v="0"/>
    <x v="1"/>
    <x v="1646"/>
    <x v="11"/>
    <x v="0"/>
    <n v="0"/>
    <x v="1"/>
    <x v="0"/>
  </r>
  <r>
    <n v="54579"/>
    <x v="1"/>
    <x v="13"/>
    <x v="0"/>
    <x v="0"/>
    <n v="0"/>
    <x v="0"/>
    <x v="1"/>
    <x v="0"/>
    <x v="1647"/>
    <x v="88"/>
    <x v="0"/>
    <n v="0"/>
    <x v="1"/>
    <x v="0"/>
  </r>
  <r>
    <n v="41935"/>
    <x v="0"/>
    <x v="66"/>
    <x v="0"/>
    <x v="0"/>
    <n v="0"/>
    <x v="1"/>
    <x v="0"/>
    <x v="1"/>
    <x v="1648"/>
    <x v="323"/>
    <x v="1"/>
    <n v="0"/>
    <x v="1"/>
    <x v="0"/>
  </r>
  <r>
    <n v="17926"/>
    <x v="1"/>
    <x v="22"/>
    <x v="0"/>
    <x v="0"/>
    <n v="0"/>
    <x v="0"/>
    <x v="2"/>
    <x v="1"/>
    <x v="1010"/>
    <x v="106"/>
    <x v="3"/>
    <n v="0"/>
    <x v="1"/>
    <x v="0"/>
  </r>
  <r>
    <n v="13862"/>
    <x v="1"/>
    <x v="55"/>
    <x v="0"/>
    <x v="0"/>
    <n v="0"/>
    <x v="1"/>
    <x v="4"/>
    <x v="0"/>
    <x v="1649"/>
    <x v="57"/>
    <x v="1"/>
    <n v="0"/>
    <x v="1"/>
    <x v="0"/>
  </r>
  <r>
    <n v="64523"/>
    <x v="0"/>
    <x v="10"/>
    <x v="1"/>
    <x v="1"/>
    <n v="0"/>
    <x v="0"/>
    <x v="0"/>
    <x v="0"/>
    <x v="1650"/>
    <x v="235"/>
    <x v="1"/>
    <n v="0"/>
    <x v="1"/>
    <x v="0"/>
  </r>
  <r>
    <n v="66065"/>
    <x v="0"/>
    <x v="55"/>
    <x v="0"/>
    <x v="0"/>
    <n v="0"/>
    <x v="1"/>
    <x v="3"/>
    <x v="1"/>
    <x v="1651"/>
    <x v="336"/>
    <x v="3"/>
    <n v="0"/>
    <x v="1"/>
    <x v="0"/>
  </r>
  <r>
    <n v="71869"/>
    <x v="1"/>
    <x v="65"/>
    <x v="0"/>
    <x v="0"/>
    <n v="0"/>
    <x v="1"/>
    <x v="0"/>
    <x v="1"/>
    <x v="1652"/>
    <x v="46"/>
    <x v="0"/>
    <n v="0"/>
    <x v="1"/>
    <x v="0"/>
  </r>
  <r>
    <n v="11024"/>
    <x v="1"/>
    <x v="25"/>
    <x v="0"/>
    <x v="0"/>
    <n v="0"/>
    <x v="0"/>
    <x v="0"/>
    <x v="1"/>
    <x v="1653"/>
    <x v="76"/>
    <x v="0"/>
    <n v="0"/>
    <x v="1"/>
    <x v="0"/>
  </r>
  <r>
    <n v="46035"/>
    <x v="0"/>
    <x v="88"/>
    <x v="0"/>
    <x v="0"/>
    <n v="0"/>
    <x v="1"/>
    <x v="3"/>
    <x v="0"/>
    <x v="1654"/>
    <x v="48"/>
    <x v="3"/>
    <n v="0"/>
    <x v="1"/>
    <x v="0"/>
  </r>
  <r>
    <n v="24630"/>
    <x v="0"/>
    <x v="15"/>
    <x v="0"/>
    <x v="0"/>
    <n v="0"/>
    <x v="0"/>
    <x v="0"/>
    <x v="1"/>
    <x v="1655"/>
    <x v="199"/>
    <x v="0"/>
    <n v="0"/>
    <x v="1"/>
    <x v="0"/>
  </r>
  <r>
    <n v="11238"/>
    <x v="0"/>
    <x v="41"/>
    <x v="0"/>
    <x v="0"/>
    <n v="0"/>
    <x v="0"/>
    <x v="0"/>
    <x v="1"/>
    <x v="914"/>
    <x v="103"/>
    <x v="3"/>
    <n v="0"/>
    <x v="1"/>
    <x v="0"/>
  </r>
  <r>
    <n v="54946"/>
    <x v="1"/>
    <x v="72"/>
    <x v="0"/>
    <x v="0"/>
    <n v="0"/>
    <x v="1"/>
    <x v="0"/>
    <x v="0"/>
    <x v="1474"/>
    <x v="57"/>
    <x v="1"/>
    <n v="0"/>
    <x v="1"/>
    <x v="0"/>
  </r>
  <r>
    <n v="24229"/>
    <x v="1"/>
    <x v="29"/>
    <x v="0"/>
    <x v="0"/>
    <n v="0"/>
    <x v="0"/>
    <x v="1"/>
    <x v="0"/>
    <x v="1656"/>
    <x v="313"/>
    <x v="1"/>
    <n v="0"/>
    <x v="1"/>
    <x v="0"/>
  </r>
  <r>
    <n v="29934"/>
    <x v="0"/>
    <x v="66"/>
    <x v="0"/>
    <x v="0"/>
    <n v="0"/>
    <x v="0"/>
    <x v="0"/>
    <x v="0"/>
    <x v="1657"/>
    <x v="25"/>
    <x v="3"/>
    <n v="0"/>
    <x v="1"/>
    <x v="0"/>
  </r>
  <r>
    <n v="28998"/>
    <x v="0"/>
    <x v="51"/>
    <x v="0"/>
    <x v="0"/>
    <n v="0"/>
    <x v="1"/>
    <x v="0"/>
    <x v="1"/>
    <x v="1658"/>
    <x v="234"/>
    <x v="2"/>
    <n v="0"/>
    <x v="1"/>
    <x v="0"/>
  </r>
  <r>
    <n v="19805"/>
    <x v="0"/>
    <x v="14"/>
    <x v="0"/>
    <x v="0"/>
    <n v="0"/>
    <x v="1"/>
    <x v="0"/>
    <x v="0"/>
    <x v="1659"/>
    <x v="59"/>
    <x v="1"/>
    <n v="0"/>
    <x v="1"/>
    <x v="0"/>
  </r>
  <r>
    <n v="63668"/>
    <x v="0"/>
    <x v="58"/>
    <x v="0"/>
    <x v="0"/>
    <n v="0"/>
    <x v="1"/>
    <x v="0"/>
    <x v="1"/>
    <x v="1051"/>
    <x v="8"/>
    <x v="0"/>
    <n v="0"/>
    <x v="1"/>
    <x v="0"/>
  </r>
  <r>
    <n v="24876"/>
    <x v="0"/>
    <x v="48"/>
    <x v="0"/>
    <x v="0"/>
    <n v="0"/>
    <x v="0"/>
    <x v="0"/>
    <x v="0"/>
    <x v="99"/>
    <x v="32"/>
    <x v="1"/>
    <n v="0"/>
    <x v="1"/>
    <x v="0"/>
  </r>
  <r>
    <n v="34719"/>
    <x v="0"/>
    <x v="22"/>
    <x v="1"/>
    <x v="1"/>
    <n v="0"/>
    <x v="1"/>
    <x v="0"/>
    <x v="0"/>
    <x v="1660"/>
    <x v="97"/>
    <x v="1"/>
    <n v="0"/>
    <x v="1"/>
    <x v="0"/>
  </r>
  <r>
    <n v="48769"/>
    <x v="1"/>
    <x v="38"/>
    <x v="0"/>
    <x v="0"/>
    <n v="0"/>
    <x v="0"/>
    <x v="0"/>
    <x v="1"/>
    <x v="1661"/>
    <x v="5"/>
    <x v="3"/>
    <n v="0"/>
    <x v="1"/>
    <x v="0"/>
  </r>
  <r>
    <n v="22536"/>
    <x v="1"/>
    <x v="75"/>
    <x v="0"/>
    <x v="0"/>
    <n v="0"/>
    <x v="1"/>
    <x v="3"/>
    <x v="0"/>
    <x v="1662"/>
    <x v="31"/>
    <x v="1"/>
    <n v="0"/>
    <x v="1"/>
    <x v="0"/>
  </r>
  <r>
    <n v="8760"/>
    <x v="1"/>
    <x v="58"/>
    <x v="0"/>
    <x v="0"/>
    <n v="0"/>
    <x v="1"/>
    <x v="0"/>
    <x v="0"/>
    <x v="1663"/>
    <x v="217"/>
    <x v="2"/>
    <n v="0"/>
    <x v="1"/>
    <x v="0"/>
  </r>
  <r>
    <n v="53126"/>
    <x v="1"/>
    <x v="68"/>
    <x v="0"/>
    <x v="0"/>
    <n v="0"/>
    <x v="1"/>
    <x v="3"/>
    <x v="0"/>
    <x v="1664"/>
    <x v="257"/>
    <x v="3"/>
    <n v="0"/>
    <x v="1"/>
    <x v="0"/>
  </r>
  <r>
    <n v="18179"/>
    <x v="0"/>
    <x v="55"/>
    <x v="0"/>
    <x v="0"/>
    <n v="0"/>
    <x v="1"/>
    <x v="0"/>
    <x v="1"/>
    <x v="1665"/>
    <x v="182"/>
    <x v="1"/>
    <n v="0"/>
    <x v="1"/>
    <x v="0"/>
  </r>
  <r>
    <n v="38242"/>
    <x v="1"/>
    <x v="9"/>
    <x v="0"/>
    <x v="0"/>
    <n v="1"/>
    <x v="0"/>
    <x v="1"/>
    <x v="1"/>
    <x v="1666"/>
    <x v="164"/>
    <x v="3"/>
    <n v="0"/>
    <x v="1"/>
    <x v="0"/>
  </r>
  <r>
    <n v="68708"/>
    <x v="1"/>
    <x v="53"/>
    <x v="0"/>
    <x v="0"/>
    <n v="0"/>
    <x v="1"/>
    <x v="0"/>
    <x v="0"/>
    <x v="1667"/>
    <x v="291"/>
    <x v="3"/>
    <n v="0"/>
    <x v="1"/>
    <x v="0"/>
  </r>
  <r>
    <n v="12366"/>
    <x v="1"/>
    <x v="48"/>
    <x v="0"/>
    <x v="0"/>
    <n v="0"/>
    <x v="1"/>
    <x v="0"/>
    <x v="0"/>
    <x v="1668"/>
    <x v="167"/>
    <x v="3"/>
    <n v="0"/>
    <x v="1"/>
    <x v="0"/>
  </r>
  <r>
    <n v="42465"/>
    <x v="1"/>
    <x v="9"/>
    <x v="1"/>
    <x v="1"/>
    <n v="0"/>
    <x v="0"/>
    <x v="0"/>
    <x v="1"/>
    <x v="1669"/>
    <x v="190"/>
    <x v="1"/>
    <n v="0"/>
    <x v="1"/>
    <x v="0"/>
  </r>
  <r>
    <n v="24638"/>
    <x v="0"/>
    <x v="11"/>
    <x v="0"/>
    <x v="0"/>
    <n v="0"/>
    <x v="0"/>
    <x v="2"/>
    <x v="0"/>
    <x v="1670"/>
    <x v="127"/>
    <x v="3"/>
    <n v="0"/>
    <x v="1"/>
    <x v="0"/>
  </r>
  <r>
    <n v="58587"/>
    <x v="0"/>
    <x v="1"/>
    <x v="0"/>
    <x v="0"/>
    <n v="0"/>
    <x v="0"/>
    <x v="0"/>
    <x v="0"/>
    <x v="1671"/>
    <x v="149"/>
    <x v="2"/>
    <n v="0"/>
    <x v="1"/>
    <x v="0"/>
  </r>
  <r>
    <n v="9170"/>
    <x v="0"/>
    <x v="14"/>
    <x v="0"/>
    <x v="0"/>
    <n v="0"/>
    <x v="0"/>
    <x v="1"/>
    <x v="0"/>
    <x v="1672"/>
    <x v="1"/>
    <x v="3"/>
    <n v="0"/>
    <x v="1"/>
    <x v="0"/>
  </r>
  <r>
    <n v="36545"/>
    <x v="0"/>
    <x v="34"/>
    <x v="0"/>
    <x v="0"/>
    <n v="0"/>
    <x v="0"/>
    <x v="0"/>
    <x v="1"/>
    <x v="1506"/>
    <x v="53"/>
    <x v="0"/>
    <n v="0"/>
    <x v="1"/>
    <x v="0"/>
  </r>
  <r>
    <n v="19467"/>
    <x v="0"/>
    <x v="14"/>
    <x v="1"/>
    <x v="1"/>
    <n v="0"/>
    <x v="0"/>
    <x v="0"/>
    <x v="0"/>
    <x v="1673"/>
    <x v="61"/>
    <x v="2"/>
    <n v="0"/>
    <x v="1"/>
    <x v="0"/>
  </r>
  <r>
    <n v="16868"/>
    <x v="1"/>
    <x v="33"/>
    <x v="0"/>
    <x v="0"/>
    <n v="0"/>
    <x v="0"/>
    <x v="0"/>
    <x v="1"/>
    <x v="1674"/>
    <x v="233"/>
    <x v="0"/>
    <n v="0"/>
    <x v="1"/>
    <x v="0"/>
  </r>
  <r>
    <n v="47608"/>
    <x v="1"/>
    <x v="62"/>
    <x v="0"/>
    <x v="0"/>
    <n v="0"/>
    <x v="1"/>
    <x v="0"/>
    <x v="0"/>
    <x v="1675"/>
    <x v="174"/>
    <x v="1"/>
    <n v="0"/>
    <x v="1"/>
    <x v="0"/>
  </r>
  <r>
    <n v="38440"/>
    <x v="0"/>
    <x v="57"/>
    <x v="0"/>
    <x v="0"/>
    <n v="0"/>
    <x v="1"/>
    <x v="0"/>
    <x v="1"/>
    <x v="1676"/>
    <x v="63"/>
    <x v="3"/>
    <n v="0"/>
    <x v="1"/>
    <x v="0"/>
  </r>
  <r>
    <n v="23543"/>
    <x v="1"/>
    <x v="51"/>
    <x v="0"/>
    <x v="0"/>
    <n v="0"/>
    <x v="1"/>
    <x v="0"/>
    <x v="1"/>
    <x v="1677"/>
    <x v="162"/>
    <x v="3"/>
    <n v="0"/>
    <x v="1"/>
    <x v="0"/>
  </r>
  <r>
    <n v="65396"/>
    <x v="1"/>
    <x v="67"/>
    <x v="0"/>
    <x v="0"/>
    <n v="0"/>
    <x v="0"/>
    <x v="0"/>
    <x v="1"/>
    <x v="1678"/>
    <x v="195"/>
    <x v="1"/>
    <n v="0"/>
    <x v="1"/>
    <x v="0"/>
  </r>
  <r>
    <n v="34621"/>
    <x v="1"/>
    <x v="45"/>
    <x v="0"/>
    <x v="0"/>
    <n v="0"/>
    <x v="1"/>
    <x v="3"/>
    <x v="0"/>
    <x v="1140"/>
    <x v="333"/>
    <x v="3"/>
    <n v="0"/>
    <x v="1"/>
    <x v="0"/>
  </r>
  <r>
    <n v="23561"/>
    <x v="1"/>
    <x v="22"/>
    <x v="0"/>
    <x v="0"/>
    <n v="0"/>
    <x v="0"/>
    <x v="0"/>
    <x v="1"/>
    <x v="1679"/>
    <x v="147"/>
    <x v="1"/>
    <n v="0"/>
    <x v="1"/>
    <x v="0"/>
  </r>
  <r>
    <n v="16091"/>
    <x v="0"/>
    <x v="43"/>
    <x v="0"/>
    <x v="0"/>
    <n v="0"/>
    <x v="1"/>
    <x v="0"/>
    <x v="1"/>
    <x v="1184"/>
    <x v="81"/>
    <x v="1"/>
    <n v="0"/>
    <x v="1"/>
    <x v="0"/>
  </r>
  <r>
    <n v="63597"/>
    <x v="1"/>
    <x v="14"/>
    <x v="0"/>
    <x v="0"/>
    <n v="0"/>
    <x v="0"/>
    <x v="0"/>
    <x v="0"/>
    <x v="1680"/>
    <x v="126"/>
    <x v="1"/>
    <n v="0"/>
    <x v="1"/>
    <x v="0"/>
  </r>
  <r>
    <n v="57533"/>
    <x v="0"/>
    <x v="1"/>
    <x v="1"/>
    <x v="1"/>
    <n v="0"/>
    <x v="0"/>
    <x v="0"/>
    <x v="0"/>
    <x v="1681"/>
    <x v="22"/>
    <x v="0"/>
    <n v="0"/>
    <x v="1"/>
    <x v="0"/>
  </r>
  <r>
    <n v="59370"/>
    <x v="1"/>
    <x v="14"/>
    <x v="0"/>
    <x v="0"/>
    <n v="0"/>
    <x v="0"/>
    <x v="0"/>
    <x v="0"/>
    <x v="1682"/>
    <x v="88"/>
    <x v="3"/>
    <n v="0"/>
    <x v="1"/>
    <x v="0"/>
  </r>
  <r>
    <n v="57285"/>
    <x v="0"/>
    <x v="29"/>
    <x v="0"/>
    <x v="0"/>
    <n v="0"/>
    <x v="1"/>
    <x v="0"/>
    <x v="1"/>
    <x v="284"/>
    <x v="323"/>
    <x v="1"/>
    <n v="0"/>
    <x v="1"/>
    <x v="0"/>
  </r>
  <r>
    <n v="17515"/>
    <x v="1"/>
    <x v="78"/>
    <x v="0"/>
    <x v="0"/>
    <n v="0"/>
    <x v="1"/>
    <x v="3"/>
    <x v="1"/>
    <x v="650"/>
    <x v="157"/>
    <x v="3"/>
    <n v="0"/>
    <x v="1"/>
    <x v="0"/>
  </r>
  <r>
    <n v="23988"/>
    <x v="1"/>
    <x v="30"/>
    <x v="0"/>
    <x v="0"/>
    <n v="0"/>
    <x v="0"/>
    <x v="0"/>
    <x v="1"/>
    <x v="1683"/>
    <x v="226"/>
    <x v="2"/>
    <n v="0"/>
    <x v="1"/>
    <x v="0"/>
  </r>
  <r>
    <n v="34958"/>
    <x v="0"/>
    <x v="43"/>
    <x v="0"/>
    <x v="0"/>
    <n v="0"/>
    <x v="1"/>
    <x v="3"/>
    <x v="0"/>
    <x v="1353"/>
    <x v="176"/>
    <x v="0"/>
    <n v="0"/>
    <x v="1"/>
    <x v="0"/>
  </r>
  <r>
    <n v="30620"/>
    <x v="0"/>
    <x v="46"/>
    <x v="0"/>
    <x v="0"/>
    <n v="0"/>
    <x v="1"/>
    <x v="0"/>
    <x v="0"/>
    <x v="1684"/>
    <x v="89"/>
    <x v="2"/>
    <n v="0"/>
    <x v="1"/>
    <x v="0"/>
  </r>
  <r>
    <n v="31811"/>
    <x v="1"/>
    <x v="17"/>
    <x v="0"/>
    <x v="0"/>
    <n v="1"/>
    <x v="0"/>
    <x v="0"/>
    <x v="0"/>
    <x v="1685"/>
    <x v="143"/>
    <x v="1"/>
    <n v="0"/>
    <x v="1"/>
    <x v="0"/>
  </r>
  <r>
    <n v="1818"/>
    <x v="1"/>
    <x v="59"/>
    <x v="0"/>
    <x v="0"/>
    <n v="0"/>
    <x v="1"/>
    <x v="2"/>
    <x v="0"/>
    <x v="237"/>
    <x v="1"/>
    <x v="2"/>
    <n v="0"/>
    <x v="1"/>
    <x v="0"/>
  </r>
  <r>
    <n v="5478"/>
    <x v="1"/>
    <x v="14"/>
    <x v="0"/>
    <x v="0"/>
    <n v="0"/>
    <x v="0"/>
    <x v="1"/>
    <x v="0"/>
    <x v="297"/>
    <x v="1"/>
    <x v="2"/>
    <n v="0"/>
    <x v="1"/>
    <x v="0"/>
  </r>
  <r>
    <n v="26830"/>
    <x v="1"/>
    <x v="36"/>
    <x v="0"/>
    <x v="0"/>
    <n v="0"/>
    <x v="0"/>
    <x v="1"/>
    <x v="1"/>
    <x v="1686"/>
    <x v="65"/>
    <x v="2"/>
    <n v="0"/>
    <x v="1"/>
    <x v="0"/>
  </r>
  <r>
    <n v="25883"/>
    <x v="1"/>
    <x v="18"/>
    <x v="1"/>
    <x v="1"/>
    <n v="0"/>
    <x v="0"/>
    <x v="1"/>
    <x v="0"/>
    <x v="1687"/>
    <x v="155"/>
    <x v="3"/>
    <n v="0"/>
    <x v="1"/>
    <x v="0"/>
  </r>
  <r>
    <n v="43657"/>
    <x v="0"/>
    <x v="12"/>
    <x v="0"/>
    <x v="0"/>
    <n v="0"/>
    <x v="0"/>
    <x v="2"/>
    <x v="1"/>
    <x v="1688"/>
    <x v="59"/>
    <x v="1"/>
    <n v="0"/>
    <x v="1"/>
    <x v="0"/>
  </r>
  <r>
    <n v="71917"/>
    <x v="0"/>
    <x v="75"/>
    <x v="0"/>
    <x v="0"/>
    <n v="0"/>
    <x v="1"/>
    <x v="3"/>
    <x v="1"/>
    <x v="1689"/>
    <x v="45"/>
    <x v="1"/>
    <n v="0"/>
    <x v="1"/>
    <x v="0"/>
  </r>
  <r>
    <n v="61299"/>
    <x v="1"/>
    <x v="4"/>
    <x v="1"/>
    <x v="1"/>
    <n v="0"/>
    <x v="0"/>
    <x v="0"/>
    <x v="1"/>
    <x v="1690"/>
    <x v="198"/>
    <x v="3"/>
    <n v="0"/>
    <x v="1"/>
    <x v="0"/>
  </r>
  <r>
    <n v="24603"/>
    <x v="0"/>
    <x v="27"/>
    <x v="0"/>
    <x v="0"/>
    <n v="0"/>
    <x v="0"/>
    <x v="0"/>
    <x v="0"/>
    <x v="1691"/>
    <x v="65"/>
    <x v="0"/>
    <n v="0"/>
    <x v="1"/>
    <x v="0"/>
  </r>
  <r>
    <n v="70654"/>
    <x v="1"/>
    <x v="51"/>
    <x v="0"/>
    <x v="0"/>
    <n v="0"/>
    <x v="1"/>
    <x v="0"/>
    <x v="1"/>
    <x v="1692"/>
    <x v="92"/>
    <x v="3"/>
    <n v="0"/>
    <x v="1"/>
    <x v="0"/>
  </r>
  <r>
    <n v="49485"/>
    <x v="1"/>
    <x v="72"/>
    <x v="0"/>
    <x v="0"/>
    <n v="0"/>
    <x v="1"/>
    <x v="0"/>
    <x v="1"/>
    <x v="1693"/>
    <x v="34"/>
    <x v="3"/>
    <n v="0"/>
    <x v="1"/>
    <x v="0"/>
  </r>
  <r>
    <n v="61641"/>
    <x v="0"/>
    <x v="43"/>
    <x v="0"/>
    <x v="0"/>
    <n v="0"/>
    <x v="1"/>
    <x v="3"/>
    <x v="1"/>
    <x v="1694"/>
    <x v="299"/>
    <x v="3"/>
    <n v="0"/>
    <x v="1"/>
    <x v="0"/>
  </r>
  <r>
    <n v="12600"/>
    <x v="1"/>
    <x v="21"/>
    <x v="0"/>
    <x v="0"/>
    <n v="0"/>
    <x v="0"/>
    <x v="1"/>
    <x v="1"/>
    <x v="1695"/>
    <x v="63"/>
    <x v="1"/>
    <n v="0"/>
    <x v="1"/>
    <x v="0"/>
  </r>
  <r>
    <n v="11566"/>
    <x v="0"/>
    <x v="46"/>
    <x v="0"/>
    <x v="0"/>
    <n v="0"/>
    <x v="0"/>
    <x v="0"/>
    <x v="1"/>
    <x v="1696"/>
    <x v="98"/>
    <x v="3"/>
    <n v="0"/>
    <x v="1"/>
    <x v="0"/>
  </r>
  <r>
    <n v="72108"/>
    <x v="0"/>
    <x v="45"/>
    <x v="0"/>
    <x v="0"/>
    <n v="0"/>
    <x v="1"/>
    <x v="3"/>
    <x v="1"/>
    <x v="1053"/>
    <x v="135"/>
    <x v="3"/>
    <n v="0"/>
    <x v="1"/>
    <x v="0"/>
  </r>
  <r>
    <n v="35117"/>
    <x v="1"/>
    <x v="9"/>
    <x v="0"/>
    <x v="0"/>
    <n v="0"/>
    <x v="0"/>
    <x v="1"/>
    <x v="1"/>
    <x v="1697"/>
    <x v="34"/>
    <x v="1"/>
    <n v="0"/>
    <x v="1"/>
    <x v="0"/>
  </r>
  <r>
    <n v="22967"/>
    <x v="0"/>
    <x v="63"/>
    <x v="0"/>
    <x v="0"/>
    <n v="0"/>
    <x v="1"/>
    <x v="0"/>
    <x v="1"/>
    <x v="1698"/>
    <x v="142"/>
    <x v="1"/>
    <n v="0"/>
    <x v="1"/>
    <x v="0"/>
  </r>
  <r>
    <n v="28913"/>
    <x v="0"/>
    <x v="9"/>
    <x v="0"/>
    <x v="0"/>
    <n v="0"/>
    <x v="0"/>
    <x v="0"/>
    <x v="1"/>
    <x v="464"/>
    <x v="26"/>
    <x v="3"/>
    <n v="0"/>
    <x v="1"/>
    <x v="0"/>
  </r>
  <r>
    <n v="70857"/>
    <x v="1"/>
    <x v="39"/>
    <x v="0"/>
    <x v="0"/>
    <n v="0"/>
    <x v="0"/>
    <x v="2"/>
    <x v="0"/>
    <x v="1699"/>
    <x v="58"/>
    <x v="2"/>
    <n v="0"/>
    <x v="1"/>
    <x v="0"/>
  </r>
  <r>
    <n v="42229"/>
    <x v="1"/>
    <x v="35"/>
    <x v="0"/>
    <x v="0"/>
    <n v="0"/>
    <x v="0"/>
    <x v="1"/>
    <x v="1"/>
    <x v="1700"/>
    <x v="174"/>
    <x v="1"/>
    <n v="0"/>
    <x v="1"/>
    <x v="0"/>
  </r>
  <r>
    <n v="23459"/>
    <x v="1"/>
    <x v="36"/>
    <x v="0"/>
    <x v="0"/>
    <n v="0"/>
    <x v="0"/>
    <x v="0"/>
    <x v="1"/>
    <x v="1701"/>
    <x v="258"/>
    <x v="2"/>
    <n v="0"/>
    <x v="1"/>
    <x v="0"/>
  </r>
  <r>
    <n v="2209"/>
    <x v="1"/>
    <x v="36"/>
    <x v="0"/>
    <x v="0"/>
    <n v="0"/>
    <x v="0"/>
    <x v="2"/>
    <x v="0"/>
    <x v="1702"/>
    <x v="151"/>
    <x v="2"/>
    <n v="0"/>
    <x v="1"/>
    <x v="0"/>
  </r>
  <r>
    <n v="38673"/>
    <x v="1"/>
    <x v="33"/>
    <x v="0"/>
    <x v="0"/>
    <n v="0"/>
    <x v="0"/>
    <x v="0"/>
    <x v="1"/>
    <x v="989"/>
    <x v="43"/>
    <x v="1"/>
    <n v="0"/>
    <x v="1"/>
    <x v="0"/>
  </r>
  <r>
    <n v="42184"/>
    <x v="0"/>
    <x v="34"/>
    <x v="0"/>
    <x v="0"/>
    <n v="0"/>
    <x v="0"/>
    <x v="1"/>
    <x v="1"/>
    <x v="1703"/>
    <x v="153"/>
    <x v="1"/>
    <n v="0"/>
    <x v="1"/>
    <x v="0"/>
  </r>
  <r>
    <n v="59250"/>
    <x v="1"/>
    <x v="9"/>
    <x v="0"/>
    <x v="0"/>
    <n v="0"/>
    <x v="0"/>
    <x v="2"/>
    <x v="0"/>
    <x v="1704"/>
    <x v="79"/>
    <x v="3"/>
    <n v="0"/>
    <x v="1"/>
    <x v="0"/>
  </r>
  <r>
    <n v="29525"/>
    <x v="0"/>
    <x v="24"/>
    <x v="0"/>
    <x v="0"/>
    <n v="0"/>
    <x v="0"/>
    <x v="0"/>
    <x v="0"/>
    <x v="1705"/>
    <x v="206"/>
    <x v="0"/>
    <n v="0"/>
    <x v="1"/>
    <x v="0"/>
  </r>
  <r>
    <n v="42713"/>
    <x v="1"/>
    <x v="30"/>
    <x v="0"/>
    <x v="0"/>
    <n v="0"/>
    <x v="0"/>
    <x v="0"/>
    <x v="0"/>
    <x v="1706"/>
    <x v="67"/>
    <x v="1"/>
    <n v="0"/>
    <x v="1"/>
    <x v="0"/>
  </r>
  <r>
    <n v="16066"/>
    <x v="1"/>
    <x v="37"/>
    <x v="1"/>
    <x v="1"/>
    <n v="1"/>
    <x v="0"/>
    <x v="0"/>
    <x v="0"/>
    <x v="1707"/>
    <x v="174"/>
    <x v="2"/>
    <n v="0"/>
    <x v="1"/>
    <x v="0"/>
  </r>
  <r>
    <n v="33692"/>
    <x v="1"/>
    <x v="75"/>
    <x v="0"/>
    <x v="0"/>
    <n v="0"/>
    <x v="1"/>
    <x v="3"/>
    <x v="1"/>
    <x v="1708"/>
    <x v="228"/>
    <x v="3"/>
    <n v="0"/>
    <x v="1"/>
    <x v="0"/>
  </r>
  <r>
    <n v="29232"/>
    <x v="1"/>
    <x v="29"/>
    <x v="0"/>
    <x v="0"/>
    <n v="0"/>
    <x v="0"/>
    <x v="0"/>
    <x v="0"/>
    <x v="1709"/>
    <x v="116"/>
    <x v="2"/>
    <n v="0"/>
    <x v="1"/>
    <x v="0"/>
  </r>
  <r>
    <n v="70122"/>
    <x v="1"/>
    <x v="60"/>
    <x v="0"/>
    <x v="0"/>
    <n v="0"/>
    <x v="0"/>
    <x v="0"/>
    <x v="1"/>
    <x v="1710"/>
    <x v="323"/>
    <x v="1"/>
    <n v="0"/>
    <x v="1"/>
    <x v="0"/>
  </r>
  <r>
    <n v="25305"/>
    <x v="0"/>
    <x v="81"/>
    <x v="0"/>
    <x v="0"/>
    <n v="0"/>
    <x v="1"/>
    <x v="3"/>
    <x v="1"/>
    <x v="1711"/>
    <x v="1"/>
    <x v="0"/>
    <n v="0"/>
    <x v="1"/>
    <x v="0"/>
  </r>
  <r>
    <n v="66110"/>
    <x v="1"/>
    <x v="39"/>
    <x v="0"/>
    <x v="0"/>
    <n v="0"/>
    <x v="0"/>
    <x v="0"/>
    <x v="1"/>
    <x v="1712"/>
    <x v="215"/>
    <x v="3"/>
    <n v="0"/>
    <x v="1"/>
    <x v="0"/>
  </r>
  <r>
    <n v="69461"/>
    <x v="1"/>
    <x v="3"/>
    <x v="0"/>
    <x v="0"/>
    <n v="0"/>
    <x v="0"/>
    <x v="2"/>
    <x v="0"/>
    <x v="681"/>
    <x v="199"/>
    <x v="3"/>
    <n v="0"/>
    <x v="1"/>
    <x v="0"/>
  </r>
  <r>
    <n v="7885"/>
    <x v="1"/>
    <x v="53"/>
    <x v="0"/>
    <x v="0"/>
    <n v="0"/>
    <x v="1"/>
    <x v="0"/>
    <x v="1"/>
    <x v="1713"/>
    <x v="191"/>
    <x v="3"/>
    <n v="0"/>
    <x v="1"/>
    <x v="0"/>
  </r>
  <r>
    <n v="60050"/>
    <x v="1"/>
    <x v="37"/>
    <x v="0"/>
    <x v="0"/>
    <n v="0"/>
    <x v="0"/>
    <x v="1"/>
    <x v="0"/>
    <x v="1714"/>
    <x v="153"/>
    <x v="2"/>
    <n v="0"/>
    <x v="1"/>
    <x v="0"/>
  </r>
  <r>
    <n v="21608"/>
    <x v="0"/>
    <x v="29"/>
    <x v="1"/>
    <x v="1"/>
    <n v="0"/>
    <x v="0"/>
    <x v="2"/>
    <x v="0"/>
    <x v="427"/>
    <x v="86"/>
    <x v="2"/>
    <n v="0"/>
    <x v="1"/>
    <x v="0"/>
  </r>
  <r>
    <n v="32150"/>
    <x v="1"/>
    <x v="29"/>
    <x v="0"/>
    <x v="0"/>
    <n v="0"/>
    <x v="0"/>
    <x v="1"/>
    <x v="1"/>
    <x v="1537"/>
    <x v="122"/>
    <x v="2"/>
    <n v="0"/>
    <x v="1"/>
    <x v="0"/>
  </r>
  <r>
    <n v="48069"/>
    <x v="1"/>
    <x v="1"/>
    <x v="0"/>
    <x v="0"/>
    <n v="0"/>
    <x v="0"/>
    <x v="0"/>
    <x v="1"/>
    <x v="1715"/>
    <x v="101"/>
    <x v="1"/>
    <n v="0"/>
    <x v="1"/>
    <x v="0"/>
  </r>
  <r>
    <n v="24066"/>
    <x v="1"/>
    <x v="30"/>
    <x v="0"/>
    <x v="0"/>
    <n v="0"/>
    <x v="0"/>
    <x v="0"/>
    <x v="0"/>
    <x v="1716"/>
    <x v="61"/>
    <x v="3"/>
    <n v="0"/>
    <x v="1"/>
    <x v="0"/>
  </r>
  <r>
    <n v="39242"/>
    <x v="0"/>
    <x v="2"/>
    <x v="1"/>
    <x v="1"/>
    <n v="1"/>
    <x v="0"/>
    <x v="0"/>
    <x v="0"/>
    <x v="1717"/>
    <x v="39"/>
    <x v="0"/>
    <n v="0"/>
    <x v="1"/>
    <x v="0"/>
  </r>
  <r>
    <n v="57618"/>
    <x v="1"/>
    <x v="36"/>
    <x v="0"/>
    <x v="0"/>
    <n v="0"/>
    <x v="0"/>
    <x v="1"/>
    <x v="1"/>
    <x v="1718"/>
    <x v="102"/>
    <x v="1"/>
    <n v="0"/>
    <x v="1"/>
    <x v="0"/>
  </r>
  <r>
    <n v="14599"/>
    <x v="1"/>
    <x v="44"/>
    <x v="0"/>
    <x v="0"/>
    <n v="0"/>
    <x v="1"/>
    <x v="3"/>
    <x v="1"/>
    <x v="1719"/>
    <x v="156"/>
    <x v="3"/>
    <n v="0"/>
    <x v="1"/>
    <x v="0"/>
  </r>
  <r>
    <n v="27479"/>
    <x v="0"/>
    <x v="24"/>
    <x v="0"/>
    <x v="0"/>
    <n v="0"/>
    <x v="0"/>
    <x v="1"/>
    <x v="1"/>
    <x v="1720"/>
    <x v="182"/>
    <x v="0"/>
    <n v="0"/>
    <x v="1"/>
    <x v="0"/>
  </r>
  <r>
    <n v="10238"/>
    <x v="1"/>
    <x v="35"/>
    <x v="1"/>
    <x v="1"/>
    <n v="0"/>
    <x v="0"/>
    <x v="0"/>
    <x v="0"/>
    <x v="1721"/>
    <x v="120"/>
    <x v="1"/>
    <n v="0"/>
    <x v="1"/>
    <x v="0"/>
  </r>
  <r>
    <n v="49014"/>
    <x v="1"/>
    <x v="25"/>
    <x v="0"/>
    <x v="0"/>
    <n v="0"/>
    <x v="0"/>
    <x v="2"/>
    <x v="0"/>
    <x v="1722"/>
    <x v="21"/>
    <x v="1"/>
    <n v="0"/>
    <x v="1"/>
    <x v="0"/>
  </r>
  <r>
    <n v="67063"/>
    <x v="0"/>
    <x v="76"/>
    <x v="0"/>
    <x v="0"/>
    <n v="0"/>
    <x v="0"/>
    <x v="1"/>
    <x v="0"/>
    <x v="1723"/>
    <x v="201"/>
    <x v="3"/>
    <n v="0"/>
    <x v="1"/>
    <x v="0"/>
  </r>
  <r>
    <n v="38488"/>
    <x v="1"/>
    <x v="59"/>
    <x v="0"/>
    <x v="0"/>
    <n v="0"/>
    <x v="0"/>
    <x v="0"/>
    <x v="0"/>
    <x v="1724"/>
    <x v="192"/>
    <x v="2"/>
    <n v="0"/>
    <x v="1"/>
    <x v="0"/>
  </r>
  <r>
    <n v="33298"/>
    <x v="1"/>
    <x v="50"/>
    <x v="0"/>
    <x v="0"/>
    <n v="0"/>
    <x v="0"/>
    <x v="0"/>
    <x v="0"/>
    <x v="1470"/>
    <x v="165"/>
    <x v="0"/>
    <n v="0"/>
    <x v="1"/>
    <x v="0"/>
  </r>
  <r>
    <n v="48739"/>
    <x v="0"/>
    <x v="36"/>
    <x v="0"/>
    <x v="0"/>
    <n v="0"/>
    <x v="0"/>
    <x v="1"/>
    <x v="0"/>
    <x v="1725"/>
    <x v="159"/>
    <x v="2"/>
    <n v="0"/>
    <x v="1"/>
    <x v="0"/>
  </r>
  <r>
    <n v="52428"/>
    <x v="0"/>
    <x v="51"/>
    <x v="0"/>
    <x v="0"/>
    <n v="0"/>
    <x v="1"/>
    <x v="0"/>
    <x v="0"/>
    <x v="1726"/>
    <x v="237"/>
    <x v="2"/>
    <n v="0"/>
    <x v="1"/>
    <x v="0"/>
  </r>
  <r>
    <n v="61171"/>
    <x v="1"/>
    <x v="73"/>
    <x v="0"/>
    <x v="0"/>
    <n v="0"/>
    <x v="1"/>
    <x v="0"/>
    <x v="1"/>
    <x v="1727"/>
    <x v="329"/>
    <x v="1"/>
    <n v="0"/>
    <x v="1"/>
    <x v="0"/>
  </r>
  <r>
    <n v="40878"/>
    <x v="0"/>
    <x v="16"/>
    <x v="0"/>
    <x v="0"/>
    <n v="0"/>
    <x v="0"/>
    <x v="1"/>
    <x v="1"/>
    <x v="1728"/>
    <x v="192"/>
    <x v="0"/>
    <n v="0"/>
    <x v="1"/>
    <x v="0"/>
  </r>
  <r>
    <n v="61247"/>
    <x v="1"/>
    <x v="42"/>
    <x v="0"/>
    <x v="0"/>
    <n v="0"/>
    <x v="1"/>
    <x v="0"/>
    <x v="1"/>
    <x v="1729"/>
    <x v="106"/>
    <x v="1"/>
    <n v="0"/>
    <x v="1"/>
    <x v="0"/>
  </r>
  <r>
    <n v="27799"/>
    <x v="0"/>
    <x v="23"/>
    <x v="0"/>
    <x v="0"/>
    <n v="0"/>
    <x v="0"/>
    <x v="0"/>
    <x v="1"/>
    <x v="1730"/>
    <x v="347"/>
    <x v="0"/>
    <n v="0"/>
    <x v="1"/>
    <x v="0"/>
  </r>
  <r>
    <n v="2824"/>
    <x v="1"/>
    <x v="50"/>
    <x v="0"/>
    <x v="0"/>
    <n v="0"/>
    <x v="0"/>
    <x v="2"/>
    <x v="0"/>
    <x v="1731"/>
    <x v="54"/>
    <x v="1"/>
    <n v="0"/>
    <x v="1"/>
    <x v="0"/>
  </r>
  <r>
    <n v="12376"/>
    <x v="0"/>
    <x v="24"/>
    <x v="0"/>
    <x v="0"/>
    <n v="0"/>
    <x v="0"/>
    <x v="2"/>
    <x v="0"/>
    <x v="1732"/>
    <x v="16"/>
    <x v="0"/>
    <n v="0"/>
    <x v="1"/>
    <x v="0"/>
  </r>
  <r>
    <n v="72435"/>
    <x v="1"/>
    <x v="46"/>
    <x v="0"/>
    <x v="0"/>
    <n v="0"/>
    <x v="0"/>
    <x v="0"/>
    <x v="0"/>
    <x v="1733"/>
    <x v="58"/>
    <x v="1"/>
    <n v="0"/>
    <x v="1"/>
    <x v="0"/>
  </r>
  <r>
    <n v="46864"/>
    <x v="0"/>
    <x v="10"/>
    <x v="0"/>
    <x v="0"/>
    <n v="1"/>
    <x v="0"/>
    <x v="2"/>
    <x v="0"/>
    <x v="1734"/>
    <x v="228"/>
    <x v="1"/>
    <n v="0"/>
    <x v="1"/>
    <x v="0"/>
  </r>
  <r>
    <n v="2019"/>
    <x v="0"/>
    <x v="49"/>
    <x v="0"/>
    <x v="0"/>
    <n v="0"/>
    <x v="1"/>
    <x v="0"/>
    <x v="1"/>
    <x v="1735"/>
    <x v="1"/>
    <x v="3"/>
    <n v="0"/>
    <x v="1"/>
    <x v="0"/>
  </r>
  <r>
    <n v="26154"/>
    <x v="0"/>
    <x v="29"/>
    <x v="0"/>
    <x v="0"/>
    <n v="0"/>
    <x v="0"/>
    <x v="0"/>
    <x v="1"/>
    <x v="1067"/>
    <x v="105"/>
    <x v="1"/>
    <n v="0"/>
    <x v="1"/>
    <x v="0"/>
  </r>
  <r>
    <n v="47972"/>
    <x v="1"/>
    <x v="51"/>
    <x v="0"/>
    <x v="0"/>
    <n v="0"/>
    <x v="1"/>
    <x v="2"/>
    <x v="1"/>
    <x v="212"/>
    <x v="93"/>
    <x v="2"/>
    <n v="0"/>
    <x v="1"/>
    <x v="0"/>
  </r>
  <r>
    <n v="47751"/>
    <x v="1"/>
    <x v="85"/>
    <x v="0"/>
    <x v="0"/>
    <n v="0"/>
    <x v="1"/>
    <x v="0"/>
    <x v="0"/>
    <x v="1736"/>
    <x v="247"/>
    <x v="3"/>
    <n v="0"/>
    <x v="1"/>
    <x v="0"/>
  </r>
  <r>
    <n v="25405"/>
    <x v="0"/>
    <x v="76"/>
    <x v="0"/>
    <x v="0"/>
    <n v="0"/>
    <x v="0"/>
    <x v="2"/>
    <x v="0"/>
    <x v="1737"/>
    <x v="348"/>
    <x v="1"/>
    <n v="0"/>
    <x v="1"/>
    <x v="0"/>
  </r>
  <r>
    <n v="34525"/>
    <x v="1"/>
    <x v="52"/>
    <x v="0"/>
    <x v="0"/>
    <n v="0"/>
    <x v="1"/>
    <x v="0"/>
    <x v="1"/>
    <x v="1738"/>
    <x v="25"/>
    <x v="1"/>
    <n v="0"/>
    <x v="1"/>
    <x v="0"/>
  </r>
  <r>
    <n v="13755"/>
    <x v="0"/>
    <x v="71"/>
    <x v="0"/>
    <x v="0"/>
    <n v="0"/>
    <x v="1"/>
    <x v="3"/>
    <x v="1"/>
    <x v="1739"/>
    <x v="117"/>
    <x v="3"/>
    <n v="0"/>
    <x v="1"/>
    <x v="0"/>
  </r>
  <r>
    <n v="56019"/>
    <x v="1"/>
    <x v="49"/>
    <x v="0"/>
    <x v="0"/>
    <n v="0"/>
    <x v="1"/>
    <x v="0"/>
    <x v="0"/>
    <x v="1740"/>
    <x v="64"/>
    <x v="1"/>
    <n v="0"/>
    <x v="1"/>
    <x v="0"/>
  </r>
  <r>
    <n v="67942"/>
    <x v="0"/>
    <x v="62"/>
    <x v="0"/>
    <x v="0"/>
    <n v="0"/>
    <x v="1"/>
    <x v="0"/>
    <x v="1"/>
    <x v="1741"/>
    <x v="21"/>
    <x v="1"/>
    <n v="0"/>
    <x v="1"/>
    <x v="0"/>
  </r>
  <r>
    <n v="43806"/>
    <x v="0"/>
    <x v="50"/>
    <x v="0"/>
    <x v="0"/>
    <n v="0"/>
    <x v="0"/>
    <x v="0"/>
    <x v="0"/>
    <x v="1742"/>
    <x v="58"/>
    <x v="2"/>
    <n v="0"/>
    <x v="1"/>
    <x v="0"/>
  </r>
  <r>
    <n v="39849"/>
    <x v="0"/>
    <x v="26"/>
    <x v="1"/>
    <x v="1"/>
    <n v="0"/>
    <x v="1"/>
    <x v="0"/>
    <x v="0"/>
    <x v="1743"/>
    <x v="308"/>
    <x v="3"/>
    <n v="0"/>
    <x v="1"/>
    <x v="0"/>
  </r>
  <r>
    <n v="7344"/>
    <x v="0"/>
    <x v="38"/>
    <x v="0"/>
    <x v="0"/>
    <n v="0"/>
    <x v="0"/>
    <x v="2"/>
    <x v="1"/>
    <x v="1744"/>
    <x v="129"/>
    <x v="1"/>
    <n v="0"/>
    <x v="1"/>
    <x v="0"/>
  </r>
  <r>
    <n v="1741"/>
    <x v="0"/>
    <x v="27"/>
    <x v="0"/>
    <x v="0"/>
    <n v="0"/>
    <x v="0"/>
    <x v="0"/>
    <x v="0"/>
    <x v="1745"/>
    <x v="1"/>
    <x v="0"/>
    <n v="0"/>
    <x v="1"/>
    <x v="0"/>
  </r>
  <r>
    <n v="52220"/>
    <x v="1"/>
    <x v="72"/>
    <x v="0"/>
    <x v="0"/>
    <n v="0"/>
    <x v="1"/>
    <x v="0"/>
    <x v="1"/>
    <x v="1746"/>
    <x v="35"/>
    <x v="0"/>
    <n v="0"/>
    <x v="1"/>
    <x v="0"/>
  </r>
  <r>
    <n v="20129"/>
    <x v="0"/>
    <x v="33"/>
    <x v="0"/>
    <x v="0"/>
    <n v="0"/>
    <x v="0"/>
    <x v="0"/>
    <x v="1"/>
    <x v="1347"/>
    <x v="103"/>
    <x v="1"/>
    <n v="0"/>
    <x v="1"/>
    <x v="0"/>
  </r>
  <r>
    <n v="61178"/>
    <x v="0"/>
    <x v="26"/>
    <x v="0"/>
    <x v="0"/>
    <n v="0"/>
    <x v="0"/>
    <x v="0"/>
    <x v="0"/>
    <x v="1747"/>
    <x v="265"/>
    <x v="3"/>
    <n v="0"/>
    <x v="1"/>
    <x v="0"/>
  </r>
  <r>
    <n v="48226"/>
    <x v="1"/>
    <x v="71"/>
    <x v="0"/>
    <x v="0"/>
    <n v="0"/>
    <x v="1"/>
    <x v="3"/>
    <x v="1"/>
    <x v="1748"/>
    <x v="191"/>
    <x v="3"/>
    <n v="0"/>
    <x v="1"/>
    <x v="0"/>
  </r>
  <r>
    <n v="1151"/>
    <x v="1"/>
    <x v="8"/>
    <x v="0"/>
    <x v="0"/>
    <n v="0"/>
    <x v="0"/>
    <x v="1"/>
    <x v="0"/>
    <x v="1749"/>
    <x v="224"/>
    <x v="0"/>
    <n v="0"/>
    <x v="1"/>
    <x v="0"/>
  </r>
  <r>
    <n v="6672"/>
    <x v="0"/>
    <x v="0"/>
    <x v="0"/>
    <x v="0"/>
    <n v="0"/>
    <x v="0"/>
    <x v="0"/>
    <x v="0"/>
    <x v="1750"/>
    <x v="1"/>
    <x v="1"/>
    <n v="0"/>
    <x v="1"/>
    <x v="0"/>
  </r>
  <r>
    <n v="10333"/>
    <x v="1"/>
    <x v="30"/>
    <x v="0"/>
    <x v="0"/>
    <n v="0"/>
    <x v="0"/>
    <x v="0"/>
    <x v="0"/>
    <x v="1751"/>
    <x v="99"/>
    <x v="1"/>
    <n v="0"/>
    <x v="1"/>
    <x v="0"/>
  </r>
  <r>
    <n v="11134"/>
    <x v="0"/>
    <x v="34"/>
    <x v="0"/>
    <x v="0"/>
    <n v="0"/>
    <x v="0"/>
    <x v="0"/>
    <x v="1"/>
    <x v="1752"/>
    <x v="50"/>
    <x v="1"/>
    <n v="0"/>
    <x v="1"/>
    <x v="0"/>
  </r>
  <r>
    <n v="25199"/>
    <x v="1"/>
    <x v="2"/>
    <x v="0"/>
    <x v="0"/>
    <n v="0"/>
    <x v="0"/>
    <x v="0"/>
    <x v="1"/>
    <x v="1753"/>
    <x v="82"/>
    <x v="1"/>
    <n v="0"/>
    <x v="1"/>
    <x v="0"/>
  </r>
  <r>
    <n v="66490"/>
    <x v="0"/>
    <x v="21"/>
    <x v="1"/>
    <x v="1"/>
    <n v="0"/>
    <x v="0"/>
    <x v="2"/>
    <x v="0"/>
    <x v="345"/>
    <x v="295"/>
    <x v="2"/>
    <n v="0"/>
    <x v="1"/>
    <x v="0"/>
  </r>
  <r>
    <n v="10390"/>
    <x v="1"/>
    <x v="45"/>
    <x v="0"/>
    <x v="0"/>
    <n v="0"/>
    <x v="1"/>
    <x v="3"/>
    <x v="0"/>
    <x v="1754"/>
    <x v="188"/>
    <x v="3"/>
    <n v="0"/>
    <x v="1"/>
    <x v="0"/>
  </r>
  <r>
    <n v="33144"/>
    <x v="1"/>
    <x v="35"/>
    <x v="0"/>
    <x v="0"/>
    <n v="0"/>
    <x v="1"/>
    <x v="2"/>
    <x v="0"/>
    <x v="1755"/>
    <x v="58"/>
    <x v="2"/>
    <n v="0"/>
    <x v="1"/>
    <x v="0"/>
  </r>
  <r>
    <n v="72497"/>
    <x v="1"/>
    <x v="71"/>
    <x v="0"/>
    <x v="0"/>
    <n v="0"/>
    <x v="1"/>
    <x v="3"/>
    <x v="1"/>
    <x v="1756"/>
    <x v="98"/>
    <x v="3"/>
    <n v="0"/>
    <x v="1"/>
    <x v="0"/>
  </r>
  <r>
    <n v="16783"/>
    <x v="0"/>
    <x v="15"/>
    <x v="0"/>
    <x v="0"/>
    <n v="1"/>
    <x v="0"/>
    <x v="1"/>
    <x v="0"/>
    <x v="1247"/>
    <x v="215"/>
    <x v="0"/>
    <n v="0"/>
    <x v="1"/>
    <x v="0"/>
  </r>
  <r>
    <n v="727"/>
    <x v="0"/>
    <x v="50"/>
    <x v="0"/>
    <x v="0"/>
    <n v="0"/>
    <x v="0"/>
    <x v="0"/>
    <x v="1"/>
    <x v="1757"/>
    <x v="40"/>
    <x v="2"/>
    <n v="0"/>
    <x v="1"/>
    <x v="0"/>
  </r>
  <r>
    <n v="51935"/>
    <x v="0"/>
    <x v="57"/>
    <x v="0"/>
    <x v="0"/>
    <n v="0"/>
    <x v="1"/>
    <x v="4"/>
    <x v="0"/>
    <x v="1758"/>
    <x v="12"/>
    <x v="1"/>
    <n v="0"/>
    <x v="1"/>
    <x v="0"/>
  </r>
  <r>
    <n v="44177"/>
    <x v="1"/>
    <x v="14"/>
    <x v="0"/>
    <x v="0"/>
    <n v="0"/>
    <x v="0"/>
    <x v="1"/>
    <x v="1"/>
    <x v="1759"/>
    <x v="103"/>
    <x v="3"/>
    <n v="0"/>
    <x v="1"/>
    <x v="0"/>
  </r>
  <r>
    <n v="2421"/>
    <x v="1"/>
    <x v="20"/>
    <x v="0"/>
    <x v="0"/>
    <n v="0"/>
    <x v="0"/>
    <x v="0"/>
    <x v="0"/>
    <x v="1760"/>
    <x v="201"/>
    <x v="1"/>
    <n v="0"/>
    <x v="1"/>
    <x v="0"/>
  </r>
  <r>
    <n v="48693"/>
    <x v="1"/>
    <x v="34"/>
    <x v="0"/>
    <x v="0"/>
    <n v="0"/>
    <x v="0"/>
    <x v="0"/>
    <x v="1"/>
    <x v="1761"/>
    <x v="273"/>
    <x v="0"/>
    <n v="0"/>
    <x v="1"/>
    <x v="0"/>
  </r>
  <r>
    <n v="5723"/>
    <x v="1"/>
    <x v="11"/>
    <x v="0"/>
    <x v="0"/>
    <n v="0"/>
    <x v="0"/>
    <x v="0"/>
    <x v="0"/>
    <x v="745"/>
    <x v="34"/>
    <x v="1"/>
    <n v="0"/>
    <x v="1"/>
    <x v="0"/>
  </r>
  <r>
    <n v="29470"/>
    <x v="1"/>
    <x v="100"/>
    <x v="0"/>
    <x v="0"/>
    <n v="0"/>
    <x v="1"/>
    <x v="3"/>
    <x v="1"/>
    <x v="1762"/>
    <x v="176"/>
    <x v="3"/>
    <n v="0"/>
    <x v="1"/>
    <x v="0"/>
  </r>
  <r>
    <n v="71590"/>
    <x v="1"/>
    <x v="71"/>
    <x v="0"/>
    <x v="0"/>
    <n v="0"/>
    <x v="1"/>
    <x v="3"/>
    <x v="1"/>
    <x v="1763"/>
    <x v="324"/>
    <x v="3"/>
    <n v="0"/>
    <x v="1"/>
    <x v="0"/>
  </r>
  <r>
    <n v="16600"/>
    <x v="0"/>
    <x v="78"/>
    <x v="0"/>
    <x v="0"/>
    <n v="0"/>
    <x v="1"/>
    <x v="3"/>
    <x v="1"/>
    <x v="1764"/>
    <x v="300"/>
    <x v="3"/>
    <n v="0"/>
    <x v="1"/>
    <x v="0"/>
  </r>
  <r>
    <n v="28309"/>
    <x v="1"/>
    <x v="0"/>
    <x v="0"/>
    <x v="0"/>
    <n v="0"/>
    <x v="0"/>
    <x v="0"/>
    <x v="0"/>
    <x v="1765"/>
    <x v="341"/>
    <x v="1"/>
    <n v="0"/>
    <x v="1"/>
    <x v="0"/>
  </r>
  <r>
    <n v="41911"/>
    <x v="1"/>
    <x v="62"/>
    <x v="0"/>
    <x v="0"/>
    <n v="0"/>
    <x v="0"/>
    <x v="0"/>
    <x v="1"/>
    <x v="1766"/>
    <x v="115"/>
    <x v="3"/>
    <n v="0"/>
    <x v="1"/>
    <x v="0"/>
  </r>
  <r>
    <n v="3390"/>
    <x v="1"/>
    <x v="67"/>
    <x v="0"/>
    <x v="0"/>
    <n v="0"/>
    <x v="0"/>
    <x v="0"/>
    <x v="1"/>
    <x v="946"/>
    <x v="199"/>
    <x v="1"/>
    <n v="0"/>
    <x v="1"/>
    <x v="0"/>
  </r>
  <r>
    <n v="31806"/>
    <x v="1"/>
    <x v="31"/>
    <x v="0"/>
    <x v="0"/>
    <n v="0"/>
    <x v="0"/>
    <x v="0"/>
    <x v="0"/>
    <x v="1767"/>
    <x v="159"/>
    <x v="3"/>
    <n v="0"/>
    <x v="1"/>
    <x v="0"/>
  </r>
  <r>
    <n v="68750"/>
    <x v="0"/>
    <x v="15"/>
    <x v="0"/>
    <x v="0"/>
    <n v="0"/>
    <x v="0"/>
    <x v="0"/>
    <x v="1"/>
    <x v="1768"/>
    <x v="187"/>
    <x v="1"/>
    <n v="0"/>
    <x v="1"/>
    <x v="0"/>
  </r>
  <r>
    <n v="32840"/>
    <x v="1"/>
    <x v="17"/>
    <x v="0"/>
    <x v="0"/>
    <n v="0"/>
    <x v="0"/>
    <x v="0"/>
    <x v="0"/>
    <x v="1769"/>
    <x v="87"/>
    <x v="2"/>
    <n v="0"/>
    <x v="1"/>
    <x v="0"/>
  </r>
  <r>
    <n v="49797"/>
    <x v="1"/>
    <x v="80"/>
    <x v="0"/>
    <x v="0"/>
    <n v="0"/>
    <x v="1"/>
    <x v="0"/>
    <x v="1"/>
    <x v="1770"/>
    <x v="84"/>
    <x v="1"/>
    <n v="0"/>
    <x v="1"/>
    <x v="0"/>
  </r>
  <r>
    <n v="72096"/>
    <x v="1"/>
    <x v="69"/>
    <x v="0"/>
    <x v="0"/>
    <n v="0"/>
    <x v="0"/>
    <x v="0"/>
    <x v="1"/>
    <x v="1771"/>
    <x v="237"/>
    <x v="1"/>
    <n v="0"/>
    <x v="1"/>
    <x v="0"/>
  </r>
  <r>
    <n v="13503"/>
    <x v="0"/>
    <x v="5"/>
    <x v="0"/>
    <x v="0"/>
    <n v="0"/>
    <x v="0"/>
    <x v="1"/>
    <x v="0"/>
    <x v="1772"/>
    <x v="85"/>
    <x v="1"/>
    <n v="0"/>
    <x v="1"/>
    <x v="0"/>
  </r>
  <r>
    <n v="41536"/>
    <x v="1"/>
    <x v="64"/>
    <x v="0"/>
    <x v="0"/>
    <n v="0"/>
    <x v="0"/>
    <x v="2"/>
    <x v="1"/>
    <x v="159"/>
    <x v="99"/>
    <x v="3"/>
    <n v="0"/>
    <x v="1"/>
    <x v="0"/>
  </r>
  <r>
    <n v="17441"/>
    <x v="1"/>
    <x v="73"/>
    <x v="0"/>
    <x v="0"/>
    <n v="0"/>
    <x v="1"/>
    <x v="1"/>
    <x v="1"/>
    <x v="1773"/>
    <x v="11"/>
    <x v="1"/>
    <n v="0"/>
    <x v="1"/>
    <x v="0"/>
  </r>
  <r>
    <n v="62238"/>
    <x v="1"/>
    <x v="21"/>
    <x v="0"/>
    <x v="0"/>
    <n v="0"/>
    <x v="1"/>
    <x v="0"/>
    <x v="0"/>
    <x v="1774"/>
    <x v="50"/>
    <x v="1"/>
    <n v="0"/>
    <x v="1"/>
    <x v="0"/>
  </r>
  <r>
    <n v="737"/>
    <x v="0"/>
    <x v="81"/>
    <x v="0"/>
    <x v="0"/>
    <n v="0"/>
    <x v="1"/>
    <x v="3"/>
    <x v="0"/>
    <x v="1775"/>
    <x v="302"/>
    <x v="3"/>
    <n v="0"/>
    <x v="1"/>
    <x v="0"/>
  </r>
  <r>
    <n v="4627"/>
    <x v="0"/>
    <x v="66"/>
    <x v="0"/>
    <x v="0"/>
    <n v="0"/>
    <x v="1"/>
    <x v="0"/>
    <x v="0"/>
    <x v="1776"/>
    <x v="94"/>
    <x v="0"/>
    <n v="0"/>
    <x v="1"/>
    <x v="0"/>
  </r>
  <r>
    <n v="47208"/>
    <x v="1"/>
    <x v="31"/>
    <x v="0"/>
    <x v="0"/>
    <n v="0"/>
    <x v="0"/>
    <x v="1"/>
    <x v="1"/>
    <x v="1777"/>
    <x v="39"/>
    <x v="1"/>
    <n v="0"/>
    <x v="1"/>
    <x v="0"/>
  </r>
  <r>
    <n v="6844"/>
    <x v="0"/>
    <x v="64"/>
    <x v="0"/>
    <x v="0"/>
    <n v="0"/>
    <x v="0"/>
    <x v="0"/>
    <x v="0"/>
    <x v="1246"/>
    <x v="349"/>
    <x v="1"/>
    <n v="0"/>
    <x v="1"/>
    <x v="0"/>
  </r>
  <r>
    <n v="60001"/>
    <x v="1"/>
    <x v="20"/>
    <x v="0"/>
    <x v="0"/>
    <n v="0"/>
    <x v="0"/>
    <x v="0"/>
    <x v="1"/>
    <x v="1778"/>
    <x v="12"/>
    <x v="2"/>
    <n v="0"/>
    <x v="1"/>
    <x v="0"/>
  </r>
  <r>
    <n v="44503"/>
    <x v="1"/>
    <x v="51"/>
    <x v="0"/>
    <x v="0"/>
    <n v="0"/>
    <x v="1"/>
    <x v="0"/>
    <x v="1"/>
    <x v="1779"/>
    <x v="141"/>
    <x v="1"/>
    <n v="0"/>
    <x v="1"/>
    <x v="0"/>
  </r>
  <r>
    <n v="44938"/>
    <x v="1"/>
    <x v="89"/>
    <x v="0"/>
    <x v="0"/>
    <n v="0"/>
    <x v="1"/>
    <x v="3"/>
    <x v="0"/>
    <x v="1780"/>
    <x v="299"/>
    <x v="3"/>
    <n v="0"/>
    <x v="1"/>
    <x v="0"/>
  </r>
  <r>
    <n v="40371"/>
    <x v="1"/>
    <x v="36"/>
    <x v="0"/>
    <x v="0"/>
    <n v="0"/>
    <x v="0"/>
    <x v="0"/>
    <x v="0"/>
    <x v="1781"/>
    <x v="27"/>
    <x v="1"/>
    <n v="0"/>
    <x v="1"/>
    <x v="0"/>
  </r>
  <r>
    <n v="39011"/>
    <x v="1"/>
    <x v="43"/>
    <x v="0"/>
    <x v="0"/>
    <n v="0"/>
    <x v="1"/>
    <x v="3"/>
    <x v="0"/>
    <x v="1782"/>
    <x v="154"/>
    <x v="1"/>
    <n v="0"/>
    <x v="1"/>
    <x v="0"/>
  </r>
  <r>
    <n v="1460"/>
    <x v="1"/>
    <x v="18"/>
    <x v="0"/>
    <x v="0"/>
    <n v="0"/>
    <x v="0"/>
    <x v="0"/>
    <x v="0"/>
    <x v="1783"/>
    <x v="25"/>
    <x v="3"/>
    <n v="0"/>
    <x v="1"/>
    <x v="0"/>
  </r>
  <r>
    <n v="48364"/>
    <x v="0"/>
    <x v="17"/>
    <x v="0"/>
    <x v="0"/>
    <n v="0"/>
    <x v="0"/>
    <x v="2"/>
    <x v="0"/>
    <x v="1784"/>
    <x v="11"/>
    <x v="0"/>
    <n v="0"/>
    <x v="1"/>
    <x v="0"/>
  </r>
  <r>
    <n v="30285"/>
    <x v="0"/>
    <x v="23"/>
    <x v="0"/>
    <x v="0"/>
    <n v="1"/>
    <x v="0"/>
    <x v="1"/>
    <x v="1"/>
    <x v="1785"/>
    <x v="11"/>
    <x v="1"/>
    <n v="0"/>
    <x v="1"/>
    <x v="0"/>
  </r>
  <r>
    <n v="21472"/>
    <x v="0"/>
    <x v="17"/>
    <x v="0"/>
    <x v="0"/>
    <n v="1"/>
    <x v="0"/>
    <x v="1"/>
    <x v="1"/>
    <x v="1786"/>
    <x v="189"/>
    <x v="0"/>
    <n v="0"/>
    <x v="1"/>
    <x v="0"/>
  </r>
  <r>
    <n v="71182"/>
    <x v="1"/>
    <x v="1"/>
    <x v="1"/>
    <x v="1"/>
    <n v="0"/>
    <x v="0"/>
    <x v="2"/>
    <x v="0"/>
    <x v="1787"/>
    <x v="350"/>
    <x v="1"/>
    <n v="0"/>
    <x v="1"/>
    <x v="0"/>
  </r>
  <r>
    <n v="33412"/>
    <x v="1"/>
    <x v="79"/>
    <x v="0"/>
    <x v="0"/>
    <n v="0"/>
    <x v="1"/>
    <x v="0"/>
    <x v="1"/>
    <x v="1788"/>
    <x v="156"/>
    <x v="1"/>
    <n v="0"/>
    <x v="1"/>
    <x v="0"/>
  </r>
  <r>
    <n v="16061"/>
    <x v="1"/>
    <x v="93"/>
    <x v="0"/>
    <x v="0"/>
    <n v="0"/>
    <x v="1"/>
    <x v="3"/>
    <x v="0"/>
    <x v="1508"/>
    <x v="158"/>
    <x v="3"/>
    <n v="0"/>
    <x v="1"/>
    <x v="0"/>
  </r>
  <r>
    <n v="60266"/>
    <x v="0"/>
    <x v="86"/>
    <x v="0"/>
    <x v="0"/>
    <n v="0"/>
    <x v="1"/>
    <x v="3"/>
    <x v="1"/>
    <x v="1789"/>
    <x v="242"/>
    <x v="3"/>
    <n v="0"/>
    <x v="1"/>
    <x v="0"/>
  </r>
  <r>
    <n v="70965"/>
    <x v="0"/>
    <x v="44"/>
    <x v="0"/>
    <x v="0"/>
    <n v="0"/>
    <x v="1"/>
    <x v="3"/>
    <x v="0"/>
    <x v="1790"/>
    <x v="255"/>
    <x v="3"/>
    <n v="0"/>
    <x v="1"/>
    <x v="0"/>
  </r>
  <r>
    <n v="56736"/>
    <x v="0"/>
    <x v="63"/>
    <x v="0"/>
    <x v="0"/>
    <n v="0"/>
    <x v="1"/>
    <x v="0"/>
    <x v="1"/>
    <x v="1791"/>
    <x v="86"/>
    <x v="3"/>
    <n v="0"/>
    <x v="1"/>
    <x v="0"/>
  </r>
  <r>
    <n v="6537"/>
    <x v="1"/>
    <x v="37"/>
    <x v="0"/>
    <x v="0"/>
    <n v="0"/>
    <x v="0"/>
    <x v="1"/>
    <x v="0"/>
    <x v="1654"/>
    <x v="230"/>
    <x v="1"/>
    <n v="0"/>
    <x v="1"/>
    <x v="0"/>
  </r>
  <r>
    <n v="41827"/>
    <x v="0"/>
    <x v="20"/>
    <x v="0"/>
    <x v="0"/>
    <n v="0"/>
    <x v="0"/>
    <x v="0"/>
    <x v="1"/>
    <x v="1792"/>
    <x v="29"/>
    <x v="0"/>
    <n v="0"/>
    <x v="1"/>
    <x v="0"/>
  </r>
  <r>
    <n v="49480"/>
    <x v="1"/>
    <x v="73"/>
    <x v="0"/>
    <x v="0"/>
    <n v="0"/>
    <x v="1"/>
    <x v="0"/>
    <x v="0"/>
    <x v="1793"/>
    <x v="17"/>
    <x v="1"/>
    <n v="0"/>
    <x v="1"/>
    <x v="0"/>
  </r>
  <r>
    <n v="36704"/>
    <x v="1"/>
    <x v="60"/>
    <x v="0"/>
    <x v="0"/>
    <n v="0"/>
    <x v="0"/>
    <x v="1"/>
    <x v="1"/>
    <x v="1794"/>
    <x v="31"/>
    <x v="2"/>
    <n v="0"/>
    <x v="1"/>
    <x v="0"/>
  </r>
  <r>
    <n v="8884"/>
    <x v="1"/>
    <x v="71"/>
    <x v="0"/>
    <x v="0"/>
    <n v="0"/>
    <x v="1"/>
    <x v="3"/>
    <x v="1"/>
    <x v="1795"/>
    <x v="157"/>
    <x v="3"/>
    <n v="0"/>
    <x v="1"/>
    <x v="0"/>
  </r>
  <r>
    <n v="49775"/>
    <x v="0"/>
    <x v="47"/>
    <x v="0"/>
    <x v="0"/>
    <n v="0"/>
    <x v="0"/>
    <x v="0"/>
    <x v="1"/>
    <x v="1796"/>
    <x v="234"/>
    <x v="3"/>
    <n v="0"/>
    <x v="1"/>
    <x v="0"/>
  </r>
  <r>
    <n v="25777"/>
    <x v="0"/>
    <x v="13"/>
    <x v="0"/>
    <x v="0"/>
    <n v="0"/>
    <x v="0"/>
    <x v="0"/>
    <x v="1"/>
    <x v="1647"/>
    <x v="64"/>
    <x v="0"/>
    <n v="0"/>
    <x v="1"/>
    <x v="0"/>
  </r>
  <r>
    <n v="2070"/>
    <x v="0"/>
    <x v="17"/>
    <x v="0"/>
    <x v="0"/>
    <n v="0"/>
    <x v="0"/>
    <x v="0"/>
    <x v="0"/>
    <x v="1797"/>
    <x v="122"/>
    <x v="2"/>
    <n v="0"/>
    <x v="1"/>
    <x v="0"/>
  </r>
  <r>
    <n v="15752"/>
    <x v="0"/>
    <x v="26"/>
    <x v="0"/>
    <x v="0"/>
    <n v="0"/>
    <x v="0"/>
    <x v="0"/>
    <x v="0"/>
    <x v="1798"/>
    <x v="103"/>
    <x v="0"/>
    <n v="0"/>
    <x v="1"/>
    <x v="0"/>
  </r>
  <r>
    <n v="45915"/>
    <x v="1"/>
    <x v="47"/>
    <x v="0"/>
    <x v="0"/>
    <n v="0"/>
    <x v="1"/>
    <x v="0"/>
    <x v="1"/>
    <x v="1799"/>
    <x v="273"/>
    <x v="0"/>
    <n v="0"/>
    <x v="1"/>
    <x v="0"/>
  </r>
  <r>
    <n v="48775"/>
    <x v="1"/>
    <x v="9"/>
    <x v="1"/>
    <x v="1"/>
    <n v="0"/>
    <x v="0"/>
    <x v="1"/>
    <x v="1"/>
    <x v="1800"/>
    <x v="87"/>
    <x v="3"/>
    <n v="0"/>
    <x v="1"/>
    <x v="0"/>
  </r>
  <r>
    <n v="65697"/>
    <x v="1"/>
    <x v="26"/>
    <x v="0"/>
    <x v="0"/>
    <n v="0"/>
    <x v="0"/>
    <x v="0"/>
    <x v="0"/>
    <x v="1801"/>
    <x v="228"/>
    <x v="1"/>
    <n v="0"/>
    <x v="1"/>
    <x v="0"/>
  </r>
  <r>
    <n v="65229"/>
    <x v="1"/>
    <x v="54"/>
    <x v="0"/>
    <x v="0"/>
    <n v="0"/>
    <x v="1"/>
    <x v="0"/>
    <x v="1"/>
    <x v="1802"/>
    <x v="24"/>
    <x v="3"/>
    <n v="0"/>
    <x v="1"/>
    <x v="0"/>
  </r>
  <r>
    <n v="56889"/>
    <x v="0"/>
    <x v="30"/>
    <x v="1"/>
    <x v="1"/>
    <n v="0"/>
    <x v="0"/>
    <x v="0"/>
    <x v="0"/>
    <x v="1803"/>
    <x v="43"/>
    <x v="3"/>
    <n v="0"/>
    <x v="1"/>
    <x v="0"/>
  </r>
  <r>
    <n v="6596"/>
    <x v="0"/>
    <x v="101"/>
    <x v="0"/>
    <x v="0"/>
    <n v="0"/>
    <x v="1"/>
    <x v="3"/>
    <x v="1"/>
    <x v="1804"/>
    <x v="247"/>
    <x v="3"/>
    <n v="0"/>
    <x v="1"/>
    <x v="0"/>
  </r>
  <r>
    <n v="46577"/>
    <x v="1"/>
    <x v="55"/>
    <x v="0"/>
    <x v="0"/>
    <n v="0"/>
    <x v="1"/>
    <x v="0"/>
    <x v="0"/>
    <x v="1805"/>
    <x v="78"/>
    <x v="1"/>
    <n v="0"/>
    <x v="1"/>
    <x v="0"/>
  </r>
  <r>
    <n v="63455"/>
    <x v="0"/>
    <x v="72"/>
    <x v="0"/>
    <x v="0"/>
    <n v="0"/>
    <x v="0"/>
    <x v="0"/>
    <x v="0"/>
    <x v="1806"/>
    <x v="157"/>
    <x v="1"/>
    <n v="0"/>
    <x v="1"/>
    <x v="0"/>
  </r>
  <r>
    <n v="21724"/>
    <x v="1"/>
    <x v="21"/>
    <x v="0"/>
    <x v="0"/>
    <n v="0"/>
    <x v="0"/>
    <x v="1"/>
    <x v="0"/>
    <x v="1807"/>
    <x v="223"/>
    <x v="0"/>
    <n v="0"/>
    <x v="1"/>
    <x v="0"/>
  </r>
  <r>
    <n v="29863"/>
    <x v="0"/>
    <x v="50"/>
    <x v="0"/>
    <x v="0"/>
    <n v="0"/>
    <x v="1"/>
    <x v="0"/>
    <x v="0"/>
    <x v="1184"/>
    <x v="67"/>
    <x v="1"/>
    <n v="0"/>
    <x v="1"/>
    <x v="0"/>
  </r>
  <r>
    <n v="69249"/>
    <x v="1"/>
    <x v="44"/>
    <x v="0"/>
    <x v="0"/>
    <n v="0"/>
    <x v="1"/>
    <x v="3"/>
    <x v="0"/>
    <x v="1584"/>
    <x v="190"/>
    <x v="3"/>
    <n v="0"/>
    <x v="1"/>
    <x v="0"/>
  </r>
  <r>
    <n v="8968"/>
    <x v="1"/>
    <x v="21"/>
    <x v="0"/>
    <x v="0"/>
    <n v="0"/>
    <x v="0"/>
    <x v="0"/>
    <x v="0"/>
    <x v="1808"/>
    <x v="1"/>
    <x v="2"/>
    <n v="0"/>
    <x v="1"/>
    <x v="0"/>
  </r>
  <r>
    <n v="20310"/>
    <x v="0"/>
    <x v="51"/>
    <x v="0"/>
    <x v="0"/>
    <n v="0"/>
    <x v="1"/>
    <x v="2"/>
    <x v="0"/>
    <x v="1809"/>
    <x v="89"/>
    <x v="1"/>
    <n v="0"/>
    <x v="1"/>
    <x v="0"/>
  </r>
  <r>
    <n v="11450"/>
    <x v="1"/>
    <x v="69"/>
    <x v="0"/>
    <x v="0"/>
    <n v="0"/>
    <x v="0"/>
    <x v="1"/>
    <x v="0"/>
    <x v="1810"/>
    <x v="89"/>
    <x v="1"/>
    <n v="0"/>
    <x v="1"/>
    <x v="0"/>
  </r>
  <r>
    <n v="31999"/>
    <x v="0"/>
    <x v="33"/>
    <x v="0"/>
    <x v="0"/>
    <n v="1"/>
    <x v="0"/>
    <x v="0"/>
    <x v="1"/>
    <x v="1811"/>
    <x v="71"/>
    <x v="3"/>
    <n v="0"/>
    <x v="1"/>
    <x v="0"/>
  </r>
  <r>
    <n v="34133"/>
    <x v="1"/>
    <x v="49"/>
    <x v="0"/>
    <x v="0"/>
    <n v="0"/>
    <x v="1"/>
    <x v="0"/>
    <x v="1"/>
    <x v="524"/>
    <x v="149"/>
    <x v="3"/>
    <n v="0"/>
    <x v="1"/>
    <x v="0"/>
  </r>
  <r>
    <n v="44202"/>
    <x v="1"/>
    <x v="51"/>
    <x v="0"/>
    <x v="0"/>
    <n v="0"/>
    <x v="0"/>
    <x v="0"/>
    <x v="0"/>
    <x v="1812"/>
    <x v="300"/>
    <x v="1"/>
    <n v="0"/>
    <x v="1"/>
    <x v="0"/>
  </r>
  <r>
    <n v="72311"/>
    <x v="0"/>
    <x v="63"/>
    <x v="0"/>
    <x v="0"/>
    <n v="0"/>
    <x v="1"/>
    <x v="0"/>
    <x v="0"/>
    <x v="1813"/>
    <x v="174"/>
    <x v="3"/>
    <n v="0"/>
    <x v="1"/>
    <x v="0"/>
  </r>
  <r>
    <n v="18704"/>
    <x v="1"/>
    <x v="46"/>
    <x v="0"/>
    <x v="0"/>
    <n v="0"/>
    <x v="0"/>
    <x v="0"/>
    <x v="1"/>
    <x v="1814"/>
    <x v="18"/>
    <x v="3"/>
    <n v="0"/>
    <x v="1"/>
    <x v="0"/>
  </r>
  <r>
    <n v="36518"/>
    <x v="1"/>
    <x v="33"/>
    <x v="0"/>
    <x v="0"/>
    <n v="0"/>
    <x v="0"/>
    <x v="0"/>
    <x v="0"/>
    <x v="1815"/>
    <x v="40"/>
    <x v="3"/>
    <n v="0"/>
    <x v="1"/>
    <x v="0"/>
  </r>
  <r>
    <n v="35651"/>
    <x v="0"/>
    <x v="77"/>
    <x v="0"/>
    <x v="0"/>
    <n v="0"/>
    <x v="1"/>
    <x v="3"/>
    <x v="0"/>
    <x v="1816"/>
    <x v="246"/>
    <x v="3"/>
    <n v="0"/>
    <x v="1"/>
    <x v="0"/>
  </r>
  <r>
    <n v="13749"/>
    <x v="1"/>
    <x v="38"/>
    <x v="0"/>
    <x v="0"/>
    <n v="0"/>
    <x v="0"/>
    <x v="0"/>
    <x v="1"/>
    <x v="503"/>
    <x v="8"/>
    <x v="0"/>
    <n v="0"/>
    <x v="1"/>
    <x v="0"/>
  </r>
  <r>
    <n v="21521"/>
    <x v="0"/>
    <x v="12"/>
    <x v="0"/>
    <x v="0"/>
    <n v="1"/>
    <x v="0"/>
    <x v="0"/>
    <x v="0"/>
    <x v="1817"/>
    <x v="164"/>
    <x v="2"/>
    <n v="0"/>
    <x v="1"/>
    <x v="0"/>
  </r>
  <r>
    <n v="27163"/>
    <x v="1"/>
    <x v="14"/>
    <x v="1"/>
    <x v="1"/>
    <n v="0"/>
    <x v="0"/>
    <x v="0"/>
    <x v="0"/>
    <x v="1818"/>
    <x v="1"/>
    <x v="3"/>
    <n v="0"/>
    <x v="1"/>
    <x v="0"/>
  </r>
  <r>
    <n v="8882"/>
    <x v="0"/>
    <x v="58"/>
    <x v="0"/>
    <x v="0"/>
    <n v="0"/>
    <x v="1"/>
    <x v="2"/>
    <x v="1"/>
    <x v="1819"/>
    <x v="154"/>
    <x v="1"/>
    <n v="0"/>
    <x v="1"/>
    <x v="0"/>
  </r>
  <r>
    <n v="32016"/>
    <x v="0"/>
    <x v="16"/>
    <x v="1"/>
    <x v="1"/>
    <n v="0"/>
    <x v="0"/>
    <x v="0"/>
    <x v="1"/>
    <x v="1820"/>
    <x v="276"/>
    <x v="1"/>
    <n v="0"/>
    <x v="1"/>
    <x v="0"/>
  </r>
  <r>
    <n v="14287"/>
    <x v="1"/>
    <x v="42"/>
    <x v="0"/>
    <x v="0"/>
    <n v="0"/>
    <x v="0"/>
    <x v="0"/>
    <x v="0"/>
    <x v="1821"/>
    <x v="73"/>
    <x v="3"/>
    <n v="0"/>
    <x v="1"/>
    <x v="0"/>
  </r>
  <r>
    <n v="60139"/>
    <x v="1"/>
    <x v="42"/>
    <x v="0"/>
    <x v="0"/>
    <n v="0"/>
    <x v="0"/>
    <x v="1"/>
    <x v="1"/>
    <x v="1822"/>
    <x v="63"/>
    <x v="2"/>
    <n v="0"/>
    <x v="1"/>
    <x v="0"/>
  </r>
  <r>
    <n v="2447"/>
    <x v="1"/>
    <x v="24"/>
    <x v="0"/>
    <x v="0"/>
    <n v="0"/>
    <x v="0"/>
    <x v="0"/>
    <x v="0"/>
    <x v="1662"/>
    <x v="9"/>
    <x v="0"/>
    <n v="0"/>
    <x v="1"/>
    <x v="0"/>
  </r>
  <r>
    <n v="42500"/>
    <x v="0"/>
    <x v="91"/>
    <x v="0"/>
    <x v="0"/>
    <n v="0"/>
    <x v="1"/>
    <x v="3"/>
    <x v="1"/>
    <x v="1823"/>
    <x v="324"/>
    <x v="3"/>
    <n v="0"/>
    <x v="1"/>
    <x v="0"/>
  </r>
  <r>
    <n v="44391"/>
    <x v="0"/>
    <x v="10"/>
    <x v="0"/>
    <x v="0"/>
    <n v="0"/>
    <x v="0"/>
    <x v="0"/>
    <x v="0"/>
    <x v="1824"/>
    <x v="163"/>
    <x v="1"/>
    <n v="0"/>
    <x v="1"/>
    <x v="0"/>
  </r>
  <r>
    <n v="12741"/>
    <x v="1"/>
    <x v="51"/>
    <x v="0"/>
    <x v="0"/>
    <n v="0"/>
    <x v="0"/>
    <x v="0"/>
    <x v="1"/>
    <x v="1825"/>
    <x v="112"/>
    <x v="0"/>
    <n v="0"/>
    <x v="1"/>
    <x v="0"/>
  </r>
  <r>
    <n v="15418"/>
    <x v="1"/>
    <x v="2"/>
    <x v="0"/>
    <x v="0"/>
    <n v="0"/>
    <x v="0"/>
    <x v="1"/>
    <x v="1"/>
    <x v="1429"/>
    <x v="97"/>
    <x v="1"/>
    <n v="0"/>
    <x v="1"/>
    <x v="0"/>
  </r>
  <r>
    <n v="69482"/>
    <x v="1"/>
    <x v="73"/>
    <x v="0"/>
    <x v="0"/>
    <n v="0"/>
    <x v="0"/>
    <x v="2"/>
    <x v="0"/>
    <x v="1826"/>
    <x v="273"/>
    <x v="3"/>
    <n v="0"/>
    <x v="1"/>
    <x v="0"/>
  </r>
  <r>
    <n v="32270"/>
    <x v="0"/>
    <x v="37"/>
    <x v="0"/>
    <x v="0"/>
    <n v="0"/>
    <x v="0"/>
    <x v="0"/>
    <x v="1"/>
    <x v="1827"/>
    <x v="347"/>
    <x v="1"/>
    <n v="0"/>
    <x v="1"/>
    <x v="0"/>
  </r>
  <r>
    <n v="50983"/>
    <x v="0"/>
    <x v="48"/>
    <x v="0"/>
    <x v="0"/>
    <n v="0"/>
    <x v="0"/>
    <x v="0"/>
    <x v="1"/>
    <x v="952"/>
    <x v="82"/>
    <x v="1"/>
    <n v="0"/>
    <x v="1"/>
    <x v="0"/>
  </r>
  <r>
    <n v="6493"/>
    <x v="0"/>
    <x v="73"/>
    <x v="0"/>
    <x v="0"/>
    <n v="0"/>
    <x v="1"/>
    <x v="0"/>
    <x v="0"/>
    <x v="622"/>
    <x v="73"/>
    <x v="2"/>
    <n v="0"/>
    <x v="1"/>
    <x v="0"/>
  </r>
  <r>
    <n v="45399"/>
    <x v="0"/>
    <x v="14"/>
    <x v="0"/>
    <x v="0"/>
    <n v="0"/>
    <x v="0"/>
    <x v="0"/>
    <x v="0"/>
    <x v="1828"/>
    <x v="39"/>
    <x v="3"/>
    <n v="0"/>
    <x v="1"/>
    <x v="0"/>
  </r>
  <r>
    <n v="67099"/>
    <x v="0"/>
    <x v="101"/>
    <x v="0"/>
    <x v="0"/>
    <n v="0"/>
    <x v="1"/>
    <x v="3"/>
    <x v="1"/>
    <x v="1121"/>
    <x v="176"/>
    <x v="3"/>
    <n v="0"/>
    <x v="1"/>
    <x v="0"/>
  </r>
  <r>
    <n v="19585"/>
    <x v="1"/>
    <x v="62"/>
    <x v="0"/>
    <x v="0"/>
    <n v="0"/>
    <x v="1"/>
    <x v="0"/>
    <x v="1"/>
    <x v="1829"/>
    <x v="168"/>
    <x v="1"/>
    <n v="0"/>
    <x v="1"/>
    <x v="0"/>
  </r>
  <r>
    <n v="26247"/>
    <x v="1"/>
    <x v="9"/>
    <x v="0"/>
    <x v="0"/>
    <n v="0"/>
    <x v="0"/>
    <x v="0"/>
    <x v="1"/>
    <x v="1830"/>
    <x v="257"/>
    <x v="3"/>
    <n v="0"/>
    <x v="1"/>
    <x v="0"/>
  </r>
  <r>
    <n v="25818"/>
    <x v="0"/>
    <x v="8"/>
    <x v="0"/>
    <x v="0"/>
    <n v="0"/>
    <x v="0"/>
    <x v="2"/>
    <x v="1"/>
    <x v="1831"/>
    <x v="178"/>
    <x v="0"/>
    <n v="0"/>
    <x v="1"/>
    <x v="0"/>
  </r>
  <r>
    <n v="34261"/>
    <x v="0"/>
    <x v="68"/>
    <x v="0"/>
    <x v="0"/>
    <n v="0"/>
    <x v="1"/>
    <x v="3"/>
    <x v="1"/>
    <x v="1832"/>
    <x v="244"/>
    <x v="3"/>
    <n v="0"/>
    <x v="1"/>
    <x v="0"/>
  </r>
  <r>
    <n v="64128"/>
    <x v="0"/>
    <x v="81"/>
    <x v="0"/>
    <x v="0"/>
    <n v="0"/>
    <x v="1"/>
    <x v="3"/>
    <x v="0"/>
    <x v="1833"/>
    <x v="117"/>
    <x v="2"/>
    <n v="0"/>
    <x v="1"/>
    <x v="0"/>
  </r>
  <r>
    <n v="62817"/>
    <x v="0"/>
    <x v="14"/>
    <x v="0"/>
    <x v="0"/>
    <n v="0"/>
    <x v="0"/>
    <x v="0"/>
    <x v="0"/>
    <x v="519"/>
    <x v="36"/>
    <x v="2"/>
    <n v="0"/>
    <x v="1"/>
    <x v="0"/>
  </r>
  <r>
    <n v="69339"/>
    <x v="0"/>
    <x v="61"/>
    <x v="0"/>
    <x v="0"/>
    <n v="0"/>
    <x v="1"/>
    <x v="3"/>
    <x v="0"/>
    <x v="1834"/>
    <x v="35"/>
    <x v="3"/>
    <n v="0"/>
    <x v="1"/>
    <x v="0"/>
  </r>
  <r>
    <n v="25919"/>
    <x v="0"/>
    <x v="22"/>
    <x v="1"/>
    <x v="1"/>
    <n v="0"/>
    <x v="0"/>
    <x v="1"/>
    <x v="0"/>
    <x v="1835"/>
    <x v="351"/>
    <x v="1"/>
    <n v="0"/>
    <x v="1"/>
    <x v="0"/>
  </r>
  <r>
    <n v="71978"/>
    <x v="1"/>
    <x v="11"/>
    <x v="0"/>
    <x v="0"/>
    <n v="0"/>
    <x v="0"/>
    <x v="0"/>
    <x v="0"/>
    <x v="715"/>
    <x v="64"/>
    <x v="0"/>
    <n v="0"/>
    <x v="1"/>
    <x v="0"/>
  </r>
  <r>
    <n v="1473"/>
    <x v="0"/>
    <x v="7"/>
    <x v="1"/>
    <x v="1"/>
    <n v="0"/>
    <x v="0"/>
    <x v="0"/>
    <x v="0"/>
    <x v="1836"/>
    <x v="256"/>
    <x v="2"/>
    <n v="0"/>
    <x v="1"/>
    <x v="0"/>
  </r>
  <r>
    <n v="66546"/>
    <x v="1"/>
    <x v="49"/>
    <x v="0"/>
    <x v="0"/>
    <n v="0"/>
    <x v="1"/>
    <x v="0"/>
    <x v="0"/>
    <x v="1837"/>
    <x v="154"/>
    <x v="1"/>
    <n v="0"/>
    <x v="1"/>
    <x v="0"/>
  </r>
  <r>
    <n v="56584"/>
    <x v="1"/>
    <x v="58"/>
    <x v="0"/>
    <x v="0"/>
    <n v="0"/>
    <x v="1"/>
    <x v="0"/>
    <x v="1"/>
    <x v="1838"/>
    <x v="273"/>
    <x v="2"/>
    <n v="0"/>
    <x v="1"/>
    <x v="0"/>
  </r>
  <r>
    <n v="38316"/>
    <x v="0"/>
    <x v="39"/>
    <x v="0"/>
    <x v="0"/>
    <n v="0"/>
    <x v="0"/>
    <x v="0"/>
    <x v="1"/>
    <x v="1839"/>
    <x v="34"/>
    <x v="3"/>
    <n v="0"/>
    <x v="1"/>
    <x v="0"/>
  </r>
  <r>
    <n v="15647"/>
    <x v="1"/>
    <x v="15"/>
    <x v="0"/>
    <x v="0"/>
    <n v="0"/>
    <x v="1"/>
    <x v="0"/>
    <x v="1"/>
    <x v="1840"/>
    <x v="182"/>
    <x v="3"/>
    <n v="0"/>
    <x v="1"/>
    <x v="0"/>
  </r>
  <r>
    <n v="59933"/>
    <x v="1"/>
    <x v="60"/>
    <x v="0"/>
    <x v="0"/>
    <n v="0"/>
    <x v="1"/>
    <x v="0"/>
    <x v="1"/>
    <x v="1841"/>
    <x v="54"/>
    <x v="3"/>
    <n v="0"/>
    <x v="1"/>
    <x v="0"/>
  </r>
  <r>
    <n v="3429"/>
    <x v="1"/>
    <x v="42"/>
    <x v="0"/>
    <x v="0"/>
    <n v="0"/>
    <x v="1"/>
    <x v="2"/>
    <x v="0"/>
    <x v="1842"/>
    <x v="237"/>
    <x v="3"/>
    <n v="0"/>
    <x v="1"/>
    <x v="0"/>
  </r>
  <r>
    <n v="60963"/>
    <x v="1"/>
    <x v="10"/>
    <x v="0"/>
    <x v="0"/>
    <n v="0"/>
    <x v="0"/>
    <x v="0"/>
    <x v="1"/>
    <x v="1843"/>
    <x v="13"/>
    <x v="0"/>
    <n v="0"/>
    <x v="1"/>
    <x v="0"/>
  </r>
  <r>
    <n v="67689"/>
    <x v="0"/>
    <x v="46"/>
    <x v="0"/>
    <x v="0"/>
    <n v="0"/>
    <x v="0"/>
    <x v="1"/>
    <x v="1"/>
    <x v="1844"/>
    <x v="352"/>
    <x v="3"/>
    <n v="0"/>
    <x v="1"/>
    <x v="0"/>
  </r>
  <r>
    <n v="31689"/>
    <x v="1"/>
    <x v="20"/>
    <x v="0"/>
    <x v="0"/>
    <n v="0"/>
    <x v="0"/>
    <x v="0"/>
    <x v="1"/>
    <x v="1845"/>
    <x v="39"/>
    <x v="3"/>
    <n v="0"/>
    <x v="1"/>
    <x v="0"/>
  </r>
  <r>
    <n v="23240"/>
    <x v="1"/>
    <x v="69"/>
    <x v="0"/>
    <x v="0"/>
    <n v="0"/>
    <x v="0"/>
    <x v="0"/>
    <x v="1"/>
    <x v="1846"/>
    <x v="107"/>
    <x v="1"/>
    <n v="0"/>
    <x v="1"/>
    <x v="0"/>
  </r>
  <r>
    <n v="30850"/>
    <x v="0"/>
    <x v="23"/>
    <x v="0"/>
    <x v="0"/>
    <n v="0"/>
    <x v="0"/>
    <x v="0"/>
    <x v="0"/>
    <x v="1847"/>
    <x v="71"/>
    <x v="3"/>
    <n v="0"/>
    <x v="1"/>
    <x v="0"/>
  </r>
  <r>
    <n v="38920"/>
    <x v="0"/>
    <x v="102"/>
    <x v="0"/>
    <x v="0"/>
    <n v="0"/>
    <x v="1"/>
    <x v="3"/>
    <x v="0"/>
    <x v="373"/>
    <x v="1"/>
    <x v="3"/>
    <n v="0"/>
    <x v="1"/>
    <x v="0"/>
  </r>
  <r>
    <n v="66080"/>
    <x v="1"/>
    <x v="42"/>
    <x v="0"/>
    <x v="0"/>
    <n v="0"/>
    <x v="1"/>
    <x v="0"/>
    <x v="0"/>
    <x v="1848"/>
    <x v="16"/>
    <x v="3"/>
    <n v="0"/>
    <x v="1"/>
    <x v="0"/>
  </r>
  <r>
    <n v="57263"/>
    <x v="1"/>
    <x v="10"/>
    <x v="0"/>
    <x v="0"/>
    <n v="0"/>
    <x v="0"/>
    <x v="0"/>
    <x v="0"/>
    <x v="1849"/>
    <x v="46"/>
    <x v="1"/>
    <n v="0"/>
    <x v="1"/>
    <x v="0"/>
  </r>
  <r>
    <n v="60126"/>
    <x v="1"/>
    <x v="4"/>
    <x v="0"/>
    <x v="0"/>
    <n v="0"/>
    <x v="0"/>
    <x v="0"/>
    <x v="0"/>
    <x v="1686"/>
    <x v="8"/>
    <x v="2"/>
    <n v="0"/>
    <x v="1"/>
    <x v="0"/>
  </r>
  <r>
    <n v="64393"/>
    <x v="0"/>
    <x v="29"/>
    <x v="0"/>
    <x v="0"/>
    <n v="0"/>
    <x v="1"/>
    <x v="1"/>
    <x v="1"/>
    <x v="1850"/>
    <x v="146"/>
    <x v="1"/>
    <n v="0"/>
    <x v="1"/>
    <x v="0"/>
  </r>
  <r>
    <n v="69285"/>
    <x v="1"/>
    <x v="30"/>
    <x v="0"/>
    <x v="0"/>
    <n v="0"/>
    <x v="0"/>
    <x v="0"/>
    <x v="0"/>
    <x v="1851"/>
    <x v="25"/>
    <x v="2"/>
    <n v="0"/>
    <x v="1"/>
    <x v="0"/>
  </r>
  <r>
    <n v="24428"/>
    <x v="0"/>
    <x v="86"/>
    <x v="0"/>
    <x v="0"/>
    <n v="0"/>
    <x v="1"/>
    <x v="3"/>
    <x v="1"/>
    <x v="1852"/>
    <x v="139"/>
    <x v="3"/>
    <n v="0"/>
    <x v="1"/>
    <x v="0"/>
  </r>
  <r>
    <n v="59642"/>
    <x v="1"/>
    <x v="30"/>
    <x v="0"/>
    <x v="0"/>
    <n v="0"/>
    <x v="0"/>
    <x v="0"/>
    <x v="0"/>
    <x v="1333"/>
    <x v="122"/>
    <x v="1"/>
    <n v="0"/>
    <x v="1"/>
    <x v="0"/>
  </r>
  <r>
    <n v="12064"/>
    <x v="0"/>
    <x v="14"/>
    <x v="0"/>
    <x v="0"/>
    <n v="0"/>
    <x v="0"/>
    <x v="0"/>
    <x v="1"/>
    <x v="1853"/>
    <x v="249"/>
    <x v="3"/>
    <n v="0"/>
    <x v="1"/>
    <x v="0"/>
  </r>
  <r>
    <n v="59737"/>
    <x v="1"/>
    <x v="19"/>
    <x v="0"/>
    <x v="0"/>
    <n v="0"/>
    <x v="0"/>
    <x v="0"/>
    <x v="0"/>
    <x v="1854"/>
    <x v="234"/>
    <x v="2"/>
    <n v="0"/>
    <x v="1"/>
    <x v="0"/>
  </r>
  <r>
    <n v="19352"/>
    <x v="1"/>
    <x v="15"/>
    <x v="0"/>
    <x v="0"/>
    <n v="0"/>
    <x v="0"/>
    <x v="0"/>
    <x v="0"/>
    <x v="1404"/>
    <x v="158"/>
    <x v="3"/>
    <n v="0"/>
    <x v="1"/>
    <x v="0"/>
  </r>
  <r>
    <n v="61903"/>
    <x v="0"/>
    <x v="20"/>
    <x v="0"/>
    <x v="0"/>
    <n v="0"/>
    <x v="1"/>
    <x v="2"/>
    <x v="1"/>
    <x v="1855"/>
    <x v="270"/>
    <x v="2"/>
    <n v="0"/>
    <x v="1"/>
    <x v="0"/>
  </r>
  <r>
    <n v="47701"/>
    <x v="0"/>
    <x v="45"/>
    <x v="0"/>
    <x v="0"/>
    <n v="0"/>
    <x v="1"/>
    <x v="3"/>
    <x v="0"/>
    <x v="12"/>
    <x v="299"/>
    <x v="3"/>
    <n v="0"/>
    <x v="1"/>
    <x v="0"/>
  </r>
  <r>
    <n v="15225"/>
    <x v="0"/>
    <x v="63"/>
    <x v="0"/>
    <x v="0"/>
    <n v="0"/>
    <x v="1"/>
    <x v="0"/>
    <x v="1"/>
    <x v="1856"/>
    <x v="118"/>
    <x v="3"/>
    <n v="0"/>
    <x v="1"/>
    <x v="0"/>
  </r>
  <r>
    <n v="66431"/>
    <x v="0"/>
    <x v="3"/>
    <x v="0"/>
    <x v="0"/>
    <n v="0"/>
    <x v="0"/>
    <x v="0"/>
    <x v="0"/>
    <x v="1857"/>
    <x v="285"/>
    <x v="3"/>
    <n v="0"/>
    <x v="1"/>
    <x v="0"/>
  </r>
  <r>
    <n v="57236"/>
    <x v="0"/>
    <x v="77"/>
    <x v="0"/>
    <x v="0"/>
    <n v="0"/>
    <x v="1"/>
    <x v="3"/>
    <x v="1"/>
    <x v="1858"/>
    <x v="135"/>
    <x v="3"/>
    <n v="0"/>
    <x v="1"/>
    <x v="0"/>
  </r>
  <r>
    <n v="48453"/>
    <x v="1"/>
    <x v="17"/>
    <x v="0"/>
    <x v="0"/>
    <n v="0"/>
    <x v="0"/>
    <x v="0"/>
    <x v="0"/>
    <x v="1859"/>
    <x v="12"/>
    <x v="3"/>
    <n v="0"/>
    <x v="1"/>
    <x v="0"/>
  </r>
  <r>
    <n v="8031"/>
    <x v="1"/>
    <x v="24"/>
    <x v="0"/>
    <x v="0"/>
    <n v="0"/>
    <x v="0"/>
    <x v="1"/>
    <x v="1"/>
    <x v="1860"/>
    <x v="19"/>
    <x v="2"/>
    <n v="0"/>
    <x v="1"/>
    <x v="0"/>
  </r>
  <r>
    <n v="39139"/>
    <x v="1"/>
    <x v="15"/>
    <x v="0"/>
    <x v="0"/>
    <n v="0"/>
    <x v="0"/>
    <x v="0"/>
    <x v="1"/>
    <x v="1861"/>
    <x v="110"/>
    <x v="1"/>
    <n v="0"/>
    <x v="1"/>
    <x v="0"/>
  </r>
  <r>
    <n v="4838"/>
    <x v="1"/>
    <x v="11"/>
    <x v="0"/>
    <x v="0"/>
    <n v="0"/>
    <x v="0"/>
    <x v="2"/>
    <x v="0"/>
    <x v="1862"/>
    <x v="116"/>
    <x v="1"/>
    <n v="0"/>
    <x v="1"/>
    <x v="0"/>
  </r>
  <r>
    <n v="22689"/>
    <x v="0"/>
    <x v="75"/>
    <x v="0"/>
    <x v="0"/>
    <n v="0"/>
    <x v="1"/>
    <x v="3"/>
    <x v="1"/>
    <x v="1863"/>
    <x v="252"/>
    <x v="3"/>
    <n v="0"/>
    <x v="1"/>
    <x v="0"/>
  </r>
  <r>
    <n v="37752"/>
    <x v="1"/>
    <x v="48"/>
    <x v="0"/>
    <x v="0"/>
    <n v="0"/>
    <x v="0"/>
    <x v="0"/>
    <x v="1"/>
    <x v="1864"/>
    <x v="17"/>
    <x v="1"/>
    <n v="0"/>
    <x v="1"/>
    <x v="0"/>
  </r>
  <r>
    <n v="32320"/>
    <x v="1"/>
    <x v="48"/>
    <x v="0"/>
    <x v="0"/>
    <n v="0"/>
    <x v="0"/>
    <x v="1"/>
    <x v="0"/>
    <x v="1865"/>
    <x v="146"/>
    <x v="2"/>
    <n v="0"/>
    <x v="1"/>
    <x v="0"/>
  </r>
  <r>
    <n v="14889"/>
    <x v="0"/>
    <x v="12"/>
    <x v="0"/>
    <x v="0"/>
    <n v="0"/>
    <x v="0"/>
    <x v="2"/>
    <x v="1"/>
    <x v="1866"/>
    <x v="8"/>
    <x v="1"/>
    <n v="0"/>
    <x v="1"/>
    <x v="0"/>
  </r>
  <r>
    <n v="13964"/>
    <x v="1"/>
    <x v="21"/>
    <x v="0"/>
    <x v="0"/>
    <n v="0"/>
    <x v="0"/>
    <x v="0"/>
    <x v="1"/>
    <x v="1403"/>
    <x v="117"/>
    <x v="1"/>
    <n v="0"/>
    <x v="1"/>
    <x v="0"/>
  </r>
  <r>
    <n v="31746"/>
    <x v="1"/>
    <x v="76"/>
    <x v="0"/>
    <x v="0"/>
    <n v="0"/>
    <x v="0"/>
    <x v="0"/>
    <x v="1"/>
    <x v="1867"/>
    <x v="150"/>
    <x v="1"/>
    <n v="0"/>
    <x v="1"/>
    <x v="0"/>
  </r>
  <r>
    <n v="17492"/>
    <x v="1"/>
    <x v="44"/>
    <x v="0"/>
    <x v="0"/>
    <n v="0"/>
    <x v="1"/>
    <x v="3"/>
    <x v="0"/>
    <x v="1868"/>
    <x v="155"/>
    <x v="3"/>
    <n v="0"/>
    <x v="1"/>
    <x v="0"/>
  </r>
  <r>
    <n v="1499"/>
    <x v="1"/>
    <x v="34"/>
    <x v="0"/>
    <x v="0"/>
    <n v="0"/>
    <x v="0"/>
    <x v="2"/>
    <x v="1"/>
    <x v="1869"/>
    <x v="296"/>
    <x v="1"/>
    <n v="0"/>
    <x v="1"/>
    <x v="0"/>
  </r>
  <r>
    <n v="34396"/>
    <x v="1"/>
    <x v="17"/>
    <x v="1"/>
    <x v="1"/>
    <n v="0"/>
    <x v="0"/>
    <x v="0"/>
    <x v="0"/>
    <x v="1870"/>
    <x v="86"/>
    <x v="1"/>
    <n v="0"/>
    <x v="1"/>
    <x v="0"/>
  </r>
  <r>
    <n v="36750"/>
    <x v="0"/>
    <x v="12"/>
    <x v="1"/>
    <x v="1"/>
    <n v="0"/>
    <x v="0"/>
    <x v="0"/>
    <x v="1"/>
    <x v="1871"/>
    <x v="248"/>
    <x v="0"/>
    <n v="0"/>
    <x v="1"/>
    <x v="0"/>
  </r>
  <r>
    <n v="68816"/>
    <x v="0"/>
    <x v="8"/>
    <x v="0"/>
    <x v="0"/>
    <n v="0"/>
    <x v="0"/>
    <x v="0"/>
    <x v="1"/>
    <x v="1872"/>
    <x v="121"/>
    <x v="1"/>
    <n v="0"/>
    <x v="1"/>
    <x v="0"/>
  </r>
  <r>
    <n v="16129"/>
    <x v="1"/>
    <x v="5"/>
    <x v="0"/>
    <x v="0"/>
    <n v="0"/>
    <x v="0"/>
    <x v="1"/>
    <x v="0"/>
    <x v="126"/>
    <x v="91"/>
    <x v="3"/>
    <n v="0"/>
    <x v="1"/>
    <x v="0"/>
  </r>
  <r>
    <n v="64006"/>
    <x v="1"/>
    <x v="79"/>
    <x v="0"/>
    <x v="0"/>
    <n v="0"/>
    <x v="1"/>
    <x v="0"/>
    <x v="0"/>
    <x v="1873"/>
    <x v="7"/>
    <x v="1"/>
    <n v="0"/>
    <x v="1"/>
    <x v="0"/>
  </r>
  <r>
    <n v="51845"/>
    <x v="0"/>
    <x v="11"/>
    <x v="0"/>
    <x v="0"/>
    <n v="0"/>
    <x v="0"/>
    <x v="2"/>
    <x v="1"/>
    <x v="1874"/>
    <x v="248"/>
    <x v="0"/>
    <n v="0"/>
    <x v="1"/>
    <x v="0"/>
  </r>
  <r>
    <n v="30692"/>
    <x v="0"/>
    <x v="28"/>
    <x v="0"/>
    <x v="0"/>
    <n v="0"/>
    <x v="0"/>
    <x v="0"/>
    <x v="1"/>
    <x v="1875"/>
    <x v="33"/>
    <x v="1"/>
    <n v="0"/>
    <x v="1"/>
    <x v="0"/>
  </r>
  <r>
    <n v="65712"/>
    <x v="0"/>
    <x v="85"/>
    <x v="0"/>
    <x v="0"/>
    <n v="0"/>
    <x v="1"/>
    <x v="0"/>
    <x v="0"/>
    <x v="1876"/>
    <x v="217"/>
    <x v="1"/>
    <n v="0"/>
    <x v="1"/>
    <x v="0"/>
  </r>
  <r>
    <n v="42161"/>
    <x v="1"/>
    <x v="59"/>
    <x v="0"/>
    <x v="0"/>
    <n v="0"/>
    <x v="0"/>
    <x v="0"/>
    <x v="0"/>
    <x v="1034"/>
    <x v="43"/>
    <x v="3"/>
    <n v="0"/>
    <x v="1"/>
    <x v="0"/>
  </r>
  <r>
    <n v="16938"/>
    <x v="1"/>
    <x v="47"/>
    <x v="0"/>
    <x v="0"/>
    <n v="0"/>
    <x v="0"/>
    <x v="1"/>
    <x v="1"/>
    <x v="1877"/>
    <x v="214"/>
    <x v="0"/>
    <n v="0"/>
    <x v="1"/>
    <x v="0"/>
  </r>
  <r>
    <n v="16113"/>
    <x v="1"/>
    <x v="36"/>
    <x v="0"/>
    <x v="0"/>
    <n v="0"/>
    <x v="0"/>
    <x v="2"/>
    <x v="1"/>
    <x v="1878"/>
    <x v="86"/>
    <x v="1"/>
    <n v="0"/>
    <x v="1"/>
    <x v="0"/>
  </r>
  <r>
    <n v="29388"/>
    <x v="1"/>
    <x v="32"/>
    <x v="0"/>
    <x v="0"/>
    <n v="0"/>
    <x v="0"/>
    <x v="0"/>
    <x v="0"/>
    <x v="1879"/>
    <x v="78"/>
    <x v="2"/>
    <n v="0"/>
    <x v="1"/>
    <x v="0"/>
  </r>
  <r>
    <n v="65109"/>
    <x v="0"/>
    <x v="36"/>
    <x v="0"/>
    <x v="0"/>
    <n v="0"/>
    <x v="0"/>
    <x v="0"/>
    <x v="0"/>
    <x v="1880"/>
    <x v="84"/>
    <x v="2"/>
    <n v="0"/>
    <x v="1"/>
    <x v="0"/>
  </r>
  <r>
    <n v="61242"/>
    <x v="1"/>
    <x v="69"/>
    <x v="1"/>
    <x v="1"/>
    <n v="0"/>
    <x v="0"/>
    <x v="2"/>
    <x v="1"/>
    <x v="1881"/>
    <x v="353"/>
    <x v="1"/>
    <n v="0"/>
    <x v="1"/>
    <x v="0"/>
  </r>
  <r>
    <n v="65252"/>
    <x v="1"/>
    <x v="24"/>
    <x v="0"/>
    <x v="0"/>
    <n v="0"/>
    <x v="0"/>
    <x v="2"/>
    <x v="1"/>
    <x v="1882"/>
    <x v="125"/>
    <x v="0"/>
    <n v="0"/>
    <x v="1"/>
    <x v="0"/>
  </r>
  <r>
    <n v="49615"/>
    <x v="1"/>
    <x v="75"/>
    <x v="0"/>
    <x v="0"/>
    <n v="0"/>
    <x v="1"/>
    <x v="3"/>
    <x v="0"/>
    <x v="1883"/>
    <x v="224"/>
    <x v="1"/>
    <n v="0"/>
    <x v="1"/>
    <x v="0"/>
  </r>
  <r>
    <n v="63511"/>
    <x v="0"/>
    <x v="40"/>
    <x v="0"/>
    <x v="0"/>
    <n v="0"/>
    <x v="1"/>
    <x v="3"/>
    <x v="1"/>
    <x v="1884"/>
    <x v="291"/>
    <x v="3"/>
    <n v="0"/>
    <x v="1"/>
    <x v="0"/>
  </r>
  <r>
    <n v="14089"/>
    <x v="1"/>
    <x v="41"/>
    <x v="0"/>
    <x v="0"/>
    <n v="0"/>
    <x v="0"/>
    <x v="0"/>
    <x v="0"/>
    <x v="1885"/>
    <x v="130"/>
    <x v="2"/>
    <n v="0"/>
    <x v="1"/>
    <x v="0"/>
  </r>
  <r>
    <n v="16987"/>
    <x v="1"/>
    <x v="45"/>
    <x v="0"/>
    <x v="0"/>
    <n v="0"/>
    <x v="1"/>
    <x v="3"/>
    <x v="0"/>
    <x v="1886"/>
    <x v="190"/>
    <x v="3"/>
    <n v="0"/>
    <x v="1"/>
    <x v="0"/>
  </r>
  <r>
    <n v="53399"/>
    <x v="0"/>
    <x v="6"/>
    <x v="0"/>
    <x v="0"/>
    <n v="0"/>
    <x v="0"/>
    <x v="0"/>
    <x v="1"/>
    <x v="1887"/>
    <x v="12"/>
    <x v="1"/>
    <n v="0"/>
    <x v="1"/>
    <x v="0"/>
  </r>
  <r>
    <n v="36946"/>
    <x v="0"/>
    <x v="6"/>
    <x v="0"/>
    <x v="0"/>
    <n v="0"/>
    <x v="0"/>
    <x v="0"/>
    <x v="1"/>
    <x v="1888"/>
    <x v="63"/>
    <x v="0"/>
    <n v="0"/>
    <x v="1"/>
    <x v="0"/>
  </r>
  <r>
    <n v="55522"/>
    <x v="1"/>
    <x v="56"/>
    <x v="0"/>
    <x v="0"/>
    <n v="0"/>
    <x v="1"/>
    <x v="3"/>
    <x v="1"/>
    <x v="1015"/>
    <x v="213"/>
    <x v="3"/>
    <n v="0"/>
    <x v="1"/>
    <x v="0"/>
  </r>
  <r>
    <n v="27954"/>
    <x v="1"/>
    <x v="72"/>
    <x v="0"/>
    <x v="0"/>
    <n v="0"/>
    <x v="1"/>
    <x v="0"/>
    <x v="0"/>
    <x v="1889"/>
    <x v="178"/>
    <x v="1"/>
    <n v="0"/>
    <x v="1"/>
    <x v="0"/>
  </r>
  <r>
    <n v="5355"/>
    <x v="0"/>
    <x v="24"/>
    <x v="0"/>
    <x v="0"/>
    <n v="0"/>
    <x v="0"/>
    <x v="2"/>
    <x v="1"/>
    <x v="1890"/>
    <x v="354"/>
    <x v="0"/>
    <n v="0"/>
    <x v="1"/>
    <x v="0"/>
  </r>
  <r>
    <n v="69069"/>
    <x v="1"/>
    <x v="22"/>
    <x v="0"/>
    <x v="0"/>
    <n v="1"/>
    <x v="1"/>
    <x v="0"/>
    <x v="1"/>
    <x v="1891"/>
    <x v="154"/>
    <x v="2"/>
    <n v="0"/>
    <x v="1"/>
    <x v="0"/>
  </r>
  <r>
    <n v="11539"/>
    <x v="1"/>
    <x v="65"/>
    <x v="1"/>
    <x v="1"/>
    <n v="0"/>
    <x v="1"/>
    <x v="0"/>
    <x v="0"/>
    <x v="1892"/>
    <x v="160"/>
    <x v="2"/>
    <n v="0"/>
    <x v="1"/>
    <x v="0"/>
  </r>
  <r>
    <n v="16847"/>
    <x v="0"/>
    <x v="36"/>
    <x v="0"/>
    <x v="0"/>
    <n v="0"/>
    <x v="1"/>
    <x v="0"/>
    <x v="1"/>
    <x v="1893"/>
    <x v="202"/>
    <x v="1"/>
    <n v="0"/>
    <x v="1"/>
    <x v="0"/>
  </r>
  <r>
    <n v="15873"/>
    <x v="0"/>
    <x v="31"/>
    <x v="0"/>
    <x v="0"/>
    <n v="0"/>
    <x v="0"/>
    <x v="0"/>
    <x v="1"/>
    <x v="1894"/>
    <x v="302"/>
    <x v="0"/>
    <n v="0"/>
    <x v="1"/>
    <x v="0"/>
  </r>
  <r>
    <n v="15415"/>
    <x v="0"/>
    <x v="69"/>
    <x v="1"/>
    <x v="1"/>
    <n v="1"/>
    <x v="0"/>
    <x v="0"/>
    <x v="0"/>
    <x v="1895"/>
    <x v="266"/>
    <x v="1"/>
    <n v="0"/>
    <x v="1"/>
    <x v="0"/>
  </r>
  <r>
    <n v="22891"/>
    <x v="1"/>
    <x v="21"/>
    <x v="0"/>
    <x v="0"/>
    <n v="0"/>
    <x v="0"/>
    <x v="1"/>
    <x v="0"/>
    <x v="1896"/>
    <x v="34"/>
    <x v="2"/>
    <n v="0"/>
    <x v="1"/>
    <x v="0"/>
  </r>
  <r>
    <n v="7394"/>
    <x v="1"/>
    <x v="15"/>
    <x v="1"/>
    <x v="1"/>
    <n v="0"/>
    <x v="1"/>
    <x v="0"/>
    <x v="1"/>
    <x v="1897"/>
    <x v="22"/>
    <x v="1"/>
    <n v="0"/>
    <x v="1"/>
    <x v="0"/>
  </r>
  <r>
    <n v="29915"/>
    <x v="1"/>
    <x v="33"/>
    <x v="0"/>
    <x v="0"/>
    <n v="0"/>
    <x v="1"/>
    <x v="0"/>
    <x v="1"/>
    <x v="1898"/>
    <x v="248"/>
    <x v="1"/>
    <n v="0"/>
    <x v="1"/>
    <x v="0"/>
  </r>
  <r>
    <n v="62607"/>
    <x v="0"/>
    <x v="79"/>
    <x v="0"/>
    <x v="0"/>
    <n v="0"/>
    <x v="1"/>
    <x v="0"/>
    <x v="0"/>
    <x v="1899"/>
    <x v="303"/>
    <x v="1"/>
    <n v="0"/>
    <x v="1"/>
    <x v="0"/>
  </r>
  <r>
    <n v="24404"/>
    <x v="0"/>
    <x v="61"/>
    <x v="0"/>
    <x v="0"/>
    <n v="0"/>
    <x v="1"/>
    <x v="3"/>
    <x v="0"/>
    <x v="1900"/>
    <x v="273"/>
    <x v="3"/>
    <n v="0"/>
    <x v="1"/>
    <x v="0"/>
  </r>
  <r>
    <n v="69666"/>
    <x v="1"/>
    <x v="52"/>
    <x v="0"/>
    <x v="0"/>
    <n v="0"/>
    <x v="0"/>
    <x v="1"/>
    <x v="0"/>
    <x v="685"/>
    <x v="68"/>
    <x v="1"/>
    <n v="0"/>
    <x v="1"/>
    <x v="0"/>
  </r>
  <r>
    <n v="54997"/>
    <x v="1"/>
    <x v="37"/>
    <x v="0"/>
    <x v="0"/>
    <n v="0"/>
    <x v="0"/>
    <x v="1"/>
    <x v="1"/>
    <x v="961"/>
    <x v="270"/>
    <x v="1"/>
    <n v="0"/>
    <x v="1"/>
    <x v="0"/>
  </r>
  <r>
    <n v="6199"/>
    <x v="1"/>
    <x v="17"/>
    <x v="0"/>
    <x v="0"/>
    <n v="0"/>
    <x v="0"/>
    <x v="2"/>
    <x v="1"/>
    <x v="1901"/>
    <x v="256"/>
    <x v="3"/>
    <n v="0"/>
    <x v="1"/>
    <x v="0"/>
  </r>
  <r>
    <n v="4635"/>
    <x v="1"/>
    <x v="35"/>
    <x v="0"/>
    <x v="0"/>
    <n v="0"/>
    <x v="0"/>
    <x v="0"/>
    <x v="1"/>
    <x v="1902"/>
    <x v="76"/>
    <x v="1"/>
    <n v="0"/>
    <x v="1"/>
    <x v="0"/>
  </r>
  <r>
    <n v="3305"/>
    <x v="0"/>
    <x v="19"/>
    <x v="0"/>
    <x v="0"/>
    <n v="0"/>
    <x v="0"/>
    <x v="0"/>
    <x v="0"/>
    <x v="1903"/>
    <x v="80"/>
    <x v="2"/>
    <n v="0"/>
    <x v="1"/>
    <x v="0"/>
  </r>
  <r>
    <n v="24342"/>
    <x v="1"/>
    <x v="53"/>
    <x v="0"/>
    <x v="0"/>
    <n v="0"/>
    <x v="1"/>
    <x v="0"/>
    <x v="1"/>
    <x v="1904"/>
    <x v="19"/>
    <x v="3"/>
    <n v="0"/>
    <x v="1"/>
    <x v="0"/>
  </r>
  <r>
    <n v="65093"/>
    <x v="1"/>
    <x v="34"/>
    <x v="0"/>
    <x v="0"/>
    <n v="0"/>
    <x v="0"/>
    <x v="1"/>
    <x v="0"/>
    <x v="1899"/>
    <x v="237"/>
    <x v="0"/>
    <n v="0"/>
    <x v="1"/>
    <x v="0"/>
  </r>
  <r>
    <n v="46261"/>
    <x v="0"/>
    <x v="39"/>
    <x v="0"/>
    <x v="0"/>
    <n v="0"/>
    <x v="0"/>
    <x v="0"/>
    <x v="0"/>
    <x v="1905"/>
    <x v="223"/>
    <x v="3"/>
    <n v="0"/>
    <x v="1"/>
    <x v="0"/>
  </r>
  <r>
    <n v="42624"/>
    <x v="1"/>
    <x v="17"/>
    <x v="0"/>
    <x v="0"/>
    <n v="0"/>
    <x v="0"/>
    <x v="0"/>
    <x v="0"/>
    <x v="1906"/>
    <x v="2"/>
    <x v="1"/>
    <n v="0"/>
    <x v="1"/>
    <x v="0"/>
  </r>
  <r>
    <n v="24735"/>
    <x v="1"/>
    <x v="62"/>
    <x v="0"/>
    <x v="0"/>
    <n v="0"/>
    <x v="1"/>
    <x v="0"/>
    <x v="1"/>
    <x v="1907"/>
    <x v="116"/>
    <x v="3"/>
    <n v="0"/>
    <x v="1"/>
    <x v="0"/>
  </r>
  <r>
    <n v="50671"/>
    <x v="0"/>
    <x v="9"/>
    <x v="1"/>
    <x v="1"/>
    <n v="1"/>
    <x v="0"/>
    <x v="1"/>
    <x v="1"/>
    <x v="1908"/>
    <x v="122"/>
    <x v="0"/>
    <n v="0"/>
    <x v="1"/>
    <x v="0"/>
  </r>
  <r>
    <n v="1679"/>
    <x v="0"/>
    <x v="48"/>
    <x v="0"/>
    <x v="0"/>
    <n v="0"/>
    <x v="0"/>
    <x v="0"/>
    <x v="1"/>
    <x v="1909"/>
    <x v="1"/>
    <x v="0"/>
    <n v="0"/>
    <x v="1"/>
    <x v="0"/>
  </r>
  <r>
    <n v="66680"/>
    <x v="1"/>
    <x v="3"/>
    <x v="1"/>
    <x v="1"/>
    <n v="0"/>
    <x v="0"/>
    <x v="0"/>
    <x v="1"/>
    <x v="1910"/>
    <x v="143"/>
    <x v="1"/>
    <n v="0"/>
    <x v="1"/>
    <x v="0"/>
  </r>
  <r>
    <n v="34248"/>
    <x v="0"/>
    <x v="11"/>
    <x v="1"/>
    <x v="1"/>
    <n v="0"/>
    <x v="1"/>
    <x v="0"/>
    <x v="0"/>
    <x v="1911"/>
    <x v="1"/>
    <x v="0"/>
    <n v="0"/>
    <x v="1"/>
    <x v="0"/>
  </r>
  <r>
    <n v="65336"/>
    <x v="1"/>
    <x v="52"/>
    <x v="0"/>
    <x v="0"/>
    <n v="0"/>
    <x v="0"/>
    <x v="0"/>
    <x v="0"/>
    <x v="1912"/>
    <x v="91"/>
    <x v="0"/>
    <n v="0"/>
    <x v="1"/>
    <x v="0"/>
  </r>
  <r>
    <n v="68333"/>
    <x v="1"/>
    <x v="17"/>
    <x v="1"/>
    <x v="1"/>
    <n v="0"/>
    <x v="1"/>
    <x v="0"/>
    <x v="1"/>
    <x v="1913"/>
    <x v="20"/>
    <x v="0"/>
    <n v="0"/>
    <x v="1"/>
    <x v="0"/>
  </r>
  <r>
    <n v="60210"/>
    <x v="1"/>
    <x v="58"/>
    <x v="0"/>
    <x v="0"/>
    <n v="0"/>
    <x v="1"/>
    <x v="0"/>
    <x v="0"/>
    <x v="261"/>
    <x v="278"/>
    <x v="2"/>
    <n v="0"/>
    <x v="1"/>
    <x v="0"/>
  </r>
  <r>
    <n v="11573"/>
    <x v="1"/>
    <x v="85"/>
    <x v="0"/>
    <x v="0"/>
    <n v="0"/>
    <x v="1"/>
    <x v="0"/>
    <x v="1"/>
    <x v="1914"/>
    <x v="1"/>
    <x v="2"/>
    <n v="0"/>
    <x v="1"/>
    <x v="0"/>
  </r>
  <r>
    <n v="67890"/>
    <x v="0"/>
    <x v="27"/>
    <x v="0"/>
    <x v="0"/>
    <n v="1"/>
    <x v="0"/>
    <x v="0"/>
    <x v="0"/>
    <x v="1915"/>
    <x v="207"/>
    <x v="0"/>
    <n v="0"/>
    <x v="1"/>
    <x v="0"/>
  </r>
  <r>
    <n v="49254"/>
    <x v="0"/>
    <x v="15"/>
    <x v="1"/>
    <x v="1"/>
    <n v="0"/>
    <x v="0"/>
    <x v="0"/>
    <x v="0"/>
    <x v="1916"/>
    <x v="72"/>
    <x v="0"/>
    <n v="0"/>
    <x v="1"/>
    <x v="0"/>
  </r>
  <r>
    <n v="9199"/>
    <x v="0"/>
    <x v="55"/>
    <x v="0"/>
    <x v="0"/>
    <n v="0"/>
    <x v="1"/>
    <x v="1"/>
    <x v="0"/>
    <x v="1917"/>
    <x v="51"/>
    <x v="0"/>
    <n v="0"/>
    <x v="1"/>
    <x v="0"/>
  </r>
  <r>
    <n v="35402"/>
    <x v="0"/>
    <x v="43"/>
    <x v="0"/>
    <x v="0"/>
    <n v="0"/>
    <x v="1"/>
    <x v="0"/>
    <x v="0"/>
    <x v="644"/>
    <x v="150"/>
    <x v="0"/>
    <n v="0"/>
    <x v="1"/>
    <x v="0"/>
  </r>
  <r>
    <n v="25996"/>
    <x v="1"/>
    <x v="60"/>
    <x v="0"/>
    <x v="0"/>
    <n v="0"/>
    <x v="0"/>
    <x v="0"/>
    <x v="0"/>
    <x v="1918"/>
    <x v="217"/>
    <x v="3"/>
    <n v="0"/>
    <x v="1"/>
    <x v="0"/>
  </r>
  <r>
    <n v="8345"/>
    <x v="1"/>
    <x v="3"/>
    <x v="0"/>
    <x v="0"/>
    <n v="0"/>
    <x v="0"/>
    <x v="0"/>
    <x v="1"/>
    <x v="1919"/>
    <x v="230"/>
    <x v="1"/>
    <n v="0"/>
    <x v="1"/>
    <x v="0"/>
  </r>
  <r>
    <n v="63219"/>
    <x v="0"/>
    <x v="96"/>
    <x v="0"/>
    <x v="0"/>
    <n v="0"/>
    <x v="1"/>
    <x v="3"/>
    <x v="0"/>
    <x v="1920"/>
    <x v="240"/>
    <x v="3"/>
    <n v="0"/>
    <x v="1"/>
    <x v="0"/>
  </r>
  <r>
    <n v="8770"/>
    <x v="0"/>
    <x v="62"/>
    <x v="0"/>
    <x v="0"/>
    <n v="0"/>
    <x v="1"/>
    <x v="1"/>
    <x v="0"/>
    <x v="901"/>
    <x v="269"/>
    <x v="1"/>
    <n v="0"/>
    <x v="1"/>
    <x v="0"/>
  </r>
  <r>
    <n v="22370"/>
    <x v="0"/>
    <x v="67"/>
    <x v="1"/>
    <x v="1"/>
    <n v="0"/>
    <x v="1"/>
    <x v="2"/>
    <x v="0"/>
    <x v="1921"/>
    <x v="77"/>
    <x v="2"/>
    <n v="0"/>
    <x v="1"/>
    <x v="0"/>
  </r>
  <r>
    <n v="25930"/>
    <x v="0"/>
    <x v="21"/>
    <x v="0"/>
    <x v="0"/>
    <n v="0"/>
    <x v="0"/>
    <x v="0"/>
    <x v="0"/>
    <x v="1853"/>
    <x v="283"/>
    <x v="0"/>
    <n v="0"/>
    <x v="1"/>
    <x v="0"/>
  </r>
  <r>
    <n v="33478"/>
    <x v="1"/>
    <x v="29"/>
    <x v="0"/>
    <x v="0"/>
    <n v="0"/>
    <x v="1"/>
    <x v="0"/>
    <x v="1"/>
    <x v="1922"/>
    <x v="19"/>
    <x v="2"/>
    <n v="0"/>
    <x v="1"/>
    <x v="0"/>
  </r>
  <r>
    <n v="23009"/>
    <x v="0"/>
    <x v="41"/>
    <x v="0"/>
    <x v="0"/>
    <n v="0"/>
    <x v="0"/>
    <x v="0"/>
    <x v="0"/>
    <x v="745"/>
    <x v="39"/>
    <x v="1"/>
    <n v="0"/>
    <x v="1"/>
    <x v="0"/>
  </r>
  <r>
    <n v="24885"/>
    <x v="0"/>
    <x v="4"/>
    <x v="0"/>
    <x v="0"/>
    <n v="1"/>
    <x v="0"/>
    <x v="1"/>
    <x v="0"/>
    <x v="1223"/>
    <x v="196"/>
    <x v="2"/>
    <n v="0"/>
    <x v="1"/>
    <x v="0"/>
  </r>
  <r>
    <n v="58591"/>
    <x v="1"/>
    <x v="51"/>
    <x v="0"/>
    <x v="0"/>
    <n v="0"/>
    <x v="1"/>
    <x v="0"/>
    <x v="1"/>
    <x v="1923"/>
    <x v="158"/>
    <x v="3"/>
    <n v="0"/>
    <x v="1"/>
    <x v="0"/>
  </r>
  <r>
    <n v="44777"/>
    <x v="0"/>
    <x v="0"/>
    <x v="0"/>
    <x v="0"/>
    <n v="0"/>
    <x v="0"/>
    <x v="0"/>
    <x v="1"/>
    <x v="1924"/>
    <x v="82"/>
    <x v="3"/>
    <n v="0"/>
    <x v="1"/>
    <x v="0"/>
  </r>
  <r>
    <n v="46363"/>
    <x v="0"/>
    <x v="46"/>
    <x v="0"/>
    <x v="0"/>
    <n v="0"/>
    <x v="0"/>
    <x v="0"/>
    <x v="1"/>
    <x v="1925"/>
    <x v="91"/>
    <x v="1"/>
    <n v="0"/>
    <x v="1"/>
    <x v="0"/>
  </r>
  <r>
    <n v="36377"/>
    <x v="1"/>
    <x v="50"/>
    <x v="0"/>
    <x v="0"/>
    <n v="0"/>
    <x v="0"/>
    <x v="0"/>
    <x v="1"/>
    <x v="1388"/>
    <x v="211"/>
    <x v="1"/>
    <n v="0"/>
    <x v="1"/>
    <x v="0"/>
  </r>
  <r>
    <n v="15440"/>
    <x v="1"/>
    <x v="67"/>
    <x v="0"/>
    <x v="0"/>
    <n v="0"/>
    <x v="0"/>
    <x v="0"/>
    <x v="1"/>
    <x v="1926"/>
    <x v="224"/>
    <x v="2"/>
    <n v="0"/>
    <x v="1"/>
    <x v="0"/>
  </r>
  <r>
    <n v="56420"/>
    <x v="0"/>
    <x v="54"/>
    <x v="1"/>
    <x v="1"/>
    <n v="0"/>
    <x v="1"/>
    <x v="0"/>
    <x v="1"/>
    <x v="1927"/>
    <x v="355"/>
    <x v="3"/>
    <n v="0"/>
    <x v="1"/>
    <x v="0"/>
  </r>
  <r>
    <n v="39531"/>
    <x v="0"/>
    <x v="11"/>
    <x v="1"/>
    <x v="1"/>
    <n v="0"/>
    <x v="0"/>
    <x v="0"/>
    <x v="1"/>
    <x v="1928"/>
    <x v="241"/>
    <x v="0"/>
    <n v="0"/>
    <x v="1"/>
    <x v="0"/>
  </r>
  <r>
    <n v="55220"/>
    <x v="0"/>
    <x v="37"/>
    <x v="0"/>
    <x v="0"/>
    <n v="0"/>
    <x v="0"/>
    <x v="0"/>
    <x v="0"/>
    <x v="1929"/>
    <x v="11"/>
    <x v="1"/>
    <n v="0"/>
    <x v="1"/>
    <x v="0"/>
  </r>
  <r>
    <n v="30731"/>
    <x v="1"/>
    <x v="26"/>
    <x v="0"/>
    <x v="0"/>
    <n v="0"/>
    <x v="1"/>
    <x v="1"/>
    <x v="0"/>
    <x v="1930"/>
    <x v="207"/>
    <x v="1"/>
    <n v="0"/>
    <x v="1"/>
    <x v="0"/>
  </r>
  <r>
    <n v="14479"/>
    <x v="1"/>
    <x v="16"/>
    <x v="0"/>
    <x v="0"/>
    <n v="1"/>
    <x v="0"/>
    <x v="0"/>
    <x v="0"/>
    <x v="1931"/>
    <x v="192"/>
    <x v="0"/>
    <n v="0"/>
    <x v="1"/>
    <x v="0"/>
  </r>
  <r>
    <n v="40471"/>
    <x v="1"/>
    <x v="63"/>
    <x v="0"/>
    <x v="0"/>
    <n v="0"/>
    <x v="1"/>
    <x v="0"/>
    <x v="0"/>
    <x v="668"/>
    <x v="330"/>
    <x v="3"/>
    <n v="0"/>
    <x v="1"/>
    <x v="0"/>
  </r>
  <r>
    <n v="7384"/>
    <x v="0"/>
    <x v="39"/>
    <x v="0"/>
    <x v="0"/>
    <n v="0"/>
    <x v="1"/>
    <x v="1"/>
    <x v="1"/>
    <x v="1932"/>
    <x v="303"/>
    <x v="3"/>
    <n v="0"/>
    <x v="1"/>
    <x v="0"/>
  </r>
  <r>
    <n v="53422"/>
    <x v="0"/>
    <x v="17"/>
    <x v="0"/>
    <x v="0"/>
    <n v="0"/>
    <x v="0"/>
    <x v="0"/>
    <x v="1"/>
    <x v="1933"/>
    <x v="91"/>
    <x v="2"/>
    <n v="0"/>
    <x v="1"/>
    <x v="0"/>
  </r>
  <r>
    <n v="59745"/>
    <x v="1"/>
    <x v="52"/>
    <x v="0"/>
    <x v="0"/>
    <n v="0"/>
    <x v="0"/>
    <x v="0"/>
    <x v="0"/>
    <x v="1934"/>
    <x v="356"/>
    <x v="3"/>
    <n v="0"/>
    <x v="1"/>
    <x v="0"/>
  </r>
  <r>
    <n v="24721"/>
    <x v="0"/>
    <x v="65"/>
    <x v="0"/>
    <x v="0"/>
    <n v="0"/>
    <x v="1"/>
    <x v="0"/>
    <x v="0"/>
    <x v="1935"/>
    <x v="25"/>
    <x v="3"/>
    <n v="0"/>
    <x v="1"/>
    <x v="0"/>
  </r>
  <r>
    <n v="9644"/>
    <x v="0"/>
    <x v="23"/>
    <x v="0"/>
    <x v="0"/>
    <n v="0"/>
    <x v="0"/>
    <x v="0"/>
    <x v="0"/>
    <x v="1936"/>
    <x v="89"/>
    <x v="0"/>
    <n v="0"/>
    <x v="1"/>
    <x v="0"/>
  </r>
  <r>
    <n v="50837"/>
    <x v="0"/>
    <x v="69"/>
    <x v="0"/>
    <x v="0"/>
    <n v="0"/>
    <x v="0"/>
    <x v="1"/>
    <x v="1"/>
    <x v="1937"/>
    <x v="304"/>
    <x v="0"/>
    <n v="0"/>
    <x v="1"/>
    <x v="0"/>
  </r>
  <r>
    <n v="67941"/>
    <x v="1"/>
    <x v="60"/>
    <x v="0"/>
    <x v="0"/>
    <n v="0"/>
    <x v="1"/>
    <x v="1"/>
    <x v="1"/>
    <x v="1781"/>
    <x v="3"/>
    <x v="0"/>
    <n v="0"/>
    <x v="1"/>
    <x v="0"/>
  </r>
  <r>
    <n v="43590"/>
    <x v="1"/>
    <x v="72"/>
    <x v="0"/>
    <x v="0"/>
    <n v="0"/>
    <x v="0"/>
    <x v="0"/>
    <x v="1"/>
    <x v="1938"/>
    <x v="136"/>
    <x v="1"/>
    <n v="0"/>
    <x v="1"/>
    <x v="0"/>
  </r>
  <r>
    <n v="29014"/>
    <x v="1"/>
    <x v="53"/>
    <x v="0"/>
    <x v="0"/>
    <n v="0"/>
    <x v="0"/>
    <x v="0"/>
    <x v="1"/>
    <x v="1939"/>
    <x v="227"/>
    <x v="1"/>
    <n v="0"/>
    <x v="1"/>
    <x v="0"/>
  </r>
  <r>
    <n v="66051"/>
    <x v="0"/>
    <x v="34"/>
    <x v="0"/>
    <x v="0"/>
    <n v="0"/>
    <x v="0"/>
    <x v="1"/>
    <x v="1"/>
    <x v="1940"/>
    <x v="209"/>
    <x v="3"/>
    <n v="0"/>
    <x v="1"/>
    <x v="0"/>
  </r>
  <r>
    <n v="70783"/>
    <x v="1"/>
    <x v="34"/>
    <x v="0"/>
    <x v="0"/>
    <n v="0"/>
    <x v="0"/>
    <x v="0"/>
    <x v="0"/>
    <x v="1941"/>
    <x v="1"/>
    <x v="2"/>
    <n v="0"/>
    <x v="1"/>
    <x v="0"/>
  </r>
  <r>
    <n v="10716"/>
    <x v="1"/>
    <x v="3"/>
    <x v="0"/>
    <x v="0"/>
    <n v="0"/>
    <x v="0"/>
    <x v="0"/>
    <x v="1"/>
    <x v="1942"/>
    <x v="235"/>
    <x v="1"/>
    <n v="0"/>
    <x v="1"/>
    <x v="0"/>
  </r>
  <r>
    <n v="7868"/>
    <x v="0"/>
    <x v="55"/>
    <x v="0"/>
    <x v="0"/>
    <n v="0"/>
    <x v="1"/>
    <x v="3"/>
    <x v="1"/>
    <x v="1943"/>
    <x v="277"/>
    <x v="1"/>
    <n v="0"/>
    <x v="1"/>
    <x v="0"/>
  </r>
  <r>
    <n v="58350"/>
    <x v="1"/>
    <x v="72"/>
    <x v="0"/>
    <x v="0"/>
    <n v="0"/>
    <x v="1"/>
    <x v="2"/>
    <x v="1"/>
    <x v="1944"/>
    <x v="35"/>
    <x v="1"/>
    <n v="0"/>
    <x v="1"/>
    <x v="0"/>
  </r>
  <r>
    <n v="18927"/>
    <x v="1"/>
    <x v="81"/>
    <x v="0"/>
    <x v="0"/>
    <n v="0"/>
    <x v="1"/>
    <x v="3"/>
    <x v="0"/>
    <x v="1945"/>
    <x v="115"/>
    <x v="3"/>
    <n v="0"/>
    <x v="1"/>
    <x v="0"/>
  </r>
  <r>
    <n v="19550"/>
    <x v="0"/>
    <x v="26"/>
    <x v="0"/>
    <x v="0"/>
    <n v="0"/>
    <x v="0"/>
    <x v="0"/>
    <x v="0"/>
    <x v="1946"/>
    <x v="177"/>
    <x v="1"/>
    <n v="0"/>
    <x v="1"/>
    <x v="0"/>
  </r>
  <r>
    <n v="31372"/>
    <x v="1"/>
    <x v="69"/>
    <x v="0"/>
    <x v="0"/>
    <n v="0"/>
    <x v="0"/>
    <x v="0"/>
    <x v="1"/>
    <x v="1947"/>
    <x v="118"/>
    <x v="3"/>
    <n v="0"/>
    <x v="1"/>
    <x v="0"/>
  </r>
  <r>
    <n v="55262"/>
    <x v="0"/>
    <x v="51"/>
    <x v="0"/>
    <x v="0"/>
    <n v="0"/>
    <x v="0"/>
    <x v="0"/>
    <x v="1"/>
    <x v="465"/>
    <x v="167"/>
    <x v="2"/>
    <n v="0"/>
    <x v="1"/>
    <x v="0"/>
  </r>
  <r>
    <n v="50238"/>
    <x v="0"/>
    <x v="81"/>
    <x v="0"/>
    <x v="0"/>
    <n v="0"/>
    <x v="1"/>
    <x v="3"/>
    <x v="0"/>
    <x v="719"/>
    <x v="210"/>
    <x v="3"/>
    <n v="0"/>
    <x v="1"/>
    <x v="0"/>
  </r>
  <r>
    <n v="2868"/>
    <x v="1"/>
    <x v="10"/>
    <x v="0"/>
    <x v="0"/>
    <n v="0"/>
    <x v="0"/>
    <x v="2"/>
    <x v="1"/>
    <x v="1948"/>
    <x v="232"/>
    <x v="3"/>
    <n v="0"/>
    <x v="1"/>
    <x v="0"/>
  </r>
  <r>
    <n v="51343"/>
    <x v="0"/>
    <x v="74"/>
    <x v="0"/>
    <x v="0"/>
    <n v="0"/>
    <x v="1"/>
    <x v="3"/>
    <x v="1"/>
    <x v="1949"/>
    <x v="243"/>
    <x v="3"/>
    <n v="0"/>
    <x v="1"/>
    <x v="0"/>
  </r>
  <r>
    <n v="56324"/>
    <x v="1"/>
    <x v="37"/>
    <x v="0"/>
    <x v="0"/>
    <n v="0"/>
    <x v="0"/>
    <x v="1"/>
    <x v="1"/>
    <x v="160"/>
    <x v="164"/>
    <x v="0"/>
    <n v="0"/>
    <x v="1"/>
    <x v="0"/>
  </r>
  <r>
    <n v="42047"/>
    <x v="1"/>
    <x v="39"/>
    <x v="0"/>
    <x v="0"/>
    <n v="0"/>
    <x v="0"/>
    <x v="1"/>
    <x v="0"/>
    <x v="1158"/>
    <x v="285"/>
    <x v="1"/>
    <n v="0"/>
    <x v="1"/>
    <x v="0"/>
  </r>
  <r>
    <n v="36486"/>
    <x v="0"/>
    <x v="86"/>
    <x v="0"/>
    <x v="0"/>
    <n v="0"/>
    <x v="1"/>
    <x v="3"/>
    <x v="0"/>
    <x v="1950"/>
    <x v="134"/>
    <x v="3"/>
    <n v="0"/>
    <x v="1"/>
    <x v="0"/>
  </r>
  <r>
    <n v="62456"/>
    <x v="1"/>
    <x v="23"/>
    <x v="0"/>
    <x v="0"/>
    <n v="0"/>
    <x v="0"/>
    <x v="1"/>
    <x v="0"/>
    <x v="1951"/>
    <x v="132"/>
    <x v="0"/>
    <n v="0"/>
    <x v="1"/>
    <x v="0"/>
  </r>
  <r>
    <n v="64980"/>
    <x v="1"/>
    <x v="21"/>
    <x v="0"/>
    <x v="0"/>
    <n v="0"/>
    <x v="0"/>
    <x v="2"/>
    <x v="0"/>
    <x v="1952"/>
    <x v="28"/>
    <x v="1"/>
    <n v="0"/>
    <x v="1"/>
    <x v="0"/>
  </r>
  <r>
    <n v="65962"/>
    <x v="0"/>
    <x v="11"/>
    <x v="0"/>
    <x v="0"/>
    <n v="0"/>
    <x v="0"/>
    <x v="0"/>
    <x v="0"/>
    <x v="1953"/>
    <x v="287"/>
    <x v="2"/>
    <n v="0"/>
    <x v="1"/>
    <x v="0"/>
  </r>
  <r>
    <n v="47521"/>
    <x v="1"/>
    <x v="39"/>
    <x v="1"/>
    <x v="1"/>
    <n v="0"/>
    <x v="0"/>
    <x v="2"/>
    <x v="0"/>
    <x v="1954"/>
    <x v="67"/>
    <x v="1"/>
    <n v="0"/>
    <x v="1"/>
    <x v="0"/>
  </r>
  <r>
    <n v="41501"/>
    <x v="1"/>
    <x v="36"/>
    <x v="0"/>
    <x v="0"/>
    <n v="0"/>
    <x v="0"/>
    <x v="2"/>
    <x v="0"/>
    <x v="1955"/>
    <x v="32"/>
    <x v="3"/>
    <n v="0"/>
    <x v="1"/>
    <x v="0"/>
  </r>
  <r>
    <n v="47582"/>
    <x v="0"/>
    <x v="44"/>
    <x v="0"/>
    <x v="0"/>
    <n v="0"/>
    <x v="1"/>
    <x v="3"/>
    <x v="0"/>
    <x v="1415"/>
    <x v="184"/>
    <x v="3"/>
    <n v="0"/>
    <x v="1"/>
    <x v="0"/>
  </r>
  <r>
    <n v="63938"/>
    <x v="1"/>
    <x v="3"/>
    <x v="0"/>
    <x v="0"/>
    <n v="0"/>
    <x v="0"/>
    <x v="1"/>
    <x v="0"/>
    <x v="1956"/>
    <x v="315"/>
    <x v="2"/>
    <n v="0"/>
    <x v="1"/>
    <x v="0"/>
  </r>
  <r>
    <n v="49627"/>
    <x v="1"/>
    <x v="75"/>
    <x v="0"/>
    <x v="0"/>
    <n v="0"/>
    <x v="1"/>
    <x v="3"/>
    <x v="0"/>
    <x v="1120"/>
    <x v="191"/>
    <x v="1"/>
    <n v="0"/>
    <x v="1"/>
    <x v="0"/>
  </r>
  <r>
    <n v="61291"/>
    <x v="0"/>
    <x v="80"/>
    <x v="0"/>
    <x v="0"/>
    <n v="0"/>
    <x v="0"/>
    <x v="0"/>
    <x v="1"/>
    <x v="1957"/>
    <x v="20"/>
    <x v="3"/>
    <n v="0"/>
    <x v="1"/>
    <x v="0"/>
  </r>
  <r>
    <n v="53032"/>
    <x v="0"/>
    <x v="47"/>
    <x v="0"/>
    <x v="0"/>
    <n v="0"/>
    <x v="0"/>
    <x v="0"/>
    <x v="1"/>
    <x v="1958"/>
    <x v="71"/>
    <x v="0"/>
    <n v="0"/>
    <x v="1"/>
    <x v="0"/>
  </r>
  <r>
    <n v="45040"/>
    <x v="0"/>
    <x v="39"/>
    <x v="0"/>
    <x v="0"/>
    <n v="0"/>
    <x v="0"/>
    <x v="0"/>
    <x v="0"/>
    <x v="414"/>
    <x v="323"/>
    <x v="0"/>
    <n v="0"/>
    <x v="1"/>
    <x v="0"/>
  </r>
  <r>
    <n v="56791"/>
    <x v="0"/>
    <x v="78"/>
    <x v="0"/>
    <x v="0"/>
    <n v="0"/>
    <x v="1"/>
    <x v="3"/>
    <x v="0"/>
    <x v="1959"/>
    <x v="157"/>
    <x v="3"/>
    <n v="0"/>
    <x v="1"/>
    <x v="0"/>
  </r>
  <r>
    <n v="37320"/>
    <x v="1"/>
    <x v="27"/>
    <x v="0"/>
    <x v="0"/>
    <n v="0"/>
    <x v="0"/>
    <x v="0"/>
    <x v="1"/>
    <x v="1068"/>
    <x v="70"/>
    <x v="3"/>
    <n v="0"/>
    <x v="1"/>
    <x v="0"/>
  </r>
  <r>
    <n v="72514"/>
    <x v="0"/>
    <x v="63"/>
    <x v="0"/>
    <x v="0"/>
    <n v="0"/>
    <x v="1"/>
    <x v="0"/>
    <x v="1"/>
    <x v="1960"/>
    <x v="118"/>
    <x v="1"/>
    <n v="0"/>
    <x v="1"/>
    <x v="0"/>
  </r>
  <r>
    <n v="3842"/>
    <x v="0"/>
    <x v="28"/>
    <x v="0"/>
    <x v="0"/>
    <n v="0"/>
    <x v="0"/>
    <x v="0"/>
    <x v="1"/>
    <x v="1858"/>
    <x v="33"/>
    <x v="0"/>
    <n v="0"/>
    <x v="1"/>
    <x v="0"/>
  </r>
  <r>
    <n v="38143"/>
    <x v="1"/>
    <x v="0"/>
    <x v="1"/>
    <x v="1"/>
    <n v="0"/>
    <x v="0"/>
    <x v="0"/>
    <x v="0"/>
    <x v="1961"/>
    <x v="3"/>
    <x v="2"/>
    <n v="0"/>
    <x v="1"/>
    <x v="0"/>
  </r>
  <r>
    <n v="54296"/>
    <x v="0"/>
    <x v="20"/>
    <x v="0"/>
    <x v="0"/>
    <n v="0"/>
    <x v="0"/>
    <x v="1"/>
    <x v="1"/>
    <x v="1962"/>
    <x v="288"/>
    <x v="0"/>
    <n v="0"/>
    <x v="1"/>
    <x v="0"/>
  </r>
  <r>
    <n v="48435"/>
    <x v="1"/>
    <x v="77"/>
    <x v="0"/>
    <x v="0"/>
    <n v="0"/>
    <x v="1"/>
    <x v="3"/>
    <x v="1"/>
    <x v="1963"/>
    <x v="357"/>
    <x v="3"/>
    <n v="0"/>
    <x v="1"/>
    <x v="0"/>
  </r>
  <r>
    <n v="42212"/>
    <x v="1"/>
    <x v="38"/>
    <x v="0"/>
    <x v="0"/>
    <n v="0"/>
    <x v="0"/>
    <x v="0"/>
    <x v="0"/>
    <x v="1964"/>
    <x v="28"/>
    <x v="0"/>
    <n v="0"/>
    <x v="1"/>
    <x v="0"/>
  </r>
  <r>
    <n v="47607"/>
    <x v="0"/>
    <x v="71"/>
    <x v="0"/>
    <x v="0"/>
    <n v="0"/>
    <x v="1"/>
    <x v="3"/>
    <x v="1"/>
    <x v="1965"/>
    <x v="135"/>
    <x v="3"/>
    <n v="0"/>
    <x v="1"/>
    <x v="0"/>
  </r>
  <r>
    <n v="16535"/>
    <x v="1"/>
    <x v="66"/>
    <x v="0"/>
    <x v="0"/>
    <n v="0"/>
    <x v="1"/>
    <x v="0"/>
    <x v="1"/>
    <x v="1966"/>
    <x v="106"/>
    <x v="0"/>
    <n v="0"/>
    <x v="1"/>
    <x v="0"/>
  </r>
  <r>
    <n v="66677"/>
    <x v="0"/>
    <x v="9"/>
    <x v="0"/>
    <x v="0"/>
    <n v="0"/>
    <x v="0"/>
    <x v="0"/>
    <x v="1"/>
    <x v="1967"/>
    <x v="87"/>
    <x v="1"/>
    <n v="0"/>
    <x v="1"/>
    <x v="0"/>
  </r>
  <r>
    <n v="57270"/>
    <x v="1"/>
    <x v="15"/>
    <x v="0"/>
    <x v="0"/>
    <n v="0"/>
    <x v="0"/>
    <x v="0"/>
    <x v="1"/>
    <x v="1968"/>
    <x v="79"/>
    <x v="1"/>
    <n v="0"/>
    <x v="1"/>
    <x v="0"/>
  </r>
  <r>
    <n v="22414"/>
    <x v="1"/>
    <x v="54"/>
    <x v="0"/>
    <x v="0"/>
    <n v="0"/>
    <x v="1"/>
    <x v="0"/>
    <x v="1"/>
    <x v="891"/>
    <x v="29"/>
    <x v="2"/>
    <n v="0"/>
    <x v="1"/>
    <x v="0"/>
  </r>
  <r>
    <n v="63401"/>
    <x v="1"/>
    <x v="16"/>
    <x v="0"/>
    <x v="0"/>
    <n v="0"/>
    <x v="0"/>
    <x v="1"/>
    <x v="1"/>
    <x v="1969"/>
    <x v="71"/>
    <x v="2"/>
    <n v="0"/>
    <x v="1"/>
    <x v="0"/>
  </r>
  <r>
    <n v="32252"/>
    <x v="1"/>
    <x v="85"/>
    <x v="0"/>
    <x v="0"/>
    <n v="0"/>
    <x v="1"/>
    <x v="0"/>
    <x v="1"/>
    <x v="1710"/>
    <x v="30"/>
    <x v="3"/>
    <n v="0"/>
    <x v="1"/>
    <x v="0"/>
  </r>
  <r>
    <n v="17950"/>
    <x v="0"/>
    <x v="29"/>
    <x v="0"/>
    <x v="0"/>
    <n v="0"/>
    <x v="0"/>
    <x v="0"/>
    <x v="0"/>
    <x v="1970"/>
    <x v="85"/>
    <x v="2"/>
    <n v="0"/>
    <x v="1"/>
    <x v="0"/>
  </r>
  <r>
    <n v="53990"/>
    <x v="0"/>
    <x v="12"/>
    <x v="0"/>
    <x v="0"/>
    <n v="1"/>
    <x v="0"/>
    <x v="0"/>
    <x v="0"/>
    <x v="1971"/>
    <x v="116"/>
    <x v="0"/>
    <n v="0"/>
    <x v="1"/>
    <x v="0"/>
  </r>
  <r>
    <n v="20565"/>
    <x v="0"/>
    <x v="55"/>
    <x v="0"/>
    <x v="0"/>
    <n v="0"/>
    <x v="1"/>
    <x v="3"/>
    <x v="1"/>
    <x v="1972"/>
    <x v="167"/>
    <x v="3"/>
    <n v="0"/>
    <x v="1"/>
    <x v="0"/>
  </r>
  <r>
    <n v="59993"/>
    <x v="0"/>
    <x v="47"/>
    <x v="0"/>
    <x v="0"/>
    <n v="0"/>
    <x v="0"/>
    <x v="0"/>
    <x v="1"/>
    <x v="1973"/>
    <x v="358"/>
    <x v="1"/>
    <n v="0"/>
    <x v="1"/>
    <x v="0"/>
  </r>
  <r>
    <n v="42830"/>
    <x v="0"/>
    <x v="2"/>
    <x v="0"/>
    <x v="0"/>
    <n v="1"/>
    <x v="0"/>
    <x v="0"/>
    <x v="0"/>
    <x v="1974"/>
    <x v="116"/>
    <x v="1"/>
    <n v="0"/>
    <x v="1"/>
    <x v="0"/>
  </r>
  <r>
    <n v="34721"/>
    <x v="1"/>
    <x v="76"/>
    <x v="1"/>
    <x v="1"/>
    <n v="0"/>
    <x v="0"/>
    <x v="2"/>
    <x v="0"/>
    <x v="1975"/>
    <x v="28"/>
    <x v="1"/>
    <n v="0"/>
    <x v="1"/>
    <x v="0"/>
  </r>
  <r>
    <n v="5157"/>
    <x v="0"/>
    <x v="4"/>
    <x v="1"/>
    <x v="1"/>
    <n v="0"/>
    <x v="0"/>
    <x v="1"/>
    <x v="0"/>
    <x v="1976"/>
    <x v="27"/>
    <x v="2"/>
    <n v="0"/>
    <x v="1"/>
    <x v="0"/>
  </r>
  <r>
    <n v="48851"/>
    <x v="1"/>
    <x v="78"/>
    <x v="0"/>
    <x v="0"/>
    <n v="0"/>
    <x v="1"/>
    <x v="3"/>
    <x v="1"/>
    <x v="256"/>
    <x v="136"/>
    <x v="3"/>
    <n v="0"/>
    <x v="1"/>
    <x v="0"/>
  </r>
  <r>
    <n v="26084"/>
    <x v="1"/>
    <x v="27"/>
    <x v="1"/>
    <x v="1"/>
    <n v="0"/>
    <x v="0"/>
    <x v="1"/>
    <x v="0"/>
    <x v="380"/>
    <x v="1"/>
    <x v="1"/>
    <n v="0"/>
    <x v="1"/>
    <x v="0"/>
  </r>
  <r>
    <n v="23413"/>
    <x v="1"/>
    <x v="72"/>
    <x v="0"/>
    <x v="0"/>
    <n v="0"/>
    <x v="1"/>
    <x v="0"/>
    <x v="0"/>
    <x v="1977"/>
    <x v="145"/>
    <x v="1"/>
    <n v="0"/>
    <x v="1"/>
    <x v="0"/>
  </r>
  <r>
    <n v="49970"/>
    <x v="0"/>
    <x v="90"/>
    <x v="0"/>
    <x v="0"/>
    <n v="0"/>
    <x v="1"/>
    <x v="3"/>
    <x v="1"/>
    <x v="52"/>
    <x v="324"/>
    <x v="3"/>
    <n v="0"/>
    <x v="1"/>
    <x v="0"/>
  </r>
  <r>
    <n v="72414"/>
    <x v="0"/>
    <x v="57"/>
    <x v="0"/>
    <x v="0"/>
    <n v="0"/>
    <x v="1"/>
    <x v="0"/>
    <x v="0"/>
    <x v="207"/>
    <x v="17"/>
    <x v="1"/>
    <n v="0"/>
    <x v="1"/>
    <x v="0"/>
  </r>
  <r>
    <n v="21374"/>
    <x v="1"/>
    <x v="47"/>
    <x v="0"/>
    <x v="0"/>
    <n v="0"/>
    <x v="0"/>
    <x v="0"/>
    <x v="0"/>
    <x v="1978"/>
    <x v="45"/>
    <x v="0"/>
    <n v="0"/>
    <x v="1"/>
    <x v="0"/>
  </r>
  <r>
    <n v="69623"/>
    <x v="0"/>
    <x v="41"/>
    <x v="0"/>
    <x v="0"/>
    <n v="0"/>
    <x v="0"/>
    <x v="0"/>
    <x v="0"/>
    <x v="381"/>
    <x v="95"/>
    <x v="1"/>
    <n v="0"/>
    <x v="1"/>
    <x v="0"/>
  </r>
  <r>
    <n v="40378"/>
    <x v="0"/>
    <x v="30"/>
    <x v="1"/>
    <x v="1"/>
    <n v="0"/>
    <x v="0"/>
    <x v="1"/>
    <x v="0"/>
    <x v="1429"/>
    <x v="222"/>
    <x v="2"/>
    <n v="0"/>
    <x v="1"/>
    <x v="0"/>
  </r>
  <r>
    <n v="4671"/>
    <x v="1"/>
    <x v="8"/>
    <x v="0"/>
    <x v="0"/>
    <n v="0"/>
    <x v="1"/>
    <x v="0"/>
    <x v="0"/>
    <x v="1922"/>
    <x v="67"/>
    <x v="1"/>
    <n v="0"/>
    <x v="1"/>
    <x v="0"/>
  </r>
  <r>
    <n v="17295"/>
    <x v="1"/>
    <x v="73"/>
    <x v="0"/>
    <x v="0"/>
    <n v="0"/>
    <x v="0"/>
    <x v="1"/>
    <x v="0"/>
    <x v="1979"/>
    <x v="359"/>
    <x v="2"/>
    <n v="0"/>
    <x v="1"/>
    <x v="0"/>
  </r>
  <r>
    <n v="55466"/>
    <x v="1"/>
    <x v="7"/>
    <x v="0"/>
    <x v="0"/>
    <n v="1"/>
    <x v="0"/>
    <x v="0"/>
    <x v="0"/>
    <x v="1980"/>
    <x v="45"/>
    <x v="1"/>
    <n v="0"/>
    <x v="1"/>
    <x v="0"/>
  </r>
  <r>
    <n v="65419"/>
    <x v="0"/>
    <x v="28"/>
    <x v="0"/>
    <x v="0"/>
    <n v="1"/>
    <x v="0"/>
    <x v="2"/>
    <x v="1"/>
    <x v="1981"/>
    <x v="1"/>
    <x v="1"/>
    <n v="0"/>
    <x v="1"/>
    <x v="0"/>
  </r>
  <r>
    <n v="34448"/>
    <x v="1"/>
    <x v="29"/>
    <x v="0"/>
    <x v="0"/>
    <n v="0"/>
    <x v="0"/>
    <x v="1"/>
    <x v="0"/>
    <x v="1982"/>
    <x v="225"/>
    <x v="1"/>
    <n v="0"/>
    <x v="1"/>
    <x v="0"/>
  </r>
  <r>
    <n v="14406"/>
    <x v="1"/>
    <x v="2"/>
    <x v="0"/>
    <x v="0"/>
    <n v="1"/>
    <x v="0"/>
    <x v="1"/>
    <x v="1"/>
    <x v="1983"/>
    <x v="68"/>
    <x v="1"/>
    <n v="0"/>
    <x v="1"/>
    <x v="0"/>
  </r>
  <r>
    <n v="924"/>
    <x v="1"/>
    <x v="14"/>
    <x v="0"/>
    <x v="0"/>
    <n v="0"/>
    <x v="0"/>
    <x v="2"/>
    <x v="0"/>
    <x v="1984"/>
    <x v="77"/>
    <x v="2"/>
    <n v="0"/>
    <x v="1"/>
    <x v="0"/>
  </r>
  <r>
    <n v="71339"/>
    <x v="1"/>
    <x v="47"/>
    <x v="0"/>
    <x v="0"/>
    <n v="0"/>
    <x v="0"/>
    <x v="2"/>
    <x v="0"/>
    <x v="596"/>
    <x v="22"/>
    <x v="2"/>
    <n v="0"/>
    <x v="1"/>
    <x v="0"/>
  </r>
  <r>
    <n v="31443"/>
    <x v="1"/>
    <x v="59"/>
    <x v="0"/>
    <x v="0"/>
    <n v="0"/>
    <x v="0"/>
    <x v="2"/>
    <x v="0"/>
    <x v="1985"/>
    <x v="32"/>
    <x v="3"/>
    <n v="0"/>
    <x v="1"/>
    <x v="0"/>
  </r>
  <r>
    <n v="49672"/>
    <x v="1"/>
    <x v="32"/>
    <x v="0"/>
    <x v="0"/>
    <n v="0"/>
    <x v="0"/>
    <x v="2"/>
    <x v="1"/>
    <x v="1986"/>
    <x v="23"/>
    <x v="0"/>
    <n v="0"/>
    <x v="1"/>
    <x v="0"/>
  </r>
  <r>
    <n v="394"/>
    <x v="0"/>
    <x v="9"/>
    <x v="1"/>
    <x v="1"/>
    <n v="0"/>
    <x v="0"/>
    <x v="1"/>
    <x v="1"/>
    <x v="706"/>
    <x v="165"/>
    <x v="1"/>
    <n v="0"/>
    <x v="1"/>
    <x v="0"/>
  </r>
  <r>
    <n v="63362"/>
    <x v="1"/>
    <x v="46"/>
    <x v="0"/>
    <x v="0"/>
    <n v="0"/>
    <x v="0"/>
    <x v="0"/>
    <x v="0"/>
    <x v="1987"/>
    <x v="228"/>
    <x v="0"/>
    <n v="0"/>
    <x v="1"/>
    <x v="0"/>
  </r>
  <r>
    <n v="59928"/>
    <x v="1"/>
    <x v="69"/>
    <x v="0"/>
    <x v="0"/>
    <n v="0"/>
    <x v="0"/>
    <x v="1"/>
    <x v="1"/>
    <x v="1988"/>
    <x v="104"/>
    <x v="0"/>
    <n v="0"/>
    <x v="1"/>
    <x v="0"/>
  </r>
  <r>
    <n v="62289"/>
    <x v="1"/>
    <x v="66"/>
    <x v="0"/>
    <x v="0"/>
    <n v="0"/>
    <x v="0"/>
    <x v="0"/>
    <x v="0"/>
    <x v="1989"/>
    <x v="88"/>
    <x v="3"/>
    <n v="0"/>
    <x v="1"/>
    <x v="0"/>
  </r>
  <r>
    <n v="59464"/>
    <x v="1"/>
    <x v="63"/>
    <x v="0"/>
    <x v="0"/>
    <n v="0"/>
    <x v="1"/>
    <x v="0"/>
    <x v="1"/>
    <x v="1725"/>
    <x v="115"/>
    <x v="1"/>
    <n v="0"/>
    <x v="1"/>
    <x v="0"/>
  </r>
  <r>
    <n v="18680"/>
    <x v="0"/>
    <x v="7"/>
    <x v="0"/>
    <x v="0"/>
    <n v="0"/>
    <x v="0"/>
    <x v="1"/>
    <x v="0"/>
    <x v="1990"/>
    <x v="15"/>
    <x v="0"/>
    <n v="0"/>
    <x v="1"/>
    <x v="0"/>
  </r>
  <r>
    <n v="19439"/>
    <x v="0"/>
    <x v="0"/>
    <x v="0"/>
    <x v="0"/>
    <n v="1"/>
    <x v="0"/>
    <x v="0"/>
    <x v="1"/>
    <x v="1977"/>
    <x v="1"/>
    <x v="3"/>
    <n v="0"/>
    <x v="1"/>
    <x v="0"/>
  </r>
  <r>
    <n v="27017"/>
    <x v="0"/>
    <x v="80"/>
    <x v="0"/>
    <x v="0"/>
    <n v="0"/>
    <x v="1"/>
    <x v="0"/>
    <x v="0"/>
    <x v="1991"/>
    <x v="7"/>
    <x v="1"/>
    <n v="0"/>
    <x v="1"/>
    <x v="0"/>
  </r>
  <r>
    <n v="8277"/>
    <x v="1"/>
    <x v="44"/>
    <x v="0"/>
    <x v="0"/>
    <n v="0"/>
    <x v="1"/>
    <x v="3"/>
    <x v="0"/>
    <x v="1442"/>
    <x v="158"/>
    <x v="3"/>
    <n v="0"/>
    <x v="1"/>
    <x v="0"/>
  </r>
  <r>
    <n v="14099"/>
    <x v="1"/>
    <x v="15"/>
    <x v="0"/>
    <x v="0"/>
    <n v="0"/>
    <x v="0"/>
    <x v="2"/>
    <x v="0"/>
    <x v="1992"/>
    <x v="303"/>
    <x v="3"/>
    <n v="0"/>
    <x v="1"/>
    <x v="0"/>
  </r>
  <r>
    <n v="37128"/>
    <x v="0"/>
    <x v="66"/>
    <x v="0"/>
    <x v="0"/>
    <n v="0"/>
    <x v="0"/>
    <x v="0"/>
    <x v="1"/>
    <x v="1993"/>
    <x v="115"/>
    <x v="1"/>
    <n v="0"/>
    <x v="1"/>
    <x v="0"/>
  </r>
  <r>
    <n v="57774"/>
    <x v="0"/>
    <x v="11"/>
    <x v="0"/>
    <x v="0"/>
    <n v="0"/>
    <x v="0"/>
    <x v="0"/>
    <x v="1"/>
    <x v="1994"/>
    <x v="107"/>
    <x v="1"/>
    <n v="0"/>
    <x v="1"/>
    <x v="0"/>
  </r>
  <r>
    <n v="64033"/>
    <x v="0"/>
    <x v="39"/>
    <x v="0"/>
    <x v="0"/>
    <n v="1"/>
    <x v="1"/>
    <x v="0"/>
    <x v="0"/>
    <x v="1995"/>
    <x v="12"/>
    <x v="1"/>
    <n v="0"/>
    <x v="1"/>
    <x v="0"/>
  </r>
  <r>
    <n v="72701"/>
    <x v="0"/>
    <x v="77"/>
    <x v="0"/>
    <x v="0"/>
    <n v="0"/>
    <x v="1"/>
    <x v="3"/>
    <x v="1"/>
    <x v="1996"/>
    <x v="360"/>
    <x v="3"/>
    <n v="0"/>
    <x v="1"/>
    <x v="0"/>
  </r>
  <r>
    <n v="59130"/>
    <x v="1"/>
    <x v="52"/>
    <x v="0"/>
    <x v="0"/>
    <n v="0"/>
    <x v="1"/>
    <x v="0"/>
    <x v="1"/>
    <x v="1997"/>
    <x v="50"/>
    <x v="3"/>
    <n v="0"/>
    <x v="1"/>
    <x v="0"/>
  </r>
  <r>
    <n v="48472"/>
    <x v="0"/>
    <x v="15"/>
    <x v="0"/>
    <x v="0"/>
    <n v="0"/>
    <x v="0"/>
    <x v="0"/>
    <x v="1"/>
    <x v="1998"/>
    <x v="40"/>
    <x v="0"/>
    <n v="0"/>
    <x v="1"/>
    <x v="0"/>
  </r>
  <r>
    <n v="67956"/>
    <x v="1"/>
    <x v="28"/>
    <x v="0"/>
    <x v="0"/>
    <n v="0"/>
    <x v="0"/>
    <x v="0"/>
    <x v="0"/>
    <x v="1961"/>
    <x v="232"/>
    <x v="0"/>
    <n v="0"/>
    <x v="1"/>
    <x v="0"/>
  </r>
  <r>
    <n v="35602"/>
    <x v="1"/>
    <x v="17"/>
    <x v="0"/>
    <x v="0"/>
    <n v="0"/>
    <x v="0"/>
    <x v="2"/>
    <x v="1"/>
    <x v="1999"/>
    <x v="142"/>
    <x v="0"/>
    <n v="0"/>
    <x v="1"/>
    <x v="0"/>
  </r>
  <r>
    <n v="13818"/>
    <x v="1"/>
    <x v="19"/>
    <x v="0"/>
    <x v="0"/>
    <n v="0"/>
    <x v="0"/>
    <x v="0"/>
    <x v="1"/>
    <x v="2000"/>
    <x v="34"/>
    <x v="1"/>
    <n v="0"/>
    <x v="1"/>
    <x v="0"/>
  </r>
  <r>
    <n v="34661"/>
    <x v="0"/>
    <x v="22"/>
    <x v="1"/>
    <x v="1"/>
    <n v="0"/>
    <x v="0"/>
    <x v="0"/>
    <x v="0"/>
    <x v="2001"/>
    <x v="91"/>
    <x v="1"/>
    <n v="0"/>
    <x v="1"/>
    <x v="0"/>
  </r>
  <r>
    <n v="64895"/>
    <x v="0"/>
    <x v="10"/>
    <x v="1"/>
    <x v="1"/>
    <n v="0"/>
    <x v="0"/>
    <x v="1"/>
    <x v="1"/>
    <x v="2002"/>
    <x v="307"/>
    <x v="2"/>
    <n v="0"/>
    <x v="1"/>
    <x v="0"/>
  </r>
  <r>
    <n v="21969"/>
    <x v="0"/>
    <x v="45"/>
    <x v="0"/>
    <x v="0"/>
    <n v="0"/>
    <x v="1"/>
    <x v="3"/>
    <x v="0"/>
    <x v="2003"/>
    <x v="314"/>
    <x v="3"/>
    <n v="0"/>
    <x v="1"/>
    <x v="0"/>
  </r>
  <r>
    <n v="38320"/>
    <x v="0"/>
    <x v="30"/>
    <x v="1"/>
    <x v="1"/>
    <n v="0"/>
    <x v="0"/>
    <x v="0"/>
    <x v="1"/>
    <x v="2004"/>
    <x v="86"/>
    <x v="3"/>
    <n v="0"/>
    <x v="1"/>
    <x v="0"/>
  </r>
  <r>
    <n v="42040"/>
    <x v="1"/>
    <x v="22"/>
    <x v="0"/>
    <x v="0"/>
    <n v="0"/>
    <x v="0"/>
    <x v="2"/>
    <x v="0"/>
    <x v="2005"/>
    <x v="361"/>
    <x v="1"/>
    <n v="0"/>
    <x v="1"/>
    <x v="0"/>
  </r>
  <r>
    <n v="31857"/>
    <x v="1"/>
    <x v="27"/>
    <x v="0"/>
    <x v="0"/>
    <n v="0"/>
    <x v="0"/>
    <x v="1"/>
    <x v="1"/>
    <x v="2006"/>
    <x v="86"/>
    <x v="2"/>
    <n v="0"/>
    <x v="1"/>
    <x v="0"/>
  </r>
  <r>
    <n v="64494"/>
    <x v="1"/>
    <x v="66"/>
    <x v="0"/>
    <x v="0"/>
    <n v="0"/>
    <x v="0"/>
    <x v="0"/>
    <x v="0"/>
    <x v="2007"/>
    <x v="237"/>
    <x v="1"/>
    <n v="0"/>
    <x v="1"/>
    <x v="0"/>
  </r>
  <r>
    <n v="34764"/>
    <x v="1"/>
    <x v="64"/>
    <x v="0"/>
    <x v="0"/>
    <n v="0"/>
    <x v="0"/>
    <x v="0"/>
    <x v="1"/>
    <x v="2008"/>
    <x v="196"/>
    <x v="1"/>
    <n v="0"/>
    <x v="1"/>
    <x v="0"/>
  </r>
  <r>
    <n v="20673"/>
    <x v="0"/>
    <x v="26"/>
    <x v="0"/>
    <x v="0"/>
    <n v="0"/>
    <x v="0"/>
    <x v="0"/>
    <x v="1"/>
    <x v="2009"/>
    <x v="98"/>
    <x v="1"/>
    <n v="0"/>
    <x v="1"/>
    <x v="0"/>
  </r>
  <r>
    <n v="64817"/>
    <x v="0"/>
    <x v="26"/>
    <x v="0"/>
    <x v="0"/>
    <n v="0"/>
    <x v="0"/>
    <x v="1"/>
    <x v="1"/>
    <x v="2010"/>
    <x v="164"/>
    <x v="1"/>
    <n v="0"/>
    <x v="1"/>
    <x v="0"/>
  </r>
  <r>
    <n v="72450"/>
    <x v="0"/>
    <x v="47"/>
    <x v="0"/>
    <x v="0"/>
    <n v="0"/>
    <x v="0"/>
    <x v="0"/>
    <x v="1"/>
    <x v="934"/>
    <x v="273"/>
    <x v="3"/>
    <n v="0"/>
    <x v="1"/>
    <x v="0"/>
  </r>
  <r>
    <n v="13988"/>
    <x v="1"/>
    <x v="41"/>
    <x v="0"/>
    <x v="0"/>
    <n v="0"/>
    <x v="0"/>
    <x v="0"/>
    <x v="1"/>
    <x v="1559"/>
    <x v="234"/>
    <x v="1"/>
    <n v="0"/>
    <x v="1"/>
    <x v="0"/>
  </r>
  <r>
    <n v="54985"/>
    <x v="1"/>
    <x v="88"/>
    <x v="0"/>
    <x v="0"/>
    <n v="0"/>
    <x v="1"/>
    <x v="3"/>
    <x v="0"/>
    <x v="2011"/>
    <x v="150"/>
    <x v="3"/>
    <n v="0"/>
    <x v="1"/>
    <x v="0"/>
  </r>
  <r>
    <n v="6049"/>
    <x v="1"/>
    <x v="71"/>
    <x v="0"/>
    <x v="0"/>
    <n v="0"/>
    <x v="1"/>
    <x v="3"/>
    <x v="1"/>
    <x v="923"/>
    <x v="155"/>
    <x v="3"/>
    <n v="0"/>
    <x v="1"/>
    <x v="0"/>
  </r>
  <r>
    <n v="13380"/>
    <x v="0"/>
    <x v="43"/>
    <x v="0"/>
    <x v="0"/>
    <n v="0"/>
    <x v="1"/>
    <x v="3"/>
    <x v="0"/>
    <x v="2012"/>
    <x v="199"/>
    <x v="3"/>
    <n v="0"/>
    <x v="1"/>
    <x v="0"/>
  </r>
  <r>
    <n v="64371"/>
    <x v="1"/>
    <x v="3"/>
    <x v="0"/>
    <x v="0"/>
    <n v="0"/>
    <x v="0"/>
    <x v="1"/>
    <x v="1"/>
    <x v="2013"/>
    <x v="217"/>
    <x v="2"/>
    <n v="0"/>
    <x v="1"/>
    <x v="0"/>
  </r>
  <r>
    <n v="50295"/>
    <x v="1"/>
    <x v="30"/>
    <x v="0"/>
    <x v="0"/>
    <n v="0"/>
    <x v="0"/>
    <x v="0"/>
    <x v="0"/>
    <x v="877"/>
    <x v="126"/>
    <x v="1"/>
    <n v="0"/>
    <x v="1"/>
    <x v="0"/>
  </r>
  <r>
    <n v="14404"/>
    <x v="1"/>
    <x v="55"/>
    <x v="0"/>
    <x v="0"/>
    <n v="0"/>
    <x v="1"/>
    <x v="3"/>
    <x v="0"/>
    <x v="1187"/>
    <x v="81"/>
    <x v="1"/>
    <n v="0"/>
    <x v="1"/>
    <x v="0"/>
  </r>
  <r>
    <n v="58645"/>
    <x v="1"/>
    <x v="25"/>
    <x v="0"/>
    <x v="0"/>
    <n v="0"/>
    <x v="0"/>
    <x v="0"/>
    <x v="1"/>
    <x v="2014"/>
    <x v="24"/>
    <x v="1"/>
    <n v="0"/>
    <x v="1"/>
    <x v="0"/>
  </r>
  <r>
    <n v="19419"/>
    <x v="0"/>
    <x v="43"/>
    <x v="0"/>
    <x v="0"/>
    <n v="0"/>
    <x v="1"/>
    <x v="3"/>
    <x v="1"/>
    <x v="1767"/>
    <x v="86"/>
    <x v="3"/>
    <n v="0"/>
    <x v="1"/>
    <x v="0"/>
  </r>
  <r>
    <n v="24518"/>
    <x v="1"/>
    <x v="49"/>
    <x v="0"/>
    <x v="0"/>
    <n v="0"/>
    <x v="1"/>
    <x v="0"/>
    <x v="1"/>
    <x v="2015"/>
    <x v="80"/>
    <x v="1"/>
    <n v="0"/>
    <x v="1"/>
    <x v="0"/>
  </r>
  <r>
    <n v="53494"/>
    <x v="1"/>
    <x v="78"/>
    <x v="0"/>
    <x v="0"/>
    <n v="0"/>
    <x v="1"/>
    <x v="3"/>
    <x v="1"/>
    <x v="2016"/>
    <x v="362"/>
    <x v="3"/>
    <n v="0"/>
    <x v="1"/>
    <x v="0"/>
  </r>
  <r>
    <n v="42599"/>
    <x v="1"/>
    <x v="9"/>
    <x v="0"/>
    <x v="0"/>
    <n v="1"/>
    <x v="0"/>
    <x v="0"/>
    <x v="0"/>
    <x v="1153"/>
    <x v="12"/>
    <x v="1"/>
    <n v="0"/>
    <x v="1"/>
    <x v="0"/>
  </r>
  <r>
    <n v="68370"/>
    <x v="0"/>
    <x v="3"/>
    <x v="0"/>
    <x v="0"/>
    <n v="0"/>
    <x v="0"/>
    <x v="0"/>
    <x v="0"/>
    <x v="2017"/>
    <x v="219"/>
    <x v="1"/>
    <n v="0"/>
    <x v="1"/>
    <x v="0"/>
  </r>
  <r>
    <n v="57813"/>
    <x v="1"/>
    <x v="39"/>
    <x v="0"/>
    <x v="0"/>
    <n v="0"/>
    <x v="0"/>
    <x v="0"/>
    <x v="0"/>
    <x v="2018"/>
    <x v="72"/>
    <x v="1"/>
    <n v="0"/>
    <x v="1"/>
    <x v="0"/>
  </r>
  <r>
    <n v="1329"/>
    <x v="1"/>
    <x v="34"/>
    <x v="0"/>
    <x v="0"/>
    <n v="0"/>
    <x v="1"/>
    <x v="2"/>
    <x v="1"/>
    <x v="2019"/>
    <x v="249"/>
    <x v="1"/>
    <n v="0"/>
    <x v="1"/>
    <x v="0"/>
  </r>
  <r>
    <n v="15255"/>
    <x v="1"/>
    <x v="57"/>
    <x v="0"/>
    <x v="0"/>
    <n v="0"/>
    <x v="1"/>
    <x v="0"/>
    <x v="1"/>
    <x v="2020"/>
    <x v="168"/>
    <x v="1"/>
    <n v="0"/>
    <x v="1"/>
    <x v="0"/>
  </r>
  <r>
    <n v="65680"/>
    <x v="0"/>
    <x v="20"/>
    <x v="0"/>
    <x v="0"/>
    <n v="1"/>
    <x v="0"/>
    <x v="1"/>
    <x v="0"/>
    <x v="2021"/>
    <x v="114"/>
    <x v="0"/>
    <n v="0"/>
    <x v="1"/>
    <x v="0"/>
  </r>
  <r>
    <n v="32974"/>
    <x v="0"/>
    <x v="0"/>
    <x v="0"/>
    <x v="0"/>
    <n v="0"/>
    <x v="0"/>
    <x v="2"/>
    <x v="0"/>
    <x v="2022"/>
    <x v="141"/>
    <x v="2"/>
    <n v="0"/>
    <x v="1"/>
    <x v="0"/>
  </r>
  <r>
    <n v="5863"/>
    <x v="1"/>
    <x v="16"/>
    <x v="0"/>
    <x v="0"/>
    <n v="0"/>
    <x v="0"/>
    <x v="0"/>
    <x v="0"/>
    <x v="2023"/>
    <x v="6"/>
    <x v="1"/>
    <n v="0"/>
    <x v="1"/>
    <x v="0"/>
  </r>
  <r>
    <n v="10584"/>
    <x v="0"/>
    <x v="45"/>
    <x v="0"/>
    <x v="0"/>
    <n v="0"/>
    <x v="1"/>
    <x v="3"/>
    <x v="0"/>
    <x v="2024"/>
    <x v="190"/>
    <x v="3"/>
    <n v="0"/>
    <x v="1"/>
    <x v="0"/>
  </r>
  <r>
    <n v="38675"/>
    <x v="1"/>
    <x v="63"/>
    <x v="0"/>
    <x v="0"/>
    <n v="0"/>
    <x v="1"/>
    <x v="0"/>
    <x v="0"/>
    <x v="2025"/>
    <x v="113"/>
    <x v="3"/>
    <n v="0"/>
    <x v="1"/>
    <x v="0"/>
  </r>
  <r>
    <n v="47600"/>
    <x v="1"/>
    <x v="36"/>
    <x v="0"/>
    <x v="0"/>
    <n v="0"/>
    <x v="0"/>
    <x v="0"/>
    <x v="0"/>
    <x v="2026"/>
    <x v="192"/>
    <x v="3"/>
    <n v="0"/>
    <x v="1"/>
    <x v="0"/>
  </r>
  <r>
    <n v="48246"/>
    <x v="0"/>
    <x v="8"/>
    <x v="0"/>
    <x v="0"/>
    <n v="0"/>
    <x v="0"/>
    <x v="0"/>
    <x v="0"/>
    <x v="2027"/>
    <x v="171"/>
    <x v="0"/>
    <n v="0"/>
    <x v="1"/>
    <x v="0"/>
  </r>
  <r>
    <n v="61743"/>
    <x v="0"/>
    <x v="80"/>
    <x v="0"/>
    <x v="0"/>
    <n v="0"/>
    <x v="1"/>
    <x v="2"/>
    <x v="0"/>
    <x v="2028"/>
    <x v="59"/>
    <x v="1"/>
    <n v="0"/>
    <x v="1"/>
    <x v="0"/>
  </r>
  <r>
    <n v="3879"/>
    <x v="1"/>
    <x v="49"/>
    <x v="0"/>
    <x v="0"/>
    <n v="0"/>
    <x v="1"/>
    <x v="0"/>
    <x v="0"/>
    <x v="878"/>
    <x v="1"/>
    <x v="2"/>
    <n v="0"/>
    <x v="1"/>
    <x v="0"/>
  </r>
  <r>
    <n v="58086"/>
    <x v="0"/>
    <x v="0"/>
    <x v="0"/>
    <x v="0"/>
    <n v="0"/>
    <x v="0"/>
    <x v="0"/>
    <x v="0"/>
    <x v="2029"/>
    <x v="302"/>
    <x v="0"/>
    <n v="0"/>
    <x v="1"/>
    <x v="0"/>
  </r>
  <r>
    <n v="53957"/>
    <x v="0"/>
    <x v="16"/>
    <x v="0"/>
    <x v="0"/>
    <n v="0"/>
    <x v="0"/>
    <x v="1"/>
    <x v="0"/>
    <x v="2026"/>
    <x v="363"/>
    <x v="0"/>
    <n v="0"/>
    <x v="1"/>
    <x v="0"/>
  </r>
  <r>
    <n v="40137"/>
    <x v="1"/>
    <x v="29"/>
    <x v="0"/>
    <x v="0"/>
    <n v="0"/>
    <x v="0"/>
    <x v="1"/>
    <x v="1"/>
    <x v="2030"/>
    <x v="171"/>
    <x v="3"/>
    <n v="0"/>
    <x v="1"/>
    <x v="0"/>
  </r>
  <r>
    <n v="70500"/>
    <x v="1"/>
    <x v="50"/>
    <x v="0"/>
    <x v="0"/>
    <n v="0"/>
    <x v="1"/>
    <x v="0"/>
    <x v="1"/>
    <x v="2031"/>
    <x v="0"/>
    <x v="1"/>
    <n v="0"/>
    <x v="1"/>
    <x v="0"/>
  </r>
  <r>
    <n v="35085"/>
    <x v="1"/>
    <x v="86"/>
    <x v="0"/>
    <x v="0"/>
    <n v="0"/>
    <x v="1"/>
    <x v="3"/>
    <x v="1"/>
    <x v="1842"/>
    <x v="173"/>
    <x v="3"/>
    <n v="0"/>
    <x v="1"/>
    <x v="0"/>
  </r>
  <r>
    <n v="43872"/>
    <x v="1"/>
    <x v="9"/>
    <x v="0"/>
    <x v="0"/>
    <n v="0"/>
    <x v="0"/>
    <x v="0"/>
    <x v="1"/>
    <x v="2032"/>
    <x v="88"/>
    <x v="3"/>
    <n v="0"/>
    <x v="1"/>
    <x v="0"/>
  </r>
  <r>
    <n v="62951"/>
    <x v="1"/>
    <x v="42"/>
    <x v="0"/>
    <x v="0"/>
    <n v="0"/>
    <x v="0"/>
    <x v="0"/>
    <x v="1"/>
    <x v="2033"/>
    <x v="76"/>
    <x v="1"/>
    <n v="0"/>
    <x v="1"/>
    <x v="0"/>
  </r>
  <r>
    <n v="43244"/>
    <x v="1"/>
    <x v="47"/>
    <x v="0"/>
    <x v="0"/>
    <n v="0"/>
    <x v="0"/>
    <x v="0"/>
    <x v="1"/>
    <x v="2034"/>
    <x v="14"/>
    <x v="1"/>
    <n v="0"/>
    <x v="1"/>
    <x v="0"/>
  </r>
  <r>
    <n v="31198"/>
    <x v="1"/>
    <x v="24"/>
    <x v="0"/>
    <x v="0"/>
    <n v="0"/>
    <x v="0"/>
    <x v="1"/>
    <x v="1"/>
    <x v="2035"/>
    <x v="29"/>
    <x v="2"/>
    <n v="0"/>
    <x v="1"/>
    <x v="0"/>
  </r>
  <r>
    <n v="23223"/>
    <x v="0"/>
    <x v="33"/>
    <x v="0"/>
    <x v="0"/>
    <n v="0"/>
    <x v="0"/>
    <x v="0"/>
    <x v="1"/>
    <x v="2036"/>
    <x v="141"/>
    <x v="1"/>
    <n v="0"/>
    <x v="1"/>
    <x v="0"/>
  </r>
  <r>
    <n v="38474"/>
    <x v="0"/>
    <x v="58"/>
    <x v="0"/>
    <x v="0"/>
    <n v="0"/>
    <x v="0"/>
    <x v="2"/>
    <x v="0"/>
    <x v="2037"/>
    <x v="53"/>
    <x v="1"/>
    <n v="0"/>
    <x v="1"/>
    <x v="0"/>
  </r>
  <r>
    <n v="4591"/>
    <x v="1"/>
    <x v="18"/>
    <x v="0"/>
    <x v="0"/>
    <n v="0"/>
    <x v="0"/>
    <x v="1"/>
    <x v="1"/>
    <x v="2038"/>
    <x v="62"/>
    <x v="1"/>
    <n v="0"/>
    <x v="1"/>
    <x v="0"/>
  </r>
  <r>
    <n v="1451"/>
    <x v="1"/>
    <x v="54"/>
    <x v="0"/>
    <x v="0"/>
    <n v="0"/>
    <x v="1"/>
    <x v="0"/>
    <x v="0"/>
    <x v="983"/>
    <x v="21"/>
    <x v="3"/>
    <n v="0"/>
    <x v="1"/>
    <x v="0"/>
  </r>
  <r>
    <n v="37150"/>
    <x v="1"/>
    <x v="66"/>
    <x v="0"/>
    <x v="0"/>
    <n v="0"/>
    <x v="0"/>
    <x v="0"/>
    <x v="1"/>
    <x v="2039"/>
    <x v="337"/>
    <x v="0"/>
    <n v="0"/>
    <x v="1"/>
    <x v="0"/>
  </r>
  <r>
    <n v="65632"/>
    <x v="0"/>
    <x v="21"/>
    <x v="0"/>
    <x v="0"/>
    <n v="0"/>
    <x v="0"/>
    <x v="0"/>
    <x v="1"/>
    <x v="2040"/>
    <x v="209"/>
    <x v="0"/>
    <n v="0"/>
    <x v="1"/>
    <x v="0"/>
  </r>
  <r>
    <n v="62834"/>
    <x v="1"/>
    <x v="42"/>
    <x v="0"/>
    <x v="0"/>
    <n v="0"/>
    <x v="0"/>
    <x v="0"/>
    <x v="0"/>
    <x v="2041"/>
    <x v="157"/>
    <x v="3"/>
    <n v="0"/>
    <x v="1"/>
    <x v="0"/>
  </r>
  <r>
    <n v="21826"/>
    <x v="0"/>
    <x v="28"/>
    <x v="0"/>
    <x v="0"/>
    <n v="0"/>
    <x v="0"/>
    <x v="1"/>
    <x v="1"/>
    <x v="2042"/>
    <x v="65"/>
    <x v="0"/>
    <n v="0"/>
    <x v="1"/>
    <x v="0"/>
  </r>
  <r>
    <n v="21036"/>
    <x v="1"/>
    <x v="36"/>
    <x v="0"/>
    <x v="0"/>
    <n v="0"/>
    <x v="0"/>
    <x v="0"/>
    <x v="0"/>
    <x v="1852"/>
    <x v="167"/>
    <x v="1"/>
    <n v="0"/>
    <x v="1"/>
    <x v="0"/>
  </r>
  <r>
    <n v="55566"/>
    <x v="1"/>
    <x v="66"/>
    <x v="0"/>
    <x v="0"/>
    <n v="0"/>
    <x v="0"/>
    <x v="0"/>
    <x v="1"/>
    <x v="2043"/>
    <x v="326"/>
    <x v="1"/>
    <n v="0"/>
    <x v="1"/>
    <x v="0"/>
  </r>
  <r>
    <n v="46923"/>
    <x v="0"/>
    <x v="12"/>
    <x v="0"/>
    <x v="0"/>
    <n v="1"/>
    <x v="0"/>
    <x v="0"/>
    <x v="1"/>
    <x v="2044"/>
    <x v="107"/>
    <x v="1"/>
    <n v="0"/>
    <x v="1"/>
    <x v="0"/>
  </r>
  <r>
    <n v="63990"/>
    <x v="0"/>
    <x v="17"/>
    <x v="1"/>
    <x v="1"/>
    <n v="0"/>
    <x v="0"/>
    <x v="1"/>
    <x v="1"/>
    <x v="2045"/>
    <x v="364"/>
    <x v="1"/>
    <n v="0"/>
    <x v="1"/>
    <x v="0"/>
  </r>
  <r>
    <n v="2265"/>
    <x v="0"/>
    <x v="3"/>
    <x v="0"/>
    <x v="0"/>
    <n v="0"/>
    <x v="0"/>
    <x v="0"/>
    <x v="1"/>
    <x v="2046"/>
    <x v="1"/>
    <x v="2"/>
    <n v="0"/>
    <x v="1"/>
    <x v="0"/>
  </r>
  <r>
    <n v="2860"/>
    <x v="0"/>
    <x v="39"/>
    <x v="0"/>
    <x v="0"/>
    <n v="0"/>
    <x v="0"/>
    <x v="0"/>
    <x v="1"/>
    <x v="2047"/>
    <x v="65"/>
    <x v="3"/>
    <n v="0"/>
    <x v="1"/>
    <x v="0"/>
  </r>
  <r>
    <n v="15964"/>
    <x v="1"/>
    <x v="12"/>
    <x v="1"/>
    <x v="1"/>
    <n v="0"/>
    <x v="0"/>
    <x v="0"/>
    <x v="1"/>
    <x v="2048"/>
    <x v="58"/>
    <x v="1"/>
    <n v="0"/>
    <x v="1"/>
    <x v="0"/>
  </r>
  <r>
    <n v="46483"/>
    <x v="0"/>
    <x v="53"/>
    <x v="0"/>
    <x v="0"/>
    <n v="0"/>
    <x v="1"/>
    <x v="0"/>
    <x v="0"/>
    <x v="2049"/>
    <x v="350"/>
    <x v="2"/>
    <n v="0"/>
    <x v="1"/>
    <x v="0"/>
  </r>
  <r>
    <n v="33284"/>
    <x v="0"/>
    <x v="63"/>
    <x v="0"/>
    <x v="0"/>
    <n v="0"/>
    <x v="1"/>
    <x v="0"/>
    <x v="1"/>
    <x v="2050"/>
    <x v="115"/>
    <x v="1"/>
    <n v="0"/>
    <x v="1"/>
    <x v="0"/>
  </r>
  <r>
    <n v="61895"/>
    <x v="1"/>
    <x v="19"/>
    <x v="0"/>
    <x v="0"/>
    <n v="0"/>
    <x v="0"/>
    <x v="0"/>
    <x v="1"/>
    <x v="2051"/>
    <x v="365"/>
    <x v="1"/>
    <n v="0"/>
    <x v="1"/>
    <x v="0"/>
  </r>
  <r>
    <n v="48875"/>
    <x v="0"/>
    <x v="75"/>
    <x v="0"/>
    <x v="0"/>
    <n v="0"/>
    <x v="1"/>
    <x v="3"/>
    <x v="1"/>
    <x v="2052"/>
    <x v="144"/>
    <x v="3"/>
    <n v="0"/>
    <x v="1"/>
    <x v="0"/>
  </r>
  <r>
    <n v="36589"/>
    <x v="1"/>
    <x v="1"/>
    <x v="0"/>
    <x v="0"/>
    <n v="0"/>
    <x v="0"/>
    <x v="1"/>
    <x v="0"/>
    <x v="2053"/>
    <x v="48"/>
    <x v="1"/>
    <n v="0"/>
    <x v="1"/>
    <x v="0"/>
  </r>
  <r>
    <n v="28651"/>
    <x v="0"/>
    <x v="32"/>
    <x v="0"/>
    <x v="0"/>
    <n v="0"/>
    <x v="0"/>
    <x v="0"/>
    <x v="0"/>
    <x v="2054"/>
    <x v="300"/>
    <x v="2"/>
    <n v="0"/>
    <x v="1"/>
    <x v="0"/>
  </r>
  <r>
    <n v="45033"/>
    <x v="0"/>
    <x v="8"/>
    <x v="0"/>
    <x v="0"/>
    <n v="0"/>
    <x v="0"/>
    <x v="2"/>
    <x v="0"/>
    <x v="2055"/>
    <x v="132"/>
    <x v="2"/>
    <n v="0"/>
    <x v="1"/>
    <x v="0"/>
  </r>
  <r>
    <n v="32166"/>
    <x v="0"/>
    <x v="36"/>
    <x v="1"/>
    <x v="1"/>
    <n v="0"/>
    <x v="0"/>
    <x v="0"/>
    <x v="0"/>
    <x v="2056"/>
    <x v="66"/>
    <x v="1"/>
    <n v="0"/>
    <x v="1"/>
    <x v="0"/>
  </r>
  <r>
    <n v="34188"/>
    <x v="1"/>
    <x v="36"/>
    <x v="0"/>
    <x v="0"/>
    <n v="0"/>
    <x v="0"/>
    <x v="2"/>
    <x v="0"/>
    <x v="2057"/>
    <x v="350"/>
    <x v="0"/>
    <n v="0"/>
    <x v="1"/>
    <x v="0"/>
  </r>
  <r>
    <n v="58359"/>
    <x v="1"/>
    <x v="16"/>
    <x v="1"/>
    <x v="1"/>
    <n v="0"/>
    <x v="0"/>
    <x v="0"/>
    <x v="0"/>
    <x v="2058"/>
    <x v="23"/>
    <x v="2"/>
    <n v="0"/>
    <x v="1"/>
    <x v="0"/>
  </r>
  <r>
    <n v="59347"/>
    <x v="0"/>
    <x v="76"/>
    <x v="0"/>
    <x v="0"/>
    <n v="0"/>
    <x v="0"/>
    <x v="0"/>
    <x v="0"/>
    <x v="2059"/>
    <x v="304"/>
    <x v="1"/>
    <n v="0"/>
    <x v="1"/>
    <x v="0"/>
  </r>
  <r>
    <n v="12849"/>
    <x v="1"/>
    <x v="80"/>
    <x v="0"/>
    <x v="0"/>
    <n v="0"/>
    <x v="0"/>
    <x v="0"/>
    <x v="0"/>
    <x v="2060"/>
    <x v="2"/>
    <x v="3"/>
    <n v="0"/>
    <x v="1"/>
    <x v="0"/>
  </r>
  <r>
    <n v="6104"/>
    <x v="1"/>
    <x v="74"/>
    <x v="0"/>
    <x v="0"/>
    <n v="0"/>
    <x v="1"/>
    <x v="3"/>
    <x v="1"/>
    <x v="2061"/>
    <x v="298"/>
    <x v="3"/>
    <n v="0"/>
    <x v="1"/>
    <x v="0"/>
  </r>
  <r>
    <n v="29694"/>
    <x v="1"/>
    <x v="35"/>
    <x v="0"/>
    <x v="0"/>
    <n v="0"/>
    <x v="0"/>
    <x v="0"/>
    <x v="1"/>
    <x v="1548"/>
    <x v="118"/>
    <x v="2"/>
    <n v="0"/>
    <x v="1"/>
    <x v="0"/>
  </r>
  <r>
    <n v="30806"/>
    <x v="0"/>
    <x v="46"/>
    <x v="0"/>
    <x v="0"/>
    <n v="0"/>
    <x v="0"/>
    <x v="1"/>
    <x v="0"/>
    <x v="2062"/>
    <x v="302"/>
    <x v="0"/>
    <n v="0"/>
    <x v="1"/>
    <x v="0"/>
  </r>
  <r>
    <n v="20316"/>
    <x v="1"/>
    <x v="13"/>
    <x v="0"/>
    <x v="0"/>
    <n v="0"/>
    <x v="0"/>
    <x v="2"/>
    <x v="1"/>
    <x v="2063"/>
    <x v="304"/>
    <x v="2"/>
    <n v="0"/>
    <x v="1"/>
    <x v="0"/>
  </r>
  <r>
    <n v="58253"/>
    <x v="0"/>
    <x v="71"/>
    <x v="0"/>
    <x v="0"/>
    <n v="0"/>
    <x v="1"/>
    <x v="3"/>
    <x v="0"/>
    <x v="2064"/>
    <x v="336"/>
    <x v="3"/>
    <n v="0"/>
    <x v="1"/>
    <x v="0"/>
  </r>
  <r>
    <n v="57679"/>
    <x v="0"/>
    <x v="84"/>
    <x v="0"/>
    <x v="0"/>
    <n v="0"/>
    <x v="1"/>
    <x v="3"/>
    <x v="0"/>
    <x v="2065"/>
    <x v="252"/>
    <x v="3"/>
    <n v="0"/>
    <x v="1"/>
    <x v="0"/>
  </r>
  <r>
    <n v="39956"/>
    <x v="1"/>
    <x v="66"/>
    <x v="0"/>
    <x v="0"/>
    <n v="0"/>
    <x v="1"/>
    <x v="0"/>
    <x v="1"/>
    <x v="2066"/>
    <x v="170"/>
    <x v="3"/>
    <n v="0"/>
    <x v="1"/>
    <x v="0"/>
  </r>
  <r>
    <n v="7683"/>
    <x v="0"/>
    <x v="3"/>
    <x v="0"/>
    <x v="0"/>
    <n v="0"/>
    <x v="0"/>
    <x v="1"/>
    <x v="1"/>
    <x v="2051"/>
    <x v="258"/>
    <x v="2"/>
    <n v="0"/>
    <x v="1"/>
    <x v="0"/>
  </r>
  <r>
    <n v="9197"/>
    <x v="1"/>
    <x v="45"/>
    <x v="0"/>
    <x v="0"/>
    <n v="0"/>
    <x v="1"/>
    <x v="3"/>
    <x v="0"/>
    <x v="1281"/>
    <x v="299"/>
    <x v="3"/>
    <n v="0"/>
    <x v="1"/>
    <x v="0"/>
  </r>
  <r>
    <n v="58543"/>
    <x v="1"/>
    <x v="11"/>
    <x v="0"/>
    <x v="0"/>
    <n v="0"/>
    <x v="0"/>
    <x v="2"/>
    <x v="0"/>
    <x v="2067"/>
    <x v="18"/>
    <x v="0"/>
    <n v="0"/>
    <x v="1"/>
    <x v="0"/>
  </r>
  <r>
    <n v="6968"/>
    <x v="0"/>
    <x v="77"/>
    <x v="0"/>
    <x v="0"/>
    <n v="0"/>
    <x v="1"/>
    <x v="3"/>
    <x v="1"/>
    <x v="2068"/>
    <x v="336"/>
    <x v="3"/>
    <n v="0"/>
    <x v="1"/>
    <x v="0"/>
  </r>
  <r>
    <n v="35838"/>
    <x v="1"/>
    <x v="87"/>
    <x v="0"/>
    <x v="0"/>
    <n v="0"/>
    <x v="1"/>
    <x v="3"/>
    <x v="0"/>
    <x v="2069"/>
    <x v="213"/>
    <x v="3"/>
    <n v="0"/>
    <x v="1"/>
    <x v="0"/>
  </r>
  <r>
    <n v="57549"/>
    <x v="1"/>
    <x v="25"/>
    <x v="0"/>
    <x v="0"/>
    <n v="0"/>
    <x v="0"/>
    <x v="1"/>
    <x v="0"/>
    <x v="2070"/>
    <x v="209"/>
    <x v="1"/>
    <n v="0"/>
    <x v="1"/>
    <x v="0"/>
  </r>
  <r>
    <n v="59200"/>
    <x v="0"/>
    <x v="63"/>
    <x v="0"/>
    <x v="0"/>
    <n v="0"/>
    <x v="1"/>
    <x v="0"/>
    <x v="0"/>
    <x v="2071"/>
    <x v="114"/>
    <x v="1"/>
    <n v="0"/>
    <x v="1"/>
    <x v="0"/>
  </r>
  <r>
    <n v="24289"/>
    <x v="0"/>
    <x v="18"/>
    <x v="0"/>
    <x v="0"/>
    <n v="0"/>
    <x v="0"/>
    <x v="0"/>
    <x v="0"/>
    <x v="2072"/>
    <x v="230"/>
    <x v="2"/>
    <n v="0"/>
    <x v="1"/>
    <x v="0"/>
  </r>
  <r>
    <n v="6206"/>
    <x v="1"/>
    <x v="0"/>
    <x v="0"/>
    <x v="0"/>
    <n v="0"/>
    <x v="0"/>
    <x v="1"/>
    <x v="1"/>
    <x v="1751"/>
    <x v="1"/>
    <x v="3"/>
    <n v="0"/>
    <x v="1"/>
    <x v="0"/>
  </r>
  <r>
    <n v="28227"/>
    <x v="1"/>
    <x v="52"/>
    <x v="0"/>
    <x v="0"/>
    <n v="0"/>
    <x v="0"/>
    <x v="0"/>
    <x v="0"/>
    <x v="2073"/>
    <x v="196"/>
    <x v="2"/>
    <n v="0"/>
    <x v="1"/>
    <x v="0"/>
  </r>
  <r>
    <n v="35229"/>
    <x v="0"/>
    <x v="15"/>
    <x v="0"/>
    <x v="0"/>
    <n v="0"/>
    <x v="0"/>
    <x v="2"/>
    <x v="0"/>
    <x v="2074"/>
    <x v="206"/>
    <x v="2"/>
    <n v="0"/>
    <x v="1"/>
    <x v="0"/>
  </r>
  <r>
    <n v="23176"/>
    <x v="1"/>
    <x v="33"/>
    <x v="1"/>
    <x v="1"/>
    <n v="0"/>
    <x v="0"/>
    <x v="0"/>
    <x v="0"/>
    <x v="2075"/>
    <x v="151"/>
    <x v="0"/>
    <n v="0"/>
    <x v="1"/>
    <x v="0"/>
  </r>
  <r>
    <n v="3045"/>
    <x v="0"/>
    <x v="35"/>
    <x v="1"/>
    <x v="1"/>
    <n v="0"/>
    <x v="0"/>
    <x v="0"/>
    <x v="0"/>
    <x v="1811"/>
    <x v="307"/>
    <x v="1"/>
    <n v="0"/>
    <x v="1"/>
    <x v="0"/>
  </r>
  <r>
    <n v="22386"/>
    <x v="1"/>
    <x v="29"/>
    <x v="0"/>
    <x v="0"/>
    <n v="0"/>
    <x v="0"/>
    <x v="0"/>
    <x v="0"/>
    <x v="2076"/>
    <x v="83"/>
    <x v="2"/>
    <n v="0"/>
    <x v="1"/>
    <x v="0"/>
  </r>
  <r>
    <n v="1077"/>
    <x v="0"/>
    <x v="27"/>
    <x v="0"/>
    <x v="0"/>
    <n v="1"/>
    <x v="0"/>
    <x v="2"/>
    <x v="1"/>
    <x v="2077"/>
    <x v="1"/>
    <x v="3"/>
    <n v="0"/>
    <x v="1"/>
    <x v="0"/>
  </r>
  <r>
    <n v="57903"/>
    <x v="1"/>
    <x v="17"/>
    <x v="1"/>
    <x v="1"/>
    <n v="0"/>
    <x v="0"/>
    <x v="1"/>
    <x v="1"/>
    <x v="327"/>
    <x v="1"/>
    <x v="2"/>
    <n v="0"/>
    <x v="1"/>
    <x v="0"/>
  </r>
  <r>
    <n v="22108"/>
    <x v="1"/>
    <x v="63"/>
    <x v="0"/>
    <x v="0"/>
    <n v="0"/>
    <x v="1"/>
    <x v="0"/>
    <x v="1"/>
    <x v="2078"/>
    <x v="1"/>
    <x v="2"/>
    <n v="0"/>
    <x v="1"/>
    <x v="0"/>
  </r>
  <r>
    <n v="55982"/>
    <x v="1"/>
    <x v="24"/>
    <x v="0"/>
    <x v="0"/>
    <n v="0"/>
    <x v="0"/>
    <x v="1"/>
    <x v="0"/>
    <x v="2079"/>
    <x v="192"/>
    <x v="2"/>
    <n v="0"/>
    <x v="1"/>
    <x v="0"/>
  </r>
  <r>
    <n v="55465"/>
    <x v="1"/>
    <x v="73"/>
    <x v="0"/>
    <x v="0"/>
    <n v="0"/>
    <x v="0"/>
    <x v="0"/>
    <x v="1"/>
    <x v="2080"/>
    <x v="51"/>
    <x v="3"/>
    <n v="0"/>
    <x v="1"/>
    <x v="0"/>
  </r>
  <r>
    <n v="29258"/>
    <x v="1"/>
    <x v="46"/>
    <x v="0"/>
    <x v="0"/>
    <n v="0"/>
    <x v="1"/>
    <x v="0"/>
    <x v="0"/>
    <x v="956"/>
    <x v="54"/>
    <x v="1"/>
    <n v="0"/>
    <x v="1"/>
    <x v="0"/>
  </r>
  <r>
    <n v="38432"/>
    <x v="1"/>
    <x v="12"/>
    <x v="0"/>
    <x v="0"/>
    <n v="0"/>
    <x v="0"/>
    <x v="0"/>
    <x v="0"/>
    <x v="2081"/>
    <x v="252"/>
    <x v="0"/>
    <n v="0"/>
    <x v="1"/>
    <x v="0"/>
  </r>
  <r>
    <n v="49666"/>
    <x v="0"/>
    <x v="36"/>
    <x v="0"/>
    <x v="0"/>
    <n v="0"/>
    <x v="0"/>
    <x v="1"/>
    <x v="0"/>
    <x v="2082"/>
    <x v="195"/>
    <x v="1"/>
    <n v="0"/>
    <x v="1"/>
    <x v="0"/>
  </r>
  <r>
    <n v="59904"/>
    <x v="1"/>
    <x v="82"/>
    <x v="0"/>
    <x v="0"/>
    <n v="0"/>
    <x v="1"/>
    <x v="3"/>
    <x v="0"/>
    <x v="2083"/>
    <x v="342"/>
    <x v="3"/>
    <n v="0"/>
    <x v="1"/>
    <x v="0"/>
  </r>
  <r>
    <n v="32365"/>
    <x v="0"/>
    <x v="21"/>
    <x v="0"/>
    <x v="0"/>
    <n v="0"/>
    <x v="0"/>
    <x v="0"/>
    <x v="1"/>
    <x v="18"/>
    <x v="366"/>
    <x v="3"/>
    <n v="0"/>
    <x v="1"/>
    <x v="0"/>
  </r>
  <r>
    <n v="15351"/>
    <x v="0"/>
    <x v="46"/>
    <x v="0"/>
    <x v="0"/>
    <n v="0"/>
    <x v="0"/>
    <x v="0"/>
    <x v="1"/>
    <x v="1085"/>
    <x v="232"/>
    <x v="0"/>
    <n v="0"/>
    <x v="1"/>
    <x v="0"/>
  </r>
  <r>
    <n v="61000"/>
    <x v="1"/>
    <x v="7"/>
    <x v="0"/>
    <x v="0"/>
    <n v="1"/>
    <x v="1"/>
    <x v="0"/>
    <x v="0"/>
    <x v="2084"/>
    <x v="367"/>
    <x v="2"/>
    <n v="0"/>
    <x v="1"/>
    <x v="0"/>
  </r>
  <r>
    <n v="77"/>
    <x v="1"/>
    <x v="55"/>
    <x v="0"/>
    <x v="0"/>
    <n v="0"/>
    <x v="1"/>
    <x v="3"/>
    <x v="1"/>
    <x v="2085"/>
    <x v="173"/>
    <x v="3"/>
    <n v="0"/>
    <x v="1"/>
    <x v="0"/>
  </r>
  <r>
    <n v="17466"/>
    <x v="0"/>
    <x v="28"/>
    <x v="0"/>
    <x v="0"/>
    <n v="0"/>
    <x v="1"/>
    <x v="2"/>
    <x v="1"/>
    <x v="2086"/>
    <x v="40"/>
    <x v="2"/>
    <n v="0"/>
    <x v="1"/>
    <x v="0"/>
  </r>
  <r>
    <n v="57569"/>
    <x v="0"/>
    <x v="22"/>
    <x v="0"/>
    <x v="0"/>
    <n v="0"/>
    <x v="0"/>
    <x v="0"/>
    <x v="1"/>
    <x v="204"/>
    <x v="28"/>
    <x v="0"/>
    <n v="0"/>
    <x v="1"/>
    <x v="0"/>
  </r>
  <r>
    <n v="9026"/>
    <x v="1"/>
    <x v="9"/>
    <x v="1"/>
    <x v="1"/>
    <n v="0"/>
    <x v="0"/>
    <x v="1"/>
    <x v="0"/>
    <x v="2087"/>
    <x v="150"/>
    <x v="1"/>
    <n v="0"/>
    <x v="1"/>
    <x v="0"/>
  </r>
  <r>
    <n v="54590"/>
    <x v="1"/>
    <x v="62"/>
    <x v="0"/>
    <x v="0"/>
    <n v="0"/>
    <x v="1"/>
    <x v="0"/>
    <x v="1"/>
    <x v="2088"/>
    <x v="28"/>
    <x v="1"/>
    <n v="0"/>
    <x v="1"/>
    <x v="0"/>
  </r>
  <r>
    <n v="54301"/>
    <x v="0"/>
    <x v="10"/>
    <x v="0"/>
    <x v="0"/>
    <n v="0"/>
    <x v="0"/>
    <x v="0"/>
    <x v="1"/>
    <x v="2089"/>
    <x v="123"/>
    <x v="2"/>
    <n v="0"/>
    <x v="1"/>
    <x v="0"/>
  </r>
  <r>
    <n v="170"/>
    <x v="0"/>
    <x v="34"/>
    <x v="0"/>
    <x v="0"/>
    <n v="0"/>
    <x v="0"/>
    <x v="2"/>
    <x v="1"/>
    <x v="2090"/>
    <x v="1"/>
    <x v="1"/>
    <n v="0"/>
    <x v="1"/>
    <x v="0"/>
  </r>
  <r>
    <n v="52554"/>
    <x v="0"/>
    <x v="85"/>
    <x v="0"/>
    <x v="0"/>
    <n v="0"/>
    <x v="1"/>
    <x v="0"/>
    <x v="1"/>
    <x v="2091"/>
    <x v="145"/>
    <x v="3"/>
    <n v="0"/>
    <x v="1"/>
    <x v="0"/>
  </r>
  <r>
    <n v="10649"/>
    <x v="1"/>
    <x v="18"/>
    <x v="0"/>
    <x v="0"/>
    <n v="0"/>
    <x v="0"/>
    <x v="0"/>
    <x v="0"/>
    <x v="2092"/>
    <x v="36"/>
    <x v="1"/>
    <n v="0"/>
    <x v="1"/>
    <x v="0"/>
  </r>
  <r>
    <n v="28258"/>
    <x v="1"/>
    <x v="2"/>
    <x v="0"/>
    <x v="0"/>
    <n v="0"/>
    <x v="0"/>
    <x v="1"/>
    <x v="0"/>
    <x v="1050"/>
    <x v="9"/>
    <x v="3"/>
    <n v="0"/>
    <x v="1"/>
    <x v="0"/>
  </r>
  <r>
    <n v="22269"/>
    <x v="1"/>
    <x v="7"/>
    <x v="1"/>
    <x v="1"/>
    <n v="0"/>
    <x v="0"/>
    <x v="2"/>
    <x v="0"/>
    <x v="2093"/>
    <x v="1"/>
    <x v="1"/>
    <n v="0"/>
    <x v="1"/>
    <x v="0"/>
  </r>
  <r>
    <n v="12557"/>
    <x v="1"/>
    <x v="62"/>
    <x v="0"/>
    <x v="0"/>
    <n v="0"/>
    <x v="1"/>
    <x v="1"/>
    <x v="0"/>
    <x v="2094"/>
    <x v="168"/>
    <x v="1"/>
    <n v="0"/>
    <x v="1"/>
    <x v="0"/>
  </r>
  <r>
    <n v="2846"/>
    <x v="1"/>
    <x v="41"/>
    <x v="0"/>
    <x v="0"/>
    <n v="0"/>
    <x v="0"/>
    <x v="0"/>
    <x v="1"/>
    <x v="2085"/>
    <x v="35"/>
    <x v="0"/>
    <n v="0"/>
    <x v="1"/>
    <x v="0"/>
  </r>
  <r>
    <n v="61219"/>
    <x v="1"/>
    <x v="43"/>
    <x v="0"/>
    <x v="0"/>
    <n v="0"/>
    <x v="1"/>
    <x v="4"/>
    <x v="0"/>
    <x v="2095"/>
    <x v="267"/>
    <x v="1"/>
    <n v="0"/>
    <x v="1"/>
    <x v="0"/>
  </r>
  <r>
    <n v="65321"/>
    <x v="0"/>
    <x v="86"/>
    <x v="0"/>
    <x v="0"/>
    <n v="0"/>
    <x v="1"/>
    <x v="3"/>
    <x v="1"/>
    <x v="2096"/>
    <x v="277"/>
    <x v="3"/>
    <n v="0"/>
    <x v="1"/>
    <x v="0"/>
  </r>
  <r>
    <n v="23946"/>
    <x v="1"/>
    <x v="44"/>
    <x v="0"/>
    <x v="0"/>
    <n v="0"/>
    <x v="1"/>
    <x v="3"/>
    <x v="1"/>
    <x v="2097"/>
    <x v="25"/>
    <x v="3"/>
    <n v="0"/>
    <x v="1"/>
    <x v="0"/>
  </r>
  <r>
    <n v="56312"/>
    <x v="0"/>
    <x v="36"/>
    <x v="0"/>
    <x v="0"/>
    <n v="0"/>
    <x v="1"/>
    <x v="0"/>
    <x v="1"/>
    <x v="618"/>
    <x v="86"/>
    <x v="1"/>
    <n v="0"/>
    <x v="1"/>
    <x v="0"/>
  </r>
  <r>
    <n v="20256"/>
    <x v="0"/>
    <x v="66"/>
    <x v="0"/>
    <x v="0"/>
    <n v="0"/>
    <x v="0"/>
    <x v="0"/>
    <x v="0"/>
    <x v="2098"/>
    <x v="234"/>
    <x v="1"/>
    <n v="0"/>
    <x v="1"/>
    <x v="0"/>
  </r>
  <r>
    <n v="26993"/>
    <x v="1"/>
    <x v="69"/>
    <x v="0"/>
    <x v="0"/>
    <n v="0"/>
    <x v="0"/>
    <x v="0"/>
    <x v="1"/>
    <x v="2099"/>
    <x v="283"/>
    <x v="0"/>
    <n v="0"/>
    <x v="1"/>
    <x v="0"/>
  </r>
  <r>
    <n v="58599"/>
    <x v="1"/>
    <x v="0"/>
    <x v="0"/>
    <x v="0"/>
    <n v="0"/>
    <x v="0"/>
    <x v="0"/>
    <x v="1"/>
    <x v="2100"/>
    <x v="67"/>
    <x v="0"/>
    <n v="0"/>
    <x v="1"/>
    <x v="0"/>
  </r>
  <r>
    <n v="27849"/>
    <x v="1"/>
    <x v="71"/>
    <x v="0"/>
    <x v="0"/>
    <n v="0"/>
    <x v="1"/>
    <x v="3"/>
    <x v="0"/>
    <x v="2101"/>
    <x v="188"/>
    <x v="3"/>
    <n v="0"/>
    <x v="1"/>
    <x v="0"/>
  </r>
  <r>
    <n v="33367"/>
    <x v="0"/>
    <x v="49"/>
    <x v="0"/>
    <x v="0"/>
    <n v="0"/>
    <x v="1"/>
    <x v="0"/>
    <x v="1"/>
    <x v="2102"/>
    <x v="75"/>
    <x v="1"/>
    <n v="0"/>
    <x v="1"/>
    <x v="0"/>
  </r>
  <r>
    <n v="61764"/>
    <x v="1"/>
    <x v="24"/>
    <x v="0"/>
    <x v="0"/>
    <n v="0"/>
    <x v="0"/>
    <x v="0"/>
    <x v="1"/>
    <x v="2103"/>
    <x v="34"/>
    <x v="2"/>
    <n v="0"/>
    <x v="1"/>
    <x v="0"/>
  </r>
  <r>
    <n v="13620"/>
    <x v="1"/>
    <x v="28"/>
    <x v="0"/>
    <x v="0"/>
    <n v="0"/>
    <x v="0"/>
    <x v="1"/>
    <x v="0"/>
    <x v="2104"/>
    <x v="149"/>
    <x v="2"/>
    <n v="0"/>
    <x v="1"/>
    <x v="0"/>
  </r>
  <r>
    <n v="39308"/>
    <x v="0"/>
    <x v="76"/>
    <x v="0"/>
    <x v="0"/>
    <n v="0"/>
    <x v="0"/>
    <x v="0"/>
    <x v="0"/>
    <x v="2105"/>
    <x v="276"/>
    <x v="3"/>
    <n v="0"/>
    <x v="1"/>
    <x v="0"/>
  </r>
  <r>
    <n v="1275"/>
    <x v="0"/>
    <x v="70"/>
    <x v="0"/>
    <x v="0"/>
    <n v="0"/>
    <x v="1"/>
    <x v="3"/>
    <x v="0"/>
    <x v="2106"/>
    <x v="200"/>
    <x v="3"/>
    <n v="0"/>
    <x v="1"/>
    <x v="0"/>
  </r>
  <r>
    <n v="34336"/>
    <x v="0"/>
    <x v="11"/>
    <x v="1"/>
    <x v="1"/>
    <n v="0"/>
    <x v="0"/>
    <x v="2"/>
    <x v="1"/>
    <x v="2107"/>
    <x v="102"/>
    <x v="2"/>
    <n v="0"/>
    <x v="1"/>
    <x v="0"/>
  </r>
  <r>
    <n v="1505"/>
    <x v="0"/>
    <x v="16"/>
    <x v="0"/>
    <x v="0"/>
    <n v="1"/>
    <x v="0"/>
    <x v="1"/>
    <x v="1"/>
    <x v="2108"/>
    <x v="128"/>
    <x v="0"/>
    <n v="0"/>
    <x v="1"/>
    <x v="0"/>
  </r>
  <r>
    <n v="31887"/>
    <x v="1"/>
    <x v="59"/>
    <x v="0"/>
    <x v="0"/>
    <n v="0"/>
    <x v="0"/>
    <x v="0"/>
    <x v="0"/>
    <x v="2109"/>
    <x v="199"/>
    <x v="3"/>
    <n v="0"/>
    <x v="1"/>
    <x v="0"/>
  </r>
  <r>
    <n v="60258"/>
    <x v="1"/>
    <x v="2"/>
    <x v="0"/>
    <x v="0"/>
    <n v="1"/>
    <x v="0"/>
    <x v="1"/>
    <x v="1"/>
    <x v="2110"/>
    <x v="25"/>
    <x v="2"/>
    <n v="0"/>
    <x v="1"/>
    <x v="0"/>
  </r>
  <r>
    <n v="63450"/>
    <x v="1"/>
    <x v="12"/>
    <x v="0"/>
    <x v="0"/>
    <n v="0"/>
    <x v="0"/>
    <x v="1"/>
    <x v="1"/>
    <x v="2111"/>
    <x v="233"/>
    <x v="2"/>
    <n v="0"/>
    <x v="1"/>
    <x v="0"/>
  </r>
  <r>
    <n v="35178"/>
    <x v="0"/>
    <x v="74"/>
    <x v="0"/>
    <x v="0"/>
    <n v="0"/>
    <x v="1"/>
    <x v="3"/>
    <x v="0"/>
    <x v="1313"/>
    <x v="237"/>
    <x v="3"/>
    <n v="0"/>
    <x v="1"/>
    <x v="0"/>
  </r>
  <r>
    <n v="3099"/>
    <x v="1"/>
    <x v="67"/>
    <x v="0"/>
    <x v="0"/>
    <n v="0"/>
    <x v="1"/>
    <x v="0"/>
    <x v="0"/>
    <x v="2112"/>
    <x v="105"/>
    <x v="3"/>
    <n v="0"/>
    <x v="1"/>
    <x v="0"/>
  </r>
  <r>
    <n v="43903"/>
    <x v="0"/>
    <x v="4"/>
    <x v="0"/>
    <x v="0"/>
    <n v="0"/>
    <x v="0"/>
    <x v="1"/>
    <x v="1"/>
    <x v="709"/>
    <x v="92"/>
    <x v="3"/>
    <n v="0"/>
    <x v="1"/>
    <x v="0"/>
  </r>
  <r>
    <n v="9013"/>
    <x v="1"/>
    <x v="48"/>
    <x v="0"/>
    <x v="0"/>
    <n v="0"/>
    <x v="0"/>
    <x v="0"/>
    <x v="1"/>
    <x v="2113"/>
    <x v="291"/>
    <x v="0"/>
    <n v="0"/>
    <x v="1"/>
    <x v="0"/>
  </r>
  <r>
    <n v="60158"/>
    <x v="1"/>
    <x v="80"/>
    <x v="0"/>
    <x v="0"/>
    <n v="0"/>
    <x v="1"/>
    <x v="0"/>
    <x v="1"/>
    <x v="2114"/>
    <x v="5"/>
    <x v="3"/>
    <n v="0"/>
    <x v="1"/>
    <x v="0"/>
  </r>
  <r>
    <n v="15579"/>
    <x v="0"/>
    <x v="23"/>
    <x v="0"/>
    <x v="0"/>
    <n v="0"/>
    <x v="0"/>
    <x v="1"/>
    <x v="1"/>
    <x v="2115"/>
    <x v="132"/>
    <x v="0"/>
    <n v="0"/>
    <x v="1"/>
    <x v="0"/>
  </r>
  <r>
    <n v="8563"/>
    <x v="1"/>
    <x v="75"/>
    <x v="0"/>
    <x v="0"/>
    <n v="0"/>
    <x v="1"/>
    <x v="3"/>
    <x v="1"/>
    <x v="2116"/>
    <x v="224"/>
    <x v="3"/>
    <n v="0"/>
    <x v="1"/>
    <x v="0"/>
  </r>
  <r>
    <n v="61573"/>
    <x v="0"/>
    <x v="51"/>
    <x v="0"/>
    <x v="0"/>
    <n v="0"/>
    <x v="1"/>
    <x v="0"/>
    <x v="1"/>
    <x v="2117"/>
    <x v="149"/>
    <x v="2"/>
    <n v="0"/>
    <x v="1"/>
    <x v="0"/>
  </r>
  <r>
    <n v="43827"/>
    <x v="1"/>
    <x v="52"/>
    <x v="0"/>
    <x v="0"/>
    <n v="0"/>
    <x v="0"/>
    <x v="0"/>
    <x v="0"/>
    <x v="2118"/>
    <x v="168"/>
    <x v="2"/>
    <n v="0"/>
    <x v="1"/>
    <x v="0"/>
  </r>
  <r>
    <n v="43090"/>
    <x v="1"/>
    <x v="76"/>
    <x v="1"/>
    <x v="1"/>
    <n v="0"/>
    <x v="0"/>
    <x v="1"/>
    <x v="1"/>
    <x v="2119"/>
    <x v="233"/>
    <x v="1"/>
    <n v="0"/>
    <x v="1"/>
    <x v="0"/>
  </r>
  <r>
    <n v="46068"/>
    <x v="0"/>
    <x v="20"/>
    <x v="0"/>
    <x v="0"/>
    <n v="0"/>
    <x v="1"/>
    <x v="1"/>
    <x v="1"/>
    <x v="2120"/>
    <x v="116"/>
    <x v="3"/>
    <n v="0"/>
    <x v="1"/>
    <x v="0"/>
  </r>
  <r>
    <n v="12469"/>
    <x v="1"/>
    <x v="59"/>
    <x v="0"/>
    <x v="0"/>
    <n v="0"/>
    <x v="0"/>
    <x v="0"/>
    <x v="0"/>
    <x v="2121"/>
    <x v="344"/>
    <x v="1"/>
    <n v="0"/>
    <x v="1"/>
    <x v="0"/>
  </r>
  <r>
    <n v="58820"/>
    <x v="0"/>
    <x v="29"/>
    <x v="0"/>
    <x v="0"/>
    <n v="0"/>
    <x v="0"/>
    <x v="0"/>
    <x v="1"/>
    <x v="2122"/>
    <x v="39"/>
    <x v="0"/>
    <n v="0"/>
    <x v="1"/>
    <x v="0"/>
  </r>
  <r>
    <n v="31893"/>
    <x v="1"/>
    <x v="80"/>
    <x v="0"/>
    <x v="0"/>
    <n v="0"/>
    <x v="0"/>
    <x v="0"/>
    <x v="1"/>
    <x v="738"/>
    <x v="199"/>
    <x v="3"/>
    <n v="0"/>
    <x v="1"/>
    <x v="0"/>
  </r>
  <r>
    <n v="45259"/>
    <x v="0"/>
    <x v="36"/>
    <x v="0"/>
    <x v="0"/>
    <n v="0"/>
    <x v="0"/>
    <x v="0"/>
    <x v="1"/>
    <x v="2123"/>
    <x v="256"/>
    <x v="3"/>
    <n v="0"/>
    <x v="1"/>
    <x v="0"/>
  </r>
  <r>
    <n v="63779"/>
    <x v="1"/>
    <x v="57"/>
    <x v="0"/>
    <x v="0"/>
    <n v="0"/>
    <x v="1"/>
    <x v="0"/>
    <x v="1"/>
    <x v="319"/>
    <x v="133"/>
    <x v="3"/>
    <n v="0"/>
    <x v="1"/>
    <x v="0"/>
  </r>
  <r>
    <n v="71250"/>
    <x v="1"/>
    <x v="60"/>
    <x v="0"/>
    <x v="0"/>
    <n v="0"/>
    <x v="0"/>
    <x v="0"/>
    <x v="1"/>
    <x v="129"/>
    <x v="107"/>
    <x v="1"/>
    <n v="0"/>
    <x v="1"/>
    <x v="0"/>
  </r>
  <r>
    <n v="55051"/>
    <x v="0"/>
    <x v="72"/>
    <x v="0"/>
    <x v="0"/>
    <n v="0"/>
    <x v="0"/>
    <x v="0"/>
    <x v="1"/>
    <x v="2124"/>
    <x v="15"/>
    <x v="1"/>
    <n v="0"/>
    <x v="1"/>
    <x v="0"/>
  </r>
  <r>
    <n v="2520"/>
    <x v="1"/>
    <x v="72"/>
    <x v="0"/>
    <x v="0"/>
    <n v="0"/>
    <x v="0"/>
    <x v="0"/>
    <x v="1"/>
    <x v="1621"/>
    <x v="64"/>
    <x v="1"/>
    <n v="0"/>
    <x v="1"/>
    <x v="0"/>
  </r>
  <r>
    <n v="3715"/>
    <x v="0"/>
    <x v="39"/>
    <x v="0"/>
    <x v="0"/>
    <n v="0"/>
    <x v="0"/>
    <x v="0"/>
    <x v="1"/>
    <x v="2125"/>
    <x v="68"/>
    <x v="3"/>
    <n v="0"/>
    <x v="1"/>
    <x v="0"/>
  </r>
  <r>
    <n v="21206"/>
    <x v="1"/>
    <x v="60"/>
    <x v="0"/>
    <x v="0"/>
    <n v="0"/>
    <x v="1"/>
    <x v="0"/>
    <x v="1"/>
    <x v="1329"/>
    <x v="62"/>
    <x v="2"/>
    <n v="0"/>
    <x v="1"/>
    <x v="0"/>
  </r>
  <r>
    <n v="60159"/>
    <x v="1"/>
    <x v="60"/>
    <x v="0"/>
    <x v="0"/>
    <n v="0"/>
    <x v="1"/>
    <x v="2"/>
    <x v="1"/>
    <x v="2126"/>
    <x v="27"/>
    <x v="1"/>
    <n v="0"/>
    <x v="1"/>
    <x v="0"/>
  </r>
  <r>
    <n v="3113"/>
    <x v="1"/>
    <x v="64"/>
    <x v="0"/>
    <x v="0"/>
    <n v="0"/>
    <x v="1"/>
    <x v="0"/>
    <x v="1"/>
    <x v="2127"/>
    <x v="215"/>
    <x v="0"/>
    <n v="0"/>
    <x v="1"/>
    <x v="0"/>
  </r>
  <r>
    <n v="62126"/>
    <x v="1"/>
    <x v="85"/>
    <x v="1"/>
    <x v="1"/>
    <n v="0"/>
    <x v="1"/>
    <x v="0"/>
    <x v="1"/>
    <x v="1366"/>
    <x v="5"/>
    <x v="1"/>
    <n v="0"/>
    <x v="1"/>
    <x v="0"/>
  </r>
  <r>
    <n v="51275"/>
    <x v="1"/>
    <x v="81"/>
    <x v="0"/>
    <x v="0"/>
    <n v="0"/>
    <x v="1"/>
    <x v="3"/>
    <x v="0"/>
    <x v="2128"/>
    <x v="137"/>
    <x v="3"/>
    <n v="0"/>
    <x v="1"/>
    <x v="0"/>
  </r>
  <r>
    <n v="3115"/>
    <x v="1"/>
    <x v="44"/>
    <x v="0"/>
    <x v="0"/>
    <n v="0"/>
    <x v="1"/>
    <x v="3"/>
    <x v="0"/>
    <x v="2129"/>
    <x v="191"/>
    <x v="3"/>
    <n v="0"/>
    <x v="1"/>
    <x v="0"/>
  </r>
  <r>
    <n v="9986"/>
    <x v="1"/>
    <x v="14"/>
    <x v="0"/>
    <x v="0"/>
    <n v="0"/>
    <x v="0"/>
    <x v="0"/>
    <x v="0"/>
    <x v="2130"/>
    <x v="89"/>
    <x v="3"/>
    <n v="0"/>
    <x v="1"/>
    <x v="0"/>
  </r>
  <r>
    <n v="35974"/>
    <x v="1"/>
    <x v="57"/>
    <x v="0"/>
    <x v="0"/>
    <n v="0"/>
    <x v="1"/>
    <x v="0"/>
    <x v="1"/>
    <x v="2131"/>
    <x v="156"/>
    <x v="3"/>
    <n v="0"/>
    <x v="1"/>
    <x v="0"/>
  </r>
  <r>
    <n v="46488"/>
    <x v="0"/>
    <x v="48"/>
    <x v="0"/>
    <x v="0"/>
    <n v="0"/>
    <x v="0"/>
    <x v="0"/>
    <x v="1"/>
    <x v="2132"/>
    <x v="313"/>
    <x v="1"/>
    <n v="0"/>
    <x v="1"/>
    <x v="0"/>
  </r>
  <r>
    <n v="54172"/>
    <x v="1"/>
    <x v="69"/>
    <x v="0"/>
    <x v="0"/>
    <n v="0"/>
    <x v="0"/>
    <x v="0"/>
    <x v="0"/>
    <x v="2133"/>
    <x v="203"/>
    <x v="3"/>
    <n v="0"/>
    <x v="1"/>
    <x v="0"/>
  </r>
  <r>
    <n v="21804"/>
    <x v="1"/>
    <x v="85"/>
    <x v="0"/>
    <x v="0"/>
    <n v="0"/>
    <x v="1"/>
    <x v="0"/>
    <x v="0"/>
    <x v="2134"/>
    <x v="170"/>
    <x v="3"/>
    <n v="0"/>
    <x v="1"/>
    <x v="0"/>
  </r>
  <r>
    <n v="50402"/>
    <x v="1"/>
    <x v="4"/>
    <x v="0"/>
    <x v="0"/>
    <n v="0"/>
    <x v="0"/>
    <x v="0"/>
    <x v="0"/>
    <x v="2135"/>
    <x v="219"/>
    <x v="0"/>
    <n v="0"/>
    <x v="1"/>
    <x v="0"/>
  </r>
  <r>
    <n v="36317"/>
    <x v="1"/>
    <x v="69"/>
    <x v="0"/>
    <x v="0"/>
    <n v="0"/>
    <x v="0"/>
    <x v="0"/>
    <x v="1"/>
    <x v="2136"/>
    <x v="125"/>
    <x v="2"/>
    <n v="0"/>
    <x v="1"/>
    <x v="0"/>
  </r>
  <r>
    <n v="44676"/>
    <x v="0"/>
    <x v="92"/>
    <x v="0"/>
    <x v="0"/>
    <n v="0"/>
    <x v="1"/>
    <x v="3"/>
    <x v="0"/>
    <x v="2137"/>
    <x v="247"/>
    <x v="3"/>
    <n v="0"/>
    <x v="1"/>
    <x v="0"/>
  </r>
  <r>
    <n v="3724"/>
    <x v="1"/>
    <x v="33"/>
    <x v="0"/>
    <x v="0"/>
    <n v="0"/>
    <x v="0"/>
    <x v="2"/>
    <x v="0"/>
    <x v="2138"/>
    <x v="5"/>
    <x v="1"/>
    <n v="0"/>
    <x v="1"/>
    <x v="0"/>
  </r>
  <r>
    <n v="69668"/>
    <x v="1"/>
    <x v="64"/>
    <x v="0"/>
    <x v="0"/>
    <n v="0"/>
    <x v="0"/>
    <x v="1"/>
    <x v="1"/>
    <x v="2139"/>
    <x v="263"/>
    <x v="1"/>
    <n v="0"/>
    <x v="1"/>
    <x v="0"/>
  </r>
  <r>
    <n v="59274"/>
    <x v="1"/>
    <x v="64"/>
    <x v="0"/>
    <x v="0"/>
    <n v="0"/>
    <x v="0"/>
    <x v="2"/>
    <x v="1"/>
    <x v="127"/>
    <x v="0"/>
    <x v="2"/>
    <n v="0"/>
    <x v="1"/>
    <x v="0"/>
  </r>
  <r>
    <n v="29676"/>
    <x v="0"/>
    <x v="22"/>
    <x v="0"/>
    <x v="0"/>
    <n v="0"/>
    <x v="1"/>
    <x v="0"/>
    <x v="0"/>
    <x v="1984"/>
    <x v="88"/>
    <x v="3"/>
    <n v="0"/>
    <x v="1"/>
    <x v="0"/>
  </r>
  <r>
    <n v="37655"/>
    <x v="0"/>
    <x v="30"/>
    <x v="0"/>
    <x v="0"/>
    <n v="0"/>
    <x v="0"/>
    <x v="0"/>
    <x v="1"/>
    <x v="1985"/>
    <x v="275"/>
    <x v="3"/>
    <n v="0"/>
    <x v="1"/>
    <x v="0"/>
  </r>
  <r>
    <n v="16980"/>
    <x v="1"/>
    <x v="1"/>
    <x v="0"/>
    <x v="0"/>
    <n v="0"/>
    <x v="1"/>
    <x v="0"/>
    <x v="1"/>
    <x v="2140"/>
    <x v="100"/>
    <x v="1"/>
    <n v="0"/>
    <x v="1"/>
    <x v="0"/>
  </r>
  <r>
    <n v="40213"/>
    <x v="0"/>
    <x v="73"/>
    <x v="0"/>
    <x v="0"/>
    <n v="0"/>
    <x v="1"/>
    <x v="0"/>
    <x v="1"/>
    <x v="2141"/>
    <x v="30"/>
    <x v="2"/>
    <n v="0"/>
    <x v="1"/>
    <x v="0"/>
  </r>
  <r>
    <n v="47831"/>
    <x v="0"/>
    <x v="14"/>
    <x v="1"/>
    <x v="1"/>
    <n v="0"/>
    <x v="1"/>
    <x v="0"/>
    <x v="0"/>
    <x v="2142"/>
    <x v="249"/>
    <x v="1"/>
    <n v="0"/>
    <x v="1"/>
    <x v="0"/>
  </r>
  <r>
    <n v="40977"/>
    <x v="0"/>
    <x v="33"/>
    <x v="0"/>
    <x v="0"/>
    <n v="0"/>
    <x v="0"/>
    <x v="0"/>
    <x v="1"/>
    <x v="2143"/>
    <x v="299"/>
    <x v="3"/>
    <n v="0"/>
    <x v="1"/>
    <x v="0"/>
  </r>
  <r>
    <n v="39129"/>
    <x v="0"/>
    <x v="37"/>
    <x v="0"/>
    <x v="0"/>
    <n v="0"/>
    <x v="0"/>
    <x v="2"/>
    <x v="1"/>
    <x v="1315"/>
    <x v="54"/>
    <x v="1"/>
    <n v="0"/>
    <x v="1"/>
    <x v="0"/>
  </r>
  <r>
    <n v="40837"/>
    <x v="0"/>
    <x v="17"/>
    <x v="0"/>
    <x v="0"/>
    <n v="0"/>
    <x v="0"/>
    <x v="2"/>
    <x v="0"/>
    <x v="2144"/>
    <x v="85"/>
    <x v="1"/>
    <n v="0"/>
    <x v="1"/>
    <x v="0"/>
  </r>
  <r>
    <n v="59000"/>
    <x v="1"/>
    <x v="21"/>
    <x v="0"/>
    <x v="0"/>
    <n v="0"/>
    <x v="0"/>
    <x v="2"/>
    <x v="0"/>
    <x v="2145"/>
    <x v="146"/>
    <x v="3"/>
    <n v="0"/>
    <x v="1"/>
    <x v="0"/>
  </r>
  <r>
    <n v="44510"/>
    <x v="1"/>
    <x v="29"/>
    <x v="0"/>
    <x v="0"/>
    <n v="0"/>
    <x v="0"/>
    <x v="0"/>
    <x v="1"/>
    <x v="2146"/>
    <x v="165"/>
    <x v="1"/>
    <n v="0"/>
    <x v="1"/>
    <x v="0"/>
  </r>
  <r>
    <n v="3793"/>
    <x v="0"/>
    <x v="43"/>
    <x v="0"/>
    <x v="0"/>
    <n v="0"/>
    <x v="1"/>
    <x v="0"/>
    <x v="0"/>
    <x v="2147"/>
    <x v="368"/>
    <x v="1"/>
    <n v="0"/>
    <x v="1"/>
    <x v="0"/>
  </r>
  <r>
    <n v="32215"/>
    <x v="1"/>
    <x v="47"/>
    <x v="0"/>
    <x v="0"/>
    <n v="0"/>
    <x v="1"/>
    <x v="0"/>
    <x v="0"/>
    <x v="1360"/>
    <x v="165"/>
    <x v="1"/>
    <n v="0"/>
    <x v="1"/>
    <x v="0"/>
  </r>
  <r>
    <n v="35296"/>
    <x v="1"/>
    <x v="20"/>
    <x v="0"/>
    <x v="0"/>
    <n v="0"/>
    <x v="0"/>
    <x v="0"/>
    <x v="1"/>
    <x v="2148"/>
    <x v="177"/>
    <x v="2"/>
    <n v="0"/>
    <x v="1"/>
    <x v="0"/>
  </r>
  <r>
    <n v="69502"/>
    <x v="1"/>
    <x v="17"/>
    <x v="1"/>
    <x v="1"/>
    <n v="0"/>
    <x v="0"/>
    <x v="0"/>
    <x v="0"/>
    <x v="2149"/>
    <x v="20"/>
    <x v="2"/>
    <n v="0"/>
    <x v="1"/>
    <x v="0"/>
  </r>
  <r>
    <n v="67620"/>
    <x v="0"/>
    <x v="59"/>
    <x v="0"/>
    <x v="0"/>
    <n v="0"/>
    <x v="0"/>
    <x v="2"/>
    <x v="1"/>
    <x v="2150"/>
    <x v="63"/>
    <x v="2"/>
    <n v="0"/>
    <x v="1"/>
    <x v="0"/>
  </r>
  <r>
    <n v="27664"/>
    <x v="1"/>
    <x v="36"/>
    <x v="0"/>
    <x v="0"/>
    <n v="0"/>
    <x v="0"/>
    <x v="0"/>
    <x v="0"/>
    <x v="1098"/>
    <x v="50"/>
    <x v="2"/>
    <n v="0"/>
    <x v="1"/>
    <x v="0"/>
  </r>
  <r>
    <n v="49555"/>
    <x v="1"/>
    <x v="66"/>
    <x v="0"/>
    <x v="0"/>
    <n v="0"/>
    <x v="0"/>
    <x v="2"/>
    <x v="0"/>
    <x v="1102"/>
    <x v="49"/>
    <x v="1"/>
    <n v="0"/>
    <x v="1"/>
    <x v="0"/>
  </r>
  <r>
    <n v="16812"/>
    <x v="1"/>
    <x v="18"/>
    <x v="0"/>
    <x v="0"/>
    <n v="1"/>
    <x v="0"/>
    <x v="1"/>
    <x v="1"/>
    <x v="2151"/>
    <x v="149"/>
    <x v="3"/>
    <n v="0"/>
    <x v="1"/>
    <x v="0"/>
  </r>
  <r>
    <n v="63665"/>
    <x v="1"/>
    <x v="73"/>
    <x v="0"/>
    <x v="0"/>
    <n v="0"/>
    <x v="0"/>
    <x v="0"/>
    <x v="0"/>
    <x v="2152"/>
    <x v="102"/>
    <x v="2"/>
    <n v="0"/>
    <x v="1"/>
    <x v="0"/>
  </r>
  <r>
    <n v="68141"/>
    <x v="1"/>
    <x v="20"/>
    <x v="0"/>
    <x v="0"/>
    <n v="0"/>
    <x v="0"/>
    <x v="0"/>
    <x v="1"/>
    <x v="1952"/>
    <x v="89"/>
    <x v="0"/>
    <n v="0"/>
    <x v="1"/>
    <x v="0"/>
  </r>
  <r>
    <n v="33674"/>
    <x v="1"/>
    <x v="36"/>
    <x v="0"/>
    <x v="0"/>
    <n v="0"/>
    <x v="0"/>
    <x v="0"/>
    <x v="0"/>
    <x v="1720"/>
    <x v="176"/>
    <x v="2"/>
    <n v="0"/>
    <x v="1"/>
    <x v="0"/>
  </r>
  <r>
    <n v="30432"/>
    <x v="0"/>
    <x v="19"/>
    <x v="1"/>
    <x v="1"/>
    <n v="0"/>
    <x v="0"/>
    <x v="1"/>
    <x v="0"/>
    <x v="2153"/>
    <x v="258"/>
    <x v="1"/>
    <n v="0"/>
    <x v="1"/>
    <x v="0"/>
  </r>
  <r>
    <n v="10886"/>
    <x v="1"/>
    <x v="55"/>
    <x v="0"/>
    <x v="0"/>
    <n v="0"/>
    <x v="1"/>
    <x v="3"/>
    <x v="1"/>
    <x v="2154"/>
    <x v="115"/>
    <x v="3"/>
    <n v="0"/>
    <x v="1"/>
    <x v="0"/>
  </r>
  <r>
    <n v="62629"/>
    <x v="0"/>
    <x v="46"/>
    <x v="1"/>
    <x v="1"/>
    <n v="0"/>
    <x v="0"/>
    <x v="0"/>
    <x v="0"/>
    <x v="2155"/>
    <x v="59"/>
    <x v="1"/>
    <n v="0"/>
    <x v="1"/>
    <x v="0"/>
  </r>
  <r>
    <n v="67758"/>
    <x v="0"/>
    <x v="78"/>
    <x v="0"/>
    <x v="0"/>
    <n v="0"/>
    <x v="1"/>
    <x v="3"/>
    <x v="0"/>
    <x v="2156"/>
    <x v="314"/>
    <x v="3"/>
    <n v="0"/>
    <x v="1"/>
    <x v="0"/>
  </r>
  <r>
    <n v="41244"/>
    <x v="1"/>
    <x v="74"/>
    <x v="0"/>
    <x v="0"/>
    <n v="0"/>
    <x v="1"/>
    <x v="3"/>
    <x v="0"/>
    <x v="421"/>
    <x v="186"/>
    <x v="3"/>
    <n v="0"/>
    <x v="1"/>
    <x v="0"/>
  </r>
  <r>
    <n v="50309"/>
    <x v="1"/>
    <x v="46"/>
    <x v="0"/>
    <x v="0"/>
    <n v="0"/>
    <x v="1"/>
    <x v="2"/>
    <x v="1"/>
    <x v="2157"/>
    <x v="163"/>
    <x v="1"/>
    <n v="0"/>
    <x v="1"/>
    <x v="0"/>
  </r>
  <r>
    <n v="6480"/>
    <x v="0"/>
    <x v="76"/>
    <x v="0"/>
    <x v="0"/>
    <n v="0"/>
    <x v="1"/>
    <x v="2"/>
    <x v="0"/>
    <x v="1061"/>
    <x v="78"/>
    <x v="1"/>
    <n v="0"/>
    <x v="1"/>
    <x v="0"/>
  </r>
  <r>
    <n v="27007"/>
    <x v="0"/>
    <x v="43"/>
    <x v="0"/>
    <x v="0"/>
    <n v="0"/>
    <x v="1"/>
    <x v="1"/>
    <x v="0"/>
    <x v="2158"/>
    <x v="9"/>
    <x v="3"/>
    <n v="0"/>
    <x v="1"/>
    <x v="0"/>
  </r>
  <r>
    <n v="63912"/>
    <x v="1"/>
    <x v="27"/>
    <x v="0"/>
    <x v="0"/>
    <n v="0"/>
    <x v="0"/>
    <x v="2"/>
    <x v="1"/>
    <x v="2159"/>
    <x v="164"/>
    <x v="0"/>
    <n v="0"/>
    <x v="1"/>
    <x v="0"/>
  </r>
  <r>
    <n v="37483"/>
    <x v="0"/>
    <x v="67"/>
    <x v="0"/>
    <x v="0"/>
    <n v="0"/>
    <x v="0"/>
    <x v="0"/>
    <x v="0"/>
    <x v="2160"/>
    <x v="218"/>
    <x v="2"/>
    <n v="0"/>
    <x v="1"/>
    <x v="0"/>
  </r>
  <r>
    <n v="29855"/>
    <x v="1"/>
    <x v="44"/>
    <x v="0"/>
    <x v="0"/>
    <n v="0"/>
    <x v="1"/>
    <x v="3"/>
    <x v="0"/>
    <x v="2161"/>
    <x v="118"/>
    <x v="3"/>
    <n v="0"/>
    <x v="1"/>
    <x v="0"/>
  </r>
  <r>
    <n v="22136"/>
    <x v="0"/>
    <x v="9"/>
    <x v="1"/>
    <x v="1"/>
    <n v="1"/>
    <x v="1"/>
    <x v="1"/>
    <x v="0"/>
    <x v="2162"/>
    <x v="302"/>
    <x v="2"/>
    <n v="0"/>
    <x v="1"/>
    <x v="0"/>
  </r>
  <r>
    <n v="66637"/>
    <x v="1"/>
    <x v="3"/>
    <x v="0"/>
    <x v="0"/>
    <n v="0"/>
    <x v="0"/>
    <x v="2"/>
    <x v="0"/>
    <x v="2163"/>
    <x v="185"/>
    <x v="1"/>
    <n v="0"/>
    <x v="1"/>
    <x v="0"/>
  </r>
  <r>
    <n v="2244"/>
    <x v="0"/>
    <x v="50"/>
    <x v="0"/>
    <x v="0"/>
    <n v="0"/>
    <x v="0"/>
    <x v="0"/>
    <x v="0"/>
    <x v="2164"/>
    <x v="13"/>
    <x v="1"/>
    <n v="0"/>
    <x v="1"/>
    <x v="0"/>
  </r>
  <r>
    <n v="22259"/>
    <x v="0"/>
    <x v="81"/>
    <x v="0"/>
    <x v="0"/>
    <n v="0"/>
    <x v="1"/>
    <x v="3"/>
    <x v="1"/>
    <x v="2165"/>
    <x v="169"/>
    <x v="3"/>
    <n v="0"/>
    <x v="1"/>
    <x v="0"/>
  </r>
  <r>
    <n v="19088"/>
    <x v="0"/>
    <x v="45"/>
    <x v="0"/>
    <x v="0"/>
    <n v="0"/>
    <x v="1"/>
    <x v="3"/>
    <x v="0"/>
    <x v="989"/>
    <x v="227"/>
    <x v="3"/>
    <n v="0"/>
    <x v="1"/>
    <x v="0"/>
  </r>
  <r>
    <n v="61010"/>
    <x v="1"/>
    <x v="14"/>
    <x v="0"/>
    <x v="0"/>
    <n v="0"/>
    <x v="0"/>
    <x v="0"/>
    <x v="0"/>
    <x v="2166"/>
    <x v="71"/>
    <x v="2"/>
    <n v="0"/>
    <x v="1"/>
    <x v="0"/>
  </r>
  <r>
    <n v="49574"/>
    <x v="1"/>
    <x v="29"/>
    <x v="0"/>
    <x v="0"/>
    <n v="0"/>
    <x v="0"/>
    <x v="0"/>
    <x v="1"/>
    <x v="2167"/>
    <x v="217"/>
    <x v="2"/>
    <n v="0"/>
    <x v="1"/>
    <x v="0"/>
  </r>
  <r>
    <n v="12336"/>
    <x v="1"/>
    <x v="28"/>
    <x v="0"/>
    <x v="0"/>
    <n v="0"/>
    <x v="0"/>
    <x v="1"/>
    <x v="0"/>
    <x v="2168"/>
    <x v="54"/>
    <x v="1"/>
    <n v="0"/>
    <x v="1"/>
    <x v="0"/>
  </r>
  <r>
    <n v="3668"/>
    <x v="1"/>
    <x v="19"/>
    <x v="0"/>
    <x v="0"/>
    <n v="0"/>
    <x v="0"/>
    <x v="2"/>
    <x v="0"/>
    <x v="2169"/>
    <x v="369"/>
    <x v="2"/>
    <n v="0"/>
    <x v="1"/>
    <x v="0"/>
  </r>
  <r>
    <n v="6034"/>
    <x v="1"/>
    <x v="66"/>
    <x v="0"/>
    <x v="0"/>
    <n v="0"/>
    <x v="0"/>
    <x v="1"/>
    <x v="1"/>
    <x v="875"/>
    <x v="165"/>
    <x v="3"/>
    <n v="0"/>
    <x v="1"/>
    <x v="0"/>
  </r>
  <r>
    <n v="61418"/>
    <x v="0"/>
    <x v="55"/>
    <x v="0"/>
    <x v="0"/>
    <n v="0"/>
    <x v="1"/>
    <x v="3"/>
    <x v="1"/>
    <x v="2170"/>
    <x v="32"/>
    <x v="3"/>
    <n v="0"/>
    <x v="1"/>
    <x v="0"/>
  </r>
  <r>
    <n v="68725"/>
    <x v="1"/>
    <x v="2"/>
    <x v="0"/>
    <x v="0"/>
    <n v="0"/>
    <x v="0"/>
    <x v="0"/>
    <x v="0"/>
    <x v="2171"/>
    <x v="111"/>
    <x v="1"/>
    <n v="0"/>
    <x v="1"/>
    <x v="0"/>
  </r>
  <r>
    <n v="464"/>
    <x v="0"/>
    <x v="41"/>
    <x v="0"/>
    <x v="0"/>
    <n v="0"/>
    <x v="0"/>
    <x v="0"/>
    <x v="1"/>
    <x v="2172"/>
    <x v="32"/>
    <x v="1"/>
    <n v="0"/>
    <x v="1"/>
    <x v="0"/>
  </r>
  <r>
    <n v="42225"/>
    <x v="1"/>
    <x v="2"/>
    <x v="0"/>
    <x v="0"/>
    <n v="0"/>
    <x v="0"/>
    <x v="1"/>
    <x v="0"/>
    <x v="2173"/>
    <x v="131"/>
    <x v="1"/>
    <n v="0"/>
    <x v="1"/>
    <x v="0"/>
  </r>
  <r>
    <n v="51254"/>
    <x v="1"/>
    <x v="19"/>
    <x v="0"/>
    <x v="0"/>
    <n v="0"/>
    <x v="1"/>
    <x v="0"/>
    <x v="0"/>
    <x v="2174"/>
    <x v="30"/>
    <x v="1"/>
    <n v="0"/>
    <x v="1"/>
    <x v="0"/>
  </r>
  <r>
    <n v="59164"/>
    <x v="1"/>
    <x v="65"/>
    <x v="0"/>
    <x v="0"/>
    <n v="0"/>
    <x v="1"/>
    <x v="0"/>
    <x v="0"/>
    <x v="2175"/>
    <x v="117"/>
    <x v="3"/>
    <n v="0"/>
    <x v="1"/>
    <x v="0"/>
  </r>
  <r>
    <n v="70429"/>
    <x v="1"/>
    <x v="64"/>
    <x v="0"/>
    <x v="0"/>
    <n v="0"/>
    <x v="0"/>
    <x v="0"/>
    <x v="0"/>
    <x v="2176"/>
    <x v="325"/>
    <x v="1"/>
    <n v="0"/>
    <x v="1"/>
    <x v="0"/>
  </r>
  <r>
    <n v="54253"/>
    <x v="0"/>
    <x v="61"/>
    <x v="0"/>
    <x v="0"/>
    <n v="0"/>
    <x v="1"/>
    <x v="3"/>
    <x v="0"/>
    <x v="2177"/>
    <x v="244"/>
    <x v="0"/>
    <n v="0"/>
    <x v="1"/>
    <x v="0"/>
  </r>
  <r>
    <n v="47937"/>
    <x v="1"/>
    <x v="15"/>
    <x v="0"/>
    <x v="0"/>
    <n v="0"/>
    <x v="0"/>
    <x v="1"/>
    <x v="1"/>
    <x v="2178"/>
    <x v="79"/>
    <x v="1"/>
    <n v="0"/>
    <x v="1"/>
    <x v="0"/>
  </r>
  <r>
    <n v="66882"/>
    <x v="1"/>
    <x v="85"/>
    <x v="0"/>
    <x v="0"/>
    <n v="0"/>
    <x v="1"/>
    <x v="2"/>
    <x v="0"/>
    <x v="2179"/>
    <x v="4"/>
    <x v="1"/>
    <n v="0"/>
    <x v="1"/>
    <x v="0"/>
  </r>
  <r>
    <n v="7411"/>
    <x v="0"/>
    <x v="18"/>
    <x v="0"/>
    <x v="0"/>
    <n v="0"/>
    <x v="0"/>
    <x v="0"/>
    <x v="0"/>
    <x v="2180"/>
    <x v="323"/>
    <x v="0"/>
    <n v="0"/>
    <x v="1"/>
    <x v="0"/>
  </r>
  <r>
    <n v="39593"/>
    <x v="1"/>
    <x v="26"/>
    <x v="0"/>
    <x v="0"/>
    <n v="0"/>
    <x v="0"/>
    <x v="0"/>
    <x v="0"/>
    <x v="847"/>
    <x v="159"/>
    <x v="2"/>
    <n v="0"/>
    <x v="1"/>
    <x v="0"/>
  </r>
  <r>
    <n v="6239"/>
    <x v="1"/>
    <x v="43"/>
    <x v="0"/>
    <x v="0"/>
    <n v="0"/>
    <x v="1"/>
    <x v="0"/>
    <x v="1"/>
    <x v="2181"/>
    <x v="57"/>
    <x v="1"/>
    <n v="0"/>
    <x v="1"/>
    <x v="0"/>
  </r>
  <r>
    <n v="35378"/>
    <x v="1"/>
    <x v="14"/>
    <x v="1"/>
    <x v="1"/>
    <n v="0"/>
    <x v="1"/>
    <x v="0"/>
    <x v="0"/>
    <x v="2182"/>
    <x v="325"/>
    <x v="2"/>
    <n v="0"/>
    <x v="1"/>
    <x v="0"/>
  </r>
  <r>
    <n v="54012"/>
    <x v="1"/>
    <x v="44"/>
    <x v="0"/>
    <x v="0"/>
    <n v="0"/>
    <x v="1"/>
    <x v="3"/>
    <x v="0"/>
    <x v="2183"/>
    <x v="251"/>
    <x v="3"/>
    <n v="0"/>
    <x v="1"/>
    <x v="0"/>
  </r>
  <r>
    <n v="69835"/>
    <x v="1"/>
    <x v="15"/>
    <x v="0"/>
    <x v="0"/>
    <n v="0"/>
    <x v="0"/>
    <x v="0"/>
    <x v="1"/>
    <x v="2184"/>
    <x v="59"/>
    <x v="1"/>
    <n v="0"/>
    <x v="1"/>
    <x v="0"/>
  </r>
  <r>
    <n v="44591"/>
    <x v="0"/>
    <x v="4"/>
    <x v="0"/>
    <x v="0"/>
    <n v="0"/>
    <x v="0"/>
    <x v="0"/>
    <x v="0"/>
    <x v="2185"/>
    <x v="71"/>
    <x v="1"/>
    <n v="0"/>
    <x v="1"/>
    <x v="0"/>
  </r>
  <r>
    <n v="4709"/>
    <x v="1"/>
    <x v="19"/>
    <x v="0"/>
    <x v="0"/>
    <n v="0"/>
    <x v="0"/>
    <x v="0"/>
    <x v="1"/>
    <x v="2186"/>
    <x v="300"/>
    <x v="3"/>
    <n v="0"/>
    <x v="1"/>
    <x v="0"/>
  </r>
  <r>
    <n v="20393"/>
    <x v="1"/>
    <x v="0"/>
    <x v="1"/>
    <x v="1"/>
    <n v="0"/>
    <x v="0"/>
    <x v="0"/>
    <x v="0"/>
    <x v="738"/>
    <x v="13"/>
    <x v="1"/>
    <n v="0"/>
    <x v="1"/>
    <x v="0"/>
  </r>
  <r>
    <n v="27626"/>
    <x v="1"/>
    <x v="14"/>
    <x v="0"/>
    <x v="0"/>
    <n v="0"/>
    <x v="1"/>
    <x v="2"/>
    <x v="1"/>
    <x v="2187"/>
    <x v="102"/>
    <x v="1"/>
    <n v="0"/>
    <x v="1"/>
    <x v="0"/>
  </r>
  <r>
    <n v="45864"/>
    <x v="1"/>
    <x v="67"/>
    <x v="0"/>
    <x v="0"/>
    <n v="0"/>
    <x v="1"/>
    <x v="0"/>
    <x v="1"/>
    <x v="2188"/>
    <x v="49"/>
    <x v="1"/>
    <n v="0"/>
    <x v="1"/>
    <x v="0"/>
  </r>
  <r>
    <n v="68685"/>
    <x v="0"/>
    <x v="67"/>
    <x v="0"/>
    <x v="0"/>
    <n v="0"/>
    <x v="0"/>
    <x v="2"/>
    <x v="0"/>
    <x v="2189"/>
    <x v="249"/>
    <x v="0"/>
    <n v="0"/>
    <x v="1"/>
    <x v="0"/>
  </r>
  <r>
    <n v="28711"/>
    <x v="1"/>
    <x v="72"/>
    <x v="0"/>
    <x v="0"/>
    <n v="0"/>
    <x v="1"/>
    <x v="0"/>
    <x v="0"/>
    <x v="2190"/>
    <x v="52"/>
    <x v="2"/>
    <n v="0"/>
    <x v="1"/>
    <x v="0"/>
  </r>
  <r>
    <n v="44962"/>
    <x v="0"/>
    <x v="16"/>
    <x v="0"/>
    <x v="0"/>
    <n v="0"/>
    <x v="0"/>
    <x v="2"/>
    <x v="0"/>
    <x v="2191"/>
    <x v="230"/>
    <x v="3"/>
    <n v="0"/>
    <x v="1"/>
    <x v="0"/>
  </r>
  <r>
    <n v="7892"/>
    <x v="0"/>
    <x v="9"/>
    <x v="0"/>
    <x v="0"/>
    <n v="0"/>
    <x v="0"/>
    <x v="0"/>
    <x v="0"/>
    <x v="2192"/>
    <x v="68"/>
    <x v="0"/>
    <n v="0"/>
    <x v="1"/>
    <x v="0"/>
  </r>
  <r>
    <n v="11744"/>
    <x v="0"/>
    <x v="27"/>
    <x v="0"/>
    <x v="0"/>
    <n v="0"/>
    <x v="0"/>
    <x v="1"/>
    <x v="0"/>
    <x v="2193"/>
    <x v="53"/>
    <x v="3"/>
    <n v="0"/>
    <x v="1"/>
    <x v="0"/>
  </r>
  <r>
    <n v="12279"/>
    <x v="0"/>
    <x v="6"/>
    <x v="0"/>
    <x v="0"/>
    <n v="0"/>
    <x v="0"/>
    <x v="0"/>
    <x v="0"/>
    <x v="2194"/>
    <x v="219"/>
    <x v="3"/>
    <n v="0"/>
    <x v="1"/>
    <x v="0"/>
  </r>
  <r>
    <n v="20740"/>
    <x v="1"/>
    <x v="11"/>
    <x v="0"/>
    <x v="0"/>
    <n v="0"/>
    <x v="0"/>
    <x v="1"/>
    <x v="1"/>
    <x v="2195"/>
    <x v="75"/>
    <x v="1"/>
    <n v="0"/>
    <x v="1"/>
    <x v="0"/>
  </r>
  <r>
    <n v="58257"/>
    <x v="0"/>
    <x v="78"/>
    <x v="0"/>
    <x v="0"/>
    <n v="0"/>
    <x v="1"/>
    <x v="3"/>
    <x v="0"/>
    <x v="2196"/>
    <x v="324"/>
    <x v="3"/>
    <n v="0"/>
    <x v="1"/>
    <x v="0"/>
  </r>
  <r>
    <n v="36547"/>
    <x v="0"/>
    <x v="92"/>
    <x v="0"/>
    <x v="0"/>
    <n v="0"/>
    <x v="1"/>
    <x v="3"/>
    <x v="1"/>
    <x v="2197"/>
    <x v="314"/>
    <x v="3"/>
    <n v="0"/>
    <x v="1"/>
    <x v="0"/>
  </r>
  <r>
    <n v="559"/>
    <x v="1"/>
    <x v="10"/>
    <x v="0"/>
    <x v="0"/>
    <n v="0"/>
    <x v="0"/>
    <x v="0"/>
    <x v="0"/>
    <x v="2198"/>
    <x v="113"/>
    <x v="0"/>
    <n v="0"/>
    <x v="1"/>
    <x v="0"/>
  </r>
  <r>
    <n v="13728"/>
    <x v="0"/>
    <x v="45"/>
    <x v="0"/>
    <x v="0"/>
    <n v="0"/>
    <x v="1"/>
    <x v="3"/>
    <x v="1"/>
    <x v="1760"/>
    <x v="284"/>
    <x v="3"/>
    <n v="0"/>
    <x v="1"/>
    <x v="0"/>
  </r>
  <r>
    <n v="4400"/>
    <x v="1"/>
    <x v="67"/>
    <x v="0"/>
    <x v="0"/>
    <n v="0"/>
    <x v="0"/>
    <x v="0"/>
    <x v="0"/>
    <x v="2199"/>
    <x v="167"/>
    <x v="1"/>
    <n v="0"/>
    <x v="1"/>
    <x v="0"/>
  </r>
  <r>
    <n v="68524"/>
    <x v="1"/>
    <x v="38"/>
    <x v="0"/>
    <x v="0"/>
    <n v="0"/>
    <x v="0"/>
    <x v="0"/>
    <x v="0"/>
    <x v="2200"/>
    <x v="67"/>
    <x v="1"/>
    <n v="0"/>
    <x v="1"/>
    <x v="0"/>
  </r>
  <r>
    <n v="24096"/>
    <x v="1"/>
    <x v="66"/>
    <x v="1"/>
    <x v="1"/>
    <n v="0"/>
    <x v="0"/>
    <x v="1"/>
    <x v="0"/>
    <x v="501"/>
    <x v="1"/>
    <x v="3"/>
    <n v="0"/>
    <x v="1"/>
    <x v="0"/>
  </r>
  <r>
    <n v="65643"/>
    <x v="1"/>
    <x v="74"/>
    <x v="0"/>
    <x v="0"/>
    <n v="0"/>
    <x v="1"/>
    <x v="3"/>
    <x v="0"/>
    <x v="2201"/>
    <x v="257"/>
    <x v="3"/>
    <n v="0"/>
    <x v="1"/>
    <x v="0"/>
  </r>
  <r>
    <n v="30186"/>
    <x v="1"/>
    <x v="71"/>
    <x v="0"/>
    <x v="0"/>
    <n v="0"/>
    <x v="1"/>
    <x v="3"/>
    <x v="0"/>
    <x v="1638"/>
    <x v="242"/>
    <x v="3"/>
    <n v="0"/>
    <x v="1"/>
    <x v="0"/>
  </r>
  <r>
    <n v="11904"/>
    <x v="0"/>
    <x v="43"/>
    <x v="0"/>
    <x v="0"/>
    <n v="0"/>
    <x v="1"/>
    <x v="3"/>
    <x v="1"/>
    <x v="2202"/>
    <x v="111"/>
    <x v="3"/>
    <n v="0"/>
    <x v="1"/>
    <x v="0"/>
  </r>
  <r>
    <n v="20257"/>
    <x v="0"/>
    <x v="70"/>
    <x v="0"/>
    <x v="0"/>
    <n v="0"/>
    <x v="1"/>
    <x v="3"/>
    <x v="0"/>
    <x v="2203"/>
    <x v="17"/>
    <x v="3"/>
    <n v="0"/>
    <x v="1"/>
    <x v="0"/>
  </r>
  <r>
    <n v="2822"/>
    <x v="1"/>
    <x v="59"/>
    <x v="0"/>
    <x v="0"/>
    <n v="0"/>
    <x v="0"/>
    <x v="0"/>
    <x v="1"/>
    <x v="961"/>
    <x v="15"/>
    <x v="1"/>
    <n v="0"/>
    <x v="1"/>
    <x v="0"/>
  </r>
  <r>
    <n v="18072"/>
    <x v="1"/>
    <x v="26"/>
    <x v="0"/>
    <x v="0"/>
    <n v="0"/>
    <x v="0"/>
    <x v="2"/>
    <x v="0"/>
    <x v="572"/>
    <x v="224"/>
    <x v="3"/>
    <n v="0"/>
    <x v="1"/>
    <x v="0"/>
  </r>
  <r>
    <n v="34896"/>
    <x v="1"/>
    <x v="54"/>
    <x v="0"/>
    <x v="0"/>
    <n v="0"/>
    <x v="1"/>
    <x v="0"/>
    <x v="1"/>
    <x v="665"/>
    <x v="263"/>
    <x v="1"/>
    <n v="0"/>
    <x v="1"/>
    <x v="0"/>
  </r>
  <r>
    <n v="53328"/>
    <x v="1"/>
    <x v="43"/>
    <x v="0"/>
    <x v="0"/>
    <n v="0"/>
    <x v="1"/>
    <x v="0"/>
    <x v="1"/>
    <x v="2204"/>
    <x v="66"/>
    <x v="0"/>
    <n v="0"/>
    <x v="1"/>
    <x v="0"/>
  </r>
  <r>
    <n v="28303"/>
    <x v="1"/>
    <x v="17"/>
    <x v="0"/>
    <x v="0"/>
    <n v="0"/>
    <x v="0"/>
    <x v="1"/>
    <x v="1"/>
    <x v="2205"/>
    <x v="256"/>
    <x v="1"/>
    <n v="0"/>
    <x v="1"/>
    <x v="0"/>
  </r>
  <r>
    <n v="44325"/>
    <x v="0"/>
    <x v="9"/>
    <x v="0"/>
    <x v="0"/>
    <n v="0"/>
    <x v="0"/>
    <x v="1"/>
    <x v="1"/>
    <x v="2206"/>
    <x v="224"/>
    <x v="2"/>
    <n v="0"/>
    <x v="1"/>
    <x v="0"/>
  </r>
  <r>
    <n v="8579"/>
    <x v="1"/>
    <x v="77"/>
    <x v="0"/>
    <x v="0"/>
    <n v="0"/>
    <x v="1"/>
    <x v="3"/>
    <x v="1"/>
    <x v="2207"/>
    <x v="281"/>
    <x v="3"/>
    <n v="0"/>
    <x v="1"/>
    <x v="0"/>
  </r>
  <r>
    <n v="29229"/>
    <x v="0"/>
    <x v="42"/>
    <x v="0"/>
    <x v="0"/>
    <n v="0"/>
    <x v="0"/>
    <x v="0"/>
    <x v="0"/>
    <x v="2208"/>
    <x v="80"/>
    <x v="2"/>
    <n v="0"/>
    <x v="1"/>
    <x v="0"/>
  </r>
  <r>
    <n v="48406"/>
    <x v="0"/>
    <x v="70"/>
    <x v="0"/>
    <x v="0"/>
    <n v="0"/>
    <x v="1"/>
    <x v="3"/>
    <x v="0"/>
    <x v="2209"/>
    <x v="115"/>
    <x v="3"/>
    <n v="0"/>
    <x v="1"/>
    <x v="0"/>
  </r>
  <r>
    <n v="3761"/>
    <x v="1"/>
    <x v="11"/>
    <x v="0"/>
    <x v="0"/>
    <n v="0"/>
    <x v="0"/>
    <x v="1"/>
    <x v="1"/>
    <x v="2210"/>
    <x v="167"/>
    <x v="1"/>
    <n v="0"/>
    <x v="1"/>
    <x v="0"/>
  </r>
  <r>
    <n v="65324"/>
    <x v="1"/>
    <x v="22"/>
    <x v="0"/>
    <x v="0"/>
    <n v="0"/>
    <x v="0"/>
    <x v="2"/>
    <x v="1"/>
    <x v="2211"/>
    <x v="215"/>
    <x v="3"/>
    <n v="0"/>
    <x v="1"/>
    <x v="0"/>
  </r>
  <r>
    <n v="7658"/>
    <x v="0"/>
    <x v="32"/>
    <x v="0"/>
    <x v="0"/>
    <n v="0"/>
    <x v="0"/>
    <x v="2"/>
    <x v="1"/>
    <x v="2212"/>
    <x v="26"/>
    <x v="0"/>
    <n v="0"/>
    <x v="1"/>
    <x v="0"/>
  </r>
  <r>
    <n v="35997"/>
    <x v="0"/>
    <x v="9"/>
    <x v="0"/>
    <x v="0"/>
    <n v="1"/>
    <x v="0"/>
    <x v="1"/>
    <x v="0"/>
    <x v="2213"/>
    <x v="1"/>
    <x v="2"/>
    <n v="0"/>
    <x v="1"/>
    <x v="0"/>
  </r>
  <r>
    <n v="34383"/>
    <x v="0"/>
    <x v="41"/>
    <x v="0"/>
    <x v="0"/>
    <n v="0"/>
    <x v="0"/>
    <x v="0"/>
    <x v="0"/>
    <x v="2214"/>
    <x v="15"/>
    <x v="3"/>
    <n v="0"/>
    <x v="1"/>
    <x v="0"/>
  </r>
  <r>
    <n v="8646"/>
    <x v="1"/>
    <x v="10"/>
    <x v="0"/>
    <x v="0"/>
    <n v="0"/>
    <x v="0"/>
    <x v="0"/>
    <x v="1"/>
    <x v="2215"/>
    <x v="82"/>
    <x v="1"/>
    <n v="0"/>
    <x v="1"/>
    <x v="0"/>
  </r>
  <r>
    <n v="46653"/>
    <x v="1"/>
    <x v="5"/>
    <x v="1"/>
    <x v="1"/>
    <n v="1"/>
    <x v="0"/>
    <x v="0"/>
    <x v="1"/>
    <x v="920"/>
    <x v="1"/>
    <x v="1"/>
    <n v="0"/>
    <x v="1"/>
    <x v="0"/>
  </r>
  <r>
    <n v="1099"/>
    <x v="1"/>
    <x v="79"/>
    <x v="0"/>
    <x v="0"/>
    <n v="0"/>
    <x v="1"/>
    <x v="3"/>
    <x v="1"/>
    <x v="2216"/>
    <x v="25"/>
    <x v="3"/>
    <n v="0"/>
    <x v="1"/>
    <x v="0"/>
  </r>
  <r>
    <n v="61676"/>
    <x v="0"/>
    <x v="27"/>
    <x v="0"/>
    <x v="0"/>
    <n v="0"/>
    <x v="0"/>
    <x v="1"/>
    <x v="0"/>
    <x v="2217"/>
    <x v="154"/>
    <x v="3"/>
    <n v="0"/>
    <x v="1"/>
    <x v="0"/>
  </r>
  <r>
    <n v="38131"/>
    <x v="1"/>
    <x v="8"/>
    <x v="0"/>
    <x v="0"/>
    <n v="0"/>
    <x v="0"/>
    <x v="1"/>
    <x v="1"/>
    <x v="2218"/>
    <x v="207"/>
    <x v="1"/>
    <n v="0"/>
    <x v="1"/>
    <x v="0"/>
  </r>
  <r>
    <n v="61848"/>
    <x v="1"/>
    <x v="22"/>
    <x v="0"/>
    <x v="0"/>
    <n v="0"/>
    <x v="0"/>
    <x v="0"/>
    <x v="0"/>
    <x v="2219"/>
    <x v="50"/>
    <x v="1"/>
    <n v="0"/>
    <x v="1"/>
    <x v="0"/>
  </r>
  <r>
    <n v="56228"/>
    <x v="0"/>
    <x v="25"/>
    <x v="0"/>
    <x v="0"/>
    <n v="1"/>
    <x v="0"/>
    <x v="1"/>
    <x v="0"/>
    <x v="2220"/>
    <x v="1"/>
    <x v="1"/>
    <n v="0"/>
    <x v="1"/>
    <x v="0"/>
  </r>
  <r>
    <n v="4949"/>
    <x v="0"/>
    <x v="3"/>
    <x v="0"/>
    <x v="0"/>
    <n v="0"/>
    <x v="0"/>
    <x v="0"/>
    <x v="1"/>
    <x v="2221"/>
    <x v="128"/>
    <x v="1"/>
    <n v="0"/>
    <x v="1"/>
    <x v="0"/>
  </r>
  <r>
    <n v="46688"/>
    <x v="1"/>
    <x v="50"/>
    <x v="0"/>
    <x v="0"/>
    <n v="0"/>
    <x v="1"/>
    <x v="0"/>
    <x v="0"/>
    <x v="2222"/>
    <x v="62"/>
    <x v="2"/>
    <n v="0"/>
    <x v="1"/>
    <x v="0"/>
  </r>
  <r>
    <n v="30491"/>
    <x v="1"/>
    <x v="26"/>
    <x v="0"/>
    <x v="0"/>
    <n v="0"/>
    <x v="0"/>
    <x v="0"/>
    <x v="0"/>
    <x v="2223"/>
    <x v="82"/>
    <x v="1"/>
    <n v="0"/>
    <x v="1"/>
    <x v="0"/>
  </r>
  <r>
    <n v="43478"/>
    <x v="0"/>
    <x v="66"/>
    <x v="0"/>
    <x v="0"/>
    <n v="0"/>
    <x v="0"/>
    <x v="0"/>
    <x v="0"/>
    <x v="2224"/>
    <x v="80"/>
    <x v="0"/>
    <n v="0"/>
    <x v="1"/>
    <x v="0"/>
  </r>
  <r>
    <n v="25443"/>
    <x v="0"/>
    <x v="11"/>
    <x v="0"/>
    <x v="0"/>
    <n v="0"/>
    <x v="1"/>
    <x v="0"/>
    <x v="0"/>
    <x v="2225"/>
    <x v="82"/>
    <x v="2"/>
    <n v="0"/>
    <x v="1"/>
    <x v="0"/>
  </r>
  <r>
    <n v="52519"/>
    <x v="0"/>
    <x v="76"/>
    <x v="0"/>
    <x v="0"/>
    <n v="0"/>
    <x v="0"/>
    <x v="0"/>
    <x v="1"/>
    <x v="1748"/>
    <x v="2"/>
    <x v="3"/>
    <n v="0"/>
    <x v="1"/>
    <x v="0"/>
  </r>
  <r>
    <n v="24361"/>
    <x v="1"/>
    <x v="38"/>
    <x v="0"/>
    <x v="0"/>
    <n v="0"/>
    <x v="0"/>
    <x v="0"/>
    <x v="0"/>
    <x v="1387"/>
    <x v="285"/>
    <x v="1"/>
    <n v="0"/>
    <x v="1"/>
    <x v="0"/>
  </r>
  <r>
    <n v="29514"/>
    <x v="1"/>
    <x v="34"/>
    <x v="0"/>
    <x v="0"/>
    <n v="0"/>
    <x v="0"/>
    <x v="0"/>
    <x v="1"/>
    <x v="416"/>
    <x v="22"/>
    <x v="0"/>
    <n v="0"/>
    <x v="1"/>
    <x v="0"/>
  </r>
  <r>
    <n v="35893"/>
    <x v="0"/>
    <x v="80"/>
    <x v="0"/>
    <x v="0"/>
    <n v="0"/>
    <x v="1"/>
    <x v="0"/>
    <x v="0"/>
    <x v="2226"/>
    <x v="0"/>
    <x v="0"/>
    <n v="0"/>
    <x v="1"/>
    <x v="0"/>
  </r>
  <r>
    <n v="58568"/>
    <x v="1"/>
    <x v="20"/>
    <x v="0"/>
    <x v="0"/>
    <n v="0"/>
    <x v="0"/>
    <x v="0"/>
    <x v="1"/>
    <x v="2227"/>
    <x v="283"/>
    <x v="2"/>
    <n v="0"/>
    <x v="1"/>
    <x v="0"/>
  </r>
  <r>
    <n v="63303"/>
    <x v="0"/>
    <x v="80"/>
    <x v="0"/>
    <x v="0"/>
    <n v="0"/>
    <x v="1"/>
    <x v="0"/>
    <x v="0"/>
    <x v="1809"/>
    <x v="53"/>
    <x v="2"/>
    <n v="0"/>
    <x v="1"/>
    <x v="0"/>
  </r>
  <r>
    <n v="70625"/>
    <x v="0"/>
    <x v="63"/>
    <x v="0"/>
    <x v="0"/>
    <n v="0"/>
    <x v="1"/>
    <x v="0"/>
    <x v="0"/>
    <x v="521"/>
    <x v="98"/>
    <x v="3"/>
    <n v="0"/>
    <x v="1"/>
    <x v="0"/>
  </r>
  <r>
    <n v="54807"/>
    <x v="0"/>
    <x v="76"/>
    <x v="1"/>
    <x v="1"/>
    <n v="1"/>
    <x v="0"/>
    <x v="0"/>
    <x v="1"/>
    <x v="2228"/>
    <x v="1"/>
    <x v="1"/>
    <n v="0"/>
    <x v="1"/>
    <x v="0"/>
  </r>
  <r>
    <n v="18820"/>
    <x v="0"/>
    <x v="73"/>
    <x v="0"/>
    <x v="0"/>
    <n v="0"/>
    <x v="1"/>
    <x v="0"/>
    <x v="1"/>
    <x v="1577"/>
    <x v="87"/>
    <x v="1"/>
    <n v="0"/>
    <x v="1"/>
    <x v="0"/>
  </r>
  <r>
    <n v="64029"/>
    <x v="0"/>
    <x v="39"/>
    <x v="1"/>
    <x v="1"/>
    <n v="0"/>
    <x v="0"/>
    <x v="0"/>
    <x v="0"/>
    <x v="2229"/>
    <x v="21"/>
    <x v="2"/>
    <n v="0"/>
    <x v="1"/>
    <x v="0"/>
  </r>
  <r>
    <n v="72703"/>
    <x v="1"/>
    <x v="10"/>
    <x v="0"/>
    <x v="0"/>
    <n v="0"/>
    <x v="0"/>
    <x v="0"/>
    <x v="0"/>
    <x v="2230"/>
    <x v="234"/>
    <x v="0"/>
    <n v="0"/>
    <x v="1"/>
    <x v="0"/>
  </r>
  <r>
    <n v="11394"/>
    <x v="0"/>
    <x v="28"/>
    <x v="0"/>
    <x v="0"/>
    <n v="1"/>
    <x v="0"/>
    <x v="0"/>
    <x v="1"/>
    <x v="2231"/>
    <x v="153"/>
    <x v="0"/>
    <n v="0"/>
    <x v="1"/>
    <x v="0"/>
  </r>
  <r>
    <n v="12298"/>
    <x v="0"/>
    <x v="72"/>
    <x v="0"/>
    <x v="0"/>
    <n v="0"/>
    <x v="1"/>
    <x v="1"/>
    <x v="0"/>
    <x v="348"/>
    <x v="92"/>
    <x v="0"/>
    <n v="0"/>
    <x v="1"/>
    <x v="0"/>
  </r>
  <r>
    <n v="70845"/>
    <x v="0"/>
    <x v="28"/>
    <x v="0"/>
    <x v="0"/>
    <n v="1"/>
    <x v="0"/>
    <x v="0"/>
    <x v="1"/>
    <x v="2232"/>
    <x v="146"/>
    <x v="2"/>
    <n v="0"/>
    <x v="1"/>
    <x v="0"/>
  </r>
  <r>
    <n v="44494"/>
    <x v="1"/>
    <x v="38"/>
    <x v="0"/>
    <x v="0"/>
    <n v="0"/>
    <x v="0"/>
    <x v="0"/>
    <x v="1"/>
    <x v="736"/>
    <x v="171"/>
    <x v="2"/>
    <n v="0"/>
    <x v="1"/>
    <x v="0"/>
  </r>
  <r>
    <n v="30953"/>
    <x v="0"/>
    <x v="13"/>
    <x v="1"/>
    <x v="1"/>
    <n v="1"/>
    <x v="0"/>
    <x v="0"/>
    <x v="1"/>
    <x v="2233"/>
    <x v="2"/>
    <x v="3"/>
    <n v="0"/>
    <x v="1"/>
    <x v="0"/>
  </r>
  <r>
    <n v="47861"/>
    <x v="0"/>
    <x v="5"/>
    <x v="0"/>
    <x v="0"/>
    <n v="0"/>
    <x v="0"/>
    <x v="0"/>
    <x v="0"/>
    <x v="2234"/>
    <x v="1"/>
    <x v="3"/>
    <n v="0"/>
    <x v="1"/>
    <x v="0"/>
  </r>
  <r>
    <n v="13465"/>
    <x v="1"/>
    <x v="49"/>
    <x v="0"/>
    <x v="0"/>
    <n v="0"/>
    <x v="1"/>
    <x v="0"/>
    <x v="1"/>
    <x v="2235"/>
    <x v="6"/>
    <x v="2"/>
    <n v="0"/>
    <x v="1"/>
    <x v="0"/>
  </r>
  <r>
    <n v="62454"/>
    <x v="1"/>
    <x v="75"/>
    <x v="0"/>
    <x v="0"/>
    <n v="0"/>
    <x v="1"/>
    <x v="3"/>
    <x v="0"/>
    <x v="2236"/>
    <x v="129"/>
    <x v="0"/>
    <n v="0"/>
    <x v="1"/>
    <x v="0"/>
  </r>
  <r>
    <n v="52593"/>
    <x v="0"/>
    <x v="9"/>
    <x v="0"/>
    <x v="0"/>
    <n v="1"/>
    <x v="0"/>
    <x v="0"/>
    <x v="0"/>
    <x v="2237"/>
    <x v="125"/>
    <x v="0"/>
    <n v="0"/>
    <x v="1"/>
    <x v="0"/>
  </r>
  <r>
    <n v="91"/>
    <x v="1"/>
    <x v="21"/>
    <x v="0"/>
    <x v="0"/>
    <n v="0"/>
    <x v="1"/>
    <x v="0"/>
    <x v="0"/>
    <x v="2238"/>
    <x v="324"/>
    <x v="1"/>
    <n v="0"/>
    <x v="1"/>
    <x v="0"/>
  </r>
  <r>
    <n v="22056"/>
    <x v="1"/>
    <x v="16"/>
    <x v="1"/>
    <x v="1"/>
    <n v="0"/>
    <x v="0"/>
    <x v="0"/>
    <x v="0"/>
    <x v="2239"/>
    <x v="1"/>
    <x v="2"/>
    <n v="0"/>
    <x v="1"/>
    <x v="0"/>
  </r>
  <r>
    <n v="45469"/>
    <x v="0"/>
    <x v="57"/>
    <x v="0"/>
    <x v="0"/>
    <n v="0"/>
    <x v="1"/>
    <x v="3"/>
    <x v="1"/>
    <x v="2240"/>
    <x v="238"/>
    <x v="3"/>
    <n v="0"/>
    <x v="1"/>
    <x v="0"/>
  </r>
  <r>
    <n v="41284"/>
    <x v="0"/>
    <x v="56"/>
    <x v="0"/>
    <x v="0"/>
    <n v="0"/>
    <x v="1"/>
    <x v="3"/>
    <x v="1"/>
    <x v="129"/>
    <x v="329"/>
    <x v="3"/>
    <n v="0"/>
    <x v="1"/>
    <x v="0"/>
  </r>
  <r>
    <n v="20112"/>
    <x v="0"/>
    <x v="4"/>
    <x v="0"/>
    <x v="0"/>
    <n v="1"/>
    <x v="0"/>
    <x v="0"/>
    <x v="0"/>
    <x v="2241"/>
    <x v="1"/>
    <x v="3"/>
    <n v="0"/>
    <x v="1"/>
    <x v="0"/>
  </r>
  <r>
    <n v="45627"/>
    <x v="0"/>
    <x v="14"/>
    <x v="0"/>
    <x v="0"/>
    <n v="0"/>
    <x v="0"/>
    <x v="0"/>
    <x v="1"/>
    <x v="2242"/>
    <x v="27"/>
    <x v="0"/>
    <n v="0"/>
    <x v="1"/>
    <x v="0"/>
  </r>
  <r>
    <n v="4174"/>
    <x v="1"/>
    <x v="30"/>
    <x v="1"/>
    <x v="1"/>
    <n v="0"/>
    <x v="0"/>
    <x v="0"/>
    <x v="0"/>
    <x v="2243"/>
    <x v="285"/>
    <x v="1"/>
    <n v="0"/>
    <x v="1"/>
    <x v="0"/>
  </r>
  <r>
    <n v="31660"/>
    <x v="0"/>
    <x v="53"/>
    <x v="0"/>
    <x v="0"/>
    <n v="0"/>
    <x v="1"/>
    <x v="0"/>
    <x v="1"/>
    <x v="1120"/>
    <x v="209"/>
    <x v="3"/>
    <n v="0"/>
    <x v="1"/>
    <x v="0"/>
  </r>
  <r>
    <n v="36196"/>
    <x v="0"/>
    <x v="62"/>
    <x v="0"/>
    <x v="0"/>
    <n v="0"/>
    <x v="1"/>
    <x v="0"/>
    <x v="1"/>
    <x v="2244"/>
    <x v="0"/>
    <x v="2"/>
    <n v="0"/>
    <x v="1"/>
    <x v="0"/>
  </r>
  <r>
    <n v="19769"/>
    <x v="1"/>
    <x v="0"/>
    <x v="0"/>
    <x v="0"/>
    <n v="0"/>
    <x v="0"/>
    <x v="1"/>
    <x v="1"/>
    <x v="2245"/>
    <x v="57"/>
    <x v="0"/>
    <n v="0"/>
    <x v="1"/>
    <x v="0"/>
  </r>
  <r>
    <n v="8341"/>
    <x v="0"/>
    <x v="81"/>
    <x v="0"/>
    <x v="0"/>
    <n v="0"/>
    <x v="1"/>
    <x v="3"/>
    <x v="1"/>
    <x v="2246"/>
    <x v="252"/>
    <x v="1"/>
    <n v="0"/>
    <x v="1"/>
    <x v="0"/>
  </r>
  <r>
    <n v="42172"/>
    <x v="1"/>
    <x v="65"/>
    <x v="0"/>
    <x v="0"/>
    <n v="0"/>
    <x v="0"/>
    <x v="1"/>
    <x v="1"/>
    <x v="2247"/>
    <x v="122"/>
    <x v="1"/>
    <n v="0"/>
    <x v="1"/>
    <x v="0"/>
  </r>
  <r>
    <n v="14372"/>
    <x v="0"/>
    <x v="11"/>
    <x v="0"/>
    <x v="0"/>
    <n v="0"/>
    <x v="0"/>
    <x v="1"/>
    <x v="0"/>
    <x v="2248"/>
    <x v="181"/>
    <x v="1"/>
    <n v="0"/>
    <x v="1"/>
    <x v="0"/>
  </r>
  <r>
    <n v="61252"/>
    <x v="0"/>
    <x v="4"/>
    <x v="0"/>
    <x v="0"/>
    <n v="1"/>
    <x v="0"/>
    <x v="0"/>
    <x v="1"/>
    <x v="2249"/>
    <x v="1"/>
    <x v="1"/>
    <n v="0"/>
    <x v="1"/>
    <x v="0"/>
  </r>
  <r>
    <n v="15251"/>
    <x v="0"/>
    <x v="43"/>
    <x v="0"/>
    <x v="0"/>
    <n v="0"/>
    <x v="1"/>
    <x v="3"/>
    <x v="0"/>
    <x v="2250"/>
    <x v="48"/>
    <x v="1"/>
    <n v="0"/>
    <x v="1"/>
    <x v="0"/>
  </r>
  <r>
    <n v="67800"/>
    <x v="1"/>
    <x v="55"/>
    <x v="0"/>
    <x v="0"/>
    <n v="0"/>
    <x v="1"/>
    <x v="3"/>
    <x v="1"/>
    <x v="2251"/>
    <x v="224"/>
    <x v="3"/>
    <n v="0"/>
    <x v="1"/>
    <x v="0"/>
  </r>
  <r>
    <n v="10416"/>
    <x v="0"/>
    <x v="16"/>
    <x v="0"/>
    <x v="0"/>
    <n v="1"/>
    <x v="0"/>
    <x v="0"/>
    <x v="0"/>
    <x v="2252"/>
    <x v="38"/>
    <x v="2"/>
    <n v="0"/>
    <x v="1"/>
    <x v="0"/>
  </r>
  <r>
    <n v="19504"/>
    <x v="1"/>
    <x v="32"/>
    <x v="0"/>
    <x v="0"/>
    <n v="0"/>
    <x v="0"/>
    <x v="0"/>
    <x v="1"/>
    <x v="2253"/>
    <x v="332"/>
    <x v="3"/>
    <n v="0"/>
    <x v="1"/>
    <x v="0"/>
  </r>
  <r>
    <n v="7476"/>
    <x v="0"/>
    <x v="42"/>
    <x v="0"/>
    <x v="0"/>
    <n v="0"/>
    <x v="1"/>
    <x v="2"/>
    <x v="1"/>
    <x v="1484"/>
    <x v="46"/>
    <x v="1"/>
    <n v="0"/>
    <x v="1"/>
    <x v="0"/>
  </r>
  <r>
    <n v="55526"/>
    <x v="0"/>
    <x v="41"/>
    <x v="0"/>
    <x v="0"/>
    <n v="0"/>
    <x v="0"/>
    <x v="2"/>
    <x v="0"/>
    <x v="424"/>
    <x v="160"/>
    <x v="1"/>
    <n v="0"/>
    <x v="1"/>
    <x v="0"/>
  </r>
  <r>
    <n v="452"/>
    <x v="0"/>
    <x v="22"/>
    <x v="1"/>
    <x v="1"/>
    <n v="0"/>
    <x v="0"/>
    <x v="0"/>
    <x v="0"/>
    <x v="2254"/>
    <x v="269"/>
    <x v="2"/>
    <n v="0"/>
    <x v="1"/>
    <x v="0"/>
  </r>
  <r>
    <n v="55790"/>
    <x v="1"/>
    <x v="30"/>
    <x v="0"/>
    <x v="0"/>
    <n v="0"/>
    <x v="0"/>
    <x v="0"/>
    <x v="0"/>
    <x v="2255"/>
    <x v="235"/>
    <x v="0"/>
    <n v="0"/>
    <x v="1"/>
    <x v="0"/>
  </r>
  <r>
    <n v="38541"/>
    <x v="0"/>
    <x v="39"/>
    <x v="0"/>
    <x v="0"/>
    <n v="0"/>
    <x v="0"/>
    <x v="0"/>
    <x v="0"/>
    <x v="2256"/>
    <x v="26"/>
    <x v="0"/>
    <n v="0"/>
    <x v="1"/>
    <x v="0"/>
  </r>
  <r>
    <n v="23748"/>
    <x v="1"/>
    <x v="73"/>
    <x v="0"/>
    <x v="0"/>
    <n v="0"/>
    <x v="0"/>
    <x v="0"/>
    <x v="0"/>
    <x v="2257"/>
    <x v="7"/>
    <x v="1"/>
    <n v="0"/>
    <x v="1"/>
    <x v="0"/>
  </r>
  <r>
    <n v="18790"/>
    <x v="0"/>
    <x v="51"/>
    <x v="0"/>
    <x v="0"/>
    <n v="0"/>
    <x v="1"/>
    <x v="0"/>
    <x v="0"/>
    <x v="2258"/>
    <x v="105"/>
    <x v="0"/>
    <n v="0"/>
    <x v="1"/>
    <x v="0"/>
  </r>
  <r>
    <n v="45751"/>
    <x v="0"/>
    <x v="28"/>
    <x v="1"/>
    <x v="1"/>
    <n v="0"/>
    <x v="0"/>
    <x v="1"/>
    <x v="1"/>
    <x v="2259"/>
    <x v="104"/>
    <x v="1"/>
    <n v="0"/>
    <x v="1"/>
    <x v="0"/>
  </r>
  <r>
    <n v="72369"/>
    <x v="1"/>
    <x v="43"/>
    <x v="0"/>
    <x v="0"/>
    <n v="0"/>
    <x v="1"/>
    <x v="3"/>
    <x v="1"/>
    <x v="2260"/>
    <x v="158"/>
    <x v="3"/>
    <n v="0"/>
    <x v="1"/>
    <x v="0"/>
  </r>
  <r>
    <n v="7171"/>
    <x v="1"/>
    <x v="29"/>
    <x v="0"/>
    <x v="0"/>
    <n v="0"/>
    <x v="0"/>
    <x v="2"/>
    <x v="0"/>
    <x v="2261"/>
    <x v="261"/>
    <x v="3"/>
    <n v="0"/>
    <x v="1"/>
    <x v="0"/>
  </r>
  <r>
    <n v="52826"/>
    <x v="0"/>
    <x v="14"/>
    <x v="0"/>
    <x v="0"/>
    <n v="0"/>
    <x v="0"/>
    <x v="0"/>
    <x v="1"/>
    <x v="284"/>
    <x v="302"/>
    <x v="3"/>
    <n v="0"/>
    <x v="1"/>
    <x v="0"/>
  </r>
  <r>
    <n v="42556"/>
    <x v="0"/>
    <x v="52"/>
    <x v="0"/>
    <x v="0"/>
    <n v="0"/>
    <x v="0"/>
    <x v="0"/>
    <x v="0"/>
    <x v="2262"/>
    <x v="45"/>
    <x v="1"/>
    <n v="0"/>
    <x v="1"/>
    <x v="0"/>
  </r>
  <r>
    <n v="507"/>
    <x v="1"/>
    <x v="80"/>
    <x v="0"/>
    <x v="0"/>
    <n v="0"/>
    <x v="0"/>
    <x v="0"/>
    <x v="1"/>
    <x v="1213"/>
    <x v="29"/>
    <x v="2"/>
    <n v="0"/>
    <x v="1"/>
    <x v="0"/>
  </r>
  <r>
    <n v="56746"/>
    <x v="0"/>
    <x v="41"/>
    <x v="1"/>
    <x v="1"/>
    <n v="0"/>
    <x v="0"/>
    <x v="0"/>
    <x v="0"/>
    <x v="2263"/>
    <x v="116"/>
    <x v="1"/>
    <n v="0"/>
    <x v="1"/>
    <x v="0"/>
  </r>
  <r>
    <n v="54072"/>
    <x v="1"/>
    <x v="61"/>
    <x v="0"/>
    <x v="0"/>
    <n v="0"/>
    <x v="1"/>
    <x v="3"/>
    <x v="0"/>
    <x v="2264"/>
    <x v="314"/>
    <x v="1"/>
    <n v="0"/>
    <x v="1"/>
    <x v="0"/>
  </r>
  <r>
    <n v="49760"/>
    <x v="1"/>
    <x v="24"/>
    <x v="0"/>
    <x v="0"/>
    <n v="0"/>
    <x v="0"/>
    <x v="0"/>
    <x v="1"/>
    <x v="2265"/>
    <x v="120"/>
    <x v="1"/>
    <n v="0"/>
    <x v="1"/>
    <x v="0"/>
  </r>
  <r>
    <n v="61821"/>
    <x v="1"/>
    <x v="8"/>
    <x v="0"/>
    <x v="0"/>
    <n v="0"/>
    <x v="0"/>
    <x v="0"/>
    <x v="1"/>
    <x v="2266"/>
    <x v="88"/>
    <x v="3"/>
    <n v="0"/>
    <x v="1"/>
    <x v="0"/>
  </r>
  <r>
    <n v="65481"/>
    <x v="0"/>
    <x v="15"/>
    <x v="0"/>
    <x v="0"/>
    <n v="0"/>
    <x v="0"/>
    <x v="0"/>
    <x v="0"/>
    <x v="1062"/>
    <x v="27"/>
    <x v="1"/>
    <n v="0"/>
    <x v="1"/>
    <x v="0"/>
  </r>
  <r>
    <n v="6174"/>
    <x v="1"/>
    <x v="48"/>
    <x v="0"/>
    <x v="0"/>
    <n v="0"/>
    <x v="1"/>
    <x v="0"/>
    <x v="0"/>
    <x v="2267"/>
    <x v="196"/>
    <x v="1"/>
    <n v="0"/>
    <x v="1"/>
    <x v="0"/>
  </r>
  <r>
    <n v="68224"/>
    <x v="0"/>
    <x v="10"/>
    <x v="0"/>
    <x v="0"/>
    <n v="0"/>
    <x v="0"/>
    <x v="0"/>
    <x v="1"/>
    <x v="2268"/>
    <x v="193"/>
    <x v="0"/>
    <n v="0"/>
    <x v="1"/>
    <x v="0"/>
  </r>
  <r>
    <n v="61559"/>
    <x v="0"/>
    <x v="74"/>
    <x v="0"/>
    <x v="0"/>
    <n v="0"/>
    <x v="1"/>
    <x v="3"/>
    <x v="0"/>
    <x v="782"/>
    <x v="191"/>
    <x v="3"/>
    <n v="0"/>
    <x v="1"/>
    <x v="0"/>
  </r>
  <r>
    <n v="65564"/>
    <x v="1"/>
    <x v="22"/>
    <x v="0"/>
    <x v="0"/>
    <n v="0"/>
    <x v="0"/>
    <x v="0"/>
    <x v="0"/>
    <x v="2269"/>
    <x v="370"/>
    <x v="0"/>
    <n v="0"/>
    <x v="1"/>
    <x v="0"/>
  </r>
  <r>
    <n v="18890"/>
    <x v="0"/>
    <x v="7"/>
    <x v="1"/>
    <x v="1"/>
    <n v="0"/>
    <x v="0"/>
    <x v="0"/>
    <x v="1"/>
    <x v="2270"/>
    <x v="36"/>
    <x v="1"/>
    <n v="0"/>
    <x v="1"/>
    <x v="0"/>
  </r>
  <r>
    <n v="58936"/>
    <x v="0"/>
    <x v="8"/>
    <x v="0"/>
    <x v="0"/>
    <n v="0"/>
    <x v="0"/>
    <x v="0"/>
    <x v="1"/>
    <x v="2271"/>
    <x v="297"/>
    <x v="3"/>
    <n v="0"/>
    <x v="1"/>
    <x v="0"/>
  </r>
  <r>
    <n v="67667"/>
    <x v="1"/>
    <x v="23"/>
    <x v="1"/>
    <x v="1"/>
    <n v="0"/>
    <x v="0"/>
    <x v="1"/>
    <x v="1"/>
    <x v="2272"/>
    <x v="26"/>
    <x v="1"/>
    <n v="0"/>
    <x v="1"/>
    <x v="0"/>
  </r>
  <r>
    <n v="68138"/>
    <x v="0"/>
    <x v="3"/>
    <x v="0"/>
    <x v="0"/>
    <n v="0"/>
    <x v="0"/>
    <x v="0"/>
    <x v="0"/>
    <x v="2273"/>
    <x v="347"/>
    <x v="1"/>
    <n v="0"/>
    <x v="1"/>
    <x v="0"/>
  </r>
  <r>
    <n v="50363"/>
    <x v="1"/>
    <x v="28"/>
    <x v="1"/>
    <x v="1"/>
    <n v="0"/>
    <x v="0"/>
    <x v="0"/>
    <x v="1"/>
    <x v="226"/>
    <x v="31"/>
    <x v="0"/>
    <n v="0"/>
    <x v="1"/>
    <x v="0"/>
  </r>
  <r>
    <n v="4740"/>
    <x v="1"/>
    <x v="65"/>
    <x v="0"/>
    <x v="0"/>
    <n v="0"/>
    <x v="1"/>
    <x v="0"/>
    <x v="0"/>
    <x v="2274"/>
    <x v="273"/>
    <x v="1"/>
    <n v="0"/>
    <x v="1"/>
    <x v="0"/>
  </r>
  <r>
    <n v="39683"/>
    <x v="0"/>
    <x v="72"/>
    <x v="0"/>
    <x v="0"/>
    <n v="0"/>
    <x v="1"/>
    <x v="0"/>
    <x v="1"/>
    <x v="2275"/>
    <x v="120"/>
    <x v="3"/>
    <n v="0"/>
    <x v="1"/>
    <x v="0"/>
  </r>
  <r>
    <n v="49903"/>
    <x v="0"/>
    <x v="52"/>
    <x v="0"/>
    <x v="0"/>
    <n v="0"/>
    <x v="1"/>
    <x v="0"/>
    <x v="0"/>
    <x v="1230"/>
    <x v="270"/>
    <x v="1"/>
    <n v="0"/>
    <x v="1"/>
    <x v="0"/>
  </r>
  <r>
    <n v="63457"/>
    <x v="1"/>
    <x v="9"/>
    <x v="0"/>
    <x v="0"/>
    <n v="1"/>
    <x v="1"/>
    <x v="1"/>
    <x v="0"/>
    <x v="2276"/>
    <x v="57"/>
    <x v="1"/>
    <n v="0"/>
    <x v="1"/>
    <x v="0"/>
  </r>
  <r>
    <n v="18595"/>
    <x v="1"/>
    <x v="27"/>
    <x v="0"/>
    <x v="0"/>
    <n v="0"/>
    <x v="0"/>
    <x v="0"/>
    <x v="0"/>
    <x v="2277"/>
    <x v="303"/>
    <x v="1"/>
    <n v="0"/>
    <x v="1"/>
    <x v="0"/>
  </r>
  <r>
    <n v="64912"/>
    <x v="1"/>
    <x v="8"/>
    <x v="0"/>
    <x v="0"/>
    <n v="0"/>
    <x v="0"/>
    <x v="1"/>
    <x v="1"/>
    <x v="2278"/>
    <x v="285"/>
    <x v="2"/>
    <n v="0"/>
    <x v="1"/>
    <x v="0"/>
  </r>
  <r>
    <n v="68382"/>
    <x v="0"/>
    <x v="83"/>
    <x v="0"/>
    <x v="0"/>
    <n v="0"/>
    <x v="1"/>
    <x v="3"/>
    <x v="0"/>
    <x v="2279"/>
    <x v="255"/>
    <x v="3"/>
    <n v="0"/>
    <x v="1"/>
    <x v="0"/>
  </r>
  <r>
    <n v="69510"/>
    <x v="0"/>
    <x v="26"/>
    <x v="0"/>
    <x v="0"/>
    <n v="0"/>
    <x v="0"/>
    <x v="0"/>
    <x v="1"/>
    <x v="2280"/>
    <x v="125"/>
    <x v="1"/>
    <n v="0"/>
    <x v="1"/>
    <x v="0"/>
  </r>
  <r>
    <n v="29872"/>
    <x v="1"/>
    <x v="48"/>
    <x v="0"/>
    <x v="0"/>
    <n v="0"/>
    <x v="0"/>
    <x v="0"/>
    <x v="0"/>
    <x v="2281"/>
    <x v="102"/>
    <x v="1"/>
    <n v="0"/>
    <x v="1"/>
    <x v="0"/>
  </r>
  <r>
    <n v="1924"/>
    <x v="0"/>
    <x v="10"/>
    <x v="0"/>
    <x v="0"/>
    <n v="0"/>
    <x v="0"/>
    <x v="0"/>
    <x v="1"/>
    <x v="2282"/>
    <x v="1"/>
    <x v="1"/>
    <n v="0"/>
    <x v="1"/>
    <x v="0"/>
  </r>
  <r>
    <n v="67243"/>
    <x v="1"/>
    <x v="13"/>
    <x v="0"/>
    <x v="0"/>
    <n v="1"/>
    <x v="0"/>
    <x v="0"/>
    <x v="0"/>
    <x v="2283"/>
    <x v="24"/>
    <x v="1"/>
    <n v="0"/>
    <x v="1"/>
    <x v="0"/>
  </r>
  <r>
    <n v="3494"/>
    <x v="1"/>
    <x v="2"/>
    <x v="0"/>
    <x v="0"/>
    <n v="0"/>
    <x v="0"/>
    <x v="0"/>
    <x v="1"/>
    <x v="2284"/>
    <x v="82"/>
    <x v="3"/>
    <n v="0"/>
    <x v="1"/>
    <x v="0"/>
  </r>
  <r>
    <n v="37307"/>
    <x v="1"/>
    <x v="48"/>
    <x v="0"/>
    <x v="0"/>
    <n v="0"/>
    <x v="0"/>
    <x v="0"/>
    <x v="0"/>
    <x v="2285"/>
    <x v="371"/>
    <x v="1"/>
    <n v="0"/>
    <x v="1"/>
    <x v="0"/>
  </r>
  <r>
    <n v="41175"/>
    <x v="1"/>
    <x v="58"/>
    <x v="0"/>
    <x v="0"/>
    <n v="0"/>
    <x v="1"/>
    <x v="2"/>
    <x v="0"/>
    <x v="2286"/>
    <x v="224"/>
    <x v="3"/>
    <n v="0"/>
    <x v="1"/>
    <x v="0"/>
  </r>
  <r>
    <n v="48303"/>
    <x v="0"/>
    <x v="26"/>
    <x v="0"/>
    <x v="0"/>
    <n v="0"/>
    <x v="0"/>
    <x v="0"/>
    <x v="1"/>
    <x v="2287"/>
    <x v="223"/>
    <x v="1"/>
    <n v="0"/>
    <x v="1"/>
    <x v="0"/>
  </r>
  <r>
    <n v="31473"/>
    <x v="0"/>
    <x v="86"/>
    <x v="0"/>
    <x v="0"/>
    <n v="0"/>
    <x v="1"/>
    <x v="3"/>
    <x v="1"/>
    <x v="1528"/>
    <x v="330"/>
    <x v="3"/>
    <n v="0"/>
    <x v="1"/>
    <x v="0"/>
  </r>
  <r>
    <n v="31402"/>
    <x v="1"/>
    <x v="76"/>
    <x v="0"/>
    <x v="0"/>
    <n v="0"/>
    <x v="0"/>
    <x v="1"/>
    <x v="1"/>
    <x v="2288"/>
    <x v="202"/>
    <x v="1"/>
    <n v="0"/>
    <x v="1"/>
    <x v="0"/>
  </r>
  <r>
    <n v="18996"/>
    <x v="1"/>
    <x v="55"/>
    <x v="0"/>
    <x v="0"/>
    <n v="0"/>
    <x v="1"/>
    <x v="3"/>
    <x v="0"/>
    <x v="119"/>
    <x v="246"/>
    <x v="3"/>
    <n v="0"/>
    <x v="1"/>
    <x v="0"/>
  </r>
  <r>
    <n v="2573"/>
    <x v="0"/>
    <x v="29"/>
    <x v="0"/>
    <x v="0"/>
    <n v="0"/>
    <x v="0"/>
    <x v="2"/>
    <x v="1"/>
    <x v="2289"/>
    <x v="105"/>
    <x v="3"/>
    <n v="0"/>
    <x v="1"/>
    <x v="0"/>
  </r>
  <r>
    <n v="60683"/>
    <x v="0"/>
    <x v="37"/>
    <x v="0"/>
    <x v="0"/>
    <n v="1"/>
    <x v="0"/>
    <x v="2"/>
    <x v="0"/>
    <x v="2290"/>
    <x v="304"/>
    <x v="1"/>
    <n v="0"/>
    <x v="1"/>
    <x v="0"/>
  </r>
  <r>
    <n v="70537"/>
    <x v="0"/>
    <x v="71"/>
    <x v="0"/>
    <x v="0"/>
    <n v="0"/>
    <x v="1"/>
    <x v="3"/>
    <x v="1"/>
    <x v="1270"/>
    <x v="70"/>
    <x v="3"/>
    <n v="0"/>
    <x v="1"/>
    <x v="0"/>
  </r>
  <r>
    <n v="63193"/>
    <x v="1"/>
    <x v="50"/>
    <x v="0"/>
    <x v="0"/>
    <n v="0"/>
    <x v="0"/>
    <x v="0"/>
    <x v="1"/>
    <x v="2291"/>
    <x v="61"/>
    <x v="3"/>
    <n v="0"/>
    <x v="1"/>
    <x v="0"/>
  </r>
  <r>
    <n v="12228"/>
    <x v="0"/>
    <x v="55"/>
    <x v="0"/>
    <x v="0"/>
    <n v="0"/>
    <x v="1"/>
    <x v="3"/>
    <x v="1"/>
    <x v="2292"/>
    <x v="150"/>
    <x v="1"/>
    <n v="0"/>
    <x v="1"/>
    <x v="0"/>
  </r>
  <r>
    <n v="58107"/>
    <x v="1"/>
    <x v="8"/>
    <x v="0"/>
    <x v="0"/>
    <n v="0"/>
    <x v="0"/>
    <x v="0"/>
    <x v="1"/>
    <x v="1438"/>
    <x v="49"/>
    <x v="3"/>
    <n v="0"/>
    <x v="1"/>
    <x v="0"/>
  </r>
  <r>
    <n v="28647"/>
    <x v="1"/>
    <x v="48"/>
    <x v="0"/>
    <x v="0"/>
    <n v="0"/>
    <x v="0"/>
    <x v="0"/>
    <x v="0"/>
    <x v="2293"/>
    <x v="50"/>
    <x v="1"/>
    <n v="0"/>
    <x v="1"/>
    <x v="0"/>
  </r>
  <r>
    <n v="57086"/>
    <x v="1"/>
    <x v="17"/>
    <x v="0"/>
    <x v="0"/>
    <n v="0"/>
    <x v="0"/>
    <x v="0"/>
    <x v="0"/>
    <x v="2294"/>
    <x v="1"/>
    <x v="1"/>
    <n v="0"/>
    <x v="1"/>
    <x v="0"/>
  </r>
  <r>
    <n v="5505"/>
    <x v="1"/>
    <x v="25"/>
    <x v="0"/>
    <x v="0"/>
    <n v="0"/>
    <x v="0"/>
    <x v="0"/>
    <x v="0"/>
    <x v="2295"/>
    <x v="217"/>
    <x v="1"/>
    <n v="0"/>
    <x v="1"/>
    <x v="0"/>
  </r>
  <r>
    <n v="44112"/>
    <x v="1"/>
    <x v="33"/>
    <x v="0"/>
    <x v="0"/>
    <n v="0"/>
    <x v="0"/>
    <x v="1"/>
    <x v="0"/>
    <x v="2296"/>
    <x v="300"/>
    <x v="0"/>
    <n v="0"/>
    <x v="1"/>
    <x v="0"/>
  </r>
  <r>
    <n v="56645"/>
    <x v="1"/>
    <x v="4"/>
    <x v="0"/>
    <x v="0"/>
    <n v="0"/>
    <x v="0"/>
    <x v="2"/>
    <x v="1"/>
    <x v="2297"/>
    <x v="226"/>
    <x v="0"/>
    <n v="0"/>
    <x v="1"/>
    <x v="0"/>
  </r>
  <r>
    <n v="16652"/>
    <x v="1"/>
    <x v="7"/>
    <x v="0"/>
    <x v="0"/>
    <n v="0"/>
    <x v="0"/>
    <x v="1"/>
    <x v="0"/>
    <x v="1783"/>
    <x v="136"/>
    <x v="0"/>
    <n v="0"/>
    <x v="1"/>
    <x v="0"/>
  </r>
  <r>
    <n v="32445"/>
    <x v="1"/>
    <x v="9"/>
    <x v="0"/>
    <x v="0"/>
    <n v="0"/>
    <x v="0"/>
    <x v="1"/>
    <x v="0"/>
    <x v="2298"/>
    <x v="247"/>
    <x v="0"/>
    <n v="0"/>
    <x v="1"/>
    <x v="0"/>
  </r>
  <r>
    <n v="18752"/>
    <x v="0"/>
    <x v="14"/>
    <x v="0"/>
    <x v="0"/>
    <n v="0"/>
    <x v="0"/>
    <x v="0"/>
    <x v="1"/>
    <x v="2299"/>
    <x v="5"/>
    <x v="0"/>
    <n v="0"/>
    <x v="1"/>
    <x v="0"/>
  </r>
  <r>
    <n v="35152"/>
    <x v="0"/>
    <x v="81"/>
    <x v="0"/>
    <x v="0"/>
    <n v="0"/>
    <x v="1"/>
    <x v="3"/>
    <x v="0"/>
    <x v="2300"/>
    <x v="372"/>
    <x v="3"/>
    <n v="0"/>
    <x v="1"/>
    <x v="0"/>
  </r>
  <r>
    <n v="70081"/>
    <x v="0"/>
    <x v="21"/>
    <x v="1"/>
    <x v="1"/>
    <n v="0"/>
    <x v="0"/>
    <x v="1"/>
    <x v="1"/>
    <x v="2301"/>
    <x v="225"/>
    <x v="3"/>
    <n v="0"/>
    <x v="1"/>
    <x v="0"/>
  </r>
  <r>
    <n v="72340"/>
    <x v="0"/>
    <x v="62"/>
    <x v="0"/>
    <x v="0"/>
    <n v="0"/>
    <x v="1"/>
    <x v="0"/>
    <x v="0"/>
    <x v="2302"/>
    <x v="9"/>
    <x v="0"/>
    <n v="0"/>
    <x v="1"/>
    <x v="0"/>
  </r>
  <r>
    <n v="67112"/>
    <x v="1"/>
    <x v="29"/>
    <x v="0"/>
    <x v="0"/>
    <n v="0"/>
    <x v="0"/>
    <x v="0"/>
    <x v="1"/>
    <x v="2303"/>
    <x v="229"/>
    <x v="1"/>
    <n v="0"/>
    <x v="1"/>
    <x v="0"/>
  </r>
  <r>
    <n v="42323"/>
    <x v="0"/>
    <x v="8"/>
    <x v="0"/>
    <x v="0"/>
    <n v="0"/>
    <x v="0"/>
    <x v="2"/>
    <x v="1"/>
    <x v="2304"/>
    <x v="42"/>
    <x v="1"/>
    <n v="0"/>
    <x v="1"/>
    <x v="0"/>
  </r>
  <r>
    <n v="35022"/>
    <x v="1"/>
    <x v="7"/>
    <x v="0"/>
    <x v="0"/>
    <n v="0"/>
    <x v="0"/>
    <x v="0"/>
    <x v="0"/>
    <x v="902"/>
    <x v="269"/>
    <x v="2"/>
    <n v="0"/>
    <x v="1"/>
    <x v="0"/>
  </r>
  <r>
    <n v="21625"/>
    <x v="1"/>
    <x v="51"/>
    <x v="0"/>
    <x v="0"/>
    <n v="0"/>
    <x v="0"/>
    <x v="0"/>
    <x v="0"/>
    <x v="2305"/>
    <x v="150"/>
    <x v="3"/>
    <n v="0"/>
    <x v="1"/>
    <x v="0"/>
  </r>
  <r>
    <n v="49972"/>
    <x v="0"/>
    <x v="24"/>
    <x v="0"/>
    <x v="0"/>
    <n v="0"/>
    <x v="0"/>
    <x v="1"/>
    <x v="1"/>
    <x v="2306"/>
    <x v="105"/>
    <x v="1"/>
    <n v="0"/>
    <x v="1"/>
    <x v="0"/>
  </r>
  <r>
    <n v="44142"/>
    <x v="0"/>
    <x v="51"/>
    <x v="0"/>
    <x v="0"/>
    <n v="0"/>
    <x v="1"/>
    <x v="0"/>
    <x v="1"/>
    <x v="715"/>
    <x v="67"/>
    <x v="1"/>
    <n v="0"/>
    <x v="1"/>
    <x v="0"/>
  </r>
  <r>
    <n v="364"/>
    <x v="1"/>
    <x v="20"/>
    <x v="0"/>
    <x v="0"/>
    <n v="0"/>
    <x v="0"/>
    <x v="0"/>
    <x v="0"/>
    <x v="2307"/>
    <x v="125"/>
    <x v="0"/>
    <n v="0"/>
    <x v="1"/>
    <x v="0"/>
  </r>
  <r>
    <n v="59669"/>
    <x v="1"/>
    <x v="80"/>
    <x v="0"/>
    <x v="0"/>
    <n v="0"/>
    <x v="0"/>
    <x v="0"/>
    <x v="1"/>
    <x v="2308"/>
    <x v="182"/>
    <x v="3"/>
    <n v="0"/>
    <x v="1"/>
    <x v="0"/>
  </r>
  <r>
    <n v="69900"/>
    <x v="1"/>
    <x v="41"/>
    <x v="0"/>
    <x v="0"/>
    <n v="0"/>
    <x v="0"/>
    <x v="2"/>
    <x v="0"/>
    <x v="2309"/>
    <x v="86"/>
    <x v="2"/>
    <n v="0"/>
    <x v="1"/>
    <x v="0"/>
  </r>
  <r>
    <n v="12753"/>
    <x v="0"/>
    <x v="37"/>
    <x v="0"/>
    <x v="0"/>
    <n v="0"/>
    <x v="0"/>
    <x v="0"/>
    <x v="0"/>
    <x v="2138"/>
    <x v="133"/>
    <x v="1"/>
    <n v="0"/>
    <x v="1"/>
    <x v="0"/>
  </r>
  <r>
    <n v="10273"/>
    <x v="1"/>
    <x v="46"/>
    <x v="0"/>
    <x v="0"/>
    <n v="0"/>
    <x v="0"/>
    <x v="0"/>
    <x v="1"/>
    <x v="2310"/>
    <x v="66"/>
    <x v="3"/>
    <n v="0"/>
    <x v="1"/>
    <x v="0"/>
  </r>
  <r>
    <n v="30824"/>
    <x v="0"/>
    <x v="75"/>
    <x v="0"/>
    <x v="0"/>
    <n v="0"/>
    <x v="1"/>
    <x v="3"/>
    <x v="1"/>
    <x v="2311"/>
    <x v="73"/>
    <x v="3"/>
    <n v="0"/>
    <x v="1"/>
    <x v="0"/>
  </r>
  <r>
    <n v="587"/>
    <x v="1"/>
    <x v="43"/>
    <x v="0"/>
    <x v="0"/>
    <n v="0"/>
    <x v="1"/>
    <x v="3"/>
    <x v="1"/>
    <x v="2312"/>
    <x v="7"/>
    <x v="3"/>
    <n v="0"/>
    <x v="1"/>
    <x v="0"/>
  </r>
  <r>
    <n v="55856"/>
    <x v="1"/>
    <x v="14"/>
    <x v="0"/>
    <x v="0"/>
    <n v="0"/>
    <x v="0"/>
    <x v="0"/>
    <x v="1"/>
    <x v="2313"/>
    <x v="9"/>
    <x v="2"/>
    <n v="0"/>
    <x v="1"/>
    <x v="0"/>
  </r>
  <r>
    <n v="47196"/>
    <x v="0"/>
    <x v="21"/>
    <x v="0"/>
    <x v="0"/>
    <n v="0"/>
    <x v="0"/>
    <x v="0"/>
    <x v="1"/>
    <x v="1483"/>
    <x v="232"/>
    <x v="0"/>
    <n v="0"/>
    <x v="1"/>
    <x v="0"/>
  </r>
  <r>
    <n v="67724"/>
    <x v="1"/>
    <x v="19"/>
    <x v="0"/>
    <x v="0"/>
    <n v="0"/>
    <x v="0"/>
    <x v="0"/>
    <x v="1"/>
    <x v="2314"/>
    <x v="79"/>
    <x v="3"/>
    <n v="0"/>
    <x v="1"/>
    <x v="0"/>
  </r>
  <r>
    <n v="23488"/>
    <x v="0"/>
    <x v="2"/>
    <x v="1"/>
    <x v="1"/>
    <n v="0"/>
    <x v="0"/>
    <x v="1"/>
    <x v="0"/>
    <x v="2315"/>
    <x v="51"/>
    <x v="0"/>
    <n v="0"/>
    <x v="1"/>
    <x v="0"/>
  </r>
  <r>
    <n v="2849"/>
    <x v="0"/>
    <x v="42"/>
    <x v="0"/>
    <x v="0"/>
    <n v="0"/>
    <x v="0"/>
    <x v="0"/>
    <x v="0"/>
    <x v="2316"/>
    <x v="92"/>
    <x v="3"/>
    <n v="0"/>
    <x v="1"/>
    <x v="0"/>
  </r>
  <r>
    <n v="12134"/>
    <x v="1"/>
    <x v="37"/>
    <x v="0"/>
    <x v="0"/>
    <n v="0"/>
    <x v="0"/>
    <x v="2"/>
    <x v="1"/>
    <x v="2317"/>
    <x v="28"/>
    <x v="2"/>
    <n v="0"/>
    <x v="1"/>
    <x v="0"/>
  </r>
  <r>
    <n v="24058"/>
    <x v="1"/>
    <x v="11"/>
    <x v="0"/>
    <x v="0"/>
    <n v="0"/>
    <x v="0"/>
    <x v="2"/>
    <x v="1"/>
    <x v="256"/>
    <x v="61"/>
    <x v="1"/>
    <n v="0"/>
    <x v="1"/>
    <x v="0"/>
  </r>
  <r>
    <n v="15117"/>
    <x v="1"/>
    <x v="53"/>
    <x v="0"/>
    <x v="0"/>
    <n v="0"/>
    <x v="1"/>
    <x v="0"/>
    <x v="1"/>
    <x v="2318"/>
    <x v="329"/>
    <x v="2"/>
    <n v="0"/>
    <x v="1"/>
    <x v="0"/>
  </r>
  <r>
    <n v="72915"/>
    <x v="1"/>
    <x v="30"/>
    <x v="0"/>
    <x v="0"/>
    <n v="0"/>
    <x v="0"/>
    <x v="0"/>
    <x v="0"/>
    <x v="2319"/>
    <x v="373"/>
    <x v="0"/>
    <n v="0"/>
    <x v="1"/>
    <x v="0"/>
  </r>
  <r>
    <n v="61836"/>
    <x v="1"/>
    <x v="97"/>
    <x v="0"/>
    <x v="0"/>
    <n v="0"/>
    <x v="1"/>
    <x v="3"/>
    <x v="0"/>
    <x v="2320"/>
    <x v="186"/>
    <x v="3"/>
    <n v="0"/>
    <x v="1"/>
    <x v="0"/>
  </r>
  <r>
    <n v="13116"/>
    <x v="0"/>
    <x v="3"/>
    <x v="0"/>
    <x v="0"/>
    <n v="0"/>
    <x v="0"/>
    <x v="0"/>
    <x v="0"/>
    <x v="2321"/>
    <x v="22"/>
    <x v="1"/>
    <n v="0"/>
    <x v="1"/>
    <x v="0"/>
  </r>
  <r>
    <n v="48146"/>
    <x v="0"/>
    <x v="31"/>
    <x v="0"/>
    <x v="0"/>
    <n v="1"/>
    <x v="0"/>
    <x v="0"/>
    <x v="1"/>
    <x v="2322"/>
    <x v="275"/>
    <x v="0"/>
    <n v="0"/>
    <x v="1"/>
    <x v="0"/>
  </r>
  <r>
    <n v="72819"/>
    <x v="1"/>
    <x v="18"/>
    <x v="0"/>
    <x v="0"/>
    <n v="0"/>
    <x v="0"/>
    <x v="1"/>
    <x v="0"/>
    <x v="2323"/>
    <x v="167"/>
    <x v="1"/>
    <n v="0"/>
    <x v="1"/>
    <x v="0"/>
  </r>
  <r>
    <n v="20070"/>
    <x v="0"/>
    <x v="53"/>
    <x v="0"/>
    <x v="0"/>
    <n v="0"/>
    <x v="1"/>
    <x v="0"/>
    <x v="0"/>
    <x v="2324"/>
    <x v="89"/>
    <x v="3"/>
    <n v="0"/>
    <x v="1"/>
    <x v="0"/>
  </r>
  <r>
    <n v="8778"/>
    <x v="1"/>
    <x v="4"/>
    <x v="0"/>
    <x v="0"/>
    <n v="0"/>
    <x v="0"/>
    <x v="1"/>
    <x v="1"/>
    <x v="2325"/>
    <x v="19"/>
    <x v="0"/>
    <n v="0"/>
    <x v="1"/>
    <x v="0"/>
  </r>
  <r>
    <n v="13764"/>
    <x v="1"/>
    <x v="6"/>
    <x v="0"/>
    <x v="0"/>
    <n v="0"/>
    <x v="0"/>
    <x v="0"/>
    <x v="0"/>
    <x v="2326"/>
    <x v="13"/>
    <x v="1"/>
    <n v="0"/>
    <x v="1"/>
    <x v="0"/>
  </r>
  <r>
    <n v="2005"/>
    <x v="0"/>
    <x v="9"/>
    <x v="0"/>
    <x v="0"/>
    <n v="1"/>
    <x v="0"/>
    <x v="1"/>
    <x v="0"/>
    <x v="2327"/>
    <x v="21"/>
    <x v="0"/>
    <n v="0"/>
    <x v="1"/>
    <x v="0"/>
  </r>
  <r>
    <n v="8616"/>
    <x v="1"/>
    <x v="11"/>
    <x v="0"/>
    <x v="0"/>
    <n v="0"/>
    <x v="0"/>
    <x v="0"/>
    <x v="1"/>
    <x v="2328"/>
    <x v="32"/>
    <x v="2"/>
    <n v="0"/>
    <x v="1"/>
    <x v="0"/>
  </r>
  <r>
    <n v="51524"/>
    <x v="1"/>
    <x v="66"/>
    <x v="0"/>
    <x v="0"/>
    <n v="0"/>
    <x v="0"/>
    <x v="0"/>
    <x v="1"/>
    <x v="2329"/>
    <x v="97"/>
    <x v="3"/>
    <n v="0"/>
    <x v="1"/>
    <x v="0"/>
  </r>
  <r>
    <n v="50541"/>
    <x v="0"/>
    <x v="36"/>
    <x v="0"/>
    <x v="0"/>
    <n v="0"/>
    <x v="0"/>
    <x v="2"/>
    <x v="0"/>
    <x v="2330"/>
    <x v="84"/>
    <x v="2"/>
    <n v="0"/>
    <x v="1"/>
    <x v="0"/>
  </r>
  <r>
    <n v="21971"/>
    <x v="1"/>
    <x v="17"/>
    <x v="0"/>
    <x v="0"/>
    <n v="0"/>
    <x v="0"/>
    <x v="2"/>
    <x v="1"/>
    <x v="2331"/>
    <x v="64"/>
    <x v="1"/>
    <n v="0"/>
    <x v="1"/>
    <x v="0"/>
  </r>
  <r>
    <n v="32183"/>
    <x v="1"/>
    <x v="0"/>
    <x v="0"/>
    <x v="0"/>
    <n v="0"/>
    <x v="0"/>
    <x v="0"/>
    <x v="1"/>
    <x v="2332"/>
    <x v="260"/>
    <x v="1"/>
    <n v="0"/>
    <x v="1"/>
    <x v="0"/>
  </r>
  <r>
    <n v="30145"/>
    <x v="1"/>
    <x v="76"/>
    <x v="0"/>
    <x v="0"/>
    <n v="0"/>
    <x v="0"/>
    <x v="0"/>
    <x v="1"/>
    <x v="2333"/>
    <x v="17"/>
    <x v="3"/>
    <n v="0"/>
    <x v="1"/>
    <x v="0"/>
  </r>
  <r>
    <n v="30482"/>
    <x v="1"/>
    <x v="63"/>
    <x v="0"/>
    <x v="0"/>
    <n v="0"/>
    <x v="1"/>
    <x v="0"/>
    <x v="1"/>
    <x v="2334"/>
    <x v="240"/>
    <x v="2"/>
    <n v="0"/>
    <x v="1"/>
    <x v="0"/>
  </r>
  <r>
    <n v="30790"/>
    <x v="1"/>
    <x v="13"/>
    <x v="1"/>
    <x v="1"/>
    <n v="0"/>
    <x v="0"/>
    <x v="2"/>
    <x v="0"/>
    <x v="1223"/>
    <x v="264"/>
    <x v="1"/>
    <n v="0"/>
    <x v="1"/>
    <x v="0"/>
  </r>
  <r>
    <n v="63337"/>
    <x v="1"/>
    <x v="21"/>
    <x v="0"/>
    <x v="0"/>
    <n v="0"/>
    <x v="0"/>
    <x v="0"/>
    <x v="1"/>
    <x v="2335"/>
    <x v="108"/>
    <x v="2"/>
    <n v="0"/>
    <x v="1"/>
    <x v="0"/>
  </r>
  <r>
    <n v="66264"/>
    <x v="0"/>
    <x v="60"/>
    <x v="0"/>
    <x v="0"/>
    <n v="0"/>
    <x v="0"/>
    <x v="2"/>
    <x v="0"/>
    <x v="2336"/>
    <x v="111"/>
    <x v="2"/>
    <n v="0"/>
    <x v="1"/>
    <x v="0"/>
  </r>
  <r>
    <n v="641"/>
    <x v="0"/>
    <x v="17"/>
    <x v="0"/>
    <x v="0"/>
    <n v="0"/>
    <x v="0"/>
    <x v="2"/>
    <x v="1"/>
    <x v="2337"/>
    <x v="161"/>
    <x v="2"/>
    <n v="0"/>
    <x v="1"/>
    <x v="0"/>
  </r>
  <r>
    <n v="42412"/>
    <x v="1"/>
    <x v="63"/>
    <x v="0"/>
    <x v="0"/>
    <n v="0"/>
    <x v="1"/>
    <x v="0"/>
    <x v="0"/>
    <x v="2338"/>
    <x v="39"/>
    <x v="3"/>
    <n v="0"/>
    <x v="1"/>
    <x v="0"/>
  </r>
  <r>
    <n v="65693"/>
    <x v="0"/>
    <x v="0"/>
    <x v="0"/>
    <x v="0"/>
    <n v="0"/>
    <x v="0"/>
    <x v="2"/>
    <x v="1"/>
    <x v="2339"/>
    <x v="107"/>
    <x v="3"/>
    <n v="0"/>
    <x v="1"/>
    <x v="0"/>
  </r>
  <r>
    <n v="3746"/>
    <x v="1"/>
    <x v="32"/>
    <x v="0"/>
    <x v="0"/>
    <n v="0"/>
    <x v="0"/>
    <x v="0"/>
    <x v="0"/>
    <x v="2340"/>
    <x v="219"/>
    <x v="1"/>
    <n v="0"/>
    <x v="1"/>
    <x v="0"/>
  </r>
  <r>
    <n v="71304"/>
    <x v="0"/>
    <x v="71"/>
    <x v="0"/>
    <x v="0"/>
    <n v="0"/>
    <x v="1"/>
    <x v="3"/>
    <x v="0"/>
    <x v="2341"/>
    <x v="267"/>
    <x v="3"/>
    <n v="0"/>
    <x v="1"/>
    <x v="0"/>
  </r>
  <r>
    <n v="34935"/>
    <x v="1"/>
    <x v="63"/>
    <x v="0"/>
    <x v="0"/>
    <n v="0"/>
    <x v="1"/>
    <x v="2"/>
    <x v="0"/>
    <x v="860"/>
    <x v="152"/>
    <x v="1"/>
    <n v="0"/>
    <x v="1"/>
    <x v="0"/>
  </r>
  <r>
    <n v="29173"/>
    <x v="0"/>
    <x v="17"/>
    <x v="0"/>
    <x v="0"/>
    <n v="0"/>
    <x v="0"/>
    <x v="2"/>
    <x v="0"/>
    <x v="2342"/>
    <x v="39"/>
    <x v="2"/>
    <n v="0"/>
    <x v="1"/>
    <x v="0"/>
  </r>
  <r>
    <n v="26474"/>
    <x v="1"/>
    <x v="50"/>
    <x v="0"/>
    <x v="0"/>
    <n v="0"/>
    <x v="0"/>
    <x v="2"/>
    <x v="0"/>
    <x v="2343"/>
    <x v="283"/>
    <x v="3"/>
    <n v="0"/>
    <x v="1"/>
    <x v="0"/>
  </r>
  <r>
    <n v="56857"/>
    <x v="0"/>
    <x v="41"/>
    <x v="1"/>
    <x v="1"/>
    <n v="0"/>
    <x v="0"/>
    <x v="2"/>
    <x v="0"/>
    <x v="804"/>
    <x v="283"/>
    <x v="0"/>
    <n v="0"/>
    <x v="1"/>
    <x v="0"/>
  </r>
  <r>
    <n v="13529"/>
    <x v="1"/>
    <x v="67"/>
    <x v="0"/>
    <x v="0"/>
    <n v="0"/>
    <x v="0"/>
    <x v="2"/>
    <x v="1"/>
    <x v="2344"/>
    <x v="9"/>
    <x v="1"/>
    <n v="0"/>
    <x v="1"/>
    <x v="0"/>
  </r>
  <r>
    <n v="61979"/>
    <x v="1"/>
    <x v="1"/>
    <x v="0"/>
    <x v="0"/>
    <n v="0"/>
    <x v="0"/>
    <x v="2"/>
    <x v="0"/>
    <x v="2345"/>
    <x v="233"/>
    <x v="2"/>
    <n v="0"/>
    <x v="1"/>
    <x v="0"/>
  </r>
  <r>
    <n v="70886"/>
    <x v="1"/>
    <x v="74"/>
    <x v="0"/>
    <x v="0"/>
    <n v="0"/>
    <x v="1"/>
    <x v="3"/>
    <x v="1"/>
    <x v="2346"/>
    <x v="276"/>
    <x v="3"/>
    <n v="0"/>
    <x v="1"/>
    <x v="0"/>
  </r>
  <r>
    <n v="27693"/>
    <x v="1"/>
    <x v="79"/>
    <x v="0"/>
    <x v="0"/>
    <n v="0"/>
    <x v="1"/>
    <x v="3"/>
    <x v="0"/>
    <x v="2347"/>
    <x v="53"/>
    <x v="3"/>
    <n v="0"/>
    <x v="1"/>
    <x v="0"/>
  </r>
  <r>
    <n v="59762"/>
    <x v="0"/>
    <x v="1"/>
    <x v="0"/>
    <x v="0"/>
    <n v="0"/>
    <x v="0"/>
    <x v="0"/>
    <x v="0"/>
    <x v="2348"/>
    <x v="360"/>
    <x v="3"/>
    <n v="0"/>
    <x v="1"/>
    <x v="0"/>
  </r>
  <r>
    <n v="57308"/>
    <x v="0"/>
    <x v="49"/>
    <x v="0"/>
    <x v="0"/>
    <n v="0"/>
    <x v="1"/>
    <x v="0"/>
    <x v="0"/>
    <x v="2349"/>
    <x v="70"/>
    <x v="1"/>
    <n v="0"/>
    <x v="1"/>
    <x v="0"/>
  </r>
  <r>
    <n v="3701"/>
    <x v="1"/>
    <x v="77"/>
    <x v="0"/>
    <x v="0"/>
    <n v="0"/>
    <x v="1"/>
    <x v="3"/>
    <x v="0"/>
    <x v="2350"/>
    <x v="210"/>
    <x v="3"/>
    <n v="0"/>
    <x v="1"/>
    <x v="0"/>
  </r>
  <r>
    <n v="61339"/>
    <x v="0"/>
    <x v="36"/>
    <x v="0"/>
    <x v="0"/>
    <n v="0"/>
    <x v="0"/>
    <x v="1"/>
    <x v="0"/>
    <x v="262"/>
    <x v="234"/>
    <x v="1"/>
    <n v="0"/>
    <x v="1"/>
    <x v="0"/>
  </r>
  <r>
    <n v="24965"/>
    <x v="1"/>
    <x v="51"/>
    <x v="0"/>
    <x v="0"/>
    <n v="0"/>
    <x v="1"/>
    <x v="2"/>
    <x v="1"/>
    <x v="2351"/>
    <x v="182"/>
    <x v="2"/>
    <n v="0"/>
    <x v="1"/>
    <x v="0"/>
  </r>
  <r>
    <n v="33952"/>
    <x v="0"/>
    <x v="32"/>
    <x v="1"/>
    <x v="1"/>
    <n v="0"/>
    <x v="0"/>
    <x v="0"/>
    <x v="0"/>
    <x v="1298"/>
    <x v="50"/>
    <x v="0"/>
    <n v="0"/>
    <x v="1"/>
    <x v="0"/>
  </r>
  <r>
    <n v="39042"/>
    <x v="0"/>
    <x v="77"/>
    <x v="0"/>
    <x v="0"/>
    <n v="0"/>
    <x v="1"/>
    <x v="3"/>
    <x v="0"/>
    <x v="1649"/>
    <x v="48"/>
    <x v="3"/>
    <n v="0"/>
    <x v="1"/>
    <x v="0"/>
  </r>
  <r>
    <n v="43039"/>
    <x v="1"/>
    <x v="24"/>
    <x v="0"/>
    <x v="0"/>
    <n v="0"/>
    <x v="0"/>
    <x v="0"/>
    <x v="1"/>
    <x v="2352"/>
    <x v="67"/>
    <x v="0"/>
    <n v="0"/>
    <x v="1"/>
    <x v="0"/>
  </r>
  <r>
    <n v="59915"/>
    <x v="1"/>
    <x v="37"/>
    <x v="0"/>
    <x v="0"/>
    <n v="0"/>
    <x v="1"/>
    <x v="0"/>
    <x v="0"/>
    <x v="2344"/>
    <x v="122"/>
    <x v="1"/>
    <n v="0"/>
    <x v="1"/>
    <x v="0"/>
  </r>
  <r>
    <n v="4727"/>
    <x v="1"/>
    <x v="64"/>
    <x v="0"/>
    <x v="0"/>
    <n v="0"/>
    <x v="0"/>
    <x v="2"/>
    <x v="1"/>
    <x v="2353"/>
    <x v="46"/>
    <x v="0"/>
    <n v="0"/>
    <x v="1"/>
    <x v="0"/>
  </r>
  <r>
    <n v="16481"/>
    <x v="1"/>
    <x v="53"/>
    <x v="0"/>
    <x v="0"/>
    <n v="0"/>
    <x v="1"/>
    <x v="2"/>
    <x v="1"/>
    <x v="1628"/>
    <x v="25"/>
    <x v="3"/>
    <n v="0"/>
    <x v="1"/>
    <x v="0"/>
  </r>
  <r>
    <n v="15018"/>
    <x v="1"/>
    <x v="53"/>
    <x v="0"/>
    <x v="0"/>
    <n v="0"/>
    <x v="1"/>
    <x v="2"/>
    <x v="0"/>
    <x v="1142"/>
    <x v="80"/>
    <x v="0"/>
    <n v="0"/>
    <x v="1"/>
    <x v="0"/>
  </r>
  <r>
    <n v="49702"/>
    <x v="1"/>
    <x v="5"/>
    <x v="0"/>
    <x v="0"/>
    <n v="0"/>
    <x v="0"/>
    <x v="1"/>
    <x v="1"/>
    <x v="2354"/>
    <x v="122"/>
    <x v="0"/>
    <n v="0"/>
    <x v="1"/>
    <x v="0"/>
  </r>
  <r>
    <n v="48017"/>
    <x v="0"/>
    <x v="39"/>
    <x v="0"/>
    <x v="0"/>
    <n v="0"/>
    <x v="0"/>
    <x v="0"/>
    <x v="0"/>
    <x v="1570"/>
    <x v="120"/>
    <x v="1"/>
    <n v="0"/>
    <x v="1"/>
    <x v="0"/>
  </r>
  <r>
    <n v="15313"/>
    <x v="1"/>
    <x v="7"/>
    <x v="1"/>
    <x v="1"/>
    <n v="0"/>
    <x v="0"/>
    <x v="2"/>
    <x v="0"/>
    <x v="2355"/>
    <x v="127"/>
    <x v="0"/>
    <n v="0"/>
    <x v="1"/>
    <x v="0"/>
  </r>
  <r>
    <n v="22231"/>
    <x v="0"/>
    <x v="20"/>
    <x v="0"/>
    <x v="0"/>
    <n v="0"/>
    <x v="0"/>
    <x v="0"/>
    <x v="0"/>
    <x v="2356"/>
    <x v="5"/>
    <x v="1"/>
    <n v="0"/>
    <x v="1"/>
    <x v="0"/>
  </r>
  <r>
    <n v="45461"/>
    <x v="1"/>
    <x v="31"/>
    <x v="0"/>
    <x v="0"/>
    <n v="0"/>
    <x v="0"/>
    <x v="0"/>
    <x v="0"/>
    <x v="2357"/>
    <x v="256"/>
    <x v="3"/>
    <n v="0"/>
    <x v="1"/>
    <x v="0"/>
  </r>
  <r>
    <n v="30678"/>
    <x v="1"/>
    <x v="22"/>
    <x v="0"/>
    <x v="0"/>
    <n v="0"/>
    <x v="0"/>
    <x v="0"/>
    <x v="0"/>
    <x v="2358"/>
    <x v="151"/>
    <x v="0"/>
    <n v="0"/>
    <x v="1"/>
    <x v="0"/>
  </r>
  <r>
    <n v="57904"/>
    <x v="0"/>
    <x v="79"/>
    <x v="0"/>
    <x v="0"/>
    <n v="0"/>
    <x v="1"/>
    <x v="0"/>
    <x v="0"/>
    <x v="2359"/>
    <x v="176"/>
    <x v="1"/>
    <n v="0"/>
    <x v="1"/>
    <x v="0"/>
  </r>
  <r>
    <n v="67483"/>
    <x v="0"/>
    <x v="73"/>
    <x v="1"/>
    <x v="1"/>
    <n v="0"/>
    <x v="0"/>
    <x v="0"/>
    <x v="0"/>
    <x v="2360"/>
    <x v="363"/>
    <x v="1"/>
    <n v="0"/>
    <x v="1"/>
    <x v="0"/>
  </r>
  <r>
    <n v="5646"/>
    <x v="1"/>
    <x v="77"/>
    <x v="0"/>
    <x v="0"/>
    <n v="0"/>
    <x v="1"/>
    <x v="3"/>
    <x v="1"/>
    <x v="2361"/>
    <x v="374"/>
    <x v="3"/>
    <n v="0"/>
    <x v="1"/>
    <x v="0"/>
  </r>
  <r>
    <n v="67911"/>
    <x v="0"/>
    <x v="2"/>
    <x v="0"/>
    <x v="0"/>
    <n v="0"/>
    <x v="1"/>
    <x v="1"/>
    <x v="1"/>
    <x v="2362"/>
    <x v="104"/>
    <x v="0"/>
    <n v="0"/>
    <x v="1"/>
    <x v="0"/>
  </r>
  <r>
    <n v="16856"/>
    <x v="1"/>
    <x v="7"/>
    <x v="0"/>
    <x v="0"/>
    <n v="0"/>
    <x v="0"/>
    <x v="0"/>
    <x v="1"/>
    <x v="1142"/>
    <x v="329"/>
    <x v="3"/>
    <n v="0"/>
    <x v="1"/>
    <x v="0"/>
  </r>
  <r>
    <n v="37972"/>
    <x v="1"/>
    <x v="17"/>
    <x v="0"/>
    <x v="0"/>
    <n v="0"/>
    <x v="0"/>
    <x v="0"/>
    <x v="1"/>
    <x v="2363"/>
    <x v="152"/>
    <x v="3"/>
    <n v="0"/>
    <x v="1"/>
    <x v="0"/>
  </r>
  <r>
    <n v="62414"/>
    <x v="0"/>
    <x v="2"/>
    <x v="1"/>
    <x v="1"/>
    <n v="0"/>
    <x v="0"/>
    <x v="1"/>
    <x v="0"/>
    <x v="2364"/>
    <x v="6"/>
    <x v="3"/>
    <n v="0"/>
    <x v="1"/>
    <x v="0"/>
  </r>
  <r>
    <n v="50485"/>
    <x v="0"/>
    <x v="10"/>
    <x v="0"/>
    <x v="0"/>
    <n v="0"/>
    <x v="0"/>
    <x v="0"/>
    <x v="1"/>
    <x v="2365"/>
    <x v="304"/>
    <x v="2"/>
    <n v="0"/>
    <x v="1"/>
    <x v="0"/>
  </r>
  <r>
    <n v="47405"/>
    <x v="1"/>
    <x v="77"/>
    <x v="0"/>
    <x v="0"/>
    <n v="0"/>
    <x v="1"/>
    <x v="3"/>
    <x v="1"/>
    <x v="2366"/>
    <x v="324"/>
    <x v="3"/>
    <n v="0"/>
    <x v="1"/>
    <x v="0"/>
  </r>
  <r>
    <n v="70928"/>
    <x v="0"/>
    <x v="26"/>
    <x v="0"/>
    <x v="0"/>
    <n v="0"/>
    <x v="0"/>
    <x v="2"/>
    <x v="0"/>
    <x v="730"/>
    <x v="304"/>
    <x v="3"/>
    <n v="0"/>
    <x v="1"/>
    <x v="0"/>
  </r>
  <r>
    <n v="4679"/>
    <x v="1"/>
    <x v="38"/>
    <x v="0"/>
    <x v="0"/>
    <n v="0"/>
    <x v="0"/>
    <x v="0"/>
    <x v="1"/>
    <x v="2367"/>
    <x v="255"/>
    <x v="2"/>
    <n v="0"/>
    <x v="1"/>
    <x v="0"/>
  </r>
  <r>
    <n v="15070"/>
    <x v="0"/>
    <x v="25"/>
    <x v="0"/>
    <x v="0"/>
    <n v="1"/>
    <x v="0"/>
    <x v="0"/>
    <x v="1"/>
    <x v="2368"/>
    <x v="142"/>
    <x v="1"/>
    <n v="0"/>
    <x v="1"/>
    <x v="0"/>
  </r>
  <r>
    <n v="25625"/>
    <x v="1"/>
    <x v="30"/>
    <x v="0"/>
    <x v="0"/>
    <n v="0"/>
    <x v="1"/>
    <x v="0"/>
    <x v="1"/>
    <x v="1047"/>
    <x v="2"/>
    <x v="2"/>
    <n v="0"/>
    <x v="1"/>
    <x v="0"/>
  </r>
  <r>
    <n v="35123"/>
    <x v="1"/>
    <x v="96"/>
    <x v="0"/>
    <x v="0"/>
    <n v="0"/>
    <x v="1"/>
    <x v="3"/>
    <x v="0"/>
    <x v="34"/>
    <x v="227"/>
    <x v="3"/>
    <n v="0"/>
    <x v="1"/>
    <x v="0"/>
  </r>
  <r>
    <n v="20165"/>
    <x v="1"/>
    <x v="27"/>
    <x v="0"/>
    <x v="0"/>
    <n v="0"/>
    <x v="0"/>
    <x v="0"/>
    <x v="0"/>
    <x v="2369"/>
    <x v="90"/>
    <x v="1"/>
    <n v="0"/>
    <x v="1"/>
    <x v="0"/>
  </r>
  <r>
    <n v="41730"/>
    <x v="1"/>
    <x v="41"/>
    <x v="0"/>
    <x v="0"/>
    <n v="0"/>
    <x v="1"/>
    <x v="2"/>
    <x v="1"/>
    <x v="2370"/>
    <x v="21"/>
    <x v="3"/>
    <n v="0"/>
    <x v="1"/>
    <x v="0"/>
  </r>
  <r>
    <n v="38761"/>
    <x v="1"/>
    <x v="11"/>
    <x v="0"/>
    <x v="0"/>
    <n v="0"/>
    <x v="0"/>
    <x v="0"/>
    <x v="0"/>
    <x v="1055"/>
    <x v="52"/>
    <x v="1"/>
    <n v="0"/>
    <x v="1"/>
    <x v="0"/>
  </r>
  <r>
    <n v="4797"/>
    <x v="1"/>
    <x v="17"/>
    <x v="0"/>
    <x v="0"/>
    <n v="0"/>
    <x v="0"/>
    <x v="0"/>
    <x v="0"/>
    <x v="2371"/>
    <x v="58"/>
    <x v="3"/>
    <n v="0"/>
    <x v="1"/>
    <x v="0"/>
  </r>
  <r>
    <n v="19199"/>
    <x v="1"/>
    <x v="28"/>
    <x v="1"/>
    <x v="1"/>
    <n v="0"/>
    <x v="0"/>
    <x v="0"/>
    <x v="1"/>
    <x v="2372"/>
    <x v="1"/>
    <x v="1"/>
    <n v="0"/>
    <x v="1"/>
    <x v="0"/>
  </r>
  <r>
    <n v="30402"/>
    <x v="0"/>
    <x v="69"/>
    <x v="0"/>
    <x v="0"/>
    <n v="0"/>
    <x v="0"/>
    <x v="0"/>
    <x v="0"/>
    <x v="2373"/>
    <x v="71"/>
    <x v="3"/>
    <n v="0"/>
    <x v="1"/>
    <x v="0"/>
  </r>
  <r>
    <n v="25088"/>
    <x v="1"/>
    <x v="47"/>
    <x v="0"/>
    <x v="0"/>
    <n v="0"/>
    <x v="1"/>
    <x v="0"/>
    <x v="1"/>
    <x v="2374"/>
    <x v="65"/>
    <x v="0"/>
    <n v="0"/>
    <x v="1"/>
    <x v="0"/>
  </r>
  <r>
    <n v="54756"/>
    <x v="1"/>
    <x v="8"/>
    <x v="0"/>
    <x v="0"/>
    <n v="0"/>
    <x v="0"/>
    <x v="0"/>
    <x v="1"/>
    <x v="2375"/>
    <x v="256"/>
    <x v="0"/>
    <n v="0"/>
    <x v="1"/>
    <x v="0"/>
  </r>
  <r>
    <n v="19590"/>
    <x v="0"/>
    <x v="22"/>
    <x v="0"/>
    <x v="0"/>
    <n v="0"/>
    <x v="0"/>
    <x v="2"/>
    <x v="0"/>
    <x v="2376"/>
    <x v="90"/>
    <x v="1"/>
    <n v="0"/>
    <x v="1"/>
    <x v="0"/>
  </r>
  <r>
    <n v="23332"/>
    <x v="1"/>
    <x v="21"/>
    <x v="0"/>
    <x v="0"/>
    <n v="0"/>
    <x v="0"/>
    <x v="0"/>
    <x v="1"/>
    <x v="2377"/>
    <x v="233"/>
    <x v="1"/>
    <n v="0"/>
    <x v="1"/>
    <x v="0"/>
  </r>
  <r>
    <n v="16971"/>
    <x v="1"/>
    <x v="72"/>
    <x v="0"/>
    <x v="0"/>
    <n v="0"/>
    <x v="1"/>
    <x v="0"/>
    <x v="0"/>
    <x v="1702"/>
    <x v="37"/>
    <x v="1"/>
    <n v="0"/>
    <x v="1"/>
    <x v="0"/>
  </r>
  <r>
    <n v="11727"/>
    <x v="0"/>
    <x v="26"/>
    <x v="0"/>
    <x v="0"/>
    <n v="0"/>
    <x v="0"/>
    <x v="1"/>
    <x v="0"/>
    <x v="1323"/>
    <x v="133"/>
    <x v="2"/>
    <n v="0"/>
    <x v="1"/>
    <x v="0"/>
  </r>
  <r>
    <n v="60255"/>
    <x v="1"/>
    <x v="66"/>
    <x v="0"/>
    <x v="0"/>
    <n v="0"/>
    <x v="1"/>
    <x v="0"/>
    <x v="1"/>
    <x v="210"/>
    <x v="181"/>
    <x v="2"/>
    <n v="0"/>
    <x v="1"/>
    <x v="0"/>
  </r>
  <r>
    <n v="38796"/>
    <x v="1"/>
    <x v="10"/>
    <x v="0"/>
    <x v="0"/>
    <n v="0"/>
    <x v="0"/>
    <x v="0"/>
    <x v="0"/>
    <x v="2378"/>
    <x v="267"/>
    <x v="0"/>
    <n v="0"/>
    <x v="1"/>
    <x v="0"/>
  </r>
  <r>
    <n v="46498"/>
    <x v="1"/>
    <x v="15"/>
    <x v="0"/>
    <x v="0"/>
    <n v="0"/>
    <x v="0"/>
    <x v="0"/>
    <x v="0"/>
    <x v="2379"/>
    <x v="0"/>
    <x v="1"/>
    <n v="0"/>
    <x v="1"/>
    <x v="0"/>
  </r>
  <r>
    <n v="41042"/>
    <x v="1"/>
    <x v="93"/>
    <x v="0"/>
    <x v="0"/>
    <n v="0"/>
    <x v="1"/>
    <x v="3"/>
    <x v="0"/>
    <x v="1628"/>
    <x v="73"/>
    <x v="3"/>
    <n v="0"/>
    <x v="1"/>
    <x v="0"/>
  </r>
  <r>
    <n v="35069"/>
    <x v="1"/>
    <x v="11"/>
    <x v="1"/>
    <x v="1"/>
    <n v="1"/>
    <x v="1"/>
    <x v="2"/>
    <x v="0"/>
    <x v="83"/>
    <x v="61"/>
    <x v="2"/>
    <n v="0"/>
    <x v="1"/>
    <x v="0"/>
  </r>
  <r>
    <n v="61103"/>
    <x v="1"/>
    <x v="12"/>
    <x v="1"/>
    <x v="1"/>
    <n v="0"/>
    <x v="0"/>
    <x v="1"/>
    <x v="0"/>
    <x v="2380"/>
    <x v="40"/>
    <x v="1"/>
    <n v="0"/>
    <x v="1"/>
    <x v="0"/>
  </r>
  <r>
    <n v="25095"/>
    <x v="0"/>
    <x v="50"/>
    <x v="0"/>
    <x v="0"/>
    <n v="0"/>
    <x v="0"/>
    <x v="2"/>
    <x v="0"/>
    <x v="2381"/>
    <x v="219"/>
    <x v="0"/>
    <n v="0"/>
    <x v="1"/>
    <x v="0"/>
  </r>
  <r>
    <n v="55607"/>
    <x v="0"/>
    <x v="38"/>
    <x v="0"/>
    <x v="0"/>
    <n v="0"/>
    <x v="0"/>
    <x v="0"/>
    <x v="0"/>
    <x v="1467"/>
    <x v="53"/>
    <x v="0"/>
    <n v="0"/>
    <x v="1"/>
    <x v="0"/>
  </r>
  <r>
    <n v="63029"/>
    <x v="0"/>
    <x v="42"/>
    <x v="0"/>
    <x v="0"/>
    <n v="0"/>
    <x v="0"/>
    <x v="0"/>
    <x v="1"/>
    <x v="2382"/>
    <x v="276"/>
    <x v="1"/>
    <n v="0"/>
    <x v="1"/>
    <x v="0"/>
  </r>
  <r>
    <n v="2919"/>
    <x v="0"/>
    <x v="54"/>
    <x v="0"/>
    <x v="0"/>
    <n v="0"/>
    <x v="1"/>
    <x v="0"/>
    <x v="1"/>
    <x v="2383"/>
    <x v="257"/>
    <x v="3"/>
    <n v="0"/>
    <x v="1"/>
    <x v="0"/>
  </r>
  <r>
    <n v="60003"/>
    <x v="0"/>
    <x v="5"/>
    <x v="0"/>
    <x v="0"/>
    <n v="0"/>
    <x v="0"/>
    <x v="2"/>
    <x v="1"/>
    <x v="2384"/>
    <x v="111"/>
    <x v="1"/>
    <n v="0"/>
    <x v="1"/>
    <x v="0"/>
  </r>
  <r>
    <n v="46256"/>
    <x v="0"/>
    <x v="79"/>
    <x v="0"/>
    <x v="0"/>
    <n v="0"/>
    <x v="1"/>
    <x v="0"/>
    <x v="0"/>
    <x v="2251"/>
    <x v="155"/>
    <x v="3"/>
    <n v="0"/>
    <x v="1"/>
    <x v="0"/>
  </r>
  <r>
    <n v="23659"/>
    <x v="1"/>
    <x v="71"/>
    <x v="0"/>
    <x v="0"/>
    <n v="0"/>
    <x v="1"/>
    <x v="3"/>
    <x v="0"/>
    <x v="2385"/>
    <x v="157"/>
    <x v="3"/>
    <n v="0"/>
    <x v="1"/>
    <x v="0"/>
  </r>
  <r>
    <n v="2952"/>
    <x v="0"/>
    <x v="31"/>
    <x v="1"/>
    <x v="1"/>
    <n v="1"/>
    <x v="0"/>
    <x v="0"/>
    <x v="1"/>
    <x v="2386"/>
    <x v="79"/>
    <x v="1"/>
    <n v="0"/>
    <x v="1"/>
    <x v="0"/>
  </r>
  <r>
    <n v="49229"/>
    <x v="0"/>
    <x v="17"/>
    <x v="0"/>
    <x v="0"/>
    <n v="0"/>
    <x v="1"/>
    <x v="2"/>
    <x v="1"/>
    <x v="2387"/>
    <x v="94"/>
    <x v="0"/>
    <n v="0"/>
    <x v="1"/>
    <x v="0"/>
  </r>
  <r>
    <n v="2457"/>
    <x v="1"/>
    <x v="0"/>
    <x v="0"/>
    <x v="0"/>
    <n v="1"/>
    <x v="0"/>
    <x v="1"/>
    <x v="1"/>
    <x v="2388"/>
    <x v="122"/>
    <x v="0"/>
    <n v="0"/>
    <x v="1"/>
    <x v="0"/>
  </r>
  <r>
    <n v="23508"/>
    <x v="1"/>
    <x v="54"/>
    <x v="0"/>
    <x v="0"/>
    <n v="0"/>
    <x v="1"/>
    <x v="4"/>
    <x v="1"/>
    <x v="1169"/>
    <x v="51"/>
    <x v="1"/>
    <n v="0"/>
    <x v="1"/>
    <x v="0"/>
  </r>
  <r>
    <n v="28364"/>
    <x v="0"/>
    <x v="1"/>
    <x v="0"/>
    <x v="0"/>
    <n v="0"/>
    <x v="0"/>
    <x v="0"/>
    <x v="0"/>
    <x v="2350"/>
    <x v="154"/>
    <x v="0"/>
    <n v="0"/>
    <x v="1"/>
    <x v="0"/>
  </r>
  <r>
    <n v="31360"/>
    <x v="1"/>
    <x v="73"/>
    <x v="0"/>
    <x v="0"/>
    <n v="0"/>
    <x v="1"/>
    <x v="0"/>
    <x v="0"/>
    <x v="956"/>
    <x v="375"/>
    <x v="2"/>
    <n v="0"/>
    <x v="1"/>
    <x v="0"/>
  </r>
  <r>
    <n v="19335"/>
    <x v="0"/>
    <x v="20"/>
    <x v="0"/>
    <x v="0"/>
    <n v="0"/>
    <x v="0"/>
    <x v="1"/>
    <x v="1"/>
    <x v="2378"/>
    <x v="202"/>
    <x v="2"/>
    <n v="0"/>
    <x v="1"/>
    <x v="0"/>
  </r>
  <r>
    <n v="40390"/>
    <x v="1"/>
    <x v="75"/>
    <x v="0"/>
    <x v="0"/>
    <n v="0"/>
    <x v="1"/>
    <x v="3"/>
    <x v="1"/>
    <x v="2389"/>
    <x v="12"/>
    <x v="1"/>
    <n v="0"/>
    <x v="1"/>
    <x v="0"/>
  </r>
  <r>
    <n v="63936"/>
    <x v="1"/>
    <x v="59"/>
    <x v="0"/>
    <x v="0"/>
    <n v="0"/>
    <x v="1"/>
    <x v="0"/>
    <x v="0"/>
    <x v="2390"/>
    <x v="79"/>
    <x v="0"/>
    <n v="0"/>
    <x v="1"/>
    <x v="0"/>
  </r>
  <r>
    <n v="24832"/>
    <x v="1"/>
    <x v="19"/>
    <x v="0"/>
    <x v="0"/>
    <n v="0"/>
    <x v="0"/>
    <x v="1"/>
    <x v="0"/>
    <x v="659"/>
    <x v="13"/>
    <x v="0"/>
    <n v="0"/>
    <x v="1"/>
    <x v="0"/>
  </r>
  <r>
    <n v="25219"/>
    <x v="1"/>
    <x v="53"/>
    <x v="0"/>
    <x v="0"/>
    <n v="0"/>
    <x v="1"/>
    <x v="0"/>
    <x v="0"/>
    <x v="620"/>
    <x v="218"/>
    <x v="2"/>
    <n v="0"/>
    <x v="1"/>
    <x v="0"/>
  </r>
  <r>
    <n v="42393"/>
    <x v="0"/>
    <x v="43"/>
    <x v="0"/>
    <x v="0"/>
    <n v="0"/>
    <x v="1"/>
    <x v="3"/>
    <x v="1"/>
    <x v="2391"/>
    <x v="136"/>
    <x v="1"/>
    <n v="0"/>
    <x v="1"/>
    <x v="0"/>
  </r>
  <r>
    <n v="17951"/>
    <x v="0"/>
    <x v="52"/>
    <x v="0"/>
    <x v="0"/>
    <n v="0"/>
    <x v="1"/>
    <x v="1"/>
    <x v="1"/>
    <x v="2392"/>
    <x v="107"/>
    <x v="2"/>
    <n v="0"/>
    <x v="1"/>
    <x v="0"/>
  </r>
  <r>
    <n v="17443"/>
    <x v="1"/>
    <x v="37"/>
    <x v="0"/>
    <x v="0"/>
    <n v="0"/>
    <x v="0"/>
    <x v="0"/>
    <x v="0"/>
    <x v="2393"/>
    <x v="53"/>
    <x v="1"/>
    <n v="0"/>
    <x v="1"/>
    <x v="0"/>
  </r>
  <r>
    <n v="52242"/>
    <x v="1"/>
    <x v="20"/>
    <x v="1"/>
    <x v="1"/>
    <n v="0"/>
    <x v="0"/>
    <x v="2"/>
    <x v="1"/>
    <x v="2088"/>
    <x v="42"/>
    <x v="1"/>
    <n v="0"/>
    <x v="1"/>
    <x v="0"/>
  </r>
  <r>
    <n v="45931"/>
    <x v="0"/>
    <x v="78"/>
    <x v="0"/>
    <x v="0"/>
    <n v="0"/>
    <x v="1"/>
    <x v="3"/>
    <x v="0"/>
    <x v="2394"/>
    <x v="66"/>
    <x v="3"/>
    <n v="0"/>
    <x v="1"/>
    <x v="0"/>
  </r>
  <r>
    <n v="7828"/>
    <x v="0"/>
    <x v="8"/>
    <x v="1"/>
    <x v="1"/>
    <n v="0"/>
    <x v="0"/>
    <x v="1"/>
    <x v="0"/>
    <x v="2395"/>
    <x v="3"/>
    <x v="2"/>
    <n v="0"/>
    <x v="1"/>
    <x v="0"/>
  </r>
  <r>
    <n v="21547"/>
    <x v="1"/>
    <x v="41"/>
    <x v="0"/>
    <x v="0"/>
    <n v="0"/>
    <x v="0"/>
    <x v="2"/>
    <x v="0"/>
    <x v="2396"/>
    <x v="132"/>
    <x v="0"/>
    <n v="0"/>
    <x v="1"/>
    <x v="0"/>
  </r>
  <r>
    <n v="42305"/>
    <x v="1"/>
    <x v="69"/>
    <x v="0"/>
    <x v="0"/>
    <n v="0"/>
    <x v="1"/>
    <x v="0"/>
    <x v="1"/>
    <x v="2397"/>
    <x v="20"/>
    <x v="1"/>
    <n v="0"/>
    <x v="1"/>
    <x v="0"/>
  </r>
  <r>
    <n v="9442"/>
    <x v="0"/>
    <x v="39"/>
    <x v="0"/>
    <x v="0"/>
    <n v="0"/>
    <x v="0"/>
    <x v="1"/>
    <x v="1"/>
    <x v="2398"/>
    <x v="88"/>
    <x v="1"/>
    <n v="0"/>
    <x v="1"/>
    <x v="0"/>
  </r>
  <r>
    <n v="57047"/>
    <x v="1"/>
    <x v="34"/>
    <x v="0"/>
    <x v="0"/>
    <n v="0"/>
    <x v="0"/>
    <x v="0"/>
    <x v="0"/>
    <x v="2399"/>
    <x v="127"/>
    <x v="2"/>
    <n v="0"/>
    <x v="1"/>
    <x v="0"/>
  </r>
  <r>
    <n v="2538"/>
    <x v="1"/>
    <x v="71"/>
    <x v="0"/>
    <x v="0"/>
    <n v="0"/>
    <x v="1"/>
    <x v="3"/>
    <x v="1"/>
    <x v="2400"/>
    <x v="1"/>
    <x v="3"/>
    <n v="0"/>
    <x v="1"/>
    <x v="0"/>
  </r>
  <r>
    <n v="28461"/>
    <x v="0"/>
    <x v="79"/>
    <x v="0"/>
    <x v="0"/>
    <n v="0"/>
    <x v="1"/>
    <x v="4"/>
    <x v="1"/>
    <x v="2086"/>
    <x v="80"/>
    <x v="3"/>
    <n v="0"/>
    <x v="1"/>
    <x v="0"/>
  </r>
  <r>
    <n v="16433"/>
    <x v="1"/>
    <x v="67"/>
    <x v="0"/>
    <x v="0"/>
    <n v="0"/>
    <x v="0"/>
    <x v="0"/>
    <x v="1"/>
    <x v="2401"/>
    <x v="102"/>
    <x v="1"/>
    <n v="0"/>
    <x v="1"/>
    <x v="0"/>
  </r>
  <r>
    <n v="50681"/>
    <x v="1"/>
    <x v="67"/>
    <x v="0"/>
    <x v="0"/>
    <n v="0"/>
    <x v="0"/>
    <x v="0"/>
    <x v="1"/>
    <x v="2402"/>
    <x v="234"/>
    <x v="0"/>
    <n v="0"/>
    <x v="1"/>
    <x v="0"/>
  </r>
  <r>
    <n v="71327"/>
    <x v="1"/>
    <x v="36"/>
    <x v="0"/>
    <x v="0"/>
    <n v="0"/>
    <x v="1"/>
    <x v="0"/>
    <x v="1"/>
    <x v="1422"/>
    <x v="86"/>
    <x v="1"/>
    <n v="0"/>
    <x v="1"/>
    <x v="0"/>
  </r>
  <r>
    <n v="46699"/>
    <x v="1"/>
    <x v="63"/>
    <x v="0"/>
    <x v="0"/>
    <n v="0"/>
    <x v="1"/>
    <x v="0"/>
    <x v="1"/>
    <x v="2403"/>
    <x v="3"/>
    <x v="3"/>
    <n v="0"/>
    <x v="1"/>
    <x v="0"/>
  </r>
  <r>
    <n v="25248"/>
    <x v="0"/>
    <x v="85"/>
    <x v="0"/>
    <x v="0"/>
    <n v="0"/>
    <x v="1"/>
    <x v="0"/>
    <x v="1"/>
    <x v="2404"/>
    <x v="91"/>
    <x v="3"/>
    <n v="0"/>
    <x v="1"/>
    <x v="0"/>
  </r>
  <r>
    <n v="35315"/>
    <x v="0"/>
    <x v="19"/>
    <x v="0"/>
    <x v="0"/>
    <n v="0"/>
    <x v="0"/>
    <x v="1"/>
    <x v="0"/>
    <x v="1416"/>
    <x v="33"/>
    <x v="1"/>
    <n v="0"/>
    <x v="1"/>
    <x v="0"/>
  </r>
  <r>
    <n v="63144"/>
    <x v="0"/>
    <x v="54"/>
    <x v="0"/>
    <x v="0"/>
    <n v="0"/>
    <x v="1"/>
    <x v="2"/>
    <x v="0"/>
    <x v="2405"/>
    <x v="122"/>
    <x v="1"/>
    <n v="0"/>
    <x v="1"/>
    <x v="0"/>
  </r>
  <r>
    <n v="21517"/>
    <x v="0"/>
    <x v="10"/>
    <x v="0"/>
    <x v="0"/>
    <n v="0"/>
    <x v="0"/>
    <x v="0"/>
    <x v="0"/>
    <x v="2406"/>
    <x v="65"/>
    <x v="2"/>
    <n v="0"/>
    <x v="1"/>
    <x v="0"/>
  </r>
  <r>
    <n v="29789"/>
    <x v="1"/>
    <x v="41"/>
    <x v="0"/>
    <x v="0"/>
    <n v="0"/>
    <x v="0"/>
    <x v="0"/>
    <x v="1"/>
    <x v="2407"/>
    <x v="12"/>
    <x v="1"/>
    <n v="0"/>
    <x v="1"/>
    <x v="0"/>
  </r>
  <r>
    <n v="52207"/>
    <x v="1"/>
    <x v="8"/>
    <x v="0"/>
    <x v="0"/>
    <n v="0"/>
    <x v="0"/>
    <x v="1"/>
    <x v="0"/>
    <x v="2408"/>
    <x v="234"/>
    <x v="0"/>
    <n v="0"/>
    <x v="1"/>
    <x v="0"/>
  </r>
  <r>
    <n v="19209"/>
    <x v="1"/>
    <x v="22"/>
    <x v="0"/>
    <x v="0"/>
    <n v="0"/>
    <x v="0"/>
    <x v="2"/>
    <x v="1"/>
    <x v="2409"/>
    <x v="347"/>
    <x v="0"/>
    <n v="0"/>
    <x v="1"/>
    <x v="0"/>
  </r>
  <r>
    <n v="42041"/>
    <x v="1"/>
    <x v="38"/>
    <x v="0"/>
    <x v="0"/>
    <n v="0"/>
    <x v="0"/>
    <x v="0"/>
    <x v="1"/>
    <x v="2410"/>
    <x v="1"/>
    <x v="2"/>
    <n v="0"/>
    <x v="1"/>
    <x v="0"/>
  </r>
  <r>
    <n v="58153"/>
    <x v="1"/>
    <x v="63"/>
    <x v="0"/>
    <x v="0"/>
    <n v="0"/>
    <x v="1"/>
    <x v="0"/>
    <x v="0"/>
    <x v="2411"/>
    <x v="25"/>
    <x v="1"/>
    <n v="0"/>
    <x v="1"/>
    <x v="0"/>
  </r>
  <r>
    <n v="27717"/>
    <x v="1"/>
    <x v="29"/>
    <x v="0"/>
    <x v="0"/>
    <n v="0"/>
    <x v="0"/>
    <x v="1"/>
    <x v="0"/>
    <x v="190"/>
    <x v="168"/>
    <x v="3"/>
    <n v="0"/>
    <x v="1"/>
    <x v="0"/>
  </r>
  <r>
    <n v="35106"/>
    <x v="0"/>
    <x v="44"/>
    <x v="0"/>
    <x v="0"/>
    <n v="0"/>
    <x v="1"/>
    <x v="3"/>
    <x v="0"/>
    <x v="2412"/>
    <x v="139"/>
    <x v="3"/>
    <n v="0"/>
    <x v="1"/>
    <x v="0"/>
  </r>
  <r>
    <n v="47730"/>
    <x v="1"/>
    <x v="69"/>
    <x v="0"/>
    <x v="0"/>
    <n v="0"/>
    <x v="1"/>
    <x v="0"/>
    <x v="0"/>
    <x v="2413"/>
    <x v="34"/>
    <x v="1"/>
    <n v="0"/>
    <x v="1"/>
    <x v="0"/>
  </r>
  <r>
    <n v="20657"/>
    <x v="1"/>
    <x v="0"/>
    <x v="0"/>
    <x v="0"/>
    <n v="0"/>
    <x v="0"/>
    <x v="0"/>
    <x v="0"/>
    <x v="2414"/>
    <x v="43"/>
    <x v="3"/>
    <n v="0"/>
    <x v="1"/>
    <x v="0"/>
  </r>
  <r>
    <n v="63411"/>
    <x v="1"/>
    <x v="14"/>
    <x v="0"/>
    <x v="0"/>
    <n v="0"/>
    <x v="0"/>
    <x v="0"/>
    <x v="1"/>
    <x v="311"/>
    <x v="105"/>
    <x v="3"/>
    <n v="0"/>
    <x v="1"/>
    <x v="0"/>
  </r>
  <r>
    <n v="18671"/>
    <x v="1"/>
    <x v="36"/>
    <x v="0"/>
    <x v="0"/>
    <n v="0"/>
    <x v="0"/>
    <x v="2"/>
    <x v="1"/>
    <x v="2415"/>
    <x v="177"/>
    <x v="1"/>
    <n v="0"/>
    <x v="1"/>
    <x v="0"/>
  </r>
  <r>
    <n v="3843"/>
    <x v="1"/>
    <x v="65"/>
    <x v="0"/>
    <x v="0"/>
    <n v="0"/>
    <x v="1"/>
    <x v="0"/>
    <x v="0"/>
    <x v="2416"/>
    <x v="21"/>
    <x v="1"/>
    <n v="0"/>
    <x v="1"/>
    <x v="0"/>
  </r>
  <r>
    <n v="1225"/>
    <x v="0"/>
    <x v="34"/>
    <x v="0"/>
    <x v="0"/>
    <n v="0"/>
    <x v="0"/>
    <x v="0"/>
    <x v="0"/>
    <x v="2417"/>
    <x v="350"/>
    <x v="0"/>
    <n v="0"/>
    <x v="1"/>
    <x v="0"/>
  </r>
  <r>
    <n v="40264"/>
    <x v="1"/>
    <x v="54"/>
    <x v="0"/>
    <x v="0"/>
    <n v="0"/>
    <x v="1"/>
    <x v="0"/>
    <x v="1"/>
    <x v="1113"/>
    <x v="129"/>
    <x v="3"/>
    <n v="0"/>
    <x v="1"/>
    <x v="0"/>
  </r>
  <r>
    <n v="72451"/>
    <x v="1"/>
    <x v="30"/>
    <x v="0"/>
    <x v="0"/>
    <n v="0"/>
    <x v="0"/>
    <x v="0"/>
    <x v="1"/>
    <x v="1046"/>
    <x v="30"/>
    <x v="3"/>
    <n v="0"/>
    <x v="1"/>
    <x v="0"/>
  </r>
  <r>
    <n v="20292"/>
    <x v="1"/>
    <x v="65"/>
    <x v="0"/>
    <x v="0"/>
    <n v="0"/>
    <x v="0"/>
    <x v="0"/>
    <x v="0"/>
    <x v="2418"/>
    <x v="376"/>
    <x v="1"/>
    <n v="0"/>
    <x v="1"/>
    <x v="0"/>
  </r>
  <r>
    <n v="31201"/>
    <x v="1"/>
    <x v="4"/>
    <x v="0"/>
    <x v="0"/>
    <n v="0"/>
    <x v="1"/>
    <x v="1"/>
    <x v="0"/>
    <x v="1475"/>
    <x v="127"/>
    <x v="1"/>
    <n v="0"/>
    <x v="1"/>
    <x v="0"/>
  </r>
  <r>
    <n v="59359"/>
    <x v="0"/>
    <x v="4"/>
    <x v="0"/>
    <x v="0"/>
    <n v="0"/>
    <x v="0"/>
    <x v="1"/>
    <x v="0"/>
    <x v="2419"/>
    <x v="146"/>
    <x v="1"/>
    <n v="0"/>
    <x v="1"/>
    <x v="0"/>
  </r>
  <r>
    <n v="57985"/>
    <x v="1"/>
    <x v="52"/>
    <x v="0"/>
    <x v="0"/>
    <n v="0"/>
    <x v="0"/>
    <x v="0"/>
    <x v="0"/>
    <x v="2420"/>
    <x v="6"/>
    <x v="0"/>
    <n v="0"/>
    <x v="1"/>
    <x v="0"/>
  </r>
  <r>
    <n v="2885"/>
    <x v="0"/>
    <x v="23"/>
    <x v="1"/>
    <x v="1"/>
    <n v="0"/>
    <x v="0"/>
    <x v="0"/>
    <x v="1"/>
    <x v="2421"/>
    <x v="1"/>
    <x v="3"/>
    <n v="0"/>
    <x v="1"/>
    <x v="0"/>
  </r>
  <r>
    <n v="59743"/>
    <x v="0"/>
    <x v="12"/>
    <x v="0"/>
    <x v="0"/>
    <n v="1"/>
    <x v="0"/>
    <x v="1"/>
    <x v="1"/>
    <x v="2422"/>
    <x v="37"/>
    <x v="0"/>
    <n v="0"/>
    <x v="1"/>
    <x v="0"/>
  </r>
  <r>
    <n v="11544"/>
    <x v="1"/>
    <x v="66"/>
    <x v="0"/>
    <x v="0"/>
    <n v="0"/>
    <x v="0"/>
    <x v="0"/>
    <x v="0"/>
    <x v="2423"/>
    <x v="90"/>
    <x v="1"/>
    <n v="0"/>
    <x v="1"/>
    <x v="0"/>
  </r>
  <r>
    <n v="11969"/>
    <x v="1"/>
    <x v="11"/>
    <x v="0"/>
    <x v="0"/>
    <n v="0"/>
    <x v="0"/>
    <x v="1"/>
    <x v="0"/>
    <x v="2424"/>
    <x v="219"/>
    <x v="0"/>
    <n v="0"/>
    <x v="1"/>
    <x v="0"/>
  </r>
  <r>
    <n v="42929"/>
    <x v="1"/>
    <x v="20"/>
    <x v="0"/>
    <x v="0"/>
    <n v="0"/>
    <x v="0"/>
    <x v="1"/>
    <x v="1"/>
    <x v="2425"/>
    <x v="192"/>
    <x v="0"/>
    <n v="0"/>
    <x v="1"/>
    <x v="0"/>
  </r>
  <r>
    <n v="72776"/>
    <x v="0"/>
    <x v="72"/>
    <x v="0"/>
    <x v="0"/>
    <n v="0"/>
    <x v="0"/>
    <x v="2"/>
    <x v="0"/>
    <x v="2426"/>
    <x v="192"/>
    <x v="0"/>
    <n v="0"/>
    <x v="1"/>
    <x v="0"/>
  </r>
  <r>
    <n v="21438"/>
    <x v="1"/>
    <x v="11"/>
    <x v="0"/>
    <x v="0"/>
    <n v="0"/>
    <x v="0"/>
    <x v="0"/>
    <x v="1"/>
    <x v="114"/>
    <x v="34"/>
    <x v="3"/>
    <n v="0"/>
    <x v="1"/>
    <x v="0"/>
  </r>
  <r>
    <n v="51084"/>
    <x v="1"/>
    <x v="2"/>
    <x v="0"/>
    <x v="0"/>
    <n v="0"/>
    <x v="0"/>
    <x v="0"/>
    <x v="0"/>
    <x v="2427"/>
    <x v="29"/>
    <x v="0"/>
    <n v="0"/>
    <x v="1"/>
    <x v="0"/>
  </r>
  <r>
    <n v="13440"/>
    <x v="0"/>
    <x v="77"/>
    <x v="0"/>
    <x v="0"/>
    <n v="0"/>
    <x v="1"/>
    <x v="3"/>
    <x v="0"/>
    <x v="2428"/>
    <x v="129"/>
    <x v="3"/>
    <n v="0"/>
    <x v="1"/>
    <x v="0"/>
  </r>
  <r>
    <n v="15533"/>
    <x v="0"/>
    <x v="41"/>
    <x v="0"/>
    <x v="0"/>
    <n v="0"/>
    <x v="1"/>
    <x v="0"/>
    <x v="0"/>
    <x v="2429"/>
    <x v="64"/>
    <x v="0"/>
    <n v="0"/>
    <x v="1"/>
    <x v="0"/>
  </r>
  <r>
    <n v="50903"/>
    <x v="1"/>
    <x v="60"/>
    <x v="0"/>
    <x v="0"/>
    <n v="0"/>
    <x v="0"/>
    <x v="0"/>
    <x v="0"/>
    <x v="2430"/>
    <x v="115"/>
    <x v="1"/>
    <n v="0"/>
    <x v="1"/>
    <x v="0"/>
  </r>
  <r>
    <n v="35276"/>
    <x v="1"/>
    <x v="86"/>
    <x v="0"/>
    <x v="0"/>
    <n v="0"/>
    <x v="1"/>
    <x v="3"/>
    <x v="1"/>
    <x v="2431"/>
    <x v="291"/>
    <x v="3"/>
    <n v="0"/>
    <x v="1"/>
    <x v="0"/>
  </r>
  <r>
    <n v="44472"/>
    <x v="0"/>
    <x v="42"/>
    <x v="0"/>
    <x v="0"/>
    <n v="0"/>
    <x v="0"/>
    <x v="1"/>
    <x v="0"/>
    <x v="2432"/>
    <x v="237"/>
    <x v="2"/>
    <n v="0"/>
    <x v="1"/>
    <x v="0"/>
  </r>
  <r>
    <n v="23587"/>
    <x v="1"/>
    <x v="57"/>
    <x v="0"/>
    <x v="0"/>
    <n v="0"/>
    <x v="1"/>
    <x v="4"/>
    <x v="0"/>
    <x v="1874"/>
    <x v="171"/>
    <x v="1"/>
    <n v="0"/>
    <x v="1"/>
    <x v="0"/>
  </r>
  <r>
    <n v="66794"/>
    <x v="1"/>
    <x v="50"/>
    <x v="0"/>
    <x v="0"/>
    <n v="0"/>
    <x v="0"/>
    <x v="2"/>
    <x v="1"/>
    <x v="2433"/>
    <x v="93"/>
    <x v="1"/>
    <n v="0"/>
    <x v="1"/>
    <x v="0"/>
  </r>
  <r>
    <n v="35854"/>
    <x v="1"/>
    <x v="53"/>
    <x v="0"/>
    <x v="0"/>
    <n v="0"/>
    <x v="1"/>
    <x v="0"/>
    <x v="0"/>
    <x v="308"/>
    <x v="156"/>
    <x v="1"/>
    <n v="0"/>
    <x v="1"/>
    <x v="0"/>
  </r>
  <r>
    <n v="60907"/>
    <x v="0"/>
    <x v="22"/>
    <x v="0"/>
    <x v="0"/>
    <n v="0"/>
    <x v="0"/>
    <x v="0"/>
    <x v="1"/>
    <x v="2434"/>
    <x v="141"/>
    <x v="3"/>
    <n v="0"/>
    <x v="1"/>
    <x v="0"/>
  </r>
  <r>
    <n v="12449"/>
    <x v="1"/>
    <x v="66"/>
    <x v="0"/>
    <x v="0"/>
    <n v="0"/>
    <x v="0"/>
    <x v="0"/>
    <x v="1"/>
    <x v="2435"/>
    <x v="34"/>
    <x v="3"/>
    <n v="0"/>
    <x v="1"/>
    <x v="0"/>
  </r>
  <r>
    <n v="54371"/>
    <x v="0"/>
    <x v="9"/>
    <x v="0"/>
    <x v="0"/>
    <n v="0"/>
    <x v="0"/>
    <x v="2"/>
    <x v="0"/>
    <x v="2436"/>
    <x v="165"/>
    <x v="0"/>
    <n v="0"/>
    <x v="1"/>
    <x v="0"/>
  </r>
  <r>
    <n v="8106"/>
    <x v="1"/>
    <x v="21"/>
    <x v="0"/>
    <x v="0"/>
    <n v="0"/>
    <x v="0"/>
    <x v="0"/>
    <x v="1"/>
    <x v="2437"/>
    <x v="53"/>
    <x v="2"/>
    <n v="0"/>
    <x v="1"/>
    <x v="0"/>
  </r>
  <r>
    <n v="2013"/>
    <x v="0"/>
    <x v="43"/>
    <x v="0"/>
    <x v="0"/>
    <n v="0"/>
    <x v="1"/>
    <x v="0"/>
    <x v="1"/>
    <x v="2438"/>
    <x v="1"/>
    <x v="1"/>
    <n v="0"/>
    <x v="1"/>
    <x v="0"/>
  </r>
  <r>
    <n v="61785"/>
    <x v="1"/>
    <x v="47"/>
    <x v="0"/>
    <x v="0"/>
    <n v="0"/>
    <x v="1"/>
    <x v="0"/>
    <x v="1"/>
    <x v="2439"/>
    <x v="76"/>
    <x v="2"/>
    <n v="0"/>
    <x v="1"/>
    <x v="0"/>
  </r>
  <r>
    <n v="2707"/>
    <x v="0"/>
    <x v="81"/>
    <x v="0"/>
    <x v="0"/>
    <n v="0"/>
    <x v="1"/>
    <x v="3"/>
    <x v="1"/>
    <x v="2440"/>
    <x v="135"/>
    <x v="3"/>
    <n v="0"/>
    <x v="1"/>
    <x v="0"/>
  </r>
  <r>
    <n v="49120"/>
    <x v="1"/>
    <x v="26"/>
    <x v="0"/>
    <x v="0"/>
    <n v="0"/>
    <x v="0"/>
    <x v="2"/>
    <x v="1"/>
    <x v="1514"/>
    <x v="218"/>
    <x v="3"/>
    <n v="0"/>
    <x v="1"/>
    <x v="0"/>
  </r>
  <r>
    <n v="30752"/>
    <x v="1"/>
    <x v="21"/>
    <x v="0"/>
    <x v="0"/>
    <n v="0"/>
    <x v="1"/>
    <x v="1"/>
    <x v="0"/>
    <x v="2441"/>
    <x v="3"/>
    <x v="1"/>
    <n v="0"/>
    <x v="1"/>
    <x v="0"/>
  </r>
  <r>
    <n v="64972"/>
    <x v="0"/>
    <x v="36"/>
    <x v="0"/>
    <x v="0"/>
    <n v="0"/>
    <x v="0"/>
    <x v="0"/>
    <x v="1"/>
    <x v="2442"/>
    <x v="42"/>
    <x v="2"/>
    <n v="0"/>
    <x v="1"/>
    <x v="0"/>
  </r>
  <r>
    <n v="49537"/>
    <x v="0"/>
    <x v="43"/>
    <x v="0"/>
    <x v="0"/>
    <n v="0"/>
    <x v="1"/>
    <x v="0"/>
    <x v="1"/>
    <x v="2443"/>
    <x v="29"/>
    <x v="1"/>
    <n v="0"/>
    <x v="1"/>
    <x v="0"/>
  </r>
  <r>
    <n v="315"/>
    <x v="0"/>
    <x v="30"/>
    <x v="0"/>
    <x v="0"/>
    <n v="0"/>
    <x v="0"/>
    <x v="0"/>
    <x v="1"/>
    <x v="2444"/>
    <x v="222"/>
    <x v="1"/>
    <n v="0"/>
    <x v="1"/>
    <x v="0"/>
  </r>
  <r>
    <n v="62814"/>
    <x v="0"/>
    <x v="20"/>
    <x v="0"/>
    <x v="0"/>
    <n v="0"/>
    <x v="1"/>
    <x v="0"/>
    <x v="1"/>
    <x v="1583"/>
    <x v="377"/>
    <x v="0"/>
    <n v="0"/>
    <x v="1"/>
    <x v="0"/>
  </r>
  <r>
    <n v="7665"/>
    <x v="1"/>
    <x v="28"/>
    <x v="0"/>
    <x v="0"/>
    <n v="0"/>
    <x v="0"/>
    <x v="0"/>
    <x v="1"/>
    <x v="2445"/>
    <x v="13"/>
    <x v="3"/>
    <n v="0"/>
    <x v="1"/>
    <x v="0"/>
  </r>
  <r>
    <n v="28108"/>
    <x v="1"/>
    <x v="76"/>
    <x v="0"/>
    <x v="0"/>
    <n v="0"/>
    <x v="0"/>
    <x v="0"/>
    <x v="1"/>
    <x v="1125"/>
    <x v="88"/>
    <x v="3"/>
    <n v="0"/>
    <x v="1"/>
    <x v="0"/>
  </r>
  <r>
    <n v="50536"/>
    <x v="1"/>
    <x v="76"/>
    <x v="0"/>
    <x v="0"/>
    <n v="1"/>
    <x v="0"/>
    <x v="2"/>
    <x v="0"/>
    <x v="2446"/>
    <x v="22"/>
    <x v="1"/>
    <n v="0"/>
    <x v="1"/>
    <x v="0"/>
  </r>
  <r>
    <n v="8655"/>
    <x v="1"/>
    <x v="33"/>
    <x v="0"/>
    <x v="0"/>
    <n v="1"/>
    <x v="0"/>
    <x v="1"/>
    <x v="0"/>
    <x v="2447"/>
    <x v="304"/>
    <x v="1"/>
    <n v="0"/>
    <x v="1"/>
    <x v="0"/>
  </r>
  <r>
    <n v="760"/>
    <x v="0"/>
    <x v="97"/>
    <x v="0"/>
    <x v="0"/>
    <n v="0"/>
    <x v="1"/>
    <x v="3"/>
    <x v="0"/>
    <x v="418"/>
    <x v="283"/>
    <x v="3"/>
    <n v="0"/>
    <x v="1"/>
    <x v="0"/>
  </r>
  <r>
    <n v="47501"/>
    <x v="1"/>
    <x v="15"/>
    <x v="0"/>
    <x v="0"/>
    <n v="0"/>
    <x v="0"/>
    <x v="0"/>
    <x v="0"/>
    <x v="2448"/>
    <x v="72"/>
    <x v="1"/>
    <n v="0"/>
    <x v="1"/>
    <x v="0"/>
  </r>
  <r>
    <n v="16863"/>
    <x v="1"/>
    <x v="45"/>
    <x v="0"/>
    <x v="0"/>
    <n v="0"/>
    <x v="1"/>
    <x v="3"/>
    <x v="1"/>
    <x v="2449"/>
    <x v="191"/>
    <x v="3"/>
    <n v="0"/>
    <x v="1"/>
    <x v="0"/>
  </r>
  <r>
    <n v="51342"/>
    <x v="1"/>
    <x v="7"/>
    <x v="0"/>
    <x v="0"/>
    <n v="0"/>
    <x v="0"/>
    <x v="2"/>
    <x v="1"/>
    <x v="2450"/>
    <x v="49"/>
    <x v="3"/>
    <n v="0"/>
    <x v="1"/>
    <x v="0"/>
  </r>
  <r>
    <n v="35759"/>
    <x v="1"/>
    <x v="57"/>
    <x v="0"/>
    <x v="0"/>
    <n v="0"/>
    <x v="1"/>
    <x v="0"/>
    <x v="1"/>
    <x v="2451"/>
    <x v="174"/>
    <x v="3"/>
    <n v="0"/>
    <x v="1"/>
    <x v="0"/>
  </r>
  <r>
    <n v="17270"/>
    <x v="1"/>
    <x v="29"/>
    <x v="0"/>
    <x v="0"/>
    <n v="0"/>
    <x v="0"/>
    <x v="0"/>
    <x v="0"/>
    <x v="2452"/>
    <x v="2"/>
    <x v="2"/>
    <n v="0"/>
    <x v="1"/>
    <x v="0"/>
  </r>
  <r>
    <n v="53862"/>
    <x v="1"/>
    <x v="69"/>
    <x v="0"/>
    <x v="0"/>
    <n v="0"/>
    <x v="0"/>
    <x v="2"/>
    <x v="1"/>
    <x v="846"/>
    <x v="91"/>
    <x v="1"/>
    <n v="0"/>
    <x v="1"/>
    <x v="0"/>
  </r>
  <r>
    <n v="40951"/>
    <x v="1"/>
    <x v="96"/>
    <x v="0"/>
    <x v="0"/>
    <n v="0"/>
    <x v="1"/>
    <x v="3"/>
    <x v="1"/>
    <x v="2453"/>
    <x v="227"/>
    <x v="3"/>
    <n v="0"/>
    <x v="1"/>
    <x v="0"/>
  </r>
  <r>
    <n v="56976"/>
    <x v="1"/>
    <x v="21"/>
    <x v="0"/>
    <x v="0"/>
    <n v="0"/>
    <x v="0"/>
    <x v="0"/>
    <x v="0"/>
    <x v="2454"/>
    <x v="83"/>
    <x v="3"/>
    <n v="0"/>
    <x v="1"/>
    <x v="0"/>
  </r>
  <r>
    <n v="37299"/>
    <x v="0"/>
    <x v="15"/>
    <x v="0"/>
    <x v="0"/>
    <n v="0"/>
    <x v="0"/>
    <x v="0"/>
    <x v="0"/>
    <x v="2455"/>
    <x v="107"/>
    <x v="1"/>
    <n v="0"/>
    <x v="1"/>
    <x v="0"/>
  </r>
  <r>
    <n v="33247"/>
    <x v="0"/>
    <x v="49"/>
    <x v="0"/>
    <x v="0"/>
    <n v="0"/>
    <x v="1"/>
    <x v="0"/>
    <x v="1"/>
    <x v="2456"/>
    <x v="1"/>
    <x v="2"/>
    <n v="0"/>
    <x v="1"/>
    <x v="0"/>
  </r>
  <r>
    <n v="32560"/>
    <x v="1"/>
    <x v="45"/>
    <x v="0"/>
    <x v="0"/>
    <n v="0"/>
    <x v="1"/>
    <x v="3"/>
    <x v="1"/>
    <x v="2060"/>
    <x v="341"/>
    <x v="3"/>
    <n v="0"/>
    <x v="1"/>
    <x v="0"/>
  </r>
  <r>
    <n v="10973"/>
    <x v="0"/>
    <x v="34"/>
    <x v="0"/>
    <x v="0"/>
    <n v="0"/>
    <x v="0"/>
    <x v="0"/>
    <x v="0"/>
    <x v="2457"/>
    <x v="323"/>
    <x v="1"/>
    <n v="0"/>
    <x v="1"/>
    <x v="0"/>
  </r>
  <r>
    <n v="3816"/>
    <x v="0"/>
    <x v="76"/>
    <x v="0"/>
    <x v="0"/>
    <n v="0"/>
    <x v="0"/>
    <x v="0"/>
    <x v="1"/>
    <x v="1916"/>
    <x v="219"/>
    <x v="0"/>
    <n v="0"/>
    <x v="1"/>
    <x v="0"/>
  </r>
  <r>
    <n v="50215"/>
    <x v="0"/>
    <x v="21"/>
    <x v="0"/>
    <x v="0"/>
    <n v="0"/>
    <x v="1"/>
    <x v="2"/>
    <x v="1"/>
    <x v="2458"/>
    <x v="332"/>
    <x v="1"/>
    <n v="0"/>
    <x v="1"/>
    <x v="0"/>
  </r>
  <r>
    <n v="10351"/>
    <x v="0"/>
    <x v="11"/>
    <x v="0"/>
    <x v="0"/>
    <n v="0"/>
    <x v="0"/>
    <x v="0"/>
    <x v="0"/>
    <x v="2459"/>
    <x v="1"/>
    <x v="0"/>
    <n v="0"/>
    <x v="1"/>
    <x v="0"/>
  </r>
  <r>
    <n v="69665"/>
    <x v="1"/>
    <x v="24"/>
    <x v="0"/>
    <x v="0"/>
    <n v="0"/>
    <x v="0"/>
    <x v="0"/>
    <x v="1"/>
    <x v="270"/>
    <x v="192"/>
    <x v="1"/>
    <n v="0"/>
    <x v="1"/>
    <x v="0"/>
  </r>
  <r>
    <n v="14976"/>
    <x v="0"/>
    <x v="2"/>
    <x v="0"/>
    <x v="0"/>
    <n v="1"/>
    <x v="0"/>
    <x v="0"/>
    <x v="1"/>
    <x v="1231"/>
    <x v="63"/>
    <x v="2"/>
    <n v="0"/>
    <x v="1"/>
    <x v="0"/>
  </r>
  <r>
    <n v="28183"/>
    <x v="1"/>
    <x v="55"/>
    <x v="0"/>
    <x v="0"/>
    <n v="0"/>
    <x v="1"/>
    <x v="3"/>
    <x v="0"/>
    <x v="2460"/>
    <x v="98"/>
    <x v="3"/>
    <n v="0"/>
    <x v="1"/>
    <x v="0"/>
  </r>
  <r>
    <n v="33085"/>
    <x v="1"/>
    <x v="49"/>
    <x v="0"/>
    <x v="0"/>
    <n v="0"/>
    <x v="1"/>
    <x v="0"/>
    <x v="1"/>
    <x v="2461"/>
    <x v="173"/>
    <x v="1"/>
    <n v="0"/>
    <x v="1"/>
    <x v="0"/>
  </r>
  <r>
    <n v="13386"/>
    <x v="1"/>
    <x v="16"/>
    <x v="0"/>
    <x v="0"/>
    <n v="1"/>
    <x v="0"/>
    <x v="1"/>
    <x v="1"/>
    <x v="2462"/>
    <x v="9"/>
    <x v="3"/>
    <n v="0"/>
    <x v="1"/>
    <x v="0"/>
  </r>
  <r>
    <n v="15601"/>
    <x v="1"/>
    <x v="11"/>
    <x v="0"/>
    <x v="0"/>
    <n v="0"/>
    <x v="0"/>
    <x v="0"/>
    <x v="0"/>
    <x v="1447"/>
    <x v="13"/>
    <x v="2"/>
    <n v="0"/>
    <x v="1"/>
    <x v="0"/>
  </r>
  <r>
    <n v="22254"/>
    <x v="1"/>
    <x v="25"/>
    <x v="0"/>
    <x v="0"/>
    <n v="0"/>
    <x v="0"/>
    <x v="0"/>
    <x v="1"/>
    <x v="1866"/>
    <x v="7"/>
    <x v="3"/>
    <n v="0"/>
    <x v="1"/>
    <x v="0"/>
  </r>
  <r>
    <n v="15539"/>
    <x v="1"/>
    <x v="69"/>
    <x v="0"/>
    <x v="0"/>
    <n v="0"/>
    <x v="0"/>
    <x v="0"/>
    <x v="1"/>
    <x v="2463"/>
    <x v="102"/>
    <x v="1"/>
    <n v="0"/>
    <x v="1"/>
    <x v="0"/>
  </r>
  <r>
    <n v="58235"/>
    <x v="0"/>
    <x v="25"/>
    <x v="0"/>
    <x v="0"/>
    <n v="0"/>
    <x v="0"/>
    <x v="0"/>
    <x v="0"/>
    <x v="619"/>
    <x v="61"/>
    <x v="2"/>
    <n v="0"/>
    <x v="1"/>
    <x v="0"/>
  </r>
  <r>
    <n v="21162"/>
    <x v="1"/>
    <x v="9"/>
    <x v="0"/>
    <x v="0"/>
    <n v="0"/>
    <x v="0"/>
    <x v="1"/>
    <x v="1"/>
    <x v="2464"/>
    <x v="217"/>
    <x v="3"/>
    <n v="0"/>
    <x v="1"/>
    <x v="0"/>
  </r>
  <r>
    <n v="67880"/>
    <x v="0"/>
    <x v="71"/>
    <x v="0"/>
    <x v="0"/>
    <n v="0"/>
    <x v="1"/>
    <x v="3"/>
    <x v="0"/>
    <x v="2465"/>
    <x v="299"/>
    <x v="3"/>
    <n v="0"/>
    <x v="1"/>
    <x v="0"/>
  </r>
  <r>
    <n v="42545"/>
    <x v="0"/>
    <x v="60"/>
    <x v="1"/>
    <x v="1"/>
    <n v="0"/>
    <x v="0"/>
    <x v="0"/>
    <x v="0"/>
    <x v="2251"/>
    <x v="1"/>
    <x v="0"/>
    <n v="0"/>
    <x v="1"/>
    <x v="0"/>
  </r>
  <r>
    <n v="48359"/>
    <x v="1"/>
    <x v="34"/>
    <x v="0"/>
    <x v="0"/>
    <n v="0"/>
    <x v="0"/>
    <x v="0"/>
    <x v="1"/>
    <x v="974"/>
    <x v="80"/>
    <x v="2"/>
    <n v="0"/>
    <x v="1"/>
    <x v="0"/>
  </r>
  <r>
    <n v="54815"/>
    <x v="1"/>
    <x v="3"/>
    <x v="0"/>
    <x v="0"/>
    <n v="0"/>
    <x v="0"/>
    <x v="0"/>
    <x v="0"/>
    <x v="2466"/>
    <x v="9"/>
    <x v="0"/>
    <n v="0"/>
    <x v="1"/>
    <x v="0"/>
  </r>
  <r>
    <n v="6233"/>
    <x v="0"/>
    <x v="31"/>
    <x v="1"/>
    <x v="1"/>
    <n v="0"/>
    <x v="0"/>
    <x v="1"/>
    <x v="1"/>
    <x v="1207"/>
    <x v="219"/>
    <x v="2"/>
    <n v="0"/>
    <x v="1"/>
    <x v="0"/>
  </r>
  <r>
    <n v="52225"/>
    <x v="0"/>
    <x v="65"/>
    <x v="0"/>
    <x v="0"/>
    <n v="0"/>
    <x v="1"/>
    <x v="0"/>
    <x v="0"/>
    <x v="2467"/>
    <x v="14"/>
    <x v="2"/>
    <n v="0"/>
    <x v="1"/>
    <x v="0"/>
  </r>
  <r>
    <n v="50463"/>
    <x v="1"/>
    <x v="69"/>
    <x v="0"/>
    <x v="0"/>
    <n v="0"/>
    <x v="0"/>
    <x v="0"/>
    <x v="0"/>
    <x v="2468"/>
    <x v="248"/>
    <x v="2"/>
    <n v="0"/>
    <x v="1"/>
    <x v="0"/>
  </r>
  <r>
    <n v="49084"/>
    <x v="0"/>
    <x v="49"/>
    <x v="0"/>
    <x v="0"/>
    <n v="0"/>
    <x v="1"/>
    <x v="0"/>
    <x v="0"/>
    <x v="852"/>
    <x v="163"/>
    <x v="3"/>
    <n v="0"/>
    <x v="1"/>
    <x v="0"/>
  </r>
  <r>
    <n v="61889"/>
    <x v="0"/>
    <x v="66"/>
    <x v="0"/>
    <x v="0"/>
    <n v="0"/>
    <x v="0"/>
    <x v="0"/>
    <x v="0"/>
    <x v="2469"/>
    <x v="133"/>
    <x v="1"/>
    <n v="0"/>
    <x v="1"/>
    <x v="0"/>
  </r>
  <r>
    <n v="25525"/>
    <x v="0"/>
    <x v="42"/>
    <x v="0"/>
    <x v="0"/>
    <n v="0"/>
    <x v="0"/>
    <x v="0"/>
    <x v="0"/>
    <x v="2470"/>
    <x v="77"/>
    <x v="3"/>
    <n v="0"/>
    <x v="1"/>
    <x v="0"/>
  </r>
  <r>
    <n v="9730"/>
    <x v="0"/>
    <x v="52"/>
    <x v="0"/>
    <x v="0"/>
    <n v="0"/>
    <x v="0"/>
    <x v="0"/>
    <x v="0"/>
    <x v="2471"/>
    <x v="142"/>
    <x v="1"/>
    <n v="0"/>
    <x v="1"/>
    <x v="0"/>
  </r>
  <r>
    <n v="30622"/>
    <x v="1"/>
    <x v="50"/>
    <x v="0"/>
    <x v="0"/>
    <n v="0"/>
    <x v="0"/>
    <x v="2"/>
    <x v="1"/>
    <x v="2472"/>
    <x v="207"/>
    <x v="1"/>
    <n v="0"/>
    <x v="1"/>
    <x v="0"/>
  </r>
  <r>
    <n v="26480"/>
    <x v="0"/>
    <x v="49"/>
    <x v="0"/>
    <x v="0"/>
    <n v="0"/>
    <x v="1"/>
    <x v="0"/>
    <x v="1"/>
    <x v="959"/>
    <x v="55"/>
    <x v="1"/>
    <n v="0"/>
    <x v="1"/>
    <x v="0"/>
  </r>
  <r>
    <n v="65895"/>
    <x v="1"/>
    <x v="17"/>
    <x v="0"/>
    <x v="0"/>
    <n v="0"/>
    <x v="0"/>
    <x v="0"/>
    <x v="0"/>
    <x v="2473"/>
    <x v="378"/>
    <x v="3"/>
    <n v="0"/>
    <x v="1"/>
    <x v="0"/>
  </r>
  <r>
    <n v="4913"/>
    <x v="1"/>
    <x v="15"/>
    <x v="0"/>
    <x v="0"/>
    <n v="0"/>
    <x v="0"/>
    <x v="0"/>
    <x v="1"/>
    <x v="2474"/>
    <x v="58"/>
    <x v="1"/>
    <n v="0"/>
    <x v="1"/>
    <x v="0"/>
  </r>
  <r>
    <n v="20676"/>
    <x v="0"/>
    <x v="60"/>
    <x v="0"/>
    <x v="0"/>
    <n v="0"/>
    <x v="1"/>
    <x v="0"/>
    <x v="1"/>
    <x v="2475"/>
    <x v="80"/>
    <x v="2"/>
    <n v="0"/>
    <x v="1"/>
    <x v="0"/>
  </r>
  <r>
    <n v="52410"/>
    <x v="1"/>
    <x v="57"/>
    <x v="0"/>
    <x v="0"/>
    <n v="0"/>
    <x v="1"/>
    <x v="0"/>
    <x v="0"/>
    <x v="2476"/>
    <x v="73"/>
    <x v="3"/>
    <n v="0"/>
    <x v="1"/>
    <x v="0"/>
  </r>
  <r>
    <n v="57944"/>
    <x v="1"/>
    <x v="48"/>
    <x v="0"/>
    <x v="0"/>
    <n v="0"/>
    <x v="0"/>
    <x v="2"/>
    <x v="1"/>
    <x v="2191"/>
    <x v="8"/>
    <x v="2"/>
    <n v="0"/>
    <x v="1"/>
    <x v="0"/>
  </r>
  <r>
    <n v="20290"/>
    <x v="1"/>
    <x v="71"/>
    <x v="0"/>
    <x v="0"/>
    <n v="0"/>
    <x v="1"/>
    <x v="3"/>
    <x v="1"/>
    <x v="2477"/>
    <x v="271"/>
    <x v="3"/>
    <n v="0"/>
    <x v="1"/>
    <x v="0"/>
  </r>
  <r>
    <n v="10875"/>
    <x v="0"/>
    <x v="24"/>
    <x v="0"/>
    <x v="0"/>
    <n v="0"/>
    <x v="0"/>
    <x v="0"/>
    <x v="1"/>
    <x v="2478"/>
    <x v="128"/>
    <x v="1"/>
    <n v="0"/>
    <x v="1"/>
    <x v="0"/>
  </r>
  <r>
    <n v="2393"/>
    <x v="0"/>
    <x v="8"/>
    <x v="1"/>
    <x v="1"/>
    <n v="0"/>
    <x v="0"/>
    <x v="0"/>
    <x v="1"/>
    <x v="2479"/>
    <x v="62"/>
    <x v="0"/>
    <n v="0"/>
    <x v="1"/>
    <x v="0"/>
  </r>
  <r>
    <n v="66464"/>
    <x v="0"/>
    <x v="24"/>
    <x v="0"/>
    <x v="0"/>
    <n v="0"/>
    <x v="0"/>
    <x v="0"/>
    <x v="0"/>
    <x v="2480"/>
    <x v="269"/>
    <x v="0"/>
    <n v="0"/>
    <x v="1"/>
    <x v="0"/>
  </r>
  <r>
    <n v="40548"/>
    <x v="0"/>
    <x v="17"/>
    <x v="0"/>
    <x v="0"/>
    <n v="0"/>
    <x v="0"/>
    <x v="0"/>
    <x v="1"/>
    <x v="2481"/>
    <x v="79"/>
    <x v="1"/>
    <n v="0"/>
    <x v="1"/>
    <x v="0"/>
  </r>
  <r>
    <n v="19699"/>
    <x v="1"/>
    <x v="11"/>
    <x v="0"/>
    <x v="0"/>
    <n v="0"/>
    <x v="1"/>
    <x v="0"/>
    <x v="0"/>
    <x v="2482"/>
    <x v="247"/>
    <x v="1"/>
    <n v="0"/>
    <x v="1"/>
    <x v="0"/>
  </r>
  <r>
    <n v="205"/>
    <x v="1"/>
    <x v="34"/>
    <x v="0"/>
    <x v="0"/>
    <n v="0"/>
    <x v="0"/>
    <x v="0"/>
    <x v="1"/>
    <x v="2214"/>
    <x v="307"/>
    <x v="3"/>
    <n v="0"/>
    <x v="1"/>
    <x v="0"/>
  </r>
  <r>
    <n v="54805"/>
    <x v="1"/>
    <x v="52"/>
    <x v="0"/>
    <x v="0"/>
    <n v="0"/>
    <x v="1"/>
    <x v="1"/>
    <x v="0"/>
    <x v="2483"/>
    <x v="155"/>
    <x v="3"/>
    <n v="0"/>
    <x v="1"/>
    <x v="0"/>
  </r>
  <r>
    <n v="53195"/>
    <x v="0"/>
    <x v="59"/>
    <x v="0"/>
    <x v="0"/>
    <n v="0"/>
    <x v="1"/>
    <x v="0"/>
    <x v="0"/>
    <x v="2484"/>
    <x v="92"/>
    <x v="1"/>
    <n v="0"/>
    <x v="1"/>
    <x v="0"/>
  </r>
  <r>
    <n v="9107"/>
    <x v="1"/>
    <x v="45"/>
    <x v="0"/>
    <x v="0"/>
    <n v="0"/>
    <x v="1"/>
    <x v="3"/>
    <x v="1"/>
    <x v="1380"/>
    <x v="251"/>
    <x v="3"/>
    <n v="0"/>
    <x v="1"/>
    <x v="0"/>
  </r>
  <r>
    <n v="65196"/>
    <x v="0"/>
    <x v="13"/>
    <x v="1"/>
    <x v="1"/>
    <n v="0"/>
    <x v="0"/>
    <x v="0"/>
    <x v="1"/>
    <x v="2485"/>
    <x v="1"/>
    <x v="2"/>
    <n v="0"/>
    <x v="1"/>
    <x v="0"/>
  </r>
  <r>
    <n v="58833"/>
    <x v="0"/>
    <x v="43"/>
    <x v="0"/>
    <x v="0"/>
    <n v="0"/>
    <x v="1"/>
    <x v="0"/>
    <x v="1"/>
    <x v="2486"/>
    <x v="136"/>
    <x v="3"/>
    <n v="0"/>
    <x v="1"/>
    <x v="0"/>
  </r>
  <r>
    <n v="4309"/>
    <x v="1"/>
    <x v="53"/>
    <x v="0"/>
    <x v="0"/>
    <n v="0"/>
    <x v="0"/>
    <x v="0"/>
    <x v="1"/>
    <x v="2487"/>
    <x v="287"/>
    <x v="3"/>
    <n v="0"/>
    <x v="1"/>
    <x v="0"/>
  </r>
  <r>
    <n v="55462"/>
    <x v="0"/>
    <x v="86"/>
    <x v="0"/>
    <x v="0"/>
    <n v="0"/>
    <x v="1"/>
    <x v="3"/>
    <x v="0"/>
    <x v="2488"/>
    <x v="333"/>
    <x v="3"/>
    <n v="0"/>
    <x v="1"/>
    <x v="0"/>
  </r>
  <r>
    <n v="51746"/>
    <x v="1"/>
    <x v="46"/>
    <x v="0"/>
    <x v="0"/>
    <n v="0"/>
    <x v="0"/>
    <x v="2"/>
    <x v="1"/>
    <x v="2489"/>
    <x v="6"/>
    <x v="1"/>
    <n v="0"/>
    <x v="1"/>
    <x v="0"/>
  </r>
  <r>
    <n v="59335"/>
    <x v="0"/>
    <x v="38"/>
    <x v="0"/>
    <x v="0"/>
    <n v="0"/>
    <x v="0"/>
    <x v="2"/>
    <x v="1"/>
    <x v="1578"/>
    <x v="106"/>
    <x v="2"/>
    <n v="0"/>
    <x v="1"/>
    <x v="0"/>
  </r>
  <r>
    <n v="65644"/>
    <x v="0"/>
    <x v="44"/>
    <x v="0"/>
    <x v="0"/>
    <n v="0"/>
    <x v="1"/>
    <x v="3"/>
    <x v="0"/>
    <x v="1121"/>
    <x v="243"/>
    <x v="3"/>
    <n v="0"/>
    <x v="1"/>
    <x v="0"/>
  </r>
  <r>
    <n v="52790"/>
    <x v="1"/>
    <x v="72"/>
    <x v="0"/>
    <x v="0"/>
    <n v="0"/>
    <x v="1"/>
    <x v="2"/>
    <x v="0"/>
    <x v="2490"/>
    <x v="198"/>
    <x v="1"/>
    <n v="0"/>
    <x v="1"/>
    <x v="0"/>
  </r>
  <r>
    <n v="42681"/>
    <x v="1"/>
    <x v="20"/>
    <x v="0"/>
    <x v="0"/>
    <n v="0"/>
    <x v="0"/>
    <x v="2"/>
    <x v="1"/>
    <x v="1597"/>
    <x v="0"/>
    <x v="0"/>
    <n v="0"/>
    <x v="1"/>
    <x v="0"/>
  </r>
  <r>
    <n v="33697"/>
    <x v="0"/>
    <x v="15"/>
    <x v="0"/>
    <x v="0"/>
    <n v="0"/>
    <x v="0"/>
    <x v="0"/>
    <x v="1"/>
    <x v="2491"/>
    <x v="28"/>
    <x v="1"/>
    <n v="0"/>
    <x v="1"/>
    <x v="0"/>
  </r>
  <r>
    <n v="51963"/>
    <x v="0"/>
    <x v="20"/>
    <x v="0"/>
    <x v="0"/>
    <n v="0"/>
    <x v="0"/>
    <x v="0"/>
    <x v="0"/>
    <x v="487"/>
    <x v="165"/>
    <x v="1"/>
    <n v="0"/>
    <x v="1"/>
    <x v="0"/>
  </r>
  <r>
    <n v="13375"/>
    <x v="0"/>
    <x v="25"/>
    <x v="0"/>
    <x v="0"/>
    <n v="0"/>
    <x v="0"/>
    <x v="0"/>
    <x v="0"/>
    <x v="2492"/>
    <x v="77"/>
    <x v="1"/>
    <n v="0"/>
    <x v="1"/>
    <x v="0"/>
  </r>
  <r>
    <n v="37526"/>
    <x v="1"/>
    <x v="35"/>
    <x v="1"/>
    <x v="1"/>
    <n v="1"/>
    <x v="0"/>
    <x v="0"/>
    <x v="1"/>
    <x v="2493"/>
    <x v="1"/>
    <x v="3"/>
    <n v="0"/>
    <x v="1"/>
    <x v="0"/>
  </r>
  <r>
    <n v="59454"/>
    <x v="1"/>
    <x v="4"/>
    <x v="0"/>
    <x v="0"/>
    <n v="0"/>
    <x v="0"/>
    <x v="1"/>
    <x v="0"/>
    <x v="1922"/>
    <x v="33"/>
    <x v="0"/>
    <n v="0"/>
    <x v="1"/>
    <x v="0"/>
  </r>
  <r>
    <n v="23600"/>
    <x v="0"/>
    <x v="66"/>
    <x v="0"/>
    <x v="0"/>
    <n v="0"/>
    <x v="0"/>
    <x v="0"/>
    <x v="1"/>
    <x v="2494"/>
    <x v="40"/>
    <x v="2"/>
    <n v="0"/>
    <x v="1"/>
    <x v="0"/>
  </r>
  <r>
    <n v="61245"/>
    <x v="0"/>
    <x v="13"/>
    <x v="0"/>
    <x v="0"/>
    <n v="0"/>
    <x v="0"/>
    <x v="1"/>
    <x v="1"/>
    <x v="2495"/>
    <x v="45"/>
    <x v="1"/>
    <n v="0"/>
    <x v="1"/>
    <x v="0"/>
  </r>
  <r>
    <n v="53489"/>
    <x v="0"/>
    <x v="61"/>
    <x v="0"/>
    <x v="0"/>
    <n v="0"/>
    <x v="1"/>
    <x v="3"/>
    <x v="1"/>
    <x v="2496"/>
    <x v="242"/>
    <x v="1"/>
    <n v="0"/>
    <x v="1"/>
    <x v="0"/>
  </r>
  <r>
    <n v="42284"/>
    <x v="0"/>
    <x v="16"/>
    <x v="1"/>
    <x v="1"/>
    <n v="0"/>
    <x v="0"/>
    <x v="1"/>
    <x v="1"/>
    <x v="2497"/>
    <x v="111"/>
    <x v="3"/>
    <n v="0"/>
    <x v="1"/>
    <x v="0"/>
  </r>
  <r>
    <n v="69089"/>
    <x v="1"/>
    <x v="47"/>
    <x v="0"/>
    <x v="0"/>
    <n v="0"/>
    <x v="0"/>
    <x v="0"/>
    <x v="1"/>
    <x v="1674"/>
    <x v="30"/>
    <x v="2"/>
    <n v="0"/>
    <x v="1"/>
    <x v="0"/>
  </r>
  <r>
    <n v="68970"/>
    <x v="1"/>
    <x v="65"/>
    <x v="0"/>
    <x v="0"/>
    <n v="0"/>
    <x v="1"/>
    <x v="0"/>
    <x v="0"/>
    <x v="1303"/>
    <x v="145"/>
    <x v="3"/>
    <n v="0"/>
    <x v="1"/>
    <x v="0"/>
  </r>
  <r>
    <n v="42938"/>
    <x v="0"/>
    <x v="68"/>
    <x v="0"/>
    <x v="0"/>
    <n v="0"/>
    <x v="1"/>
    <x v="3"/>
    <x v="0"/>
    <x v="2498"/>
    <x v="257"/>
    <x v="3"/>
    <n v="0"/>
    <x v="1"/>
    <x v="0"/>
  </r>
  <r>
    <n v="11327"/>
    <x v="1"/>
    <x v="18"/>
    <x v="0"/>
    <x v="0"/>
    <n v="0"/>
    <x v="0"/>
    <x v="1"/>
    <x v="0"/>
    <x v="2499"/>
    <x v="53"/>
    <x v="0"/>
    <n v="0"/>
    <x v="1"/>
    <x v="0"/>
  </r>
  <r>
    <n v="5464"/>
    <x v="0"/>
    <x v="42"/>
    <x v="0"/>
    <x v="0"/>
    <n v="0"/>
    <x v="0"/>
    <x v="0"/>
    <x v="1"/>
    <x v="1735"/>
    <x v="283"/>
    <x v="3"/>
    <n v="0"/>
    <x v="1"/>
    <x v="0"/>
  </r>
  <r>
    <n v="56995"/>
    <x v="1"/>
    <x v="5"/>
    <x v="0"/>
    <x v="0"/>
    <n v="0"/>
    <x v="0"/>
    <x v="0"/>
    <x v="0"/>
    <x v="2500"/>
    <x v="85"/>
    <x v="1"/>
    <n v="0"/>
    <x v="1"/>
    <x v="0"/>
  </r>
  <r>
    <n v="53646"/>
    <x v="1"/>
    <x v="64"/>
    <x v="1"/>
    <x v="1"/>
    <n v="0"/>
    <x v="1"/>
    <x v="0"/>
    <x v="1"/>
    <x v="2501"/>
    <x v="1"/>
    <x v="2"/>
    <n v="0"/>
    <x v="1"/>
    <x v="0"/>
  </r>
  <r>
    <n v="45139"/>
    <x v="1"/>
    <x v="4"/>
    <x v="0"/>
    <x v="0"/>
    <n v="1"/>
    <x v="0"/>
    <x v="0"/>
    <x v="1"/>
    <x v="2502"/>
    <x v="51"/>
    <x v="1"/>
    <n v="0"/>
    <x v="1"/>
    <x v="0"/>
  </r>
  <r>
    <n v="38354"/>
    <x v="1"/>
    <x v="76"/>
    <x v="0"/>
    <x v="0"/>
    <n v="0"/>
    <x v="0"/>
    <x v="1"/>
    <x v="0"/>
    <x v="2503"/>
    <x v="134"/>
    <x v="3"/>
    <n v="0"/>
    <x v="1"/>
    <x v="0"/>
  </r>
  <r>
    <n v="15566"/>
    <x v="0"/>
    <x v="26"/>
    <x v="0"/>
    <x v="0"/>
    <n v="0"/>
    <x v="0"/>
    <x v="0"/>
    <x v="1"/>
    <x v="1321"/>
    <x v="230"/>
    <x v="2"/>
    <n v="0"/>
    <x v="1"/>
    <x v="0"/>
  </r>
  <r>
    <n v="4793"/>
    <x v="1"/>
    <x v="14"/>
    <x v="1"/>
    <x v="1"/>
    <n v="0"/>
    <x v="0"/>
    <x v="1"/>
    <x v="0"/>
    <x v="2504"/>
    <x v="379"/>
    <x v="0"/>
    <n v="0"/>
    <x v="1"/>
    <x v="0"/>
  </r>
  <r>
    <n v="59223"/>
    <x v="0"/>
    <x v="22"/>
    <x v="0"/>
    <x v="0"/>
    <n v="0"/>
    <x v="0"/>
    <x v="0"/>
    <x v="0"/>
    <x v="2505"/>
    <x v="303"/>
    <x v="0"/>
    <n v="0"/>
    <x v="1"/>
    <x v="0"/>
  </r>
  <r>
    <n v="30927"/>
    <x v="0"/>
    <x v="65"/>
    <x v="0"/>
    <x v="0"/>
    <n v="0"/>
    <x v="1"/>
    <x v="0"/>
    <x v="1"/>
    <x v="2506"/>
    <x v="4"/>
    <x v="0"/>
    <n v="0"/>
    <x v="1"/>
    <x v="0"/>
  </r>
  <r>
    <n v="966"/>
    <x v="1"/>
    <x v="31"/>
    <x v="1"/>
    <x v="1"/>
    <n v="0"/>
    <x v="0"/>
    <x v="1"/>
    <x v="1"/>
    <x v="2507"/>
    <x v="49"/>
    <x v="1"/>
    <n v="0"/>
    <x v="1"/>
    <x v="0"/>
  </r>
  <r>
    <n v="62923"/>
    <x v="1"/>
    <x v="54"/>
    <x v="0"/>
    <x v="0"/>
    <n v="0"/>
    <x v="1"/>
    <x v="0"/>
    <x v="0"/>
    <x v="2508"/>
    <x v="89"/>
    <x v="3"/>
    <n v="0"/>
    <x v="1"/>
    <x v="0"/>
  </r>
  <r>
    <n v="30627"/>
    <x v="1"/>
    <x v="29"/>
    <x v="0"/>
    <x v="0"/>
    <n v="0"/>
    <x v="0"/>
    <x v="2"/>
    <x v="0"/>
    <x v="1214"/>
    <x v="29"/>
    <x v="3"/>
    <n v="0"/>
    <x v="1"/>
    <x v="0"/>
  </r>
  <r>
    <n v="17236"/>
    <x v="1"/>
    <x v="44"/>
    <x v="0"/>
    <x v="0"/>
    <n v="0"/>
    <x v="1"/>
    <x v="3"/>
    <x v="0"/>
    <x v="2509"/>
    <x v="277"/>
    <x v="3"/>
    <n v="0"/>
    <x v="1"/>
    <x v="0"/>
  </r>
  <r>
    <n v="27566"/>
    <x v="0"/>
    <x v="19"/>
    <x v="0"/>
    <x v="0"/>
    <n v="0"/>
    <x v="0"/>
    <x v="0"/>
    <x v="1"/>
    <x v="2510"/>
    <x v="162"/>
    <x v="3"/>
    <n v="0"/>
    <x v="1"/>
    <x v="0"/>
  </r>
  <r>
    <n v="6368"/>
    <x v="0"/>
    <x v="23"/>
    <x v="0"/>
    <x v="0"/>
    <n v="1"/>
    <x v="0"/>
    <x v="0"/>
    <x v="0"/>
    <x v="2511"/>
    <x v="75"/>
    <x v="0"/>
    <n v="0"/>
    <x v="1"/>
    <x v="0"/>
  </r>
  <r>
    <n v="33876"/>
    <x v="0"/>
    <x v="81"/>
    <x v="0"/>
    <x v="0"/>
    <n v="0"/>
    <x v="1"/>
    <x v="3"/>
    <x v="0"/>
    <x v="2512"/>
    <x v="316"/>
    <x v="3"/>
    <n v="0"/>
    <x v="1"/>
    <x v="0"/>
  </r>
  <r>
    <n v="52164"/>
    <x v="0"/>
    <x v="60"/>
    <x v="0"/>
    <x v="0"/>
    <n v="0"/>
    <x v="0"/>
    <x v="0"/>
    <x v="0"/>
    <x v="2513"/>
    <x v="380"/>
    <x v="1"/>
    <n v="0"/>
    <x v="1"/>
    <x v="0"/>
  </r>
  <r>
    <n v="32446"/>
    <x v="1"/>
    <x v="50"/>
    <x v="0"/>
    <x v="0"/>
    <n v="0"/>
    <x v="0"/>
    <x v="0"/>
    <x v="1"/>
    <x v="2514"/>
    <x v="219"/>
    <x v="1"/>
    <n v="0"/>
    <x v="1"/>
    <x v="0"/>
  </r>
  <r>
    <n v="56855"/>
    <x v="0"/>
    <x v="41"/>
    <x v="0"/>
    <x v="0"/>
    <n v="0"/>
    <x v="0"/>
    <x v="0"/>
    <x v="0"/>
    <x v="2515"/>
    <x v="133"/>
    <x v="1"/>
    <n v="0"/>
    <x v="1"/>
    <x v="0"/>
  </r>
  <r>
    <n v="43837"/>
    <x v="0"/>
    <x v="64"/>
    <x v="0"/>
    <x v="0"/>
    <n v="0"/>
    <x v="0"/>
    <x v="0"/>
    <x v="0"/>
    <x v="2516"/>
    <x v="138"/>
    <x v="2"/>
    <n v="0"/>
    <x v="1"/>
    <x v="0"/>
  </r>
  <r>
    <n v="5477"/>
    <x v="0"/>
    <x v="24"/>
    <x v="0"/>
    <x v="0"/>
    <n v="1"/>
    <x v="0"/>
    <x v="1"/>
    <x v="0"/>
    <x v="2517"/>
    <x v="1"/>
    <x v="1"/>
    <n v="0"/>
    <x v="1"/>
    <x v="0"/>
  </r>
  <r>
    <n v="64974"/>
    <x v="0"/>
    <x v="91"/>
    <x v="0"/>
    <x v="0"/>
    <n v="0"/>
    <x v="1"/>
    <x v="3"/>
    <x v="0"/>
    <x v="2518"/>
    <x v="173"/>
    <x v="3"/>
    <n v="0"/>
    <x v="1"/>
    <x v="0"/>
  </r>
  <r>
    <n v="33976"/>
    <x v="0"/>
    <x v="39"/>
    <x v="0"/>
    <x v="0"/>
    <n v="0"/>
    <x v="0"/>
    <x v="0"/>
    <x v="0"/>
    <x v="2519"/>
    <x v="53"/>
    <x v="1"/>
    <n v="0"/>
    <x v="1"/>
    <x v="0"/>
  </r>
  <r>
    <n v="31019"/>
    <x v="1"/>
    <x v="29"/>
    <x v="0"/>
    <x v="0"/>
    <n v="0"/>
    <x v="0"/>
    <x v="0"/>
    <x v="0"/>
    <x v="2420"/>
    <x v="168"/>
    <x v="1"/>
    <n v="0"/>
    <x v="1"/>
    <x v="0"/>
  </r>
  <r>
    <n v="4699"/>
    <x v="0"/>
    <x v="11"/>
    <x v="0"/>
    <x v="0"/>
    <n v="0"/>
    <x v="1"/>
    <x v="2"/>
    <x v="1"/>
    <x v="2520"/>
    <x v="102"/>
    <x v="0"/>
    <n v="0"/>
    <x v="1"/>
    <x v="0"/>
  </r>
  <r>
    <n v="60276"/>
    <x v="0"/>
    <x v="9"/>
    <x v="1"/>
    <x v="1"/>
    <n v="1"/>
    <x v="0"/>
    <x v="1"/>
    <x v="1"/>
    <x v="112"/>
    <x v="11"/>
    <x v="1"/>
    <n v="0"/>
    <x v="1"/>
    <x v="0"/>
  </r>
  <r>
    <n v="24420"/>
    <x v="0"/>
    <x v="24"/>
    <x v="0"/>
    <x v="0"/>
    <n v="0"/>
    <x v="0"/>
    <x v="0"/>
    <x v="1"/>
    <x v="2521"/>
    <x v="54"/>
    <x v="3"/>
    <n v="0"/>
    <x v="1"/>
    <x v="0"/>
  </r>
  <r>
    <n v="28478"/>
    <x v="1"/>
    <x v="73"/>
    <x v="0"/>
    <x v="0"/>
    <n v="0"/>
    <x v="0"/>
    <x v="0"/>
    <x v="0"/>
    <x v="287"/>
    <x v="367"/>
    <x v="1"/>
    <n v="0"/>
    <x v="1"/>
    <x v="0"/>
  </r>
  <r>
    <n v="63236"/>
    <x v="0"/>
    <x v="19"/>
    <x v="0"/>
    <x v="0"/>
    <n v="0"/>
    <x v="0"/>
    <x v="0"/>
    <x v="0"/>
    <x v="2522"/>
    <x v="225"/>
    <x v="2"/>
    <n v="0"/>
    <x v="1"/>
    <x v="0"/>
  </r>
  <r>
    <n v="6324"/>
    <x v="0"/>
    <x v="33"/>
    <x v="0"/>
    <x v="0"/>
    <n v="0"/>
    <x v="0"/>
    <x v="0"/>
    <x v="1"/>
    <x v="710"/>
    <x v="35"/>
    <x v="0"/>
    <n v="0"/>
    <x v="1"/>
    <x v="0"/>
  </r>
  <r>
    <n v="62059"/>
    <x v="0"/>
    <x v="14"/>
    <x v="0"/>
    <x v="0"/>
    <n v="0"/>
    <x v="0"/>
    <x v="0"/>
    <x v="1"/>
    <x v="2523"/>
    <x v="13"/>
    <x v="1"/>
    <n v="0"/>
    <x v="1"/>
    <x v="0"/>
  </r>
  <r>
    <n v="28400"/>
    <x v="0"/>
    <x v="7"/>
    <x v="0"/>
    <x v="0"/>
    <n v="0"/>
    <x v="0"/>
    <x v="1"/>
    <x v="0"/>
    <x v="1750"/>
    <x v="39"/>
    <x v="1"/>
    <n v="0"/>
    <x v="1"/>
    <x v="0"/>
  </r>
  <r>
    <n v="5841"/>
    <x v="1"/>
    <x v="53"/>
    <x v="0"/>
    <x v="0"/>
    <n v="0"/>
    <x v="1"/>
    <x v="0"/>
    <x v="0"/>
    <x v="518"/>
    <x v="99"/>
    <x v="1"/>
    <n v="0"/>
    <x v="1"/>
    <x v="0"/>
  </r>
  <r>
    <n v="5681"/>
    <x v="0"/>
    <x v="41"/>
    <x v="0"/>
    <x v="0"/>
    <n v="0"/>
    <x v="0"/>
    <x v="0"/>
    <x v="1"/>
    <x v="2524"/>
    <x v="143"/>
    <x v="2"/>
    <n v="0"/>
    <x v="1"/>
    <x v="0"/>
  </r>
  <r>
    <n v="16587"/>
    <x v="1"/>
    <x v="57"/>
    <x v="0"/>
    <x v="0"/>
    <n v="0"/>
    <x v="1"/>
    <x v="0"/>
    <x v="0"/>
    <x v="2525"/>
    <x v="97"/>
    <x v="1"/>
    <n v="0"/>
    <x v="1"/>
    <x v="0"/>
  </r>
  <r>
    <n v="3477"/>
    <x v="1"/>
    <x v="72"/>
    <x v="0"/>
    <x v="0"/>
    <n v="0"/>
    <x v="1"/>
    <x v="0"/>
    <x v="1"/>
    <x v="811"/>
    <x v="81"/>
    <x v="1"/>
    <n v="0"/>
    <x v="1"/>
    <x v="0"/>
  </r>
  <r>
    <n v="23890"/>
    <x v="1"/>
    <x v="50"/>
    <x v="1"/>
    <x v="1"/>
    <n v="0"/>
    <x v="0"/>
    <x v="2"/>
    <x v="1"/>
    <x v="746"/>
    <x v="10"/>
    <x v="1"/>
    <n v="0"/>
    <x v="1"/>
    <x v="0"/>
  </r>
  <r>
    <n v="3803"/>
    <x v="1"/>
    <x v="29"/>
    <x v="0"/>
    <x v="0"/>
    <n v="0"/>
    <x v="0"/>
    <x v="0"/>
    <x v="0"/>
    <x v="1786"/>
    <x v="1"/>
    <x v="2"/>
    <n v="0"/>
    <x v="1"/>
    <x v="0"/>
  </r>
  <r>
    <n v="34068"/>
    <x v="1"/>
    <x v="53"/>
    <x v="0"/>
    <x v="0"/>
    <n v="0"/>
    <x v="0"/>
    <x v="2"/>
    <x v="0"/>
    <x v="2526"/>
    <x v="323"/>
    <x v="0"/>
    <n v="0"/>
    <x v="1"/>
    <x v="0"/>
  </r>
  <r>
    <n v="60145"/>
    <x v="1"/>
    <x v="38"/>
    <x v="0"/>
    <x v="0"/>
    <n v="0"/>
    <x v="0"/>
    <x v="0"/>
    <x v="0"/>
    <x v="2527"/>
    <x v="39"/>
    <x v="1"/>
    <n v="0"/>
    <x v="1"/>
    <x v="0"/>
  </r>
  <r>
    <n v="11702"/>
    <x v="1"/>
    <x v="63"/>
    <x v="0"/>
    <x v="0"/>
    <n v="0"/>
    <x v="1"/>
    <x v="4"/>
    <x v="0"/>
    <x v="2528"/>
    <x v="267"/>
    <x v="3"/>
    <n v="0"/>
    <x v="1"/>
    <x v="0"/>
  </r>
  <r>
    <n v="50508"/>
    <x v="1"/>
    <x v="24"/>
    <x v="0"/>
    <x v="0"/>
    <n v="1"/>
    <x v="0"/>
    <x v="1"/>
    <x v="1"/>
    <x v="2529"/>
    <x v="249"/>
    <x v="2"/>
    <n v="0"/>
    <x v="1"/>
    <x v="0"/>
  </r>
  <r>
    <n v="65473"/>
    <x v="0"/>
    <x v="53"/>
    <x v="0"/>
    <x v="0"/>
    <n v="0"/>
    <x v="1"/>
    <x v="0"/>
    <x v="0"/>
    <x v="2530"/>
    <x v="142"/>
    <x v="2"/>
    <n v="0"/>
    <x v="1"/>
    <x v="0"/>
  </r>
  <r>
    <n v="51257"/>
    <x v="0"/>
    <x v="42"/>
    <x v="0"/>
    <x v="0"/>
    <n v="0"/>
    <x v="1"/>
    <x v="0"/>
    <x v="1"/>
    <x v="2531"/>
    <x v="199"/>
    <x v="1"/>
    <n v="0"/>
    <x v="1"/>
    <x v="0"/>
  </r>
  <r>
    <n v="47810"/>
    <x v="0"/>
    <x v="45"/>
    <x v="0"/>
    <x v="0"/>
    <n v="0"/>
    <x v="1"/>
    <x v="3"/>
    <x v="1"/>
    <x v="2532"/>
    <x v="82"/>
    <x v="3"/>
    <n v="0"/>
    <x v="1"/>
    <x v="0"/>
  </r>
  <r>
    <n v="38737"/>
    <x v="0"/>
    <x v="27"/>
    <x v="0"/>
    <x v="0"/>
    <n v="0"/>
    <x v="0"/>
    <x v="1"/>
    <x v="0"/>
    <x v="2533"/>
    <x v="217"/>
    <x v="2"/>
    <n v="0"/>
    <x v="1"/>
    <x v="0"/>
  </r>
  <r>
    <n v="39060"/>
    <x v="1"/>
    <x v="69"/>
    <x v="0"/>
    <x v="0"/>
    <n v="0"/>
    <x v="0"/>
    <x v="0"/>
    <x v="0"/>
    <x v="2000"/>
    <x v="115"/>
    <x v="1"/>
    <n v="0"/>
    <x v="1"/>
    <x v="0"/>
  </r>
  <r>
    <n v="56804"/>
    <x v="1"/>
    <x v="66"/>
    <x v="0"/>
    <x v="0"/>
    <n v="0"/>
    <x v="1"/>
    <x v="2"/>
    <x v="0"/>
    <x v="2534"/>
    <x v="54"/>
    <x v="1"/>
    <n v="0"/>
    <x v="1"/>
    <x v="0"/>
  </r>
  <r>
    <n v="45099"/>
    <x v="0"/>
    <x v="51"/>
    <x v="0"/>
    <x v="0"/>
    <n v="0"/>
    <x v="0"/>
    <x v="1"/>
    <x v="0"/>
    <x v="2535"/>
    <x v="113"/>
    <x v="3"/>
    <n v="0"/>
    <x v="1"/>
    <x v="0"/>
  </r>
  <r>
    <n v="22221"/>
    <x v="1"/>
    <x v="48"/>
    <x v="0"/>
    <x v="0"/>
    <n v="0"/>
    <x v="0"/>
    <x v="1"/>
    <x v="0"/>
    <x v="2536"/>
    <x v="91"/>
    <x v="1"/>
    <n v="0"/>
    <x v="1"/>
    <x v="0"/>
  </r>
  <r>
    <n v="57134"/>
    <x v="0"/>
    <x v="79"/>
    <x v="0"/>
    <x v="0"/>
    <n v="0"/>
    <x v="1"/>
    <x v="3"/>
    <x v="0"/>
    <x v="2537"/>
    <x v="149"/>
    <x v="1"/>
    <n v="0"/>
    <x v="1"/>
    <x v="0"/>
  </r>
  <r>
    <n v="57609"/>
    <x v="0"/>
    <x v="92"/>
    <x v="0"/>
    <x v="0"/>
    <n v="0"/>
    <x v="1"/>
    <x v="3"/>
    <x v="0"/>
    <x v="2538"/>
    <x v="255"/>
    <x v="3"/>
    <n v="0"/>
    <x v="1"/>
    <x v="0"/>
  </r>
  <r>
    <n v="6132"/>
    <x v="0"/>
    <x v="56"/>
    <x v="0"/>
    <x v="0"/>
    <n v="0"/>
    <x v="1"/>
    <x v="3"/>
    <x v="0"/>
    <x v="2539"/>
    <x v="314"/>
    <x v="3"/>
    <n v="0"/>
    <x v="1"/>
    <x v="0"/>
  </r>
  <r>
    <n v="31600"/>
    <x v="1"/>
    <x v="64"/>
    <x v="0"/>
    <x v="0"/>
    <n v="0"/>
    <x v="1"/>
    <x v="0"/>
    <x v="1"/>
    <x v="2540"/>
    <x v="2"/>
    <x v="0"/>
    <n v="0"/>
    <x v="1"/>
    <x v="0"/>
  </r>
  <r>
    <n v="51497"/>
    <x v="0"/>
    <x v="80"/>
    <x v="0"/>
    <x v="0"/>
    <n v="0"/>
    <x v="0"/>
    <x v="1"/>
    <x v="0"/>
    <x v="2541"/>
    <x v="167"/>
    <x v="1"/>
    <n v="0"/>
    <x v="1"/>
    <x v="0"/>
  </r>
  <r>
    <n v="48455"/>
    <x v="1"/>
    <x v="46"/>
    <x v="0"/>
    <x v="0"/>
    <n v="0"/>
    <x v="0"/>
    <x v="0"/>
    <x v="0"/>
    <x v="2542"/>
    <x v="54"/>
    <x v="3"/>
    <n v="0"/>
    <x v="1"/>
    <x v="0"/>
  </r>
  <r>
    <n v="13049"/>
    <x v="1"/>
    <x v="11"/>
    <x v="0"/>
    <x v="0"/>
    <n v="0"/>
    <x v="0"/>
    <x v="0"/>
    <x v="1"/>
    <x v="2543"/>
    <x v="2"/>
    <x v="1"/>
    <n v="0"/>
    <x v="1"/>
    <x v="0"/>
  </r>
  <r>
    <n v="9079"/>
    <x v="1"/>
    <x v="25"/>
    <x v="0"/>
    <x v="0"/>
    <n v="1"/>
    <x v="0"/>
    <x v="1"/>
    <x v="0"/>
    <x v="1"/>
    <x v="126"/>
    <x v="0"/>
    <n v="0"/>
    <x v="1"/>
    <x v="0"/>
  </r>
  <r>
    <n v="68568"/>
    <x v="1"/>
    <x v="23"/>
    <x v="0"/>
    <x v="0"/>
    <n v="0"/>
    <x v="0"/>
    <x v="1"/>
    <x v="1"/>
    <x v="2544"/>
    <x v="32"/>
    <x v="1"/>
    <n v="0"/>
    <x v="1"/>
    <x v="0"/>
  </r>
  <r>
    <n v="72867"/>
    <x v="0"/>
    <x v="57"/>
    <x v="0"/>
    <x v="0"/>
    <n v="0"/>
    <x v="1"/>
    <x v="0"/>
    <x v="1"/>
    <x v="2154"/>
    <x v="142"/>
    <x v="3"/>
    <n v="0"/>
    <x v="1"/>
    <x v="0"/>
  </r>
  <r>
    <n v="53121"/>
    <x v="0"/>
    <x v="50"/>
    <x v="0"/>
    <x v="0"/>
    <n v="0"/>
    <x v="0"/>
    <x v="0"/>
    <x v="0"/>
    <x v="2545"/>
    <x v="95"/>
    <x v="1"/>
    <n v="0"/>
    <x v="1"/>
    <x v="0"/>
  </r>
  <r>
    <n v="33779"/>
    <x v="0"/>
    <x v="41"/>
    <x v="0"/>
    <x v="0"/>
    <n v="1"/>
    <x v="0"/>
    <x v="2"/>
    <x v="0"/>
    <x v="2546"/>
    <x v="114"/>
    <x v="0"/>
    <n v="0"/>
    <x v="1"/>
    <x v="0"/>
  </r>
  <r>
    <n v="52367"/>
    <x v="0"/>
    <x v="41"/>
    <x v="0"/>
    <x v="0"/>
    <n v="0"/>
    <x v="0"/>
    <x v="0"/>
    <x v="0"/>
    <x v="2547"/>
    <x v="230"/>
    <x v="0"/>
    <n v="0"/>
    <x v="1"/>
    <x v="0"/>
  </r>
  <r>
    <n v="29314"/>
    <x v="1"/>
    <x v="28"/>
    <x v="1"/>
    <x v="1"/>
    <n v="1"/>
    <x v="0"/>
    <x v="2"/>
    <x v="0"/>
    <x v="2548"/>
    <x v="43"/>
    <x v="0"/>
    <n v="0"/>
    <x v="1"/>
    <x v="0"/>
  </r>
  <r>
    <n v="18366"/>
    <x v="1"/>
    <x v="60"/>
    <x v="0"/>
    <x v="0"/>
    <n v="0"/>
    <x v="0"/>
    <x v="1"/>
    <x v="1"/>
    <x v="2549"/>
    <x v="62"/>
    <x v="3"/>
    <n v="0"/>
    <x v="1"/>
    <x v="0"/>
  </r>
  <r>
    <n v="32522"/>
    <x v="0"/>
    <x v="85"/>
    <x v="0"/>
    <x v="0"/>
    <n v="0"/>
    <x v="1"/>
    <x v="0"/>
    <x v="0"/>
    <x v="2550"/>
    <x v="54"/>
    <x v="3"/>
    <n v="0"/>
    <x v="1"/>
    <x v="0"/>
  </r>
  <r>
    <n v="3980"/>
    <x v="1"/>
    <x v="52"/>
    <x v="0"/>
    <x v="0"/>
    <n v="0"/>
    <x v="1"/>
    <x v="0"/>
    <x v="1"/>
    <x v="2551"/>
    <x v="185"/>
    <x v="1"/>
    <n v="0"/>
    <x v="1"/>
    <x v="0"/>
  </r>
  <r>
    <n v="5350"/>
    <x v="1"/>
    <x v="67"/>
    <x v="0"/>
    <x v="0"/>
    <n v="0"/>
    <x v="0"/>
    <x v="0"/>
    <x v="1"/>
    <x v="1195"/>
    <x v="75"/>
    <x v="1"/>
    <n v="0"/>
    <x v="1"/>
    <x v="0"/>
  </r>
  <r>
    <n v="3428"/>
    <x v="1"/>
    <x v="1"/>
    <x v="0"/>
    <x v="0"/>
    <n v="0"/>
    <x v="0"/>
    <x v="1"/>
    <x v="0"/>
    <x v="2552"/>
    <x v="53"/>
    <x v="1"/>
    <n v="0"/>
    <x v="1"/>
    <x v="0"/>
  </r>
  <r>
    <n v="62552"/>
    <x v="1"/>
    <x v="78"/>
    <x v="0"/>
    <x v="0"/>
    <n v="0"/>
    <x v="1"/>
    <x v="3"/>
    <x v="1"/>
    <x v="2402"/>
    <x v="252"/>
    <x v="3"/>
    <n v="0"/>
    <x v="1"/>
    <x v="0"/>
  </r>
  <r>
    <n v="51085"/>
    <x v="1"/>
    <x v="51"/>
    <x v="0"/>
    <x v="0"/>
    <n v="0"/>
    <x v="1"/>
    <x v="0"/>
    <x v="0"/>
    <x v="2553"/>
    <x v="79"/>
    <x v="1"/>
    <n v="0"/>
    <x v="1"/>
    <x v="0"/>
  </r>
  <r>
    <n v="60586"/>
    <x v="1"/>
    <x v="35"/>
    <x v="0"/>
    <x v="0"/>
    <n v="0"/>
    <x v="0"/>
    <x v="0"/>
    <x v="1"/>
    <x v="984"/>
    <x v="75"/>
    <x v="0"/>
    <n v="0"/>
    <x v="1"/>
    <x v="0"/>
  </r>
  <r>
    <n v="59988"/>
    <x v="1"/>
    <x v="72"/>
    <x v="1"/>
    <x v="1"/>
    <n v="0"/>
    <x v="0"/>
    <x v="0"/>
    <x v="0"/>
    <x v="2429"/>
    <x v="283"/>
    <x v="2"/>
    <n v="0"/>
    <x v="1"/>
    <x v="0"/>
  </r>
  <r>
    <n v="34122"/>
    <x v="1"/>
    <x v="54"/>
    <x v="0"/>
    <x v="0"/>
    <n v="0"/>
    <x v="1"/>
    <x v="0"/>
    <x v="0"/>
    <x v="1325"/>
    <x v="171"/>
    <x v="2"/>
    <n v="0"/>
    <x v="1"/>
    <x v="0"/>
  </r>
  <r>
    <n v="11392"/>
    <x v="0"/>
    <x v="13"/>
    <x v="0"/>
    <x v="0"/>
    <n v="0"/>
    <x v="0"/>
    <x v="0"/>
    <x v="1"/>
    <x v="2554"/>
    <x v="82"/>
    <x v="2"/>
    <n v="0"/>
    <x v="1"/>
    <x v="0"/>
  </r>
  <r>
    <n v="53632"/>
    <x v="0"/>
    <x v="66"/>
    <x v="0"/>
    <x v="0"/>
    <n v="0"/>
    <x v="1"/>
    <x v="2"/>
    <x v="0"/>
    <x v="2555"/>
    <x v="25"/>
    <x v="3"/>
    <n v="0"/>
    <x v="1"/>
    <x v="0"/>
  </r>
  <r>
    <n v="32202"/>
    <x v="0"/>
    <x v="37"/>
    <x v="0"/>
    <x v="0"/>
    <n v="0"/>
    <x v="0"/>
    <x v="0"/>
    <x v="1"/>
    <x v="2556"/>
    <x v="219"/>
    <x v="2"/>
    <n v="0"/>
    <x v="1"/>
    <x v="0"/>
  </r>
  <r>
    <n v="52489"/>
    <x v="1"/>
    <x v="63"/>
    <x v="0"/>
    <x v="0"/>
    <n v="0"/>
    <x v="1"/>
    <x v="0"/>
    <x v="0"/>
    <x v="2204"/>
    <x v="21"/>
    <x v="3"/>
    <n v="0"/>
    <x v="1"/>
    <x v="0"/>
  </r>
  <r>
    <n v="13374"/>
    <x v="0"/>
    <x v="22"/>
    <x v="0"/>
    <x v="0"/>
    <n v="0"/>
    <x v="0"/>
    <x v="0"/>
    <x v="0"/>
    <x v="2557"/>
    <x v="21"/>
    <x v="1"/>
    <n v="0"/>
    <x v="1"/>
    <x v="0"/>
  </r>
  <r>
    <n v="66370"/>
    <x v="1"/>
    <x v="71"/>
    <x v="0"/>
    <x v="0"/>
    <n v="0"/>
    <x v="1"/>
    <x v="3"/>
    <x v="1"/>
    <x v="2558"/>
    <x v="290"/>
    <x v="3"/>
    <n v="0"/>
    <x v="1"/>
    <x v="0"/>
  </r>
  <r>
    <n v="259"/>
    <x v="0"/>
    <x v="4"/>
    <x v="0"/>
    <x v="0"/>
    <n v="0"/>
    <x v="0"/>
    <x v="0"/>
    <x v="0"/>
    <x v="2485"/>
    <x v="174"/>
    <x v="1"/>
    <n v="0"/>
    <x v="1"/>
    <x v="0"/>
  </r>
  <r>
    <n v="12092"/>
    <x v="0"/>
    <x v="57"/>
    <x v="0"/>
    <x v="0"/>
    <n v="0"/>
    <x v="1"/>
    <x v="0"/>
    <x v="1"/>
    <x v="2559"/>
    <x v="27"/>
    <x v="1"/>
    <n v="0"/>
    <x v="1"/>
    <x v="0"/>
  </r>
  <r>
    <n v="38263"/>
    <x v="1"/>
    <x v="42"/>
    <x v="0"/>
    <x v="0"/>
    <n v="0"/>
    <x v="0"/>
    <x v="0"/>
    <x v="1"/>
    <x v="2560"/>
    <x v="228"/>
    <x v="3"/>
    <n v="0"/>
    <x v="1"/>
    <x v="0"/>
  </r>
  <r>
    <n v="1666"/>
    <x v="0"/>
    <x v="31"/>
    <x v="0"/>
    <x v="0"/>
    <n v="0"/>
    <x v="0"/>
    <x v="2"/>
    <x v="0"/>
    <x v="2561"/>
    <x v="1"/>
    <x v="0"/>
    <n v="0"/>
    <x v="1"/>
    <x v="0"/>
  </r>
  <r>
    <n v="48922"/>
    <x v="0"/>
    <x v="39"/>
    <x v="1"/>
    <x v="1"/>
    <n v="1"/>
    <x v="0"/>
    <x v="0"/>
    <x v="1"/>
    <x v="2091"/>
    <x v="235"/>
    <x v="2"/>
    <n v="0"/>
    <x v="1"/>
    <x v="0"/>
  </r>
  <r>
    <n v="58061"/>
    <x v="1"/>
    <x v="31"/>
    <x v="1"/>
    <x v="1"/>
    <n v="0"/>
    <x v="0"/>
    <x v="1"/>
    <x v="1"/>
    <x v="2562"/>
    <x v="33"/>
    <x v="0"/>
    <n v="0"/>
    <x v="1"/>
    <x v="0"/>
  </r>
  <r>
    <n v="50283"/>
    <x v="1"/>
    <x v="33"/>
    <x v="0"/>
    <x v="0"/>
    <n v="0"/>
    <x v="0"/>
    <x v="0"/>
    <x v="0"/>
    <x v="2563"/>
    <x v="161"/>
    <x v="2"/>
    <n v="0"/>
    <x v="1"/>
    <x v="0"/>
  </r>
  <r>
    <n v="26605"/>
    <x v="1"/>
    <x v="26"/>
    <x v="0"/>
    <x v="0"/>
    <n v="0"/>
    <x v="0"/>
    <x v="0"/>
    <x v="1"/>
    <x v="2261"/>
    <x v="19"/>
    <x v="2"/>
    <n v="0"/>
    <x v="1"/>
    <x v="0"/>
  </r>
  <r>
    <n v="10396"/>
    <x v="0"/>
    <x v="4"/>
    <x v="1"/>
    <x v="1"/>
    <n v="0"/>
    <x v="1"/>
    <x v="0"/>
    <x v="0"/>
    <x v="2564"/>
    <x v="52"/>
    <x v="3"/>
    <n v="0"/>
    <x v="1"/>
    <x v="0"/>
  </r>
  <r>
    <n v="14695"/>
    <x v="0"/>
    <x v="2"/>
    <x v="1"/>
    <x v="1"/>
    <n v="0"/>
    <x v="0"/>
    <x v="1"/>
    <x v="1"/>
    <x v="2565"/>
    <x v="68"/>
    <x v="1"/>
    <n v="0"/>
    <x v="1"/>
    <x v="0"/>
  </r>
  <r>
    <n v="2579"/>
    <x v="1"/>
    <x v="66"/>
    <x v="0"/>
    <x v="0"/>
    <n v="0"/>
    <x v="0"/>
    <x v="1"/>
    <x v="1"/>
    <x v="2566"/>
    <x v="30"/>
    <x v="3"/>
    <n v="0"/>
    <x v="1"/>
    <x v="0"/>
  </r>
  <r>
    <n v="71061"/>
    <x v="0"/>
    <x v="8"/>
    <x v="0"/>
    <x v="0"/>
    <n v="0"/>
    <x v="0"/>
    <x v="2"/>
    <x v="0"/>
    <x v="2567"/>
    <x v="40"/>
    <x v="1"/>
    <n v="0"/>
    <x v="1"/>
    <x v="0"/>
  </r>
  <r>
    <n v="41250"/>
    <x v="1"/>
    <x v="10"/>
    <x v="0"/>
    <x v="0"/>
    <n v="0"/>
    <x v="0"/>
    <x v="0"/>
    <x v="1"/>
    <x v="2568"/>
    <x v="235"/>
    <x v="2"/>
    <n v="0"/>
    <x v="1"/>
    <x v="0"/>
  </r>
  <r>
    <n v="53923"/>
    <x v="1"/>
    <x v="58"/>
    <x v="0"/>
    <x v="0"/>
    <n v="0"/>
    <x v="1"/>
    <x v="0"/>
    <x v="0"/>
    <x v="2569"/>
    <x v="291"/>
    <x v="3"/>
    <n v="0"/>
    <x v="1"/>
    <x v="0"/>
  </r>
  <r>
    <n v="54139"/>
    <x v="1"/>
    <x v="62"/>
    <x v="0"/>
    <x v="0"/>
    <n v="0"/>
    <x v="1"/>
    <x v="0"/>
    <x v="1"/>
    <x v="2000"/>
    <x v="45"/>
    <x v="0"/>
    <n v="0"/>
    <x v="1"/>
    <x v="0"/>
  </r>
  <r>
    <n v="32430"/>
    <x v="1"/>
    <x v="56"/>
    <x v="0"/>
    <x v="0"/>
    <n v="0"/>
    <x v="1"/>
    <x v="3"/>
    <x v="1"/>
    <x v="2570"/>
    <x v="68"/>
    <x v="3"/>
    <n v="0"/>
    <x v="1"/>
    <x v="0"/>
  </r>
  <r>
    <n v="14928"/>
    <x v="1"/>
    <x v="72"/>
    <x v="0"/>
    <x v="0"/>
    <n v="0"/>
    <x v="1"/>
    <x v="0"/>
    <x v="0"/>
    <x v="1340"/>
    <x v="219"/>
    <x v="2"/>
    <n v="0"/>
    <x v="1"/>
    <x v="0"/>
  </r>
  <r>
    <n v="32457"/>
    <x v="0"/>
    <x v="76"/>
    <x v="0"/>
    <x v="0"/>
    <n v="0"/>
    <x v="0"/>
    <x v="0"/>
    <x v="0"/>
    <x v="2571"/>
    <x v="116"/>
    <x v="0"/>
    <n v="0"/>
    <x v="1"/>
    <x v="0"/>
  </r>
  <r>
    <n v="59718"/>
    <x v="1"/>
    <x v="64"/>
    <x v="0"/>
    <x v="0"/>
    <n v="0"/>
    <x v="0"/>
    <x v="0"/>
    <x v="1"/>
    <x v="1926"/>
    <x v="322"/>
    <x v="1"/>
    <n v="0"/>
    <x v="1"/>
    <x v="0"/>
  </r>
  <r>
    <n v="4948"/>
    <x v="0"/>
    <x v="33"/>
    <x v="0"/>
    <x v="0"/>
    <n v="0"/>
    <x v="0"/>
    <x v="1"/>
    <x v="1"/>
    <x v="1503"/>
    <x v="206"/>
    <x v="2"/>
    <n v="0"/>
    <x v="1"/>
    <x v="0"/>
  </r>
  <r>
    <n v="40870"/>
    <x v="1"/>
    <x v="13"/>
    <x v="0"/>
    <x v="0"/>
    <n v="0"/>
    <x v="0"/>
    <x v="2"/>
    <x v="0"/>
    <x v="2572"/>
    <x v="207"/>
    <x v="3"/>
    <n v="0"/>
    <x v="1"/>
    <x v="0"/>
  </r>
  <r>
    <n v="2218"/>
    <x v="0"/>
    <x v="21"/>
    <x v="0"/>
    <x v="0"/>
    <n v="0"/>
    <x v="0"/>
    <x v="0"/>
    <x v="1"/>
    <x v="2428"/>
    <x v="160"/>
    <x v="2"/>
    <n v="0"/>
    <x v="1"/>
    <x v="0"/>
  </r>
  <r>
    <n v="57494"/>
    <x v="1"/>
    <x v="18"/>
    <x v="1"/>
    <x v="1"/>
    <n v="0"/>
    <x v="0"/>
    <x v="1"/>
    <x v="0"/>
    <x v="2573"/>
    <x v="53"/>
    <x v="0"/>
    <n v="0"/>
    <x v="1"/>
    <x v="0"/>
  </r>
  <r>
    <n v="1534"/>
    <x v="1"/>
    <x v="1"/>
    <x v="0"/>
    <x v="0"/>
    <n v="0"/>
    <x v="0"/>
    <x v="0"/>
    <x v="1"/>
    <x v="2574"/>
    <x v="91"/>
    <x v="2"/>
    <n v="0"/>
    <x v="1"/>
    <x v="0"/>
  </r>
  <r>
    <n v="69329"/>
    <x v="1"/>
    <x v="76"/>
    <x v="0"/>
    <x v="0"/>
    <n v="0"/>
    <x v="0"/>
    <x v="0"/>
    <x v="1"/>
    <x v="2575"/>
    <x v="58"/>
    <x v="3"/>
    <n v="0"/>
    <x v="1"/>
    <x v="0"/>
  </r>
  <r>
    <n v="39852"/>
    <x v="0"/>
    <x v="8"/>
    <x v="1"/>
    <x v="1"/>
    <n v="1"/>
    <x v="0"/>
    <x v="2"/>
    <x v="1"/>
    <x v="299"/>
    <x v="127"/>
    <x v="1"/>
    <n v="0"/>
    <x v="1"/>
    <x v="0"/>
  </r>
  <r>
    <n v="65358"/>
    <x v="1"/>
    <x v="73"/>
    <x v="0"/>
    <x v="0"/>
    <n v="0"/>
    <x v="0"/>
    <x v="0"/>
    <x v="1"/>
    <x v="2576"/>
    <x v="87"/>
    <x v="0"/>
    <n v="0"/>
    <x v="1"/>
    <x v="0"/>
  </r>
  <r>
    <n v="36488"/>
    <x v="0"/>
    <x v="75"/>
    <x v="0"/>
    <x v="0"/>
    <n v="0"/>
    <x v="1"/>
    <x v="3"/>
    <x v="0"/>
    <x v="2577"/>
    <x v="59"/>
    <x v="1"/>
    <n v="0"/>
    <x v="1"/>
    <x v="0"/>
  </r>
  <r>
    <n v="55567"/>
    <x v="1"/>
    <x v="25"/>
    <x v="0"/>
    <x v="0"/>
    <n v="1"/>
    <x v="0"/>
    <x v="0"/>
    <x v="1"/>
    <x v="1295"/>
    <x v="1"/>
    <x v="1"/>
    <n v="0"/>
    <x v="1"/>
    <x v="0"/>
  </r>
  <r>
    <n v="33562"/>
    <x v="0"/>
    <x v="16"/>
    <x v="0"/>
    <x v="0"/>
    <n v="1"/>
    <x v="0"/>
    <x v="2"/>
    <x v="1"/>
    <x v="2578"/>
    <x v="59"/>
    <x v="0"/>
    <n v="0"/>
    <x v="1"/>
    <x v="0"/>
  </r>
  <r>
    <n v="20006"/>
    <x v="1"/>
    <x v="79"/>
    <x v="0"/>
    <x v="0"/>
    <n v="0"/>
    <x v="1"/>
    <x v="0"/>
    <x v="0"/>
    <x v="2579"/>
    <x v="52"/>
    <x v="3"/>
    <n v="0"/>
    <x v="1"/>
    <x v="0"/>
  </r>
  <r>
    <n v="47696"/>
    <x v="0"/>
    <x v="50"/>
    <x v="0"/>
    <x v="0"/>
    <n v="0"/>
    <x v="0"/>
    <x v="0"/>
    <x v="1"/>
    <x v="2580"/>
    <x v="85"/>
    <x v="1"/>
    <n v="0"/>
    <x v="1"/>
    <x v="0"/>
  </r>
  <r>
    <n v="60117"/>
    <x v="0"/>
    <x v="59"/>
    <x v="0"/>
    <x v="0"/>
    <n v="0"/>
    <x v="1"/>
    <x v="0"/>
    <x v="1"/>
    <x v="2581"/>
    <x v="50"/>
    <x v="1"/>
    <n v="0"/>
    <x v="1"/>
    <x v="0"/>
  </r>
  <r>
    <n v="5032"/>
    <x v="1"/>
    <x v="36"/>
    <x v="0"/>
    <x v="0"/>
    <n v="0"/>
    <x v="0"/>
    <x v="0"/>
    <x v="1"/>
    <x v="2069"/>
    <x v="52"/>
    <x v="0"/>
    <n v="0"/>
    <x v="1"/>
    <x v="0"/>
  </r>
  <r>
    <n v="5780"/>
    <x v="1"/>
    <x v="36"/>
    <x v="0"/>
    <x v="0"/>
    <n v="0"/>
    <x v="0"/>
    <x v="0"/>
    <x v="0"/>
    <x v="37"/>
    <x v="373"/>
    <x v="1"/>
    <n v="0"/>
    <x v="1"/>
    <x v="0"/>
  </r>
  <r>
    <n v="52236"/>
    <x v="1"/>
    <x v="14"/>
    <x v="0"/>
    <x v="0"/>
    <n v="0"/>
    <x v="0"/>
    <x v="0"/>
    <x v="1"/>
    <x v="2582"/>
    <x v="275"/>
    <x v="1"/>
    <n v="0"/>
    <x v="1"/>
    <x v="0"/>
  </r>
  <r>
    <n v="59752"/>
    <x v="0"/>
    <x v="76"/>
    <x v="0"/>
    <x v="0"/>
    <n v="0"/>
    <x v="0"/>
    <x v="0"/>
    <x v="0"/>
    <x v="2583"/>
    <x v="145"/>
    <x v="0"/>
    <n v="0"/>
    <x v="1"/>
    <x v="0"/>
  </r>
  <r>
    <n v="47005"/>
    <x v="1"/>
    <x v="36"/>
    <x v="0"/>
    <x v="0"/>
    <n v="0"/>
    <x v="0"/>
    <x v="0"/>
    <x v="0"/>
    <x v="2199"/>
    <x v="224"/>
    <x v="1"/>
    <n v="0"/>
    <x v="1"/>
    <x v="0"/>
  </r>
  <r>
    <n v="4750"/>
    <x v="0"/>
    <x v="9"/>
    <x v="0"/>
    <x v="0"/>
    <n v="0"/>
    <x v="0"/>
    <x v="0"/>
    <x v="0"/>
    <x v="2584"/>
    <x v="91"/>
    <x v="0"/>
    <n v="0"/>
    <x v="1"/>
    <x v="0"/>
  </r>
  <r>
    <n v="65127"/>
    <x v="1"/>
    <x v="48"/>
    <x v="0"/>
    <x v="0"/>
    <n v="0"/>
    <x v="0"/>
    <x v="0"/>
    <x v="0"/>
    <x v="2585"/>
    <x v="68"/>
    <x v="2"/>
    <n v="0"/>
    <x v="1"/>
    <x v="0"/>
  </r>
  <r>
    <n v="4498"/>
    <x v="0"/>
    <x v="16"/>
    <x v="0"/>
    <x v="0"/>
    <n v="1"/>
    <x v="0"/>
    <x v="0"/>
    <x v="0"/>
    <x v="2586"/>
    <x v="1"/>
    <x v="0"/>
    <n v="0"/>
    <x v="1"/>
    <x v="0"/>
  </r>
  <r>
    <n v="32203"/>
    <x v="1"/>
    <x v="15"/>
    <x v="0"/>
    <x v="0"/>
    <n v="0"/>
    <x v="0"/>
    <x v="1"/>
    <x v="1"/>
    <x v="1548"/>
    <x v="232"/>
    <x v="0"/>
    <n v="0"/>
    <x v="1"/>
    <x v="0"/>
  </r>
  <r>
    <n v="27436"/>
    <x v="0"/>
    <x v="75"/>
    <x v="0"/>
    <x v="0"/>
    <n v="0"/>
    <x v="1"/>
    <x v="3"/>
    <x v="0"/>
    <x v="2587"/>
    <x v="237"/>
    <x v="3"/>
    <n v="0"/>
    <x v="1"/>
    <x v="0"/>
  </r>
  <r>
    <n v="34999"/>
    <x v="0"/>
    <x v="72"/>
    <x v="0"/>
    <x v="0"/>
    <n v="0"/>
    <x v="0"/>
    <x v="0"/>
    <x v="0"/>
    <x v="2588"/>
    <x v="171"/>
    <x v="0"/>
    <n v="0"/>
    <x v="1"/>
    <x v="0"/>
  </r>
  <r>
    <n v="4213"/>
    <x v="0"/>
    <x v="64"/>
    <x v="0"/>
    <x v="0"/>
    <n v="0"/>
    <x v="1"/>
    <x v="1"/>
    <x v="1"/>
    <x v="2589"/>
    <x v="350"/>
    <x v="0"/>
    <n v="0"/>
    <x v="1"/>
    <x v="0"/>
  </r>
  <r>
    <n v="71669"/>
    <x v="0"/>
    <x v="14"/>
    <x v="0"/>
    <x v="0"/>
    <n v="0"/>
    <x v="0"/>
    <x v="0"/>
    <x v="1"/>
    <x v="2590"/>
    <x v="103"/>
    <x v="1"/>
    <n v="0"/>
    <x v="1"/>
    <x v="0"/>
  </r>
  <r>
    <n v="36803"/>
    <x v="1"/>
    <x v="48"/>
    <x v="0"/>
    <x v="0"/>
    <n v="0"/>
    <x v="1"/>
    <x v="0"/>
    <x v="1"/>
    <x v="2591"/>
    <x v="89"/>
    <x v="1"/>
    <n v="0"/>
    <x v="1"/>
    <x v="0"/>
  </r>
  <r>
    <n v="17725"/>
    <x v="1"/>
    <x v="81"/>
    <x v="0"/>
    <x v="0"/>
    <n v="0"/>
    <x v="1"/>
    <x v="3"/>
    <x v="1"/>
    <x v="2592"/>
    <x v="299"/>
    <x v="3"/>
    <n v="0"/>
    <x v="1"/>
    <x v="0"/>
  </r>
  <r>
    <n v="57983"/>
    <x v="0"/>
    <x v="11"/>
    <x v="0"/>
    <x v="0"/>
    <n v="0"/>
    <x v="0"/>
    <x v="2"/>
    <x v="0"/>
    <x v="2593"/>
    <x v="350"/>
    <x v="0"/>
    <n v="0"/>
    <x v="1"/>
    <x v="0"/>
  </r>
  <r>
    <n v="68089"/>
    <x v="1"/>
    <x v="50"/>
    <x v="0"/>
    <x v="0"/>
    <n v="0"/>
    <x v="0"/>
    <x v="0"/>
    <x v="0"/>
    <x v="2594"/>
    <x v="44"/>
    <x v="3"/>
    <n v="0"/>
    <x v="1"/>
    <x v="0"/>
  </r>
  <r>
    <n v="3135"/>
    <x v="1"/>
    <x v="28"/>
    <x v="0"/>
    <x v="0"/>
    <n v="0"/>
    <x v="1"/>
    <x v="1"/>
    <x v="1"/>
    <x v="2595"/>
    <x v="1"/>
    <x v="1"/>
    <n v="0"/>
    <x v="1"/>
    <x v="0"/>
  </r>
  <r>
    <n v="563"/>
    <x v="1"/>
    <x v="69"/>
    <x v="0"/>
    <x v="0"/>
    <n v="0"/>
    <x v="0"/>
    <x v="0"/>
    <x v="1"/>
    <x v="2596"/>
    <x v="260"/>
    <x v="1"/>
    <n v="0"/>
    <x v="1"/>
    <x v="0"/>
  </r>
  <r>
    <n v="19364"/>
    <x v="1"/>
    <x v="74"/>
    <x v="0"/>
    <x v="0"/>
    <n v="0"/>
    <x v="1"/>
    <x v="3"/>
    <x v="1"/>
    <x v="198"/>
    <x v="314"/>
    <x v="3"/>
    <n v="0"/>
    <x v="1"/>
    <x v="0"/>
  </r>
  <r>
    <n v="34590"/>
    <x v="0"/>
    <x v="30"/>
    <x v="0"/>
    <x v="0"/>
    <n v="0"/>
    <x v="0"/>
    <x v="1"/>
    <x v="1"/>
    <x v="2597"/>
    <x v="165"/>
    <x v="2"/>
    <n v="0"/>
    <x v="1"/>
    <x v="0"/>
  </r>
  <r>
    <n v="55459"/>
    <x v="1"/>
    <x v="14"/>
    <x v="0"/>
    <x v="0"/>
    <n v="0"/>
    <x v="1"/>
    <x v="0"/>
    <x v="1"/>
    <x v="2503"/>
    <x v="22"/>
    <x v="0"/>
    <n v="0"/>
    <x v="1"/>
    <x v="0"/>
  </r>
  <r>
    <n v="38724"/>
    <x v="1"/>
    <x v="3"/>
    <x v="1"/>
    <x v="1"/>
    <n v="0"/>
    <x v="0"/>
    <x v="2"/>
    <x v="0"/>
    <x v="2598"/>
    <x v="143"/>
    <x v="2"/>
    <n v="0"/>
    <x v="1"/>
    <x v="0"/>
  </r>
  <r>
    <n v="52968"/>
    <x v="1"/>
    <x v="30"/>
    <x v="0"/>
    <x v="0"/>
    <n v="0"/>
    <x v="0"/>
    <x v="1"/>
    <x v="1"/>
    <x v="2599"/>
    <x v="300"/>
    <x v="3"/>
    <n v="0"/>
    <x v="1"/>
    <x v="0"/>
  </r>
  <r>
    <n v="35716"/>
    <x v="1"/>
    <x v="39"/>
    <x v="1"/>
    <x v="1"/>
    <n v="0"/>
    <x v="0"/>
    <x v="0"/>
    <x v="0"/>
    <x v="2600"/>
    <x v="44"/>
    <x v="0"/>
    <n v="0"/>
    <x v="1"/>
    <x v="0"/>
  </r>
  <r>
    <n v="51421"/>
    <x v="1"/>
    <x v="10"/>
    <x v="0"/>
    <x v="0"/>
    <n v="0"/>
    <x v="0"/>
    <x v="0"/>
    <x v="1"/>
    <x v="495"/>
    <x v="171"/>
    <x v="3"/>
    <n v="0"/>
    <x v="1"/>
    <x v="0"/>
  </r>
  <r>
    <n v="72525"/>
    <x v="1"/>
    <x v="26"/>
    <x v="0"/>
    <x v="0"/>
    <n v="0"/>
    <x v="0"/>
    <x v="0"/>
    <x v="0"/>
    <x v="2601"/>
    <x v="165"/>
    <x v="2"/>
    <n v="0"/>
    <x v="1"/>
    <x v="0"/>
  </r>
  <r>
    <n v="33009"/>
    <x v="0"/>
    <x v="25"/>
    <x v="0"/>
    <x v="0"/>
    <n v="0"/>
    <x v="0"/>
    <x v="1"/>
    <x v="1"/>
    <x v="2602"/>
    <x v="306"/>
    <x v="0"/>
    <n v="0"/>
    <x v="1"/>
    <x v="0"/>
  </r>
  <r>
    <n v="35437"/>
    <x v="1"/>
    <x v="80"/>
    <x v="0"/>
    <x v="0"/>
    <n v="0"/>
    <x v="0"/>
    <x v="0"/>
    <x v="1"/>
    <x v="2603"/>
    <x v="103"/>
    <x v="3"/>
    <n v="0"/>
    <x v="1"/>
    <x v="0"/>
  </r>
  <r>
    <n v="37253"/>
    <x v="1"/>
    <x v="31"/>
    <x v="1"/>
    <x v="1"/>
    <n v="0"/>
    <x v="0"/>
    <x v="0"/>
    <x v="0"/>
    <x v="2604"/>
    <x v="99"/>
    <x v="0"/>
    <n v="0"/>
    <x v="1"/>
    <x v="0"/>
  </r>
  <r>
    <n v="46171"/>
    <x v="0"/>
    <x v="80"/>
    <x v="0"/>
    <x v="0"/>
    <n v="0"/>
    <x v="0"/>
    <x v="0"/>
    <x v="0"/>
    <x v="2605"/>
    <x v="106"/>
    <x v="3"/>
    <n v="0"/>
    <x v="1"/>
    <x v="0"/>
  </r>
  <r>
    <n v="18143"/>
    <x v="0"/>
    <x v="4"/>
    <x v="0"/>
    <x v="0"/>
    <n v="0"/>
    <x v="0"/>
    <x v="1"/>
    <x v="1"/>
    <x v="2606"/>
    <x v="57"/>
    <x v="0"/>
    <n v="0"/>
    <x v="1"/>
    <x v="0"/>
  </r>
  <r>
    <n v="35330"/>
    <x v="0"/>
    <x v="59"/>
    <x v="0"/>
    <x v="0"/>
    <n v="0"/>
    <x v="0"/>
    <x v="0"/>
    <x v="0"/>
    <x v="2607"/>
    <x v="11"/>
    <x v="2"/>
    <n v="0"/>
    <x v="1"/>
    <x v="0"/>
  </r>
  <r>
    <n v="32127"/>
    <x v="1"/>
    <x v="72"/>
    <x v="0"/>
    <x v="0"/>
    <n v="0"/>
    <x v="0"/>
    <x v="2"/>
    <x v="0"/>
    <x v="2608"/>
    <x v="85"/>
    <x v="1"/>
    <n v="0"/>
    <x v="1"/>
    <x v="0"/>
  </r>
  <r>
    <n v="69834"/>
    <x v="1"/>
    <x v="15"/>
    <x v="0"/>
    <x v="0"/>
    <n v="0"/>
    <x v="0"/>
    <x v="2"/>
    <x v="1"/>
    <x v="1788"/>
    <x v="381"/>
    <x v="2"/>
    <n v="0"/>
    <x v="1"/>
    <x v="0"/>
  </r>
  <r>
    <n v="56311"/>
    <x v="1"/>
    <x v="57"/>
    <x v="0"/>
    <x v="0"/>
    <n v="0"/>
    <x v="1"/>
    <x v="0"/>
    <x v="1"/>
    <x v="2609"/>
    <x v="267"/>
    <x v="3"/>
    <n v="0"/>
    <x v="1"/>
    <x v="0"/>
  </r>
  <r>
    <n v="13439"/>
    <x v="0"/>
    <x v="47"/>
    <x v="1"/>
    <x v="1"/>
    <n v="0"/>
    <x v="0"/>
    <x v="0"/>
    <x v="0"/>
    <x v="2610"/>
    <x v="352"/>
    <x v="3"/>
    <n v="0"/>
    <x v="1"/>
    <x v="0"/>
  </r>
  <r>
    <n v="36366"/>
    <x v="0"/>
    <x v="27"/>
    <x v="0"/>
    <x v="0"/>
    <n v="0"/>
    <x v="0"/>
    <x v="2"/>
    <x v="0"/>
    <x v="372"/>
    <x v="215"/>
    <x v="1"/>
    <n v="0"/>
    <x v="1"/>
    <x v="0"/>
  </r>
  <r>
    <n v="13111"/>
    <x v="1"/>
    <x v="0"/>
    <x v="1"/>
    <x v="1"/>
    <n v="0"/>
    <x v="0"/>
    <x v="0"/>
    <x v="1"/>
    <x v="2611"/>
    <x v="1"/>
    <x v="2"/>
    <n v="0"/>
    <x v="1"/>
    <x v="0"/>
  </r>
  <r>
    <n v="28932"/>
    <x v="1"/>
    <x v="67"/>
    <x v="0"/>
    <x v="0"/>
    <n v="0"/>
    <x v="0"/>
    <x v="0"/>
    <x v="1"/>
    <x v="146"/>
    <x v="132"/>
    <x v="0"/>
    <n v="0"/>
    <x v="1"/>
    <x v="0"/>
  </r>
  <r>
    <n v="67521"/>
    <x v="1"/>
    <x v="47"/>
    <x v="1"/>
    <x v="1"/>
    <n v="0"/>
    <x v="0"/>
    <x v="0"/>
    <x v="0"/>
    <x v="2612"/>
    <x v="270"/>
    <x v="3"/>
    <n v="0"/>
    <x v="1"/>
    <x v="0"/>
  </r>
  <r>
    <n v="65688"/>
    <x v="0"/>
    <x v="77"/>
    <x v="0"/>
    <x v="0"/>
    <n v="1"/>
    <x v="1"/>
    <x v="3"/>
    <x v="0"/>
    <x v="2613"/>
    <x v="65"/>
    <x v="3"/>
    <n v="0"/>
    <x v="1"/>
    <x v="0"/>
  </r>
  <r>
    <n v="58761"/>
    <x v="0"/>
    <x v="17"/>
    <x v="0"/>
    <x v="0"/>
    <n v="0"/>
    <x v="0"/>
    <x v="0"/>
    <x v="0"/>
    <x v="454"/>
    <x v="26"/>
    <x v="0"/>
    <n v="0"/>
    <x v="1"/>
    <x v="0"/>
  </r>
  <r>
    <n v="21192"/>
    <x v="1"/>
    <x v="9"/>
    <x v="0"/>
    <x v="0"/>
    <n v="0"/>
    <x v="0"/>
    <x v="0"/>
    <x v="0"/>
    <x v="2614"/>
    <x v="98"/>
    <x v="3"/>
    <n v="0"/>
    <x v="1"/>
    <x v="0"/>
  </r>
  <r>
    <n v="72348"/>
    <x v="1"/>
    <x v="58"/>
    <x v="0"/>
    <x v="0"/>
    <n v="0"/>
    <x v="1"/>
    <x v="0"/>
    <x v="0"/>
    <x v="2615"/>
    <x v="299"/>
    <x v="3"/>
    <n v="0"/>
    <x v="1"/>
    <x v="0"/>
  </r>
  <r>
    <n v="1825"/>
    <x v="0"/>
    <x v="64"/>
    <x v="0"/>
    <x v="0"/>
    <n v="0"/>
    <x v="0"/>
    <x v="1"/>
    <x v="0"/>
    <x v="2616"/>
    <x v="78"/>
    <x v="2"/>
    <n v="0"/>
    <x v="1"/>
    <x v="0"/>
  </r>
  <r>
    <n v="25674"/>
    <x v="0"/>
    <x v="47"/>
    <x v="0"/>
    <x v="0"/>
    <n v="0"/>
    <x v="0"/>
    <x v="0"/>
    <x v="0"/>
    <x v="2617"/>
    <x v="174"/>
    <x v="3"/>
    <n v="0"/>
    <x v="1"/>
    <x v="0"/>
  </r>
  <r>
    <n v="33035"/>
    <x v="1"/>
    <x v="49"/>
    <x v="0"/>
    <x v="0"/>
    <n v="0"/>
    <x v="1"/>
    <x v="0"/>
    <x v="0"/>
    <x v="2618"/>
    <x v="304"/>
    <x v="1"/>
    <n v="0"/>
    <x v="1"/>
    <x v="0"/>
  </r>
  <r>
    <n v="54297"/>
    <x v="0"/>
    <x v="85"/>
    <x v="0"/>
    <x v="0"/>
    <n v="0"/>
    <x v="1"/>
    <x v="0"/>
    <x v="1"/>
    <x v="11"/>
    <x v="25"/>
    <x v="3"/>
    <n v="0"/>
    <x v="1"/>
    <x v="0"/>
  </r>
  <r>
    <n v="9122"/>
    <x v="0"/>
    <x v="51"/>
    <x v="0"/>
    <x v="0"/>
    <n v="0"/>
    <x v="0"/>
    <x v="0"/>
    <x v="0"/>
    <x v="2619"/>
    <x v="27"/>
    <x v="1"/>
    <n v="0"/>
    <x v="1"/>
    <x v="0"/>
  </r>
  <r>
    <n v="1218"/>
    <x v="1"/>
    <x v="53"/>
    <x v="0"/>
    <x v="0"/>
    <n v="0"/>
    <x v="1"/>
    <x v="0"/>
    <x v="0"/>
    <x v="2620"/>
    <x v="75"/>
    <x v="0"/>
    <n v="0"/>
    <x v="1"/>
    <x v="0"/>
  </r>
  <r>
    <n v="57210"/>
    <x v="1"/>
    <x v="80"/>
    <x v="0"/>
    <x v="0"/>
    <n v="0"/>
    <x v="0"/>
    <x v="0"/>
    <x v="1"/>
    <x v="2621"/>
    <x v="71"/>
    <x v="1"/>
    <n v="0"/>
    <x v="1"/>
    <x v="0"/>
  </r>
  <r>
    <n v="37096"/>
    <x v="1"/>
    <x v="86"/>
    <x v="0"/>
    <x v="0"/>
    <n v="0"/>
    <x v="1"/>
    <x v="3"/>
    <x v="1"/>
    <x v="2622"/>
    <x v="173"/>
    <x v="3"/>
    <n v="0"/>
    <x v="1"/>
    <x v="0"/>
  </r>
  <r>
    <n v="38243"/>
    <x v="1"/>
    <x v="46"/>
    <x v="0"/>
    <x v="0"/>
    <n v="0"/>
    <x v="0"/>
    <x v="0"/>
    <x v="1"/>
    <x v="2623"/>
    <x v="34"/>
    <x v="3"/>
    <n v="0"/>
    <x v="1"/>
    <x v="0"/>
  </r>
  <r>
    <n v="17198"/>
    <x v="1"/>
    <x v="81"/>
    <x v="0"/>
    <x v="0"/>
    <n v="0"/>
    <x v="1"/>
    <x v="3"/>
    <x v="1"/>
    <x v="2624"/>
    <x v="281"/>
    <x v="0"/>
    <n v="0"/>
    <x v="1"/>
    <x v="0"/>
  </r>
  <r>
    <n v="70884"/>
    <x v="1"/>
    <x v="66"/>
    <x v="0"/>
    <x v="0"/>
    <n v="0"/>
    <x v="0"/>
    <x v="0"/>
    <x v="0"/>
    <x v="776"/>
    <x v="104"/>
    <x v="2"/>
    <n v="0"/>
    <x v="1"/>
    <x v="0"/>
  </r>
  <r>
    <n v="51809"/>
    <x v="1"/>
    <x v="14"/>
    <x v="0"/>
    <x v="0"/>
    <n v="0"/>
    <x v="0"/>
    <x v="1"/>
    <x v="1"/>
    <x v="2625"/>
    <x v="235"/>
    <x v="0"/>
    <n v="0"/>
    <x v="1"/>
    <x v="0"/>
  </r>
  <r>
    <n v="40602"/>
    <x v="1"/>
    <x v="58"/>
    <x v="0"/>
    <x v="0"/>
    <n v="0"/>
    <x v="1"/>
    <x v="0"/>
    <x v="0"/>
    <x v="2626"/>
    <x v="211"/>
    <x v="1"/>
    <n v="0"/>
    <x v="1"/>
    <x v="0"/>
  </r>
  <r>
    <n v="65116"/>
    <x v="1"/>
    <x v="76"/>
    <x v="1"/>
    <x v="1"/>
    <n v="0"/>
    <x v="0"/>
    <x v="1"/>
    <x v="0"/>
    <x v="2460"/>
    <x v="1"/>
    <x v="2"/>
    <n v="0"/>
    <x v="1"/>
    <x v="0"/>
  </r>
  <r>
    <n v="70455"/>
    <x v="1"/>
    <x v="17"/>
    <x v="0"/>
    <x v="0"/>
    <n v="0"/>
    <x v="0"/>
    <x v="2"/>
    <x v="0"/>
    <x v="2627"/>
    <x v="352"/>
    <x v="0"/>
    <n v="0"/>
    <x v="1"/>
    <x v="0"/>
  </r>
  <r>
    <n v="41618"/>
    <x v="0"/>
    <x v="1"/>
    <x v="0"/>
    <x v="0"/>
    <n v="0"/>
    <x v="1"/>
    <x v="0"/>
    <x v="1"/>
    <x v="2628"/>
    <x v="107"/>
    <x v="1"/>
    <n v="0"/>
    <x v="1"/>
    <x v="0"/>
  </r>
  <r>
    <n v="21209"/>
    <x v="1"/>
    <x v="81"/>
    <x v="0"/>
    <x v="0"/>
    <n v="0"/>
    <x v="1"/>
    <x v="3"/>
    <x v="1"/>
    <x v="965"/>
    <x v="120"/>
    <x v="1"/>
    <n v="0"/>
    <x v="1"/>
    <x v="0"/>
  </r>
  <r>
    <n v="26103"/>
    <x v="0"/>
    <x v="67"/>
    <x v="0"/>
    <x v="0"/>
    <n v="0"/>
    <x v="0"/>
    <x v="0"/>
    <x v="1"/>
    <x v="2629"/>
    <x v="161"/>
    <x v="1"/>
    <n v="0"/>
    <x v="1"/>
    <x v="0"/>
  </r>
  <r>
    <n v="10436"/>
    <x v="1"/>
    <x v="60"/>
    <x v="0"/>
    <x v="0"/>
    <n v="0"/>
    <x v="0"/>
    <x v="0"/>
    <x v="1"/>
    <x v="687"/>
    <x v="209"/>
    <x v="1"/>
    <n v="0"/>
    <x v="1"/>
    <x v="0"/>
  </r>
  <r>
    <n v="16550"/>
    <x v="1"/>
    <x v="7"/>
    <x v="0"/>
    <x v="0"/>
    <n v="1"/>
    <x v="1"/>
    <x v="2"/>
    <x v="0"/>
    <x v="2630"/>
    <x v="69"/>
    <x v="3"/>
    <n v="0"/>
    <x v="1"/>
    <x v="0"/>
  </r>
  <r>
    <n v="17697"/>
    <x v="1"/>
    <x v="76"/>
    <x v="0"/>
    <x v="0"/>
    <n v="0"/>
    <x v="0"/>
    <x v="2"/>
    <x v="0"/>
    <x v="2489"/>
    <x v="150"/>
    <x v="1"/>
    <n v="0"/>
    <x v="1"/>
    <x v="0"/>
  </r>
  <r>
    <n v="10744"/>
    <x v="0"/>
    <x v="76"/>
    <x v="0"/>
    <x v="0"/>
    <n v="1"/>
    <x v="0"/>
    <x v="2"/>
    <x v="1"/>
    <x v="2631"/>
    <x v="64"/>
    <x v="1"/>
    <n v="0"/>
    <x v="1"/>
    <x v="0"/>
  </r>
  <r>
    <n v="7799"/>
    <x v="1"/>
    <x v="4"/>
    <x v="0"/>
    <x v="0"/>
    <n v="0"/>
    <x v="1"/>
    <x v="1"/>
    <x v="0"/>
    <x v="254"/>
    <x v="114"/>
    <x v="1"/>
    <n v="0"/>
    <x v="1"/>
    <x v="0"/>
  </r>
  <r>
    <n v="57183"/>
    <x v="0"/>
    <x v="55"/>
    <x v="0"/>
    <x v="0"/>
    <n v="0"/>
    <x v="1"/>
    <x v="3"/>
    <x v="1"/>
    <x v="2632"/>
    <x v="99"/>
    <x v="3"/>
    <n v="0"/>
    <x v="1"/>
    <x v="0"/>
  </r>
  <r>
    <n v="121"/>
    <x v="1"/>
    <x v="38"/>
    <x v="0"/>
    <x v="0"/>
    <n v="0"/>
    <x v="0"/>
    <x v="0"/>
    <x v="0"/>
    <x v="2633"/>
    <x v="1"/>
    <x v="3"/>
    <n v="0"/>
    <x v="1"/>
    <x v="0"/>
  </r>
  <r>
    <n v="32604"/>
    <x v="0"/>
    <x v="3"/>
    <x v="0"/>
    <x v="0"/>
    <n v="0"/>
    <x v="0"/>
    <x v="1"/>
    <x v="1"/>
    <x v="2634"/>
    <x v="382"/>
    <x v="1"/>
    <n v="0"/>
    <x v="1"/>
    <x v="0"/>
  </r>
  <r>
    <n v="49883"/>
    <x v="1"/>
    <x v="69"/>
    <x v="0"/>
    <x v="0"/>
    <n v="0"/>
    <x v="0"/>
    <x v="0"/>
    <x v="1"/>
    <x v="2635"/>
    <x v="94"/>
    <x v="0"/>
    <n v="0"/>
    <x v="1"/>
    <x v="0"/>
  </r>
  <r>
    <n v="68242"/>
    <x v="0"/>
    <x v="29"/>
    <x v="0"/>
    <x v="0"/>
    <n v="0"/>
    <x v="0"/>
    <x v="0"/>
    <x v="0"/>
    <x v="2636"/>
    <x v="266"/>
    <x v="1"/>
    <n v="0"/>
    <x v="1"/>
    <x v="0"/>
  </r>
  <r>
    <n v="33726"/>
    <x v="1"/>
    <x v="45"/>
    <x v="0"/>
    <x v="0"/>
    <n v="0"/>
    <x v="1"/>
    <x v="3"/>
    <x v="0"/>
    <x v="91"/>
    <x v="336"/>
    <x v="3"/>
    <n v="0"/>
    <x v="1"/>
    <x v="0"/>
  </r>
  <r>
    <n v="56255"/>
    <x v="1"/>
    <x v="65"/>
    <x v="0"/>
    <x v="0"/>
    <n v="0"/>
    <x v="1"/>
    <x v="0"/>
    <x v="0"/>
    <x v="2637"/>
    <x v="29"/>
    <x v="1"/>
    <n v="0"/>
    <x v="1"/>
    <x v="0"/>
  </r>
  <r>
    <n v="46455"/>
    <x v="1"/>
    <x v="1"/>
    <x v="0"/>
    <x v="0"/>
    <n v="0"/>
    <x v="0"/>
    <x v="0"/>
    <x v="0"/>
    <x v="2638"/>
    <x v="127"/>
    <x v="3"/>
    <n v="0"/>
    <x v="1"/>
    <x v="0"/>
  </r>
  <r>
    <n v="13270"/>
    <x v="1"/>
    <x v="47"/>
    <x v="0"/>
    <x v="0"/>
    <n v="0"/>
    <x v="1"/>
    <x v="2"/>
    <x v="0"/>
    <x v="2639"/>
    <x v="225"/>
    <x v="1"/>
    <n v="0"/>
    <x v="1"/>
    <x v="0"/>
  </r>
  <r>
    <n v="38067"/>
    <x v="1"/>
    <x v="58"/>
    <x v="0"/>
    <x v="0"/>
    <n v="0"/>
    <x v="1"/>
    <x v="0"/>
    <x v="0"/>
    <x v="2640"/>
    <x v="120"/>
    <x v="0"/>
    <n v="0"/>
    <x v="1"/>
    <x v="0"/>
  </r>
  <r>
    <n v="9160"/>
    <x v="1"/>
    <x v="2"/>
    <x v="1"/>
    <x v="1"/>
    <n v="0"/>
    <x v="0"/>
    <x v="0"/>
    <x v="0"/>
    <x v="1156"/>
    <x v="219"/>
    <x v="1"/>
    <n v="0"/>
    <x v="1"/>
    <x v="0"/>
  </r>
  <r>
    <n v="52843"/>
    <x v="1"/>
    <x v="14"/>
    <x v="1"/>
    <x v="1"/>
    <n v="1"/>
    <x v="0"/>
    <x v="0"/>
    <x v="0"/>
    <x v="2641"/>
    <x v="10"/>
    <x v="1"/>
    <n v="0"/>
    <x v="1"/>
    <x v="0"/>
  </r>
  <r>
    <n v="67343"/>
    <x v="1"/>
    <x v="15"/>
    <x v="0"/>
    <x v="0"/>
    <n v="0"/>
    <x v="0"/>
    <x v="0"/>
    <x v="1"/>
    <x v="2642"/>
    <x v="79"/>
    <x v="1"/>
    <n v="0"/>
    <x v="1"/>
    <x v="0"/>
  </r>
  <r>
    <n v="50805"/>
    <x v="1"/>
    <x v="39"/>
    <x v="0"/>
    <x v="0"/>
    <n v="0"/>
    <x v="0"/>
    <x v="0"/>
    <x v="0"/>
    <x v="2643"/>
    <x v="8"/>
    <x v="1"/>
    <n v="0"/>
    <x v="1"/>
    <x v="0"/>
  </r>
  <r>
    <n v="10826"/>
    <x v="1"/>
    <x v="26"/>
    <x v="0"/>
    <x v="0"/>
    <n v="0"/>
    <x v="0"/>
    <x v="1"/>
    <x v="0"/>
    <x v="2644"/>
    <x v="57"/>
    <x v="2"/>
    <n v="0"/>
    <x v="1"/>
    <x v="0"/>
  </r>
  <r>
    <n v="60358"/>
    <x v="1"/>
    <x v="33"/>
    <x v="0"/>
    <x v="0"/>
    <n v="0"/>
    <x v="0"/>
    <x v="0"/>
    <x v="0"/>
    <x v="2645"/>
    <x v="29"/>
    <x v="1"/>
    <n v="0"/>
    <x v="1"/>
    <x v="0"/>
  </r>
  <r>
    <n v="72231"/>
    <x v="1"/>
    <x v="36"/>
    <x v="0"/>
    <x v="0"/>
    <n v="0"/>
    <x v="0"/>
    <x v="1"/>
    <x v="1"/>
    <x v="2646"/>
    <x v="1"/>
    <x v="1"/>
    <n v="0"/>
    <x v="1"/>
    <x v="0"/>
  </r>
  <r>
    <n v="58586"/>
    <x v="0"/>
    <x v="27"/>
    <x v="1"/>
    <x v="1"/>
    <n v="1"/>
    <x v="0"/>
    <x v="1"/>
    <x v="0"/>
    <x v="1155"/>
    <x v="50"/>
    <x v="2"/>
    <n v="0"/>
    <x v="1"/>
    <x v="0"/>
  </r>
  <r>
    <n v="50499"/>
    <x v="1"/>
    <x v="42"/>
    <x v="0"/>
    <x v="0"/>
    <n v="0"/>
    <x v="0"/>
    <x v="0"/>
    <x v="1"/>
    <x v="2647"/>
    <x v="27"/>
    <x v="1"/>
    <n v="0"/>
    <x v="1"/>
    <x v="0"/>
  </r>
  <r>
    <n v="18986"/>
    <x v="1"/>
    <x v="30"/>
    <x v="0"/>
    <x v="0"/>
    <n v="0"/>
    <x v="1"/>
    <x v="1"/>
    <x v="0"/>
    <x v="2456"/>
    <x v="133"/>
    <x v="1"/>
    <n v="0"/>
    <x v="1"/>
    <x v="0"/>
  </r>
  <r>
    <n v="51177"/>
    <x v="1"/>
    <x v="3"/>
    <x v="0"/>
    <x v="0"/>
    <n v="0"/>
    <x v="0"/>
    <x v="0"/>
    <x v="0"/>
    <x v="2648"/>
    <x v="155"/>
    <x v="0"/>
    <n v="0"/>
    <x v="1"/>
    <x v="0"/>
  </r>
  <r>
    <n v="575"/>
    <x v="0"/>
    <x v="55"/>
    <x v="0"/>
    <x v="0"/>
    <n v="0"/>
    <x v="1"/>
    <x v="3"/>
    <x v="1"/>
    <x v="2649"/>
    <x v="81"/>
    <x v="3"/>
    <n v="0"/>
    <x v="1"/>
    <x v="0"/>
  </r>
  <r>
    <n v="47321"/>
    <x v="1"/>
    <x v="6"/>
    <x v="0"/>
    <x v="0"/>
    <n v="0"/>
    <x v="0"/>
    <x v="0"/>
    <x v="1"/>
    <x v="2650"/>
    <x v="336"/>
    <x v="1"/>
    <n v="0"/>
    <x v="1"/>
    <x v="0"/>
  </r>
  <r>
    <n v="7754"/>
    <x v="1"/>
    <x v="23"/>
    <x v="0"/>
    <x v="0"/>
    <n v="0"/>
    <x v="0"/>
    <x v="1"/>
    <x v="1"/>
    <x v="2651"/>
    <x v="223"/>
    <x v="0"/>
    <n v="0"/>
    <x v="1"/>
    <x v="0"/>
  </r>
  <r>
    <n v="66270"/>
    <x v="1"/>
    <x v="15"/>
    <x v="0"/>
    <x v="0"/>
    <n v="0"/>
    <x v="0"/>
    <x v="0"/>
    <x v="1"/>
    <x v="613"/>
    <x v="4"/>
    <x v="3"/>
    <n v="0"/>
    <x v="1"/>
    <x v="0"/>
  </r>
  <r>
    <n v="2814"/>
    <x v="0"/>
    <x v="33"/>
    <x v="1"/>
    <x v="1"/>
    <n v="0"/>
    <x v="1"/>
    <x v="2"/>
    <x v="0"/>
    <x v="378"/>
    <x v="5"/>
    <x v="1"/>
    <n v="0"/>
    <x v="1"/>
    <x v="0"/>
  </r>
  <r>
    <n v="52847"/>
    <x v="1"/>
    <x v="39"/>
    <x v="0"/>
    <x v="0"/>
    <n v="0"/>
    <x v="0"/>
    <x v="0"/>
    <x v="1"/>
    <x v="2652"/>
    <x v="11"/>
    <x v="1"/>
    <n v="0"/>
    <x v="1"/>
    <x v="0"/>
  </r>
  <r>
    <n v="60235"/>
    <x v="0"/>
    <x v="28"/>
    <x v="0"/>
    <x v="0"/>
    <n v="1"/>
    <x v="0"/>
    <x v="0"/>
    <x v="1"/>
    <x v="2653"/>
    <x v="165"/>
    <x v="1"/>
    <n v="0"/>
    <x v="1"/>
    <x v="0"/>
  </r>
  <r>
    <n v="10981"/>
    <x v="0"/>
    <x v="75"/>
    <x v="0"/>
    <x v="0"/>
    <n v="0"/>
    <x v="1"/>
    <x v="3"/>
    <x v="1"/>
    <x v="2654"/>
    <x v="237"/>
    <x v="1"/>
    <n v="0"/>
    <x v="1"/>
    <x v="0"/>
  </r>
  <r>
    <n v="62833"/>
    <x v="1"/>
    <x v="86"/>
    <x v="0"/>
    <x v="0"/>
    <n v="0"/>
    <x v="1"/>
    <x v="3"/>
    <x v="0"/>
    <x v="1324"/>
    <x v="139"/>
    <x v="3"/>
    <n v="0"/>
    <x v="1"/>
    <x v="0"/>
  </r>
  <r>
    <n v="26267"/>
    <x v="1"/>
    <x v="25"/>
    <x v="0"/>
    <x v="0"/>
    <n v="0"/>
    <x v="0"/>
    <x v="1"/>
    <x v="0"/>
    <x v="2655"/>
    <x v="106"/>
    <x v="2"/>
    <n v="0"/>
    <x v="1"/>
    <x v="0"/>
  </r>
  <r>
    <n v="69918"/>
    <x v="1"/>
    <x v="38"/>
    <x v="1"/>
    <x v="1"/>
    <n v="0"/>
    <x v="0"/>
    <x v="0"/>
    <x v="1"/>
    <x v="2656"/>
    <x v="72"/>
    <x v="1"/>
    <n v="0"/>
    <x v="1"/>
    <x v="0"/>
  </r>
  <r>
    <n v="44927"/>
    <x v="1"/>
    <x v="11"/>
    <x v="0"/>
    <x v="0"/>
    <n v="0"/>
    <x v="0"/>
    <x v="2"/>
    <x v="1"/>
    <x v="2657"/>
    <x v="6"/>
    <x v="3"/>
    <n v="0"/>
    <x v="1"/>
    <x v="0"/>
  </r>
  <r>
    <n v="20169"/>
    <x v="1"/>
    <x v="13"/>
    <x v="0"/>
    <x v="0"/>
    <n v="0"/>
    <x v="0"/>
    <x v="0"/>
    <x v="1"/>
    <x v="2658"/>
    <x v="215"/>
    <x v="3"/>
    <n v="0"/>
    <x v="1"/>
    <x v="0"/>
  </r>
  <r>
    <n v="31481"/>
    <x v="1"/>
    <x v="87"/>
    <x v="0"/>
    <x v="0"/>
    <n v="0"/>
    <x v="1"/>
    <x v="3"/>
    <x v="0"/>
    <x v="2659"/>
    <x v="281"/>
    <x v="3"/>
    <n v="0"/>
    <x v="1"/>
    <x v="0"/>
  </r>
  <r>
    <n v="27721"/>
    <x v="0"/>
    <x v="42"/>
    <x v="0"/>
    <x v="0"/>
    <n v="0"/>
    <x v="0"/>
    <x v="0"/>
    <x v="1"/>
    <x v="2660"/>
    <x v="30"/>
    <x v="2"/>
    <n v="0"/>
    <x v="1"/>
    <x v="0"/>
  </r>
  <r>
    <n v="71419"/>
    <x v="0"/>
    <x v="75"/>
    <x v="0"/>
    <x v="0"/>
    <n v="0"/>
    <x v="1"/>
    <x v="3"/>
    <x v="0"/>
    <x v="2661"/>
    <x v="95"/>
    <x v="3"/>
    <n v="0"/>
    <x v="1"/>
    <x v="0"/>
  </r>
  <r>
    <n v="25642"/>
    <x v="0"/>
    <x v="42"/>
    <x v="0"/>
    <x v="0"/>
    <n v="0"/>
    <x v="1"/>
    <x v="0"/>
    <x v="0"/>
    <x v="2662"/>
    <x v="1"/>
    <x v="3"/>
    <n v="0"/>
    <x v="1"/>
    <x v="0"/>
  </r>
  <r>
    <n v="31932"/>
    <x v="1"/>
    <x v="55"/>
    <x v="0"/>
    <x v="0"/>
    <n v="0"/>
    <x v="1"/>
    <x v="3"/>
    <x v="0"/>
    <x v="1635"/>
    <x v="58"/>
    <x v="3"/>
    <n v="0"/>
    <x v="1"/>
    <x v="0"/>
  </r>
  <r>
    <n v="13629"/>
    <x v="0"/>
    <x v="40"/>
    <x v="0"/>
    <x v="0"/>
    <n v="0"/>
    <x v="1"/>
    <x v="3"/>
    <x v="0"/>
    <x v="176"/>
    <x v="57"/>
    <x v="3"/>
    <n v="0"/>
    <x v="1"/>
    <x v="0"/>
  </r>
  <r>
    <n v="38258"/>
    <x v="1"/>
    <x v="24"/>
    <x v="0"/>
    <x v="0"/>
    <n v="0"/>
    <x v="0"/>
    <x v="0"/>
    <x v="1"/>
    <x v="2663"/>
    <x v="350"/>
    <x v="0"/>
    <n v="0"/>
    <x v="1"/>
    <x v="0"/>
  </r>
  <r>
    <n v="70602"/>
    <x v="1"/>
    <x v="60"/>
    <x v="0"/>
    <x v="0"/>
    <n v="0"/>
    <x v="1"/>
    <x v="0"/>
    <x v="1"/>
    <x v="2664"/>
    <x v="5"/>
    <x v="2"/>
    <n v="0"/>
    <x v="1"/>
    <x v="0"/>
  </r>
  <r>
    <n v="60056"/>
    <x v="0"/>
    <x v="37"/>
    <x v="0"/>
    <x v="0"/>
    <n v="0"/>
    <x v="0"/>
    <x v="0"/>
    <x v="0"/>
    <x v="897"/>
    <x v="120"/>
    <x v="2"/>
    <n v="0"/>
    <x v="1"/>
    <x v="0"/>
  </r>
  <r>
    <n v="31156"/>
    <x v="1"/>
    <x v="3"/>
    <x v="0"/>
    <x v="0"/>
    <n v="0"/>
    <x v="0"/>
    <x v="0"/>
    <x v="0"/>
    <x v="2665"/>
    <x v="62"/>
    <x v="1"/>
    <n v="0"/>
    <x v="1"/>
    <x v="0"/>
  </r>
  <r>
    <n v="69643"/>
    <x v="0"/>
    <x v="5"/>
    <x v="0"/>
    <x v="0"/>
    <n v="0"/>
    <x v="0"/>
    <x v="0"/>
    <x v="1"/>
    <x v="2666"/>
    <x v="50"/>
    <x v="0"/>
    <n v="0"/>
    <x v="1"/>
    <x v="0"/>
  </r>
  <r>
    <n v="23171"/>
    <x v="0"/>
    <x v="32"/>
    <x v="0"/>
    <x v="0"/>
    <n v="0"/>
    <x v="0"/>
    <x v="0"/>
    <x v="1"/>
    <x v="1223"/>
    <x v="58"/>
    <x v="3"/>
    <n v="0"/>
    <x v="1"/>
    <x v="0"/>
  </r>
  <r>
    <n v="42309"/>
    <x v="1"/>
    <x v="21"/>
    <x v="0"/>
    <x v="0"/>
    <n v="0"/>
    <x v="0"/>
    <x v="0"/>
    <x v="0"/>
    <x v="2667"/>
    <x v="1"/>
    <x v="2"/>
    <n v="0"/>
    <x v="1"/>
    <x v="0"/>
  </r>
  <r>
    <n v="2877"/>
    <x v="1"/>
    <x v="1"/>
    <x v="0"/>
    <x v="0"/>
    <n v="0"/>
    <x v="0"/>
    <x v="0"/>
    <x v="0"/>
    <x v="2668"/>
    <x v="188"/>
    <x v="2"/>
    <n v="0"/>
    <x v="1"/>
    <x v="0"/>
  </r>
  <r>
    <n v="37011"/>
    <x v="1"/>
    <x v="17"/>
    <x v="0"/>
    <x v="0"/>
    <n v="0"/>
    <x v="0"/>
    <x v="0"/>
    <x v="1"/>
    <x v="2669"/>
    <x v="93"/>
    <x v="3"/>
    <n v="0"/>
    <x v="1"/>
    <x v="0"/>
  </r>
  <r>
    <n v="355"/>
    <x v="0"/>
    <x v="45"/>
    <x v="0"/>
    <x v="0"/>
    <n v="0"/>
    <x v="1"/>
    <x v="3"/>
    <x v="1"/>
    <x v="2670"/>
    <x v="168"/>
    <x v="3"/>
    <n v="0"/>
    <x v="1"/>
    <x v="0"/>
  </r>
  <r>
    <n v="53252"/>
    <x v="0"/>
    <x v="18"/>
    <x v="0"/>
    <x v="0"/>
    <n v="0"/>
    <x v="1"/>
    <x v="1"/>
    <x v="0"/>
    <x v="2671"/>
    <x v="103"/>
    <x v="1"/>
    <n v="0"/>
    <x v="1"/>
    <x v="0"/>
  </r>
  <r>
    <n v="3553"/>
    <x v="1"/>
    <x v="34"/>
    <x v="0"/>
    <x v="0"/>
    <n v="0"/>
    <x v="0"/>
    <x v="2"/>
    <x v="0"/>
    <x v="797"/>
    <x v="32"/>
    <x v="2"/>
    <n v="0"/>
    <x v="1"/>
    <x v="0"/>
  </r>
  <r>
    <n v="72178"/>
    <x v="1"/>
    <x v="56"/>
    <x v="0"/>
    <x v="0"/>
    <n v="0"/>
    <x v="1"/>
    <x v="3"/>
    <x v="0"/>
    <x v="2672"/>
    <x v="314"/>
    <x v="3"/>
    <n v="0"/>
    <x v="1"/>
    <x v="0"/>
  </r>
  <r>
    <n v="11817"/>
    <x v="0"/>
    <x v="20"/>
    <x v="0"/>
    <x v="0"/>
    <n v="0"/>
    <x v="0"/>
    <x v="2"/>
    <x v="0"/>
    <x v="2673"/>
    <x v="1"/>
    <x v="0"/>
    <n v="0"/>
    <x v="1"/>
    <x v="0"/>
  </r>
  <r>
    <n v="26468"/>
    <x v="1"/>
    <x v="30"/>
    <x v="0"/>
    <x v="0"/>
    <n v="0"/>
    <x v="0"/>
    <x v="2"/>
    <x v="0"/>
    <x v="2674"/>
    <x v="147"/>
    <x v="2"/>
    <n v="0"/>
    <x v="1"/>
    <x v="0"/>
  </r>
  <r>
    <n v="13176"/>
    <x v="1"/>
    <x v="76"/>
    <x v="1"/>
    <x v="1"/>
    <n v="0"/>
    <x v="0"/>
    <x v="0"/>
    <x v="0"/>
    <x v="2675"/>
    <x v="258"/>
    <x v="1"/>
    <n v="0"/>
    <x v="1"/>
    <x v="0"/>
  </r>
  <r>
    <n v="67032"/>
    <x v="0"/>
    <x v="21"/>
    <x v="0"/>
    <x v="0"/>
    <n v="0"/>
    <x v="1"/>
    <x v="2"/>
    <x v="0"/>
    <x v="2676"/>
    <x v="234"/>
    <x v="3"/>
    <n v="0"/>
    <x v="1"/>
    <x v="0"/>
  </r>
  <r>
    <n v="39784"/>
    <x v="1"/>
    <x v="23"/>
    <x v="0"/>
    <x v="0"/>
    <n v="0"/>
    <x v="0"/>
    <x v="1"/>
    <x v="0"/>
    <x v="729"/>
    <x v="22"/>
    <x v="1"/>
    <n v="0"/>
    <x v="1"/>
    <x v="0"/>
  </r>
  <r>
    <n v="56156"/>
    <x v="2"/>
    <x v="72"/>
    <x v="0"/>
    <x v="0"/>
    <n v="0"/>
    <x v="1"/>
    <x v="0"/>
    <x v="1"/>
    <x v="2677"/>
    <x v="17"/>
    <x v="0"/>
    <n v="0"/>
    <x v="1"/>
    <x v="0"/>
  </r>
  <r>
    <n v="15230"/>
    <x v="1"/>
    <x v="78"/>
    <x v="0"/>
    <x v="0"/>
    <n v="0"/>
    <x v="1"/>
    <x v="3"/>
    <x v="1"/>
    <x v="2678"/>
    <x v="298"/>
    <x v="3"/>
    <n v="0"/>
    <x v="1"/>
    <x v="0"/>
  </r>
  <r>
    <n v="25218"/>
    <x v="1"/>
    <x v="73"/>
    <x v="0"/>
    <x v="0"/>
    <n v="0"/>
    <x v="0"/>
    <x v="2"/>
    <x v="0"/>
    <x v="237"/>
    <x v="267"/>
    <x v="1"/>
    <n v="0"/>
    <x v="1"/>
    <x v="0"/>
  </r>
  <r>
    <n v="39637"/>
    <x v="1"/>
    <x v="49"/>
    <x v="0"/>
    <x v="0"/>
    <n v="0"/>
    <x v="1"/>
    <x v="0"/>
    <x v="1"/>
    <x v="2679"/>
    <x v="19"/>
    <x v="3"/>
    <n v="0"/>
    <x v="1"/>
    <x v="0"/>
  </r>
  <r>
    <n v="26777"/>
    <x v="0"/>
    <x v="58"/>
    <x v="0"/>
    <x v="0"/>
    <n v="0"/>
    <x v="1"/>
    <x v="0"/>
    <x v="1"/>
    <x v="2680"/>
    <x v="255"/>
    <x v="1"/>
    <n v="0"/>
    <x v="1"/>
    <x v="0"/>
  </r>
  <r>
    <n v="60533"/>
    <x v="1"/>
    <x v="53"/>
    <x v="0"/>
    <x v="0"/>
    <n v="0"/>
    <x v="1"/>
    <x v="0"/>
    <x v="1"/>
    <x v="2681"/>
    <x v="217"/>
    <x v="3"/>
    <n v="0"/>
    <x v="1"/>
    <x v="0"/>
  </r>
  <r>
    <n v="44375"/>
    <x v="1"/>
    <x v="15"/>
    <x v="1"/>
    <x v="1"/>
    <n v="0"/>
    <x v="0"/>
    <x v="1"/>
    <x v="1"/>
    <x v="2682"/>
    <x v="79"/>
    <x v="2"/>
    <n v="0"/>
    <x v="1"/>
    <x v="0"/>
  </r>
  <r>
    <n v="49848"/>
    <x v="0"/>
    <x v="17"/>
    <x v="0"/>
    <x v="0"/>
    <n v="0"/>
    <x v="0"/>
    <x v="0"/>
    <x v="1"/>
    <x v="1008"/>
    <x v="31"/>
    <x v="1"/>
    <n v="0"/>
    <x v="1"/>
    <x v="0"/>
  </r>
  <r>
    <n v="65413"/>
    <x v="1"/>
    <x v="12"/>
    <x v="0"/>
    <x v="0"/>
    <n v="0"/>
    <x v="0"/>
    <x v="0"/>
    <x v="0"/>
    <x v="2683"/>
    <x v="297"/>
    <x v="1"/>
    <n v="0"/>
    <x v="1"/>
    <x v="0"/>
  </r>
  <r>
    <n v="31161"/>
    <x v="1"/>
    <x v="72"/>
    <x v="0"/>
    <x v="0"/>
    <n v="0"/>
    <x v="1"/>
    <x v="2"/>
    <x v="0"/>
    <x v="2684"/>
    <x v="202"/>
    <x v="1"/>
    <n v="0"/>
    <x v="1"/>
    <x v="0"/>
  </r>
  <r>
    <n v="61787"/>
    <x v="0"/>
    <x v="10"/>
    <x v="0"/>
    <x v="0"/>
    <n v="0"/>
    <x v="0"/>
    <x v="1"/>
    <x v="0"/>
    <x v="2685"/>
    <x v="161"/>
    <x v="0"/>
    <n v="0"/>
    <x v="1"/>
    <x v="0"/>
  </r>
  <r>
    <n v="53482"/>
    <x v="0"/>
    <x v="42"/>
    <x v="0"/>
    <x v="0"/>
    <n v="0"/>
    <x v="1"/>
    <x v="1"/>
    <x v="1"/>
    <x v="2686"/>
    <x v="128"/>
    <x v="0"/>
    <n v="0"/>
    <x v="1"/>
    <x v="0"/>
  </r>
  <r>
    <n v="71387"/>
    <x v="1"/>
    <x v="32"/>
    <x v="0"/>
    <x v="0"/>
    <n v="0"/>
    <x v="0"/>
    <x v="2"/>
    <x v="1"/>
    <x v="2687"/>
    <x v="232"/>
    <x v="1"/>
    <n v="0"/>
    <x v="1"/>
    <x v="0"/>
  </r>
  <r>
    <n v="7577"/>
    <x v="0"/>
    <x v="55"/>
    <x v="0"/>
    <x v="0"/>
    <n v="0"/>
    <x v="1"/>
    <x v="3"/>
    <x v="0"/>
    <x v="2688"/>
    <x v="48"/>
    <x v="3"/>
    <n v="0"/>
    <x v="1"/>
    <x v="0"/>
  </r>
  <r>
    <n v="34400"/>
    <x v="1"/>
    <x v="27"/>
    <x v="1"/>
    <x v="1"/>
    <n v="0"/>
    <x v="0"/>
    <x v="1"/>
    <x v="1"/>
    <x v="2689"/>
    <x v="42"/>
    <x v="1"/>
    <n v="0"/>
    <x v="1"/>
    <x v="0"/>
  </r>
  <r>
    <n v="45175"/>
    <x v="0"/>
    <x v="63"/>
    <x v="0"/>
    <x v="0"/>
    <n v="0"/>
    <x v="1"/>
    <x v="0"/>
    <x v="0"/>
    <x v="2090"/>
    <x v="99"/>
    <x v="3"/>
    <n v="0"/>
    <x v="1"/>
    <x v="0"/>
  </r>
  <r>
    <n v="71192"/>
    <x v="0"/>
    <x v="61"/>
    <x v="0"/>
    <x v="0"/>
    <n v="0"/>
    <x v="1"/>
    <x v="3"/>
    <x v="1"/>
    <x v="2690"/>
    <x v="284"/>
    <x v="3"/>
    <n v="0"/>
    <x v="1"/>
    <x v="0"/>
  </r>
  <r>
    <n v="26997"/>
    <x v="1"/>
    <x v="57"/>
    <x v="0"/>
    <x v="0"/>
    <n v="0"/>
    <x v="1"/>
    <x v="0"/>
    <x v="0"/>
    <x v="2062"/>
    <x v="12"/>
    <x v="1"/>
    <n v="0"/>
    <x v="1"/>
    <x v="0"/>
  </r>
  <r>
    <n v="33532"/>
    <x v="1"/>
    <x v="28"/>
    <x v="0"/>
    <x v="0"/>
    <n v="1"/>
    <x v="0"/>
    <x v="0"/>
    <x v="1"/>
    <x v="2691"/>
    <x v="9"/>
    <x v="1"/>
    <n v="0"/>
    <x v="1"/>
    <x v="0"/>
  </r>
  <r>
    <n v="33704"/>
    <x v="0"/>
    <x v="50"/>
    <x v="1"/>
    <x v="1"/>
    <n v="0"/>
    <x v="0"/>
    <x v="0"/>
    <x v="1"/>
    <x v="2431"/>
    <x v="1"/>
    <x v="3"/>
    <n v="0"/>
    <x v="1"/>
    <x v="0"/>
  </r>
  <r>
    <n v="51897"/>
    <x v="0"/>
    <x v="67"/>
    <x v="0"/>
    <x v="0"/>
    <n v="0"/>
    <x v="0"/>
    <x v="0"/>
    <x v="1"/>
    <x v="2692"/>
    <x v="5"/>
    <x v="2"/>
    <n v="0"/>
    <x v="1"/>
    <x v="0"/>
  </r>
  <r>
    <n v="43016"/>
    <x v="0"/>
    <x v="81"/>
    <x v="0"/>
    <x v="0"/>
    <n v="0"/>
    <x v="1"/>
    <x v="3"/>
    <x v="0"/>
    <x v="2693"/>
    <x v="24"/>
    <x v="3"/>
    <n v="0"/>
    <x v="1"/>
    <x v="0"/>
  </r>
  <r>
    <n v="3370"/>
    <x v="1"/>
    <x v="10"/>
    <x v="0"/>
    <x v="0"/>
    <n v="0"/>
    <x v="0"/>
    <x v="0"/>
    <x v="1"/>
    <x v="564"/>
    <x v="27"/>
    <x v="3"/>
    <n v="0"/>
    <x v="1"/>
    <x v="0"/>
  </r>
  <r>
    <n v="39984"/>
    <x v="1"/>
    <x v="21"/>
    <x v="0"/>
    <x v="0"/>
    <n v="0"/>
    <x v="0"/>
    <x v="2"/>
    <x v="1"/>
    <x v="2694"/>
    <x v="267"/>
    <x v="0"/>
    <n v="0"/>
    <x v="1"/>
    <x v="0"/>
  </r>
  <r>
    <n v="59232"/>
    <x v="1"/>
    <x v="17"/>
    <x v="0"/>
    <x v="0"/>
    <n v="0"/>
    <x v="0"/>
    <x v="1"/>
    <x v="0"/>
    <x v="2695"/>
    <x v="88"/>
    <x v="3"/>
    <n v="0"/>
    <x v="1"/>
    <x v="0"/>
  </r>
  <r>
    <n v="57896"/>
    <x v="0"/>
    <x v="42"/>
    <x v="0"/>
    <x v="0"/>
    <n v="0"/>
    <x v="0"/>
    <x v="0"/>
    <x v="0"/>
    <x v="2696"/>
    <x v="86"/>
    <x v="2"/>
    <n v="0"/>
    <x v="1"/>
    <x v="0"/>
  </r>
  <r>
    <n v="21917"/>
    <x v="0"/>
    <x v="34"/>
    <x v="0"/>
    <x v="0"/>
    <n v="0"/>
    <x v="0"/>
    <x v="2"/>
    <x v="1"/>
    <x v="2697"/>
    <x v="187"/>
    <x v="3"/>
    <n v="0"/>
    <x v="1"/>
    <x v="0"/>
  </r>
  <r>
    <n v="66435"/>
    <x v="1"/>
    <x v="80"/>
    <x v="0"/>
    <x v="0"/>
    <n v="0"/>
    <x v="0"/>
    <x v="0"/>
    <x v="1"/>
    <x v="2698"/>
    <x v="20"/>
    <x v="1"/>
    <n v="0"/>
    <x v="1"/>
    <x v="0"/>
  </r>
  <r>
    <n v="3442"/>
    <x v="1"/>
    <x v="4"/>
    <x v="0"/>
    <x v="0"/>
    <n v="0"/>
    <x v="1"/>
    <x v="1"/>
    <x v="1"/>
    <x v="1458"/>
    <x v="302"/>
    <x v="3"/>
    <n v="0"/>
    <x v="1"/>
    <x v="0"/>
  </r>
  <r>
    <n v="48064"/>
    <x v="0"/>
    <x v="61"/>
    <x v="0"/>
    <x v="0"/>
    <n v="0"/>
    <x v="1"/>
    <x v="3"/>
    <x v="1"/>
    <x v="2699"/>
    <x v="118"/>
    <x v="1"/>
    <n v="0"/>
    <x v="1"/>
    <x v="0"/>
  </r>
  <r>
    <n v="13358"/>
    <x v="1"/>
    <x v="13"/>
    <x v="0"/>
    <x v="0"/>
    <n v="0"/>
    <x v="0"/>
    <x v="1"/>
    <x v="1"/>
    <x v="2700"/>
    <x v="209"/>
    <x v="1"/>
    <n v="0"/>
    <x v="1"/>
    <x v="0"/>
  </r>
  <r>
    <n v="64986"/>
    <x v="0"/>
    <x v="39"/>
    <x v="0"/>
    <x v="0"/>
    <n v="0"/>
    <x v="0"/>
    <x v="0"/>
    <x v="0"/>
    <x v="2701"/>
    <x v="107"/>
    <x v="1"/>
    <n v="0"/>
    <x v="1"/>
    <x v="0"/>
  </r>
  <r>
    <n v="6032"/>
    <x v="0"/>
    <x v="9"/>
    <x v="0"/>
    <x v="0"/>
    <n v="0"/>
    <x v="0"/>
    <x v="1"/>
    <x v="0"/>
    <x v="2702"/>
    <x v="238"/>
    <x v="3"/>
    <n v="0"/>
    <x v="1"/>
    <x v="0"/>
  </r>
  <r>
    <n v="52924"/>
    <x v="1"/>
    <x v="22"/>
    <x v="0"/>
    <x v="0"/>
    <n v="0"/>
    <x v="0"/>
    <x v="0"/>
    <x v="0"/>
    <x v="2703"/>
    <x v="165"/>
    <x v="0"/>
    <n v="0"/>
    <x v="1"/>
    <x v="0"/>
  </r>
  <r>
    <n v="69979"/>
    <x v="0"/>
    <x v="28"/>
    <x v="0"/>
    <x v="0"/>
    <n v="0"/>
    <x v="0"/>
    <x v="1"/>
    <x v="1"/>
    <x v="2704"/>
    <x v="217"/>
    <x v="2"/>
    <n v="0"/>
    <x v="1"/>
    <x v="0"/>
  </r>
  <r>
    <n v="50489"/>
    <x v="1"/>
    <x v="29"/>
    <x v="0"/>
    <x v="0"/>
    <n v="0"/>
    <x v="0"/>
    <x v="2"/>
    <x v="0"/>
    <x v="2705"/>
    <x v="155"/>
    <x v="1"/>
    <n v="0"/>
    <x v="1"/>
    <x v="0"/>
  </r>
  <r>
    <n v="20094"/>
    <x v="0"/>
    <x v="10"/>
    <x v="1"/>
    <x v="1"/>
    <n v="0"/>
    <x v="0"/>
    <x v="0"/>
    <x v="0"/>
    <x v="2706"/>
    <x v="67"/>
    <x v="0"/>
    <n v="0"/>
    <x v="1"/>
    <x v="0"/>
  </r>
  <r>
    <n v="16618"/>
    <x v="1"/>
    <x v="39"/>
    <x v="0"/>
    <x v="0"/>
    <n v="0"/>
    <x v="0"/>
    <x v="0"/>
    <x v="0"/>
    <x v="2707"/>
    <x v="25"/>
    <x v="3"/>
    <n v="0"/>
    <x v="1"/>
    <x v="0"/>
  </r>
  <r>
    <n v="63280"/>
    <x v="1"/>
    <x v="19"/>
    <x v="0"/>
    <x v="0"/>
    <n v="0"/>
    <x v="0"/>
    <x v="0"/>
    <x v="1"/>
    <x v="1060"/>
    <x v="215"/>
    <x v="0"/>
    <n v="0"/>
    <x v="1"/>
    <x v="0"/>
  </r>
  <r>
    <n v="14551"/>
    <x v="1"/>
    <x v="7"/>
    <x v="0"/>
    <x v="0"/>
    <n v="0"/>
    <x v="1"/>
    <x v="0"/>
    <x v="0"/>
    <x v="2708"/>
    <x v="46"/>
    <x v="0"/>
    <n v="0"/>
    <x v="1"/>
    <x v="0"/>
  </r>
  <r>
    <n v="22098"/>
    <x v="1"/>
    <x v="60"/>
    <x v="0"/>
    <x v="0"/>
    <n v="0"/>
    <x v="0"/>
    <x v="1"/>
    <x v="1"/>
    <x v="2709"/>
    <x v="125"/>
    <x v="1"/>
    <n v="0"/>
    <x v="1"/>
    <x v="0"/>
  </r>
  <r>
    <n v="17771"/>
    <x v="1"/>
    <x v="12"/>
    <x v="1"/>
    <x v="1"/>
    <n v="0"/>
    <x v="0"/>
    <x v="2"/>
    <x v="0"/>
    <x v="2710"/>
    <x v="142"/>
    <x v="1"/>
    <n v="0"/>
    <x v="1"/>
    <x v="0"/>
  </r>
  <r>
    <n v="11803"/>
    <x v="1"/>
    <x v="57"/>
    <x v="0"/>
    <x v="0"/>
    <n v="0"/>
    <x v="1"/>
    <x v="0"/>
    <x v="1"/>
    <x v="2711"/>
    <x v="164"/>
    <x v="0"/>
    <n v="0"/>
    <x v="1"/>
    <x v="0"/>
  </r>
  <r>
    <n v="34356"/>
    <x v="1"/>
    <x v="13"/>
    <x v="0"/>
    <x v="0"/>
    <n v="0"/>
    <x v="0"/>
    <x v="0"/>
    <x v="1"/>
    <x v="2712"/>
    <x v="192"/>
    <x v="0"/>
    <n v="0"/>
    <x v="1"/>
    <x v="0"/>
  </r>
  <r>
    <n v="26528"/>
    <x v="1"/>
    <x v="54"/>
    <x v="0"/>
    <x v="0"/>
    <n v="0"/>
    <x v="1"/>
    <x v="0"/>
    <x v="1"/>
    <x v="1042"/>
    <x v="71"/>
    <x v="1"/>
    <n v="0"/>
    <x v="1"/>
    <x v="0"/>
  </r>
  <r>
    <n v="51554"/>
    <x v="0"/>
    <x v="21"/>
    <x v="0"/>
    <x v="0"/>
    <n v="0"/>
    <x v="0"/>
    <x v="0"/>
    <x v="0"/>
    <x v="2713"/>
    <x v="1"/>
    <x v="3"/>
    <n v="0"/>
    <x v="1"/>
    <x v="0"/>
  </r>
  <r>
    <n v="2296"/>
    <x v="0"/>
    <x v="9"/>
    <x v="1"/>
    <x v="1"/>
    <n v="0"/>
    <x v="0"/>
    <x v="1"/>
    <x v="0"/>
    <x v="206"/>
    <x v="1"/>
    <x v="3"/>
    <n v="0"/>
    <x v="1"/>
    <x v="0"/>
  </r>
  <r>
    <n v="10624"/>
    <x v="0"/>
    <x v="65"/>
    <x v="0"/>
    <x v="0"/>
    <n v="0"/>
    <x v="0"/>
    <x v="0"/>
    <x v="1"/>
    <x v="2714"/>
    <x v="163"/>
    <x v="2"/>
    <n v="0"/>
    <x v="1"/>
    <x v="0"/>
  </r>
  <r>
    <n v="1681"/>
    <x v="1"/>
    <x v="35"/>
    <x v="0"/>
    <x v="0"/>
    <n v="0"/>
    <x v="1"/>
    <x v="0"/>
    <x v="0"/>
    <x v="2644"/>
    <x v="1"/>
    <x v="2"/>
    <n v="0"/>
    <x v="1"/>
    <x v="0"/>
  </r>
  <r>
    <n v="36375"/>
    <x v="0"/>
    <x v="11"/>
    <x v="0"/>
    <x v="0"/>
    <n v="0"/>
    <x v="0"/>
    <x v="0"/>
    <x v="1"/>
    <x v="2715"/>
    <x v="19"/>
    <x v="3"/>
    <n v="0"/>
    <x v="1"/>
    <x v="0"/>
  </r>
  <r>
    <n v="8117"/>
    <x v="0"/>
    <x v="17"/>
    <x v="0"/>
    <x v="0"/>
    <n v="0"/>
    <x v="0"/>
    <x v="0"/>
    <x v="1"/>
    <x v="1899"/>
    <x v="49"/>
    <x v="0"/>
    <n v="0"/>
    <x v="1"/>
    <x v="0"/>
  </r>
  <r>
    <n v="49849"/>
    <x v="1"/>
    <x v="18"/>
    <x v="0"/>
    <x v="0"/>
    <n v="0"/>
    <x v="0"/>
    <x v="0"/>
    <x v="1"/>
    <x v="2716"/>
    <x v="28"/>
    <x v="0"/>
    <n v="0"/>
    <x v="1"/>
    <x v="0"/>
  </r>
  <r>
    <n v="19436"/>
    <x v="0"/>
    <x v="29"/>
    <x v="0"/>
    <x v="0"/>
    <n v="0"/>
    <x v="0"/>
    <x v="0"/>
    <x v="1"/>
    <x v="2717"/>
    <x v="13"/>
    <x v="2"/>
    <n v="0"/>
    <x v="1"/>
    <x v="0"/>
  </r>
  <r>
    <n v="10523"/>
    <x v="0"/>
    <x v="29"/>
    <x v="0"/>
    <x v="0"/>
    <n v="0"/>
    <x v="0"/>
    <x v="0"/>
    <x v="0"/>
    <x v="1583"/>
    <x v="51"/>
    <x v="3"/>
    <n v="0"/>
    <x v="1"/>
    <x v="0"/>
  </r>
  <r>
    <n v="39322"/>
    <x v="0"/>
    <x v="63"/>
    <x v="0"/>
    <x v="0"/>
    <n v="0"/>
    <x v="1"/>
    <x v="0"/>
    <x v="0"/>
    <x v="2718"/>
    <x v="217"/>
    <x v="3"/>
    <n v="0"/>
    <x v="1"/>
    <x v="0"/>
  </r>
  <r>
    <n v="53265"/>
    <x v="1"/>
    <x v="64"/>
    <x v="0"/>
    <x v="0"/>
    <n v="0"/>
    <x v="0"/>
    <x v="1"/>
    <x v="0"/>
    <x v="2719"/>
    <x v="35"/>
    <x v="3"/>
    <n v="0"/>
    <x v="1"/>
    <x v="0"/>
  </r>
  <r>
    <n v="40379"/>
    <x v="1"/>
    <x v="15"/>
    <x v="0"/>
    <x v="0"/>
    <n v="0"/>
    <x v="0"/>
    <x v="0"/>
    <x v="1"/>
    <x v="2720"/>
    <x v="153"/>
    <x v="1"/>
    <n v="0"/>
    <x v="1"/>
    <x v="0"/>
  </r>
  <r>
    <n v="66841"/>
    <x v="0"/>
    <x v="59"/>
    <x v="0"/>
    <x v="0"/>
    <n v="0"/>
    <x v="1"/>
    <x v="0"/>
    <x v="1"/>
    <x v="2721"/>
    <x v="32"/>
    <x v="3"/>
    <n v="0"/>
    <x v="1"/>
    <x v="0"/>
  </r>
  <r>
    <n v="38900"/>
    <x v="1"/>
    <x v="17"/>
    <x v="0"/>
    <x v="0"/>
    <n v="0"/>
    <x v="0"/>
    <x v="0"/>
    <x v="0"/>
    <x v="2722"/>
    <x v="91"/>
    <x v="3"/>
    <n v="0"/>
    <x v="1"/>
    <x v="0"/>
  </r>
  <r>
    <n v="18180"/>
    <x v="1"/>
    <x v="44"/>
    <x v="0"/>
    <x v="0"/>
    <n v="0"/>
    <x v="1"/>
    <x v="3"/>
    <x v="0"/>
    <x v="2723"/>
    <x v="372"/>
    <x v="3"/>
    <n v="0"/>
    <x v="1"/>
    <x v="0"/>
  </r>
  <r>
    <n v="1183"/>
    <x v="0"/>
    <x v="26"/>
    <x v="0"/>
    <x v="0"/>
    <n v="0"/>
    <x v="0"/>
    <x v="0"/>
    <x v="1"/>
    <x v="1861"/>
    <x v="1"/>
    <x v="2"/>
    <n v="0"/>
    <x v="1"/>
    <x v="0"/>
  </r>
  <r>
    <n v="22964"/>
    <x v="0"/>
    <x v="50"/>
    <x v="0"/>
    <x v="0"/>
    <n v="0"/>
    <x v="0"/>
    <x v="2"/>
    <x v="1"/>
    <x v="2724"/>
    <x v="234"/>
    <x v="2"/>
    <n v="0"/>
    <x v="1"/>
    <x v="0"/>
  </r>
  <r>
    <n v="64597"/>
    <x v="1"/>
    <x v="64"/>
    <x v="0"/>
    <x v="0"/>
    <n v="0"/>
    <x v="0"/>
    <x v="0"/>
    <x v="1"/>
    <x v="413"/>
    <x v="50"/>
    <x v="3"/>
    <n v="0"/>
    <x v="1"/>
    <x v="0"/>
  </r>
  <r>
    <n v="23893"/>
    <x v="0"/>
    <x v="65"/>
    <x v="0"/>
    <x v="0"/>
    <n v="0"/>
    <x v="0"/>
    <x v="0"/>
    <x v="0"/>
    <x v="2725"/>
    <x v="154"/>
    <x v="2"/>
    <n v="0"/>
    <x v="1"/>
    <x v="0"/>
  </r>
  <r>
    <n v="51564"/>
    <x v="1"/>
    <x v="65"/>
    <x v="0"/>
    <x v="0"/>
    <n v="0"/>
    <x v="1"/>
    <x v="2"/>
    <x v="0"/>
    <x v="223"/>
    <x v="291"/>
    <x v="1"/>
    <n v="0"/>
    <x v="1"/>
    <x v="0"/>
  </r>
  <r>
    <n v="14410"/>
    <x v="0"/>
    <x v="10"/>
    <x v="0"/>
    <x v="0"/>
    <n v="1"/>
    <x v="0"/>
    <x v="2"/>
    <x v="0"/>
    <x v="2726"/>
    <x v="103"/>
    <x v="2"/>
    <n v="0"/>
    <x v="1"/>
    <x v="0"/>
  </r>
  <r>
    <n v="4964"/>
    <x v="1"/>
    <x v="23"/>
    <x v="1"/>
    <x v="1"/>
    <n v="0"/>
    <x v="0"/>
    <x v="0"/>
    <x v="1"/>
    <x v="2727"/>
    <x v="218"/>
    <x v="1"/>
    <n v="0"/>
    <x v="1"/>
    <x v="0"/>
  </r>
  <r>
    <n v="15020"/>
    <x v="1"/>
    <x v="46"/>
    <x v="0"/>
    <x v="0"/>
    <n v="0"/>
    <x v="1"/>
    <x v="2"/>
    <x v="1"/>
    <x v="2728"/>
    <x v="237"/>
    <x v="3"/>
    <n v="0"/>
    <x v="1"/>
    <x v="0"/>
  </r>
  <r>
    <n v="27380"/>
    <x v="1"/>
    <x v="67"/>
    <x v="0"/>
    <x v="0"/>
    <n v="0"/>
    <x v="0"/>
    <x v="0"/>
    <x v="1"/>
    <x v="2729"/>
    <x v="151"/>
    <x v="0"/>
    <n v="0"/>
    <x v="1"/>
    <x v="0"/>
  </r>
  <r>
    <n v="21523"/>
    <x v="1"/>
    <x v="58"/>
    <x v="0"/>
    <x v="0"/>
    <n v="0"/>
    <x v="1"/>
    <x v="2"/>
    <x v="0"/>
    <x v="2730"/>
    <x v="174"/>
    <x v="2"/>
    <n v="0"/>
    <x v="1"/>
    <x v="0"/>
  </r>
  <r>
    <n v="8819"/>
    <x v="1"/>
    <x v="35"/>
    <x v="0"/>
    <x v="0"/>
    <n v="0"/>
    <x v="0"/>
    <x v="2"/>
    <x v="1"/>
    <x v="2731"/>
    <x v="53"/>
    <x v="0"/>
    <n v="0"/>
    <x v="1"/>
    <x v="0"/>
  </r>
  <r>
    <n v="68408"/>
    <x v="0"/>
    <x v="65"/>
    <x v="0"/>
    <x v="0"/>
    <n v="0"/>
    <x v="1"/>
    <x v="0"/>
    <x v="0"/>
    <x v="2732"/>
    <x v="81"/>
    <x v="2"/>
    <n v="0"/>
    <x v="1"/>
    <x v="0"/>
  </r>
  <r>
    <n v="8976"/>
    <x v="1"/>
    <x v="48"/>
    <x v="0"/>
    <x v="0"/>
    <n v="0"/>
    <x v="0"/>
    <x v="0"/>
    <x v="1"/>
    <x v="2733"/>
    <x v="66"/>
    <x v="1"/>
    <n v="0"/>
    <x v="1"/>
    <x v="0"/>
  </r>
  <r>
    <n v="22290"/>
    <x v="1"/>
    <x v="42"/>
    <x v="0"/>
    <x v="0"/>
    <n v="0"/>
    <x v="0"/>
    <x v="0"/>
    <x v="0"/>
    <x v="2734"/>
    <x v="73"/>
    <x v="1"/>
    <n v="0"/>
    <x v="1"/>
    <x v="0"/>
  </r>
  <r>
    <n v="7700"/>
    <x v="1"/>
    <x v="17"/>
    <x v="0"/>
    <x v="0"/>
    <n v="0"/>
    <x v="0"/>
    <x v="0"/>
    <x v="0"/>
    <x v="2735"/>
    <x v="17"/>
    <x v="1"/>
    <n v="0"/>
    <x v="1"/>
    <x v="0"/>
  </r>
  <r>
    <n v="40503"/>
    <x v="0"/>
    <x v="62"/>
    <x v="0"/>
    <x v="0"/>
    <n v="0"/>
    <x v="1"/>
    <x v="0"/>
    <x v="1"/>
    <x v="2736"/>
    <x v="64"/>
    <x v="1"/>
    <n v="0"/>
    <x v="1"/>
    <x v="0"/>
  </r>
  <r>
    <n v="47917"/>
    <x v="1"/>
    <x v="18"/>
    <x v="1"/>
    <x v="1"/>
    <n v="0"/>
    <x v="1"/>
    <x v="0"/>
    <x v="1"/>
    <x v="2737"/>
    <x v="57"/>
    <x v="1"/>
    <n v="0"/>
    <x v="1"/>
    <x v="0"/>
  </r>
  <r>
    <n v="30303"/>
    <x v="0"/>
    <x v="64"/>
    <x v="0"/>
    <x v="0"/>
    <n v="0"/>
    <x v="1"/>
    <x v="0"/>
    <x v="1"/>
    <x v="2738"/>
    <x v="127"/>
    <x v="0"/>
    <n v="0"/>
    <x v="1"/>
    <x v="0"/>
  </r>
  <r>
    <n v="63864"/>
    <x v="0"/>
    <x v="76"/>
    <x v="0"/>
    <x v="0"/>
    <n v="0"/>
    <x v="0"/>
    <x v="0"/>
    <x v="1"/>
    <x v="2739"/>
    <x v="76"/>
    <x v="3"/>
    <n v="0"/>
    <x v="1"/>
    <x v="0"/>
  </r>
  <r>
    <n v="24177"/>
    <x v="1"/>
    <x v="15"/>
    <x v="1"/>
    <x v="1"/>
    <n v="0"/>
    <x v="0"/>
    <x v="0"/>
    <x v="0"/>
    <x v="1156"/>
    <x v="266"/>
    <x v="0"/>
    <n v="0"/>
    <x v="1"/>
    <x v="0"/>
  </r>
  <r>
    <n v="57274"/>
    <x v="0"/>
    <x v="43"/>
    <x v="0"/>
    <x v="0"/>
    <n v="0"/>
    <x v="1"/>
    <x v="4"/>
    <x v="0"/>
    <x v="2740"/>
    <x v="147"/>
    <x v="1"/>
    <n v="0"/>
    <x v="1"/>
    <x v="0"/>
  </r>
  <r>
    <n v="37213"/>
    <x v="0"/>
    <x v="14"/>
    <x v="0"/>
    <x v="0"/>
    <n v="0"/>
    <x v="0"/>
    <x v="1"/>
    <x v="1"/>
    <x v="2741"/>
    <x v="1"/>
    <x v="3"/>
    <n v="0"/>
    <x v="1"/>
    <x v="0"/>
  </r>
  <r>
    <n v="59992"/>
    <x v="1"/>
    <x v="24"/>
    <x v="1"/>
    <x v="1"/>
    <n v="0"/>
    <x v="0"/>
    <x v="1"/>
    <x v="0"/>
    <x v="2742"/>
    <x v="317"/>
    <x v="1"/>
    <n v="0"/>
    <x v="1"/>
    <x v="0"/>
  </r>
  <r>
    <n v="27382"/>
    <x v="1"/>
    <x v="11"/>
    <x v="0"/>
    <x v="0"/>
    <n v="0"/>
    <x v="0"/>
    <x v="2"/>
    <x v="0"/>
    <x v="2743"/>
    <x v="255"/>
    <x v="1"/>
    <n v="0"/>
    <x v="1"/>
    <x v="0"/>
  </r>
  <r>
    <n v="61017"/>
    <x v="1"/>
    <x v="75"/>
    <x v="0"/>
    <x v="0"/>
    <n v="0"/>
    <x v="1"/>
    <x v="3"/>
    <x v="0"/>
    <x v="2744"/>
    <x v="185"/>
    <x v="3"/>
    <n v="0"/>
    <x v="1"/>
    <x v="0"/>
  </r>
  <r>
    <n v="61699"/>
    <x v="0"/>
    <x v="2"/>
    <x v="0"/>
    <x v="0"/>
    <n v="0"/>
    <x v="0"/>
    <x v="0"/>
    <x v="1"/>
    <x v="2745"/>
    <x v="218"/>
    <x v="0"/>
    <n v="0"/>
    <x v="1"/>
    <x v="0"/>
  </r>
  <r>
    <n v="14489"/>
    <x v="1"/>
    <x v="6"/>
    <x v="0"/>
    <x v="0"/>
    <n v="0"/>
    <x v="1"/>
    <x v="1"/>
    <x v="0"/>
    <x v="2746"/>
    <x v="38"/>
    <x v="3"/>
    <n v="0"/>
    <x v="1"/>
    <x v="0"/>
  </r>
  <r>
    <n v="54053"/>
    <x v="0"/>
    <x v="41"/>
    <x v="0"/>
    <x v="0"/>
    <n v="0"/>
    <x v="0"/>
    <x v="0"/>
    <x v="1"/>
    <x v="2747"/>
    <x v="132"/>
    <x v="0"/>
    <n v="0"/>
    <x v="1"/>
    <x v="0"/>
  </r>
  <r>
    <n v="38348"/>
    <x v="1"/>
    <x v="32"/>
    <x v="0"/>
    <x v="0"/>
    <n v="0"/>
    <x v="0"/>
    <x v="0"/>
    <x v="0"/>
    <x v="2748"/>
    <x v="30"/>
    <x v="1"/>
    <n v="0"/>
    <x v="1"/>
    <x v="0"/>
  </r>
  <r>
    <n v="17668"/>
    <x v="0"/>
    <x v="72"/>
    <x v="0"/>
    <x v="0"/>
    <n v="0"/>
    <x v="0"/>
    <x v="1"/>
    <x v="0"/>
    <x v="1234"/>
    <x v="171"/>
    <x v="2"/>
    <n v="0"/>
    <x v="1"/>
    <x v="0"/>
  </r>
  <r>
    <n v="11792"/>
    <x v="1"/>
    <x v="31"/>
    <x v="0"/>
    <x v="0"/>
    <n v="0"/>
    <x v="0"/>
    <x v="0"/>
    <x v="0"/>
    <x v="2749"/>
    <x v="50"/>
    <x v="0"/>
    <n v="0"/>
    <x v="1"/>
    <x v="0"/>
  </r>
  <r>
    <n v="22917"/>
    <x v="1"/>
    <x v="76"/>
    <x v="0"/>
    <x v="0"/>
    <n v="0"/>
    <x v="0"/>
    <x v="0"/>
    <x v="0"/>
    <x v="2750"/>
    <x v="133"/>
    <x v="0"/>
    <n v="0"/>
    <x v="1"/>
    <x v="0"/>
  </r>
  <r>
    <n v="36204"/>
    <x v="0"/>
    <x v="79"/>
    <x v="0"/>
    <x v="0"/>
    <n v="0"/>
    <x v="1"/>
    <x v="3"/>
    <x v="1"/>
    <x v="70"/>
    <x v="59"/>
    <x v="1"/>
    <n v="0"/>
    <x v="1"/>
    <x v="0"/>
  </r>
  <r>
    <n v="49554"/>
    <x v="0"/>
    <x v="0"/>
    <x v="0"/>
    <x v="0"/>
    <n v="0"/>
    <x v="0"/>
    <x v="0"/>
    <x v="1"/>
    <x v="1316"/>
    <x v="42"/>
    <x v="0"/>
    <n v="0"/>
    <x v="1"/>
    <x v="0"/>
  </r>
  <r>
    <n v="72594"/>
    <x v="0"/>
    <x v="24"/>
    <x v="0"/>
    <x v="0"/>
    <n v="0"/>
    <x v="0"/>
    <x v="0"/>
    <x v="0"/>
    <x v="2751"/>
    <x v="153"/>
    <x v="2"/>
    <n v="0"/>
    <x v="1"/>
    <x v="0"/>
  </r>
  <r>
    <n v="28027"/>
    <x v="1"/>
    <x v="21"/>
    <x v="0"/>
    <x v="0"/>
    <n v="0"/>
    <x v="0"/>
    <x v="2"/>
    <x v="0"/>
    <x v="2752"/>
    <x v="299"/>
    <x v="1"/>
    <n v="0"/>
    <x v="1"/>
    <x v="0"/>
  </r>
  <r>
    <n v="54177"/>
    <x v="1"/>
    <x v="3"/>
    <x v="1"/>
    <x v="1"/>
    <n v="0"/>
    <x v="0"/>
    <x v="2"/>
    <x v="1"/>
    <x v="2753"/>
    <x v="178"/>
    <x v="0"/>
    <n v="0"/>
    <x v="1"/>
    <x v="0"/>
  </r>
  <r>
    <n v="32602"/>
    <x v="0"/>
    <x v="9"/>
    <x v="0"/>
    <x v="0"/>
    <n v="1"/>
    <x v="0"/>
    <x v="1"/>
    <x v="0"/>
    <x v="1039"/>
    <x v="103"/>
    <x v="3"/>
    <n v="0"/>
    <x v="1"/>
    <x v="0"/>
  </r>
  <r>
    <n v="1213"/>
    <x v="1"/>
    <x v="73"/>
    <x v="0"/>
    <x v="0"/>
    <n v="0"/>
    <x v="0"/>
    <x v="1"/>
    <x v="0"/>
    <x v="2754"/>
    <x v="1"/>
    <x v="0"/>
    <n v="0"/>
    <x v="1"/>
    <x v="0"/>
  </r>
  <r>
    <n v="21534"/>
    <x v="0"/>
    <x v="0"/>
    <x v="0"/>
    <x v="0"/>
    <n v="0"/>
    <x v="0"/>
    <x v="0"/>
    <x v="0"/>
    <x v="2755"/>
    <x v="1"/>
    <x v="3"/>
    <n v="0"/>
    <x v="1"/>
    <x v="0"/>
  </r>
  <r>
    <n v="6852"/>
    <x v="1"/>
    <x v="17"/>
    <x v="1"/>
    <x v="1"/>
    <n v="0"/>
    <x v="0"/>
    <x v="1"/>
    <x v="1"/>
    <x v="2756"/>
    <x v="1"/>
    <x v="1"/>
    <n v="0"/>
    <x v="1"/>
    <x v="0"/>
  </r>
  <r>
    <n v="3379"/>
    <x v="1"/>
    <x v="1"/>
    <x v="0"/>
    <x v="0"/>
    <n v="0"/>
    <x v="0"/>
    <x v="0"/>
    <x v="0"/>
    <x v="393"/>
    <x v="149"/>
    <x v="3"/>
    <n v="0"/>
    <x v="1"/>
    <x v="0"/>
  </r>
  <r>
    <n v="41146"/>
    <x v="0"/>
    <x v="69"/>
    <x v="0"/>
    <x v="0"/>
    <n v="0"/>
    <x v="0"/>
    <x v="0"/>
    <x v="1"/>
    <x v="2757"/>
    <x v="351"/>
    <x v="1"/>
    <n v="0"/>
    <x v="1"/>
    <x v="0"/>
  </r>
  <r>
    <n v="20391"/>
    <x v="1"/>
    <x v="28"/>
    <x v="0"/>
    <x v="0"/>
    <n v="0"/>
    <x v="0"/>
    <x v="2"/>
    <x v="1"/>
    <x v="2758"/>
    <x v="71"/>
    <x v="1"/>
    <n v="0"/>
    <x v="1"/>
    <x v="0"/>
  </r>
  <r>
    <n v="69379"/>
    <x v="1"/>
    <x v="12"/>
    <x v="1"/>
    <x v="1"/>
    <n v="0"/>
    <x v="0"/>
    <x v="1"/>
    <x v="0"/>
    <x v="2759"/>
    <x v="66"/>
    <x v="1"/>
    <n v="0"/>
    <x v="1"/>
    <x v="0"/>
  </r>
  <r>
    <n v="34778"/>
    <x v="0"/>
    <x v="19"/>
    <x v="0"/>
    <x v="0"/>
    <n v="0"/>
    <x v="0"/>
    <x v="0"/>
    <x v="1"/>
    <x v="2760"/>
    <x v="12"/>
    <x v="0"/>
    <n v="0"/>
    <x v="1"/>
    <x v="0"/>
  </r>
  <r>
    <n v="49270"/>
    <x v="1"/>
    <x v="5"/>
    <x v="0"/>
    <x v="0"/>
    <n v="0"/>
    <x v="0"/>
    <x v="0"/>
    <x v="0"/>
    <x v="739"/>
    <x v="265"/>
    <x v="3"/>
    <n v="0"/>
    <x v="1"/>
    <x v="0"/>
  </r>
  <r>
    <n v="55407"/>
    <x v="1"/>
    <x v="36"/>
    <x v="0"/>
    <x v="0"/>
    <n v="0"/>
    <x v="0"/>
    <x v="0"/>
    <x v="0"/>
    <x v="2761"/>
    <x v="296"/>
    <x v="0"/>
    <n v="0"/>
    <x v="1"/>
    <x v="0"/>
  </r>
  <r>
    <n v="36744"/>
    <x v="0"/>
    <x v="47"/>
    <x v="0"/>
    <x v="0"/>
    <n v="0"/>
    <x v="0"/>
    <x v="1"/>
    <x v="1"/>
    <x v="2762"/>
    <x v="92"/>
    <x v="1"/>
    <n v="0"/>
    <x v="1"/>
    <x v="0"/>
  </r>
  <r>
    <n v="26603"/>
    <x v="0"/>
    <x v="41"/>
    <x v="1"/>
    <x v="1"/>
    <n v="0"/>
    <x v="0"/>
    <x v="1"/>
    <x v="0"/>
    <x v="2763"/>
    <x v="233"/>
    <x v="3"/>
    <n v="0"/>
    <x v="1"/>
    <x v="0"/>
  </r>
  <r>
    <n v="71414"/>
    <x v="1"/>
    <x v="77"/>
    <x v="0"/>
    <x v="0"/>
    <n v="0"/>
    <x v="1"/>
    <x v="3"/>
    <x v="0"/>
    <x v="2764"/>
    <x v="291"/>
    <x v="3"/>
    <n v="0"/>
    <x v="1"/>
    <x v="0"/>
  </r>
  <r>
    <n v="14517"/>
    <x v="0"/>
    <x v="29"/>
    <x v="0"/>
    <x v="0"/>
    <n v="0"/>
    <x v="0"/>
    <x v="0"/>
    <x v="0"/>
    <x v="2765"/>
    <x v="26"/>
    <x v="0"/>
    <n v="0"/>
    <x v="1"/>
    <x v="0"/>
  </r>
  <r>
    <n v="69050"/>
    <x v="0"/>
    <x v="10"/>
    <x v="0"/>
    <x v="0"/>
    <n v="0"/>
    <x v="0"/>
    <x v="0"/>
    <x v="0"/>
    <x v="2085"/>
    <x v="52"/>
    <x v="0"/>
    <n v="0"/>
    <x v="1"/>
    <x v="0"/>
  </r>
  <r>
    <n v="52080"/>
    <x v="1"/>
    <x v="72"/>
    <x v="0"/>
    <x v="0"/>
    <n v="0"/>
    <x v="1"/>
    <x v="0"/>
    <x v="1"/>
    <x v="2766"/>
    <x v="89"/>
    <x v="1"/>
    <n v="0"/>
    <x v="1"/>
    <x v="0"/>
  </r>
  <r>
    <n v="27493"/>
    <x v="1"/>
    <x v="30"/>
    <x v="0"/>
    <x v="0"/>
    <n v="0"/>
    <x v="0"/>
    <x v="0"/>
    <x v="0"/>
    <x v="799"/>
    <x v="347"/>
    <x v="1"/>
    <n v="0"/>
    <x v="1"/>
    <x v="0"/>
  </r>
  <r>
    <n v="6295"/>
    <x v="1"/>
    <x v="15"/>
    <x v="0"/>
    <x v="0"/>
    <n v="0"/>
    <x v="0"/>
    <x v="2"/>
    <x v="0"/>
    <x v="1408"/>
    <x v="227"/>
    <x v="2"/>
    <n v="0"/>
    <x v="1"/>
    <x v="0"/>
  </r>
  <r>
    <n v="20375"/>
    <x v="1"/>
    <x v="9"/>
    <x v="0"/>
    <x v="0"/>
    <n v="0"/>
    <x v="0"/>
    <x v="0"/>
    <x v="0"/>
    <x v="1347"/>
    <x v="256"/>
    <x v="0"/>
    <n v="0"/>
    <x v="1"/>
    <x v="0"/>
  </r>
  <r>
    <n v="29017"/>
    <x v="0"/>
    <x v="77"/>
    <x v="0"/>
    <x v="0"/>
    <n v="0"/>
    <x v="1"/>
    <x v="3"/>
    <x v="0"/>
    <x v="1061"/>
    <x v="178"/>
    <x v="3"/>
    <n v="0"/>
    <x v="1"/>
    <x v="0"/>
  </r>
  <r>
    <n v="56635"/>
    <x v="0"/>
    <x v="25"/>
    <x v="1"/>
    <x v="1"/>
    <n v="0"/>
    <x v="0"/>
    <x v="1"/>
    <x v="1"/>
    <x v="2767"/>
    <x v="105"/>
    <x v="0"/>
    <n v="0"/>
    <x v="1"/>
    <x v="0"/>
  </r>
  <r>
    <n v="4280"/>
    <x v="1"/>
    <x v="33"/>
    <x v="0"/>
    <x v="0"/>
    <n v="0"/>
    <x v="0"/>
    <x v="2"/>
    <x v="1"/>
    <x v="2768"/>
    <x v="103"/>
    <x v="1"/>
    <n v="0"/>
    <x v="1"/>
    <x v="0"/>
  </r>
  <r>
    <n v="22896"/>
    <x v="1"/>
    <x v="10"/>
    <x v="0"/>
    <x v="0"/>
    <n v="0"/>
    <x v="0"/>
    <x v="0"/>
    <x v="1"/>
    <x v="2769"/>
    <x v="285"/>
    <x v="0"/>
    <n v="0"/>
    <x v="1"/>
    <x v="0"/>
  </r>
  <r>
    <n v="70297"/>
    <x v="1"/>
    <x v="67"/>
    <x v="0"/>
    <x v="0"/>
    <n v="0"/>
    <x v="0"/>
    <x v="0"/>
    <x v="0"/>
    <x v="879"/>
    <x v="31"/>
    <x v="1"/>
    <n v="0"/>
    <x v="1"/>
    <x v="0"/>
  </r>
  <r>
    <n v="47776"/>
    <x v="1"/>
    <x v="15"/>
    <x v="0"/>
    <x v="0"/>
    <n v="0"/>
    <x v="0"/>
    <x v="2"/>
    <x v="1"/>
    <x v="2770"/>
    <x v="383"/>
    <x v="1"/>
    <n v="0"/>
    <x v="1"/>
    <x v="0"/>
  </r>
  <r>
    <n v="53141"/>
    <x v="1"/>
    <x v="51"/>
    <x v="0"/>
    <x v="0"/>
    <n v="0"/>
    <x v="1"/>
    <x v="0"/>
    <x v="1"/>
    <x v="2771"/>
    <x v="73"/>
    <x v="1"/>
    <n v="0"/>
    <x v="1"/>
    <x v="0"/>
  </r>
  <r>
    <n v="16145"/>
    <x v="1"/>
    <x v="74"/>
    <x v="0"/>
    <x v="0"/>
    <n v="0"/>
    <x v="1"/>
    <x v="3"/>
    <x v="1"/>
    <x v="1851"/>
    <x v="158"/>
    <x v="3"/>
    <n v="0"/>
    <x v="1"/>
    <x v="0"/>
  </r>
  <r>
    <n v="41593"/>
    <x v="1"/>
    <x v="25"/>
    <x v="0"/>
    <x v="0"/>
    <n v="0"/>
    <x v="0"/>
    <x v="1"/>
    <x v="1"/>
    <x v="2772"/>
    <x v="304"/>
    <x v="0"/>
    <n v="0"/>
    <x v="1"/>
    <x v="0"/>
  </r>
  <r>
    <n v="50651"/>
    <x v="1"/>
    <x v="30"/>
    <x v="0"/>
    <x v="0"/>
    <n v="0"/>
    <x v="1"/>
    <x v="0"/>
    <x v="1"/>
    <x v="2773"/>
    <x v="8"/>
    <x v="3"/>
    <n v="0"/>
    <x v="1"/>
    <x v="0"/>
  </r>
  <r>
    <n v="11111"/>
    <x v="1"/>
    <x v="32"/>
    <x v="1"/>
    <x v="1"/>
    <n v="0"/>
    <x v="0"/>
    <x v="2"/>
    <x v="0"/>
    <x v="2774"/>
    <x v="369"/>
    <x v="0"/>
    <n v="0"/>
    <x v="1"/>
    <x v="0"/>
  </r>
  <r>
    <n v="15803"/>
    <x v="1"/>
    <x v="30"/>
    <x v="0"/>
    <x v="0"/>
    <n v="0"/>
    <x v="0"/>
    <x v="0"/>
    <x v="1"/>
    <x v="2775"/>
    <x v="61"/>
    <x v="3"/>
    <n v="0"/>
    <x v="1"/>
    <x v="0"/>
  </r>
  <r>
    <n v="71597"/>
    <x v="1"/>
    <x v="4"/>
    <x v="1"/>
    <x v="1"/>
    <n v="0"/>
    <x v="0"/>
    <x v="0"/>
    <x v="1"/>
    <x v="175"/>
    <x v="111"/>
    <x v="0"/>
    <n v="0"/>
    <x v="1"/>
    <x v="0"/>
  </r>
  <r>
    <n v="22804"/>
    <x v="1"/>
    <x v="51"/>
    <x v="0"/>
    <x v="0"/>
    <n v="0"/>
    <x v="1"/>
    <x v="0"/>
    <x v="1"/>
    <x v="1399"/>
    <x v="206"/>
    <x v="0"/>
    <n v="0"/>
    <x v="1"/>
    <x v="0"/>
  </r>
  <r>
    <n v="64498"/>
    <x v="1"/>
    <x v="37"/>
    <x v="0"/>
    <x v="0"/>
    <n v="0"/>
    <x v="0"/>
    <x v="0"/>
    <x v="1"/>
    <x v="525"/>
    <x v="218"/>
    <x v="0"/>
    <n v="0"/>
    <x v="1"/>
    <x v="0"/>
  </r>
  <r>
    <n v="41182"/>
    <x v="1"/>
    <x v="48"/>
    <x v="1"/>
    <x v="1"/>
    <n v="0"/>
    <x v="0"/>
    <x v="0"/>
    <x v="0"/>
    <x v="2776"/>
    <x v="3"/>
    <x v="2"/>
    <n v="0"/>
    <x v="1"/>
    <x v="0"/>
  </r>
  <r>
    <n v="56606"/>
    <x v="1"/>
    <x v="9"/>
    <x v="0"/>
    <x v="0"/>
    <n v="0"/>
    <x v="0"/>
    <x v="1"/>
    <x v="0"/>
    <x v="2777"/>
    <x v="219"/>
    <x v="3"/>
    <n v="0"/>
    <x v="1"/>
    <x v="0"/>
  </r>
  <r>
    <n v="36958"/>
    <x v="1"/>
    <x v="42"/>
    <x v="0"/>
    <x v="0"/>
    <n v="0"/>
    <x v="0"/>
    <x v="0"/>
    <x v="1"/>
    <x v="2778"/>
    <x v="111"/>
    <x v="1"/>
    <n v="0"/>
    <x v="1"/>
    <x v="0"/>
  </r>
  <r>
    <n v="14877"/>
    <x v="0"/>
    <x v="101"/>
    <x v="0"/>
    <x v="0"/>
    <n v="0"/>
    <x v="1"/>
    <x v="3"/>
    <x v="1"/>
    <x v="2779"/>
    <x v="81"/>
    <x v="3"/>
    <n v="0"/>
    <x v="1"/>
    <x v="0"/>
  </r>
  <r>
    <n v="65988"/>
    <x v="1"/>
    <x v="72"/>
    <x v="0"/>
    <x v="0"/>
    <n v="0"/>
    <x v="1"/>
    <x v="0"/>
    <x v="1"/>
    <x v="2780"/>
    <x v="230"/>
    <x v="3"/>
    <n v="0"/>
    <x v="1"/>
    <x v="0"/>
  </r>
  <r>
    <n v="50001"/>
    <x v="1"/>
    <x v="66"/>
    <x v="0"/>
    <x v="0"/>
    <n v="0"/>
    <x v="0"/>
    <x v="2"/>
    <x v="1"/>
    <x v="2122"/>
    <x v="235"/>
    <x v="2"/>
    <n v="0"/>
    <x v="1"/>
    <x v="0"/>
  </r>
  <r>
    <n v="27034"/>
    <x v="1"/>
    <x v="19"/>
    <x v="0"/>
    <x v="0"/>
    <n v="0"/>
    <x v="0"/>
    <x v="2"/>
    <x v="0"/>
    <x v="2517"/>
    <x v="62"/>
    <x v="2"/>
    <n v="0"/>
    <x v="1"/>
    <x v="0"/>
  </r>
  <r>
    <n v="8950"/>
    <x v="1"/>
    <x v="79"/>
    <x v="0"/>
    <x v="0"/>
    <n v="0"/>
    <x v="1"/>
    <x v="0"/>
    <x v="0"/>
    <x v="2781"/>
    <x v="88"/>
    <x v="0"/>
    <n v="0"/>
    <x v="1"/>
    <x v="0"/>
  </r>
  <r>
    <n v="31850"/>
    <x v="1"/>
    <x v="54"/>
    <x v="0"/>
    <x v="0"/>
    <n v="0"/>
    <x v="1"/>
    <x v="0"/>
    <x v="0"/>
    <x v="2782"/>
    <x v="7"/>
    <x v="3"/>
    <n v="0"/>
    <x v="1"/>
    <x v="0"/>
  </r>
  <r>
    <n v="14288"/>
    <x v="1"/>
    <x v="16"/>
    <x v="0"/>
    <x v="0"/>
    <n v="0"/>
    <x v="0"/>
    <x v="0"/>
    <x v="1"/>
    <x v="1321"/>
    <x v="165"/>
    <x v="0"/>
    <n v="0"/>
    <x v="1"/>
    <x v="0"/>
  </r>
  <r>
    <n v="3180"/>
    <x v="1"/>
    <x v="21"/>
    <x v="0"/>
    <x v="0"/>
    <n v="0"/>
    <x v="0"/>
    <x v="2"/>
    <x v="0"/>
    <x v="2783"/>
    <x v="114"/>
    <x v="1"/>
    <n v="0"/>
    <x v="1"/>
    <x v="0"/>
  </r>
  <r>
    <n v="13899"/>
    <x v="0"/>
    <x v="59"/>
    <x v="0"/>
    <x v="0"/>
    <n v="0"/>
    <x v="0"/>
    <x v="0"/>
    <x v="0"/>
    <x v="2298"/>
    <x v="28"/>
    <x v="1"/>
    <n v="0"/>
    <x v="1"/>
    <x v="0"/>
  </r>
  <r>
    <n v="23730"/>
    <x v="1"/>
    <x v="13"/>
    <x v="0"/>
    <x v="0"/>
    <n v="0"/>
    <x v="0"/>
    <x v="1"/>
    <x v="0"/>
    <x v="2784"/>
    <x v="154"/>
    <x v="3"/>
    <n v="0"/>
    <x v="1"/>
    <x v="0"/>
  </r>
  <r>
    <n v="6011"/>
    <x v="0"/>
    <x v="78"/>
    <x v="0"/>
    <x v="0"/>
    <n v="0"/>
    <x v="1"/>
    <x v="3"/>
    <x v="0"/>
    <x v="2376"/>
    <x v="210"/>
    <x v="3"/>
    <n v="0"/>
    <x v="1"/>
    <x v="0"/>
  </r>
  <r>
    <n v="14376"/>
    <x v="0"/>
    <x v="36"/>
    <x v="0"/>
    <x v="0"/>
    <n v="0"/>
    <x v="0"/>
    <x v="0"/>
    <x v="1"/>
    <x v="2785"/>
    <x v="25"/>
    <x v="2"/>
    <n v="0"/>
    <x v="1"/>
    <x v="0"/>
  </r>
  <r>
    <n v="22052"/>
    <x v="1"/>
    <x v="13"/>
    <x v="1"/>
    <x v="1"/>
    <n v="0"/>
    <x v="1"/>
    <x v="1"/>
    <x v="1"/>
    <x v="1321"/>
    <x v="163"/>
    <x v="0"/>
    <n v="0"/>
    <x v="1"/>
    <x v="0"/>
  </r>
  <r>
    <n v="24836"/>
    <x v="1"/>
    <x v="1"/>
    <x v="0"/>
    <x v="0"/>
    <n v="0"/>
    <x v="0"/>
    <x v="0"/>
    <x v="1"/>
    <x v="2786"/>
    <x v="219"/>
    <x v="0"/>
    <n v="0"/>
    <x v="1"/>
    <x v="0"/>
  </r>
  <r>
    <n v="11861"/>
    <x v="0"/>
    <x v="1"/>
    <x v="0"/>
    <x v="0"/>
    <n v="0"/>
    <x v="0"/>
    <x v="1"/>
    <x v="1"/>
    <x v="1911"/>
    <x v="31"/>
    <x v="1"/>
    <n v="0"/>
    <x v="1"/>
    <x v="0"/>
  </r>
  <r>
    <n v="25613"/>
    <x v="1"/>
    <x v="52"/>
    <x v="0"/>
    <x v="0"/>
    <n v="0"/>
    <x v="0"/>
    <x v="0"/>
    <x v="0"/>
    <x v="2787"/>
    <x v="120"/>
    <x v="2"/>
    <n v="0"/>
    <x v="1"/>
    <x v="0"/>
  </r>
  <r>
    <n v="71496"/>
    <x v="1"/>
    <x v="39"/>
    <x v="0"/>
    <x v="0"/>
    <n v="0"/>
    <x v="0"/>
    <x v="0"/>
    <x v="0"/>
    <x v="2788"/>
    <x v="129"/>
    <x v="1"/>
    <n v="0"/>
    <x v="1"/>
    <x v="0"/>
  </r>
  <r>
    <n v="24074"/>
    <x v="1"/>
    <x v="77"/>
    <x v="0"/>
    <x v="0"/>
    <n v="0"/>
    <x v="1"/>
    <x v="3"/>
    <x v="1"/>
    <x v="2789"/>
    <x v="152"/>
    <x v="3"/>
    <n v="0"/>
    <x v="1"/>
    <x v="0"/>
  </r>
  <r>
    <n v="44937"/>
    <x v="1"/>
    <x v="33"/>
    <x v="0"/>
    <x v="0"/>
    <n v="0"/>
    <x v="0"/>
    <x v="2"/>
    <x v="0"/>
    <x v="2790"/>
    <x v="267"/>
    <x v="1"/>
    <n v="0"/>
    <x v="1"/>
    <x v="0"/>
  </r>
  <r>
    <n v="72082"/>
    <x v="1"/>
    <x v="30"/>
    <x v="0"/>
    <x v="0"/>
    <n v="0"/>
    <x v="0"/>
    <x v="1"/>
    <x v="1"/>
    <x v="2791"/>
    <x v="45"/>
    <x v="2"/>
    <n v="0"/>
    <x v="1"/>
    <x v="0"/>
  </r>
  <r>
    <n v="53271"/>
    <x v="0"/>
    <x v="67"/>
    <x v="0"/>
    <x v="0"/>
    <n v="0"/>
    <x v="0"/>
    <x v="0"/>
    <x v="1"/>
    <x v="37"/>
    <x v="153"/>
    <x v="0"/>
    <n v="0"/>
    <x v="1"/>
    <x v="0"/>
  </r>
  <r>
    <n v="34077"/>
    <x v="0"/>
    <x v="41"/>
    <x v="0"/>
    <x v="0"/>
    <n v="0"/>
    <x v="0"/>
    <x v="2"/>
    <x v="1"/>
    <x v="1294"/>
    <x v="287"/>
    <x v="0"/>
    <n v="0"/>
    <x v="1"/>
    <x v="0"/>
  </r>
  <r>
    <n v="42330"/>
    <x v="1"/>
    <x v="22"/>
    <x v="0"/>
    <x v="0"/>
    <n v="0"/>
    <x v="0"/>
    <x v="0"/>
    <x v="1"/>
    <x v="2792"/>
    <x v="75"/>
    <x v="2"/>
    <n v="0"/>
    <x v="1"/>
    <x v="0"/>
  </r>
  <r>
    <n v="69487"/>
    <x v="1"/>
    <x v="4"/>
    <x v="0"/>
    <x v="0"/>
    <n v="0"/>
    <x v="0"/>
    <x v="1"/>
    <x v="0"/>
    <x v="2793"/>
    <x v="54"/>
    <x v="0"/>
    <n v="0"/>
    <x v="1"/>
    <x v="0"/>
  </r>
  <r>
    <n v="70973"/>
    <x v="1"/>
    <x v="11"/>
    <x v="0"/>
    <x v="0"/>
    <n v="0"/>
    <x v="0"/>
    <x v="2"/>
    <x v="0"/>
    <x v="1501"/>
    <x v="113"/>
    <x v="1"/>
    <n v="0"/>
    <x v="1"/>
    <x v="0"/>
  </r>
  <r>
    <n v="44986"/>
    <x v="1"/>
    <x v="4"/>
    <x v="0"/>
    <x v="0"/>
    <n v="0"/>
    <x v="0"/>
    <x v="1"/>
    <x v="0"/>
    <x v="2794"/>
    <x v="30"/>
    <x v="3"/>
    <n v="0"/>
    <x v="1"/>
    <x v="0"/>
  </r>
  <r>
    <n v="2633"/>
    <x v="0"/>
    <x v="42"/>
    <x v="0"/>
    <x v="0"/>
    <n v="0"/>
    <x v="0"/>
    <x v="0"/>
    <x v="1"/>
    <x v="2073"/>
    <x v="209"/>
    <x v="1"/>
    <n v="0"/>
    <x v="1"/>
    <x v="0"/>
  </r>
  <r>
    <n v="21834"/>
    <x v="1"/>
    <x v="67"/>
    <x v="0"/>
    <x v="0"/>
    <n v="0"/>
    <x v="0"/>
    <x v="0"/>
    <x v="0"/>
    <x v="2795"/>
    <x v="233"/>
    <x v="1"/>
    <n v="0"/>
    <x v="1"/>
    <x v="0"/>
  </r>
  <r>
    <n v="49196"/>
    <x v="1"/>
    <x v="52"/>
    <x v="0"/>
    <x v="0"/>
    <n v="0"/>
    <x v="0"/>
    <x v="0"/>
    <x v="0"/>
    <x v="2796"/>
    <x v="115"/>
    <x v="3"/>
    <n v="0"/>
    <x v="1"/>
    <x v="0"/>
  </r>
  <r>
    <n v="22939"/>
    <x v="1"/>
    <x v="58"/>
    <x v="0"/>
    <x v="0"/>
    <n v="0"/>
    <x v="1"/>
    <x v="0"/>
    <x v="1"/>
    <x v="1916"/>
    <x v="133"/>
    <x v="3"/>
    <n v="0"/>
    <x v="1"/>
    <x v="0"/>
  </r>
  <r>
    <n v="55400"/>
    <x v="1"/>
    <x v="71"/>
    <x v="0"/>
    <x v="0"/>
    <n v="0"/>
    <x v="1"/>
    <x v="3"/>
    <x v="1"/>
    <x v="2797"/>
    <x v="242"/>
    <x v="3"/>
    <n v="0"/>
    <x v="1"/>
    <x v="0"/>
  </r>
  <r>
    <n v="30870"/>
    <x v="0"/>
    <x v="78"/>
    <x v="0"/>
    <x v="0"/>
    <n v="0"/>
    <x v="1"/>
    <x v="3"/>
    <x v="0"/>
    <x v="1363"/>
    <x v="92"/>
    <x v="3"/>
    <n v="0"/>
    <x v="1"/>
    <x v="0"/>
  </r>
  <r>
    <n v="247"/>
    <x v="0"/>
    <x v="73"/>
    <x v="0"/>
    <x v="0"/>
    <n v="0"/>
    <x v="1"/>
    <x v="0"/>
    <x v="0"/>
    <x v="2798"/>
    <x v="153"/>
    <x v="1"/>
    <n v="0"/>
    <x v="1"/>
    <x v="0"/>
  </r>
  <r>
    <n v="7979"/>
    <x v="1"/>
    <x v="72"/>
    <x v="0"/>
    <x v="0"/>
    <n v="0"/>
    <x v="1"/>
    <x v="0"/>
    <x v="1"/>
    <x v="2799"/>
    <x v="199"/>
    <x v="1"/>
    <n v="0"/>
    <x v="1"/>
    <x v="0"/>
  </r>
  <r>
    <n v="56189"/>
    <x v="0"/>
    <x v="34"/>
    <x v="0"/>
    <x v="0"/>
    <n v="0"/>
    <x v="1"/>
    <x v="2"/>
    <x v="0"/>
    <x v="2800"/>
    <x v="49"/>
    <x v="2"/>
    <n v="0"/>
    <x v="1"/>
    <x v="0"/>
  </r>
  <r>
    <n v="3984"/>
    <x v="1"/>
    <x v="64"/>
    <x v="0"/>
    <x v="0"/>
    <n v="0"/>
    <x v="0"/>
    <x v="0"/>
    <x v="1"/>
    <x v="839"/>
    <x v="63"/>
    <x v="1"/>
    <n v="0"/>
    <x v="1"/>
    <x v="0"/>
  </r>
  <r>
    <n v="49753"/>
    <x v="0"/>
    <x v="66"/>
    <x v="0"/>
    <x v="0"/>
    <n v="0"/>
    <x v="1"/>
    <x v="1"/>
    <x v="1"/>
    <x v="1677"/>
    <x v="209"/>
    <x v="0"/>
    <n v="0"/>
    <x v="1"/>
    <x v="0"/>
  </r>
  <r>
    <n v="71719"/>
    <x v="0"/>
    <x v="32"/>
    <x v="0"/>
    <x v="0"/>
    <n v="0"/>
    <x v="0"/>
    <x v="2"/>
    <x v="1"/>
    <x v="2801"/>
    <x v="102"/>
    <x v="0"/>
    <n v="0"/>
    <x v="1"/>
    <x v="0"/>
  </r>
  <r>
    <n v="11313"/>
    <x v="1"/>
    <x v="50"/>
    <x v="0"/>
    <x v="0"/>
    <n v="0"/>
    <x v="0"/>
    <x v="0"/>
    <x v="1"/>
    <x v="2802"/>
    <x v="224"/>
    <x v="1"/>
    <n v="0"/>
    <x v="1"/>
    <x v="0"/>
  </r>
  <r>
    <n v="38070"/>
    <x v="1"/>
    <x v="29"/>
    <x v="0"/>
    <x v="0"/>
    <n v="0"/>
    <x v="0"/>
    <x v="0"/>
    <x v="1"/>
    <x v="2803"/>
    <x v="122"/>
    <x v="1"/>
    <n v="0"/>
    <x v="1"/>
    <x v="0"/>
  </r>
  <r>
    <n v="50455"/>
    <x v="1"/>
    <x v="0"/>
    <x v="0"/>
    <x v="0"/>
    <n v="0"/>
    <x v="0"/>
    <x v="1"/>
    <x v="0"/>
    <x v="2804"/>
    <x v="234"/>
    <x v="1"/>
    <n v="0"/>
    <x v="1"/>
    <x v="0"/>
  </r>
  <r>
    <n v="31766"/>
    <x v="0"/>
    <x v="63"/>
    <x v="0"/>
    <x v="0"/>
    <n v="0"/>
    <x v="1"/>
    <x v="0"/>
    <x v="1"/>
    <x v="2805"/>
    <x v="103"/>
    <x v="1"/>
    <n v="0"/>
    <x v="1"/>
    <x v="0"/>
  </r>
  <r>
    <n v="24245"/>
    <x v="0"/>
    <x v="39"/>
    <x v="0"/>
    <x v="0"/>
    <n v="0"/>
    <x v="0"/>
    <x v="0"/>
    <x v="0"/>
    <x v="2806"/>
    <x v="235"/>
    <x v="3"/>
    <n v="0"/>
    <x v="1"/>
    <x v="0"/>
  </r>
  <r>
    <n v="50726"/>
    <x v="0"/>
    <x v="1"/>
    <x v="0"/>
    <x v="0"/>
    <n v="0"/>
    <x v="0"/>
    <x v="0"/>
    <x v="1"/>
    <x v="2807"/>
    <x v="233"/>
    <x v="2"/>
    <n v="0"/>
    <x v="1"/>
    <x v="0"/>
  </r>
  <r>
    <n v="29955"/>
    <x v="0"/>
    <x v="99"/>
    <x v="0"/>
    <x v="0"/>
    <n v="0"/>
    <x v="1"/>
    <x v="3"/>
    <x v="1"/>
    <x v="2808"/>
    <x v="124"/>
    <x v="3"/>
    <n v="0"/>
    <x v="1"/>
    <x v="0"/>
  </r>
  <r>
    <n v="64742"/>
    <x v="0"/>
    <x v="22"/>
    <x v="0"/>
    <x v="0"/>
    <n v="0"/>
    <x v="1"/>
    <x v="1"/>
    <x v="1"/>
    <x v="2809"/>
    <x v="235"/>
    <x v="1"/>
    <n v="0"/>
    <x v="1"/>
    <x v="0"/>
  </r>
  <r>
    <n v="48518"/>
    <x v="0"/>
    <x v="50"/>
    <x v="0"/>
    <x v="0"/>
    <n v="0"/>
    <x v="0"/>
    <x v="1"/>
    <x v="1"/>
    <x v="2810"/>
    <x v="73"/>
    <x v="1"/>
    <n v="0"/>
    <x v="1"/>
    <x v="0"/>
  </r>
  <r>
    <n v="42999"/>
    <x v="1"/>
    <x v="35"/>
    <x v="0"/>
    <x v="0"/>
    <n v="0"/>
    <x v="0"/>
    <x v="0"/>
    <x v="0"/>
    <x v="2811"/>
    <x v="76"/>
    <x v="1"/>
    <n v="0"/>
    <x v="1"/>
    <x v="0"/>
  </r>
  <r>
    <n v="71447"/>
    <x v="0"/>
    <x v="17"/>
    <x v="0"/>
    <x v="0"/>
    <n v="1"/>
    <x v="0"/>
    <x v="0"/>
    <x v="0"/>
    <x v="2812"/>
    <x v="5"/>
    <x v="1"/>
    <n v="0"/>
    <x v="1"/>
    <x v="0"/>
  </r>
  <r>
    <n v="61437"/>
    <x v="0"/>
    <x v="79"/>
    <x v="0"/>
    <x v="0"/>
    <n v="0"/>
    <x v="1"/>
    <x v="2"/>
    <x v="1"/>
    <x v="2813"/>
    <x v="165"/>
    <x v="1"/>
    <n v="0"/>
    <x v="1"/>
    <x v="0"/>
  </r>
  <r>
    <n v="50428"/>
    <x v="0"/>
    <x v="77"/>
    <x v="0"/>
    <x v="0"/>
    <n v="0"/>
    <x v="1"/>
    <x v="3"/>
    <x v="1"/>
    <x v="2814"/>
    <x v="139"/>
    <x v="3"/>
    <n v="0"/>
    <x v="1"/>
    <x v="0"/>
  </r>
  <r>
    <n v="8816"/>
    <x v="0"/>
    <x v="14"/>
    <x v="0"/>
    <x v="0"/>
    <n v="0"/>
    <x v="0"/>
    <x v="0"/>
    <x v="0"/>
    <x v="2815"/>
    <x v="128"/>
    <x v="3"/>
    <n v="0"/>
    <x v="1"/>
    <x v="0"/>
  </r>
  <r>
    <n v="49556"/>
    <x v="1"/>
    <x v="46"/>
    <x v="0"/>
    <x v="0"/>
    <n v="0"/>
    <x v="0"/>
    <x v="2"/>
    <x v="0"/>
    <x v="2816"/>
    <x v="265"/>
    <x v="3"/>
    <n v="0"/>
    <x v="1"/>
    <x v="0"/>
  </r>
  <r>
    <n v="67654"/>
    <x v="1"/>
    <x v="71"/>
    <x v="0"/>
    <x v="0"/>
    <n v="0"/>
    <x v="1"/>
    <x v="3"/>
    <x v="1"/>
    <x v="2817"/>
    <x v="136"/>
    <x v="3"/>
    <n v="0"/>
    <x v="1"/>
    <x v="0"/>
  </r>
  <r>
    <n v="21989"/>
    <x v="1"/>
    <x v="51"/>
    <x v="0"/>
    <x v="0"/>
    <n v="0"/>
    <x v="1"/>
    <x v="0"/>
    <x v="0"/>
    <x v="2818"/>
    <x v="381"/>
    <x v="3"/>
    <n v="0"/>
    <x v="1"/>
    <x v="0"/>
  </r>
  <r>
    <n v="46434"/>
    <x v="0"/>
    <x v="17"/>
    <x v="1"/>
    <x v="1"/>
    <n v="0"/>
    <x v="0"/>
    <x v="2"/>
    <x v="0"/>
    <x v="2819"/>
    <x v="289"/>
    <x v="2"/>
    <n v="0"/>
    <x v="1"/>
    <x v="0"/>
  </r>
  <r>
    <n v="3205"/>
    <x v="1"/>
    <x v="4"/>
    <x v="0"/>
    <x v="0"/>
    <n v="0"/>
    <x v="0"/>
    <x v="1"/>
    <x v="0"/>
    <x v="319"/>
    <x v="384"/>
    <x v="3"/>
    <n v="0"/>
    <x v="1"/>
    <x v="0"/>
  </r>
  <r>
    <n v="68692"/>
    <x v="0"/>
    <x v="1"/>
    <x v="1"/>
    <x v="1"/>
    <n v="0"/>
    <x v="0"/>
    <x v="0"/>
    <x v="0"/>
    <x v="2820"/>
    <x v="113"/>
    <x v="0"/>
    <n v="0"/>
    <x v="1"/>
    <x v="0"/>
  </r>
  <r>
    <n v="44531"/>
    <x v="0"/>
    <x v="67"/>
    <x v="0"/>
    <x v="0"/>
    <n v="0"/>
    <x v="0"/>
    <x v="0"/>
    <x v="0"/>
    <x v="954"/>
    <x v="122"/>
    <x v="1"/>
    <n v="0"/>
    <x v="1"/>
    <x v="0"/>
  </r>
  <r>
    <n v="70392"/>
    <x v="0"/>
    <x v="66"/>
    <x v="0"/>
    <x v="0"/>
    <n v="0"/>
    <x v="0"/>
    <x v="0"/>
    <x v="1"/>
    <x v="2821"/>
    <x v="70"/>
    <x v="3"/>
    <n v="0"/>
    <x v="1"/>
    <x v="0"/>
  </r>
  <r>
    <n v="37025"/>
    <x v="1"/>
    <x v="77"/>
    <x v="0"/>
    <x v="0"/>
    <n v="0"/>
    <x v="1"/>
    <x v="3"/>
    <x v="0"/>
    <x v="2822"/>
    <x v="284"/>
    <x v="3"/>
    <n v="0"/>
    <x v="1"/>
    <x v="0"/>
  </r>
  <r>
    <n v="68965"/>
    <x v="0"/>
    <x v="34"/>
    <x v="0"/>
    <x v="0"/>
    <n v="0"/>
    <x v="0"/>
    <x v="0"/>
    <x v="0"/>
    <x v="2823"/>
    <x v="260"/>
    <x v="2"/>
    <n v="0"/>
    <x v="1"/>
    <x v="0"/>
  </r>
  <r>
    <n v="53843"/>
    <x v="1"/>
    <x v="100"/>
    <x v="0"/>
    <x v="0"/>
    <n v="0"/>
    <x v="1"/>
    <x v="3"/>
    <x v="1"/>
    <x v="2824"/>
    <x v="330"/>
    <x v="3"/>
    <n v="0"/>
    <x v="1"/>
    <x v="0"/>
  </r>
  <r>
    <n v="5236"/>
    <x v="1"/>
    <x v="3"/>
    <x v="0"/>
    <x v="0"/>
    <n v="0"/>
    <x v="0"/>
    <x v="0"/>
    <x v="1"/>
    <x v="2330"/>
    <x v="114"/>
    <x v="1"/>
    <n v="0"/>
    <x v="1"/>
    <x v="0"/>
  </r>
  <r>
    <n v="32110"/>
    <x v="1"/>
    <x v="77"/>
    <x v="0"/>
    <x v="0"/>
    <n v="0"/>
    <x v="1"/>
    <x v="3"/>
    <x v="0"/>
    <x v="2825"/>
    <x v="237"/>
    <x v="3"/>
    <n v="0"/>
    <x v="1"/>
    <x v="0"/>
  </r>
  <r>
    <n v="17893"/>
    <x v="1"/>
    <x v="18"/>
    <x v="0"/>
    <x v="0"/>
    <n v="0"/>
    <x v="0"/>
    <x v="1"/>
    <x v="0"/>
    <x v="2826"/>
    <x v="36"/>
    <x v="0"/>
    <n v="0"/>
    <x v="1"/>
    <x v="0"/>
  </r>
  <r>
    <n v="65794"/>
    <x v="1"/>
    <x v="5"/>
    <x v="1"/>
    <x v="1"/>
    <n v="0"/>
    <x v="0"/>
    <x v="0"/>
    <x v="1"/>
    <x v="2827"/>
    <x v="105"/>
    <x v="1"/>
    <n v="0"/>
    <x v="1"/>
    <x v="0"/>
  </r>
  <r>
    <n v="65955"/>
    <x v="0"/>
    <x v="5"/>
    <x v="1"/>
    <x v="1"/>
    <n v="1"/>
    <x v="1"/>
    <x v="0"/>
    <x v="1"/>
    <x v="2828"/>
    <x v="49"/>
    <x v="1"/>
    <n v="0"/>
    <x v="1"/>
    <x v="0"/>
  </r>
  <r>
    <n v="53924"/>
    <x v="1"/>
    <x v="84"/>
    <x v="0"/>
    <x v="0"/>
    <n v="0"/>
    <x v="1"/>
    <x v="3"/>
    <x v="0"/>
    <x v="2829"/>
    <x v="385"/>
    <x v="3"/>
    <n v="0"/>
    <x v="1"/>
    <x v="0"/>
  </r>
  <r>
    <n v="70674"/>
    <x v="0"/>
    <x v="14"/>
    <x v="0"/>
    <x v="0"/>
    <n v="0"/>
    <x v="0"/>
    <x v="1"/>
    <x v="0"/>
    <x v="2830"/>
    <x v="64"/>
    <x v="1"/>
    <n v="0"/>
    <x v="1"/>
    <x v="0"/>
  </r>
  <r>
    <n v="56410"/>
    <x v="0"/>
    <x v="95"/>
    <x v="0"/>
    <x v="0"/>
    <n v="0"/>
    <x v="1"/>
    <x v="3"/>
    <x v="0"/>
    <x v="2642"/>
    <x v="386"/>
    <x v="3"/>
    <n v="0"/>
    <x v="1"/>
    <x v="0"/>
  </r>
  <r>
    <n v="9955"/>
    <x v="1"/>
    <x v="20"/>
    <x v="0"/>
    <x v="0"/>
    <n v="0"/>
    <x v="1"/>
    <x v="0"/>
    <x v="0"/>
    <x v="2831"/>
    <x v="61"/>
    <x v="0"/>
    <n v="0"/>
    <x v="1"/>
    <x v="0"/>
  </r>
  <r>
    <n v="8410"/>
    <x v="1"/>
    <x v="45"/>
    <x v="0"/>
    <x v="0"/>
    <n v="0"/>
    <x v="1"/>
    <x v="3"/>
    <x v="1"/>
    <x v="2832"/>
    <x v="314"/>
    <x v="3"/>
    <n v="0"/>
    <x v="1"/>
    <x v="0"/>
  </r>
  <r>
    <n v="46854"/>
    <x v="1"/>
    <x v="78"/>
    <x v="0"/>
    <x v="0"/>
    <n v="0"/>
    <x v="1"/>
    <x v="3"/>
    <x v="0"/>
    <x v="2833"/>
    <x v="387"/>
    <x v="3"/>
    <n v="0"/>
    <x v="1"/>
    <x v="0"/>
  </r>
  <r>
    <n v="8168"/>
    <x v="1"/>
    <x v="66"/>
    <x v="0"/>
    <x v="0"/>
    <n v="0"/>
    <x v="0"/>
    <x v="0"/>
    <x v="1"/>
    <x v="637"/>
    <x v="115"/>
    <x v="0"/>
    <n v="0"/>
    <x v="1"/>
    <x v="0"/>
  </r>
  <r>
    <n v="30405"/>
    <x v="1"/>
    <x v="53"/>
    <x v="0"/>
    <x v="0"/>
    <n v="0"/>
    <x v="1"/>
    <x v="0"/>
    <x v="1"/>
    <x v="2597"/>
    <x v="222"/>
    <x v="0"/>
    <n v="0"/>
    <x v="1"/>
    <x v="0"/>
  </r>
  <r>
    <n v="1301"/>
    <x v="1"/>
    <x v="6"/>
    <x v="0"/>
    <x v="0"/>
    <n v="0"/>
    <x v="1"/>
    <x v="1"/>
    <x v="0"/>
    <x v="2834"/>
    <x v="229"/>
    <x v="1"/>
    <n v="0"/>
    <x v="1"/>
    <x v="0"/>
  </r>
  <r>
    <n v="42348"/>
    <x v="0"/>
    <x v="23"/>
    <x v="0"/>
    <x v="0"/>
    <n v="1"/>
    <x v="0"/>
    <x v="1"/>
    <x v="0"/>
    <x v="2835"/>
    <x v="107"/>
    <x v="2"/>
    <n v="0"/>
    <x v="1"/>
    <x v="0"/>
  </r>
  <r>
    <n v="38560"/>
    <x v="0"/>
    <x v="36"/>
    <x v="0"/>
    <x v="0"/>
    <n v="0"/>
    <x v="0"/>
    <x v="0"/>
    <x v="1"/>
    <x v="1248"/>
    <x v="114"/>
    <x v="3"/>
    <n v="0"/>
    <x v="1"/>
    <x v="0"/>
  </r>
  <r>
    <n v="48129"/>
    <x v="1"/>
    <x v="29"/>
    <x v="0"/>
    <x v="0"/>
    <n v="0"/>
    <x v="0"/>
    <x v="0"/>
    <x v="0"/>
    <x v="1837"/>
    <x v="61"/>
    <x v="1"/>
    <n v="0"/>
    <x v="1"/>
    <x v="0"/>
  </r>
  <r>
    <n v="10511"/>
    <x v="0"/>
    <x v="71"/>
    <x v="0"/>
    <x v="0"/>
    <n v="0"/>
    <x v="1"/>
    <x v="3"/>
    <x v="0"/>
    <x v="2836"/>
    <x v="283"/>
    <x v="3"/>
    <n v="0"/>
    <x v="1"/>
    <x v="0"/>
  </r>
  <r>
    <n v="42481"/>
    <x v="0"/>
    <x v="52"/>
    <x v="0"/>
    <x v="0"/>
    <n v="0"/>
    <x v="0"/>
    <x v="0"/>
    <x v="0"/>
    <x v="596"/>
    <x v="1"/>
    <x v="3"/>
    <n v="0"/>
    <x v="1"/>
    <x v="0"/>
  </r>
  <r>
    <n v="59872"/>
    <x v="1"/>
    <x v="38"/>
    <x v="0"/>
    <x v="0"/>
    <n v="0"/>
    <x v="0"/>
    <x v="0"/>
    <x v="1"/>
    <x v="2008"/>
    <x v="351"/>
    <x v="1"/>
    <n v="0"/>
    <x v="1"/>
    <x v="0"/>
  </r>
  <r>
    <n v="56282"/>
    <x v="0"/>
    <x v="55"/>
    <x v="0"/>
    <x v="0"/>
    <n v="0"/>
    <x v="1"/>
    <x v="0"/>
    <x v="1"/>
    <x v="2837"/>
    <x v="124"/>
    <x v="1"/>
    <n v="0"/>
    <x v="1"/>
    <x v="0"/>
  </r>
  <r>
    <n v="6540"/>
    <x v="1"/>
    <x v="69"/>
    <x v="0"/>
    <x v="0"/>
    <n v="0"/>
    <x v="0"/>
    <x v="0"/>
    <x v="1"/>
    <x v="1018"/>
    <x v="128"/>
    <x v="3"/>
    <n v="0"/>
    <x v="1"/>
    <x v="0"/>
  </r>
  <r>
    <n v="31378"/>
    <x v="1"/>
    <x v="11"/>
    <x v="0"/>
    <x v="0"/>
    <n v="0"/>
    <x v="0"/>
    <x v="1"/>
    <x v="1"/>
    <x v="2838"/>
    <x v="235"/>
    <x v="1"/>
    <n v="0"/>
    <x v="1"/>
    <x v="0"/>
  </r>
  <r>
    <n v="32317"/>
    <x v="1"/>
    <x v="69"/>
    <x v="0"/>
    <x v="0"/>
    <n v="0"/>
    <x v="0"/>
    <x v="0"/>
    <x v="0"/>
    <x v="1916"/>
    <x v="93"/>
    <x v="2"/>
    <n v="0"/>
    <x v="1"/>
    <x v="0"/>
  </r>
  <r>
    <n v="9948"/>
    <x v="0"/>
    <x v="86"/>
    <x v="0"/>
    <x v="0"/>
    <n v="0"/>
    <x v="1"/>
    <x v="3"/>
    <x v="0"/>
    <x v="2313"/>
    <x v="298"/>
    <x v="3"/>
    <n v="0"/>
    <x v="1"/>
    <x v="0"/>
  </r>
  <r>
    <n v="35182"/>
    <x v="1"/>
    <x v="76"/>
    <x v="0"/>
    <x v="0"/>
    <n v="0"/>
    <x v="0"/>
    <x v="2"/>
    <x v="1"/>
    <x v="2839"/>
    <x v="311"/>
    <x v="3"/>
    <n v="0"/>
    <x v="1"/>
    <x v="0"/>
  </r>
  <r>
    <n v="5655"/>
    <x v="0"/>
    <x v="56"/>
    <x v="0"/>
    <x v="0"/>
    <n v="0"/>
    <x v="1"/>
    <x v="3"/>
    <x v="0"/>
    <x v="2660"/>
    <x v="204"/>
    <x v="3"/>
    <n v="0"/>
    <x v="1"/>
    <x v="0"/>
  </r>
  <r>
    <n v="51762"/>
    <x v="1"/>
    <x v="8"/>
    <x v="0"/>
    <x v="0"/>
    <n v="0"/>
    <x v="0"/>
    <x v="0"/>
    <x v="1"/>
    <x v="2840"/>
    <x v="68"/>
    <x v="3"/>
    <n v="0"/>
    <x v="1"/>
    <x v="0"/>
  </r>
  <r>
    <n v="68193"/>
    <x v="0"/>
    <x v="24"/>
    <x v="0"/>
    <x v="0"/>
    <n v="0"/>
    <x v="0"/>
    <x v="1"/>
    <x v="0"/>
    <x v="2841"/>
    <x v="249"/>
    <x v="2"/>
    <n v="0"/>
    <x v="1"/>
    <x v="0"/>
  </r>
  <r>
    <n v="49459"/>
    <x v="0"/>
    <x v="78"/>
    <x v="0"/>
    <x v="0"/>
    <n v="0"/>
    <x v="1"/>
    <x v="3"/>
    <x v="1"/>
    <x v="2842"/>
    <x v="244"/>
    <x v="3"/>
    <n v="0"/>
    <x v="1"/>
    <x v="0"/>
  </r>
  <r>
    <n v="54776"/>
    <x v="0"/>
    <x v="69"/>
    <x v="0"/>
    <x v="0"/>
    <n v="0"/>
    <x v="1"/>
    <x v="0"/>
    <x v="0"/>
    <x v="2843"/>
    <x v="23"/>
    <x v="3"/>
    <n v="0"/>
    <x v="1"/>
    <x v="0"/>
  </r>
  <r>
    <n v="45701"/>
    <x v="1"/>
    <x v="23"/>
    <x v="0"/>
    <x v="0"/>
    <n v="1"/>
    <x v="1"/>
    <x v="1"/>
    <x v="1"/>
    <x v="2844"/>
    <x v="115"/>
    <x v="0"/>
    <n v="0"/>
    <x v="1"/>
    <x v="0"/>
  </r>
  <r>
    <n v="7953"/>
    <x v="1"/>
    <x v="30"/>
    <x v="0"/>
    <x v="0"/>
    <n v="0"/>
    <x v="0"/>
    <x v="0"/>
    <x v="1"/>
    <x v="463"/>
    <x v="77"/>
    <x v="1"/>
    <n v="0"/>
    <x v="1"/>
    <x v="0"/>
  </r>
  <r>
    <n v="65508"/>
    <x v="0"/>
    <x v="2"/>
    <x v="0"/>
    <x v="0"/>
    <n v="0"/>
    <x v="0"/>
    <x v="2"/>
    <x v="0"/>
    <x v="2845"/>
    <x v="234"/>
    <x v="1"/>
    <n v="0"/>
    <x v="1"/>
    <x v="0"/>
  </r>
  <r>
    <n v="68539"/>
    <x v="1"/>
    <x v="85"/>
    <x v="0"/>
    <x v="0"/>
    <n v="0"/>
    <x v="1"/>
    <x v="0"/>
    <x v="0"/>
    <x v="2846"/>
    <x v="98"/>
    <x v="3"/>
    <n v="0"/>
    <x v="1"/>
    <x v="0"/>
  </r>
  <r>
    <n v="12022"/>
    <x v="0"/>
    <x v="46"/>
    <x v="0"/>
    <x v="0"/>
    <n v="0"/>
    <x v="0"/>
    <x v="2"/>
    <x v="0"/>
    <x v="1765"/>
    <x v="228"/>
    <x v="2"/>
    <n v="0"/>
    <x v="1"/>
    <x v="0"/>
  </r>
  <r>
    <n v="3348"/>
    <x v="1"/>
    <x v="20"/>
    <x v="1"/>
    <x v="1"/>
    <n v="0"/>
    <x v="0"/>
    <x v="0"/>
    <x v="0"/>
    <x v="1715"/>
    <x v="177"/>
    <x v="1"/>
    <n v="0"/>
    <x v="1"/>
    <x v="0"/>
  </r>
  <r>
    <n v="58466"/>
    <x v="0"/>
    <x v="27"/>
    <x v="0"/>
    <x v="0"/>
    <n v="0"/>
    <x v="0"/>
    <x v="0"/>
    <x v="1"/>
    <x v="2847"/>
    <x v="11"/>
    <x v="3"/>
    <n v="0"/>
    <x v="1"/>
    <x v="0"/>
  </r>
  <r>
    <n v="50434"/>
    <x v="0"/>
    <x v="38"/>
    <x v="0"/>
    <x v="0"/>
    <n v="0"/>
    <x v="0"/>
    <x v="2"/>
    <x v="1"/>
    <x v="2848"/>
    <x v="76"/>
    <x v="0"/>
    <n v="0"/>
    <x v="1"/>
    <x v="0"/>
  </r>
  <r>
    <n v="49974"/>
    <x v="0"/>
    <x v="3"/>
    <x v="0"/>
    <x v="0"/>
    <n v="0"/>
    <x v="0"/>
    <x v="0"/>
    <x v="1"/>
    <x v="2849"/>
    <x v="304"/>
    <x v="3"/>
    <n v="0"/>
    <x v="1"/>
    <x v="0"/>
  </r>
  <r>
    <n v="54574"/>
    <x v="1"/>
    <x v="49"/>
    <x v="0"/>
    <x v="0"/>
    <n v="0"/>
    <x v="1"/>
    <x v="0"/>
    <x v="0"/>
    <x v="2850"/>
    <x v="192"/>
    <x v="1"/>
    <n v="0"/>
    <x v="1"/>
    <x v="0"/>
  </r>
  <r>
    <n v="39342"/>
    <x v="0"/>
    <x v="53"/>
    <x v="0"/>
    <x v="0"/>
    <n v="0"/>
    <x v="1"/>
    <x v="0"/>
    <x v="1"/>
    <x v="2851"/>
    <x v="219"/>
    <x v="1"/>
    <n v="0"/>
    <x v="1"/>
    <x v="0"/>
  </r>
  <r>
    <n v="2972"/>
    <x v="0"/>
    <x v="39"/>
    <x v="0"/>
    <x v="0"/>
    <n v="0"/>
    <x v="1"/>
    <x v="2"/>
    <x v="1"/>
    <x v="1042"/>
    <x v="284"/>
    <x v="0"/>
    <n v="0"/>
    <x v="1"/>
    <x v="0"/>
  </r>
  <r>
    <n v="32717"/>
    <x v="0"/>
    <x v="57"/>
    <x v="0"/>
    <x v="0"/>
    <n v="0"/>
    <x v="1"/>
    <x v="3"/>
    <x v="1"/>
    <x v="2852"/>
    <x v="17"/>
    <x v="3"/>
    <n v="0"/>
    <x v="1"/>
    <x v="0"/>
  </r>
  <r>
    <n v="14063"/>
    <x v="0"/>
    <x v="5"/>
    <x v="0"/>
    <x v="0"/>
    <n v="1"/>
    <x v="1"/>
    <x v="1"/>
    <x v="1"/>
    <x v="2853"/>
    <x v="65"/>
    <x v="3"/>
    <n v="0"/>
    <x v="1"/>
    <x v="0"/>
  </r>
  <r>
    <n v="71724"/>
    <x v="1"/>
    <x v="53"/>
    <x v="0"/>
    <x v="0"/>
    <n v="0"/>
    <x v="1"/>
    <x v="0"/>
    <x v="0"/>
    <x v="2854"/>
    <x v="185"/>
    <x v="1"/>
    <n v="0"/>
    <x v="1"/>
    <x v="0"/>
  </r>
  <r>
    <n v="4753"/>
    <x v="0"/>
    <x v="18"/>
    <x v="0"/>
    <x v="0"/>
    <n v="1"/>
    <x v="0"/>
    <x v="1"/>
    <x v="0"/>
    <x v="2855"/>
    <x v="106"/>
    <x v="0"/>
    <n v="0"/>
    <x v="1"/>
    <x v="0"/>
  </r>
  <r>
    <n v="62076"/>
    <x v="0"/>
    <x v="22"/>
    <x v="0"/>
    <x v="0"/>
    <n v="0"/>
    <x v="0"/>
    <x v="0"/>
    <x v="1"/>
    <x v="2613"/>
    <x v="122"/>
    <x v="3"/>
    <n v="0"/>
    <x v="1"/>
    <x v="0"/>
  </r>
  <r>
    <n v="6665"/>
    <x v="0"/>
    <x v="29"/>
    <x v="0"/>
    <x v="0"/>
    <n v="0"/>
    <x v="0"/>
    <x v="0"/>
    <x v="1"/>
    <x v="1073"/>
    <x v="46"/>
    <x v="3"/>
    <n v="0"/>
    <x v="1"/>
    <x v="0"/>
  </r>
  <r>
    <n v="51385"/>
    <x v="0"/>
    <x v="1"/>
    <x v="0"/>
    <x v="0"/>
    <n v="0"/>
    <x v="0"/>
    <x v="0"/>
    <x v="1"/>
    <x v="2607"/>
    <x v="297"/>
    <x v="2"/>
    <n v="0"/>
    <x v="1"/>
    <x v="0"/>
  </r>
  <r>
    <n v="66973"/>
    <x v="0"/>
    <x v="34"/>
    <x v="0"/>
    <x v="0"/>
    <n v="0"/>
    <x v="0"/>
    <x v="0"/>
    <x v="0"/>
    <x v="2856"/>
    <x v="26"/>
    <x v="0"/>
    <n v="0"/>
    <x v="1"/>
    <x v="0"/>
  </r>
  <r>
    <n v="59671"/>
    <x v="1"/>
    <x v="26"/>
    <x v="0"/>
    <x v="0"/>
    <n v="0"/>
    <x v="1"/>
    <x v="0"/>
    <x v="1"/>
    <x v="2857"/>
    <x v="42"/>
    <x v="3"/>
    <n v="0"/>
    <x v="1"/>
    <x v="0"/>
  </r>
  <r>
    <n v="3946"/>
    <x v="1"/>
    <x v="58"/>
    <x v="0"/>
    <x v="0"/>
    <n v="0"/>
    <x v="0"/>
    <x v="0"/>
    <x v="0"/>
    <x v="2858"/>
    <x v="39"/>
    <x v="1"/>
    <n v="0"/>
    <x v="1"/>
    <x v="0"/>
  </r>
  <r>
    <n v="17623"/>
    <x v="0"/>
    <x v="69"/>
    <x v="0"/>
    <x v="0"/>
    <n v="0"/>
    <x v="1"/>
    <x v="1"/>
    <x v="0"/>
    <x v="2859"/>
    <x v="300"/>
    <x v="3"/>
    <n v="0"/>
    <x v="1"/>
    <x v="0"/>
  </r>
  <r>
    <n v="50644"/>
    <x v="0"/>
    <x v="46"/>
    <x v="0"/>
    <x v="0"/>
    <n v="0"/>
    <x v="0"/>
    <x v="0"/>
    <x v="0"/>
    <x v="2860"/>
    <x v="67"/>
    <x v="3"/>
    <n v="0"/>
    <x v="1"/>
    <x v="0"/>
  </r>
  <r>
    <n v="54294"/>
    <x v="1"/>
    <x v="19"/>
    <x v="0"/>
    <x v="0"/>
    <n v="0"/>
    <x v="0"/>
    <x v="2"/>
    <x v="0"/>
    <x v="771"/>
    <x v="113"/>
    <x v="0"/>
    <n v="0"/>
    <x v="1"/>
    <x v="0"/>
  </r>
  <r>
    <n v="46767"/>
    <x v="1"/>
    <x v="45"/>
    <x v="0"/>
    <x v="0"/>
    <n v="0"/>
    <x v="1"/>
    <x v="3"/>
    <x v="1"/>
    <x v="267"/>
    <x v="4"/>
    <x v="3"/>
    <n v="0"/>
    <x v="1"/>
    <x v="0"/>
  </r>
  <r>
    <n v="12911"/>
    <x v="1"/>
    <x v="33"/>
    <x v="0"/>
    <x v="0"/>
    <n v="0"/>
    <x v="0"/>
    <x v="0"/>
    <x v="1"/>
    <x v="2861"/>
    <x v="6"/>
    <x v="1"/>
    <n v="0"/>
    <x v="1"/>
    <x v="0"/>
  </r>
  <r>
    <n v="16109"/>
    <x v="0"/>
    <x v="24"/>
    <x v="0"/>
    <x v="0"/>
    <n v="0"/>
    <x v="0"/>
    <x v="0"/>
    <x v="0"/>
    <x v="2768"/>
    <x v="193"/>
    <x v="0"/>
    <n v="0"/>
    <x v="1"/>
    <x v="0"/>
  </r>
  <r>
    <n v="47499"/>
    <x v="1"/>
    <x v="22"/>
    <x v="0"/>
    <x v="0"/>
    <n v="0"/>
    <x v="0"/>
    <x v="2"/>
    <x v="1"/>
    <x v="2251"/>
    <x v="64"/>
    <x v="3"/>
    <n v="0"/>
    <x v="1"/>
    <x v="0"/>
  </r>
  <r>
    <n v="8790"/>
    <x v="1"/>
    <x v="54"/>
    <x v="0"/>
    <x v="0"/>
    <n v="0"/>
    <x v="1"/>
    <x v="0"/>
    <x v="0"/>
    <x v="2862"/>
    <x v="17"/>
    <x v="3"/>
    <n v="0"/>
    <x v="1"/>
    <x v="0"/>
  </r>
  <r>
    <n v="11259"/>
    <x v="1"/>
    <x v="37"/>
    <x v="0"/>
    <x v="0"/>
    <n v="0"/>
    <x v="0"/>
    <x v="0"/>
    <x v="0"/>
    <x v="2863"/>
    <x v="1"/>
    <x v="1"/>
    <n v="0"/>
    <x v="1"/>
    <x v="0"/>
  </r>
  <r>
    <n v="12003"/>
    <x v="1"/>
    <x v="13"/>
    <x v="0"/>
    <x v="0"/>
    <n v="0"/>
    <x v="0"/>
    <x v="0"/>
    <x v="1"/>
    <x v="2864"/>
    <x v="288"/>
    <x v="1"/>
    <n v="0"/>
    <x v="1"/>
    <x v="0"/>
  </r>
  <r>
    <n v="71099"/>
    <x v="1"/>
    <x v="33"/>
    <x v="0"/>
    <x v="0"/>
    <n v="0"/>
    <x v="0"/>
    <x v="1"/>
    <x v="0"/>
    <x v="2865"/>
    <x v="80"/>
    <x v="1"/>
    <n v="0"/>
    <x v="1"/>
    <x v="0"/>
  </r>
  <r>
    <n v="62090"/>
    <x v="0"/>
    <x v="33"/>
    <x v="0"/>
    <x v="0"/>
    <n v="0"/>
    <x v="1"/>
    <x v="1"/>
    <x v="1"/>
    <x v="2866"/>
    <x v="62"/>
    <x v="1"/>
    <n v="0"/>
    <x v="1"/>
    <x v="0"/>
  </r>
  <r>
    <n v="10138"/>
    <x v="1"/>
    <x v="69"/>
    <x v="0"/>
    <x v="0"/>
    <n v="0"/>
    <x v="0"/>
    <x v="0"/>
    <x v="0"/>
    <x v="2867"/>
    <x v="155"/>
    <x v="0"/>
    <n v="0"/>
    <x v="1"/>
    <x v="0"/>
  </r>
  <r>
    <n v="71424"/>
    <x v="1"/>
    <x v="13"/>
    <x v="1"/>
    <x v="1"/>
    <n v="0"/>
    <x v="0"/>
    <x v="1"/>
    <x v="0"/>
    <x v="2868"/>
    <x v="226"/>
    <x v="1"/>
    <n v="0"/>
    <x v="1"/>
    <x v="0"/>
  </r>
  <r>
    <n v="44759"/>
    <x v="0"/>
    <x v="15"/>
    <x v="0"/>
    <x v="0"/>
    <n v="0"/>
    <x v="0"/>
    <x v="0"/>
    <x v="0"/>
    <x v="2869"/>
    <x v="6"/>
    <x v="2"/>
    <n v="0"/>
    <x v="1"/>
    <x v="0"/>
  </r>
  <r>
    <n v="21953"/>
    <x v="1"/>
    <x v="64"/>
    <x v="0"/>
    <x v="0"/>
    <n v="0"/>
    <x v="1"/>
    <x v="0"/>
    <x v="0"/>
    <x v="1874"/>
    <x v="1"/>
    <x v="2"/>
    <n v="0"/>
    <x v="1"/>
    <x v="0"/>
  </r>
  <r>
    <n v="52234"/>
    <x v="1"/>
    <x v="23"/>
    <x v="0"/>
    <x v="0"/>
    <n v="0"/>
    <x v="0"/>
    <x v="2"/>
    <x v="0"/>
    <x v="2870"/>
    <x v="300"/>
    <x v="1"/>
    <n v="0"/>
    <x v="1"/>
    <x v="0"/>
  </r>
  <r>
    <n v="46461"/>
    <x v="1"/>
    <x v="17"/>
    <x v="0"/>
    <x v="0"/>
    <n v="0"/>
    <x v="0"/>
    <x v="0"/>
    <x v="0"/>
    <x v="2871"/>
    <x v="141"/>
    <x v="2"/>
    <n v="0"/>
    <x v="1"/>
    <x v="0"/>
  </r>
  <r>
    <n v="6973"/>
    <x v="0"/>
    <x v="61"/>
    <x v="0"/>
    <x v="0"/>
    <n v="0"/>
    <x v="1"/>
    <x v="3"/>
    <x v="1"/>
    <x v="2872"/>
    <x v="66"/>
    <x v="3"/>
    <n v="0"/>
    <x v="1"/>
    <x v="0"/>
  </r>
  <r>
    <n v="5068"/>
    <x v="1"/>
    <x v="80"/>
    <x v="0"/>
    <x v="0"/>
    <n v="0"/>
    <x v="1"/>
    <x v="0"/>
    <x v="0"/>
    <x v="2873"/>
    <x v="22"/>
    <x v="2"/>
    <n v="0"/>
    <x v="1"/>
    <x v="0"/>
  </r>
  <r>
    <n v="65277"/>
    <x v="1"/>
    <x v="9"/>
    <x v="1"/>
    <x v="1"/>
    <n v="0"/>
    <x v="1"/>
    <x v="1"/>
    <x v="1"/>
    <x v="2874"/>
    <x v="58"/>
    <x v="1"/>
    <n v="0"/>
    <x v="1"/>
    <x v="0"/>
  </r>
  <r>
    <n v="52679"/>
    <x v="1"/>
    <x v="18"/>
    <x v="0"/>
    <x v="0"/>
    <n v="0"/>
    <x v="0"/>
    <x v="1"/>
    <x v="1"/>
    <x v="2875"/>
    <x v="76"/>
    <x v="0"/>
    <n v="0"/>
    <x v="1"/>
    <x v="0"/>
  </r>
  <r>
    <n v="36728"/>
    <x v="0"/>
    <x v="6"/>
    <x v="0"/>
    <x v="0"/>
    <n v="0"/>
    <x v="0"/>
    <x v="0"/>
    <x v="0"/>
    <x v="807"/>
    <x v="43"/>
    <x v="1"/>
    <n v="0"/>
    <x v="1"/>
    <x v="0"/>
  </r>
  <r>
    <n v="46797"/>
    <x v="1"/>
    <x v="73"/>
    <x v="0"/>
    <x v="0"/>
    <n v="0"/>
    <x v="0"/>
    <x v="0"/>
    <x v="1"/>
    <x v="2876"/>
    <x v="58"/>
    <x v="1"/>
    <n v="0"/>
    <x v="1"/>
    <x v="0"/>
  </r>
  <r>
    <n v="63898"/>
    <x v="1"/>
    <x v="37"/>
    <x v="1"/>
    <x v="1"/>
    <n v="0"/>
    <x v="0"/>
    <x v="0"/>
    <x v="0"/>
    <x v="2877"/>
    <x v="92"/>
    <x v="1"/>
    <n v="0"/>
    <x v="1"/>
    <x v="0"/>
  </r>
  <r>
    <n v="11371"/>
    <x v="0"/>
    <x v="91"/>
    <x v="0"/>
    <x v="0"/>
    <n v="0"/>
    <x v="1"/>
    <x v="3"/>
    <x v="0"/>
    <x v="2190"/>
    <x v="360"/>
    <x v="3"/>
    <n v="0"/>
    <x v="1"/>
    <x v="0"/>
  </r>
  <r>
    <n v="13155"/>
    <x v="1"/>
    <x v="0"/>
    <x v="1"/>
    <x v="1"/>
    <n v="0"/>
    <x v="0"/>
    <x v="2"/>
    <x v="1"/>
    <x v="2878"/>
    <x v="63"/>
    <x v="1"/>
    <n v="0"/>
    <x v="1"/>
    <x v="0"/>
  </r>
  <r>
    <n v="27125"/>
    <x v="1"/>
    <x v="54"/>
    <x v="0"/>
    <x v="0"/>
    <n v="0"/>
    <x v="1"/>
    <x v="0"/>
    <x v="0"/>
    <x v="2433"/>
    <x v="7"/>
    <x v="1"/>
    <n v="0"/>
    <x v="1"/>
    <x v="0"/>
  </r>
  <r>
    <n v="15383"/>
    <x v="1"/>
    <x v="60"/>
    <x v="0"/>
    <x v="0"/>
    <n v="0"/>
    <x v="0"/>
    <x v="0"/>
    <x v="0"/>
    <x v="2879"/>
    <x v="155"/>
    <x v="1"/>
    <n v="0"/>
    <x v="1"/>
    <x v="0"/>
  </r>
  <r>
    <n v="19828"/>
    <x v="1"/>
    <x v="29"/>
    <x v="1"/>
    <x v="1"/>
    <n v="0"/>
    <x v="0"/>
    <x v="0"/>
    <x v="1"/>
    <x v="2880"/>
    <x v="93"/>
    <x v="2"/>
    <n v="0"/>
    <x v="1"/>
    <x v="0"/>
  </r>
  <r>
    <n v="6289"/>
    <x v="1"/>
    <x v="79"/>
    <x v="0"/>
    <x v="0"/>
    <n v="0"/>
    <x v="1"/>
    <x v="3"/>
    <x v="0"/>
    <x v="2881"/>
    <x v="118"/>
    <x v="3"/>
    <n v="0"/>
    <x v="1"/>
    <x v="0"/>
  </r>
  <r>
    <n v="44243"/>
    <x v="1"/>
    <x v="60"/>
    <x v="0"/>
    <x v="0"/>
    <n v="0"/>
    <x v="1"/>
    <x v="0"/>
    <x v="1"/>
    <x v="2882"/>
    <x v="91"/>
    <x v="1"/>
    <n v="0"/>
    <x v="1"/>
    <x v="0"/>
  </r>
  <r>
    <n v="40167"/>
    <x v="1"/>
    <x v="4"/>
    <x v="1"/>
    <x v="1"/>
    <n v="1"/>
    <x v="0"/>
    <x v="2"/>
    <x v="1"/>
    <x v="2883"/>
    <x v="163"/>
    <x v="2"/>
    <n v="0"/>
    <x v="1"/>
    <x v="0"/>
  </r>
  <r>
    <n v="38078"/>
    <x v="1"/>
    <x v="18"/>
    <x v="1"/>
    <x v="1"/>
    <n v="1"/>
    <x v="0"/>
    <x v="0"/>
    <x v="0"/>
    <x v="2884"/>
    <x v="300"/>
    <x v="1"/>
    <n v="0"/>
    <x v="1"/>
    <x v="0"/>
  </r>
  <r>
    <n v="34257"/>
    <x v="0"/>
    <x v="54"/>
    <x v="0"/>
    <x v="0"/>
    <n v="0"/>
    <x v="1"/>
    <x v="2"/>
    <x v="0"/>
    <x v="2885"/>
    <x v="217"/>
    <x v="3"/>
    <n v="0"/>
    <x v="1"/>
    <x v="0"/>
  </r>
  <r>
    <n v="21653"/>
    <x v="0"/>
    <x v="45"/>
    <x v="0"/>
    <x v="0"/>
    <n v="0"/>
    <x v="1"/>
    <x v="3"/>
    <x v="1"/>
    <x v="2886"/>
    <x v="324"/>
    <x v="3"/>
    <n v="0"/>
    <x v="1"/>
    <x v="0"/>
  </r>
  <r>
    <n v="63764"/>
    <x v="0"/>
    <x v="53"/>
    <x v="0"/>
    <x v="0"/>
    <n v="0"/>
    <x v="1"/>
    <x v="0"/>
    <x v="0"/>
    <x v="2887"/>
    <x v="115"/>
    <x v="1"/>
    <n v="0"/>
    <x v="1"/>
    <x v="0"/>
  </r>
  <r>
    <n v="22194"/>
    <x v="1"/>
    <x v="67"/>
    <x v="0"/>
    <x v="0"/>
    <n v="0"/>
    <x v="0"/>
    <x v="0"/>
    <x v="0"/>
    <x v="2888"/>
    <x v="40"/>
    <x v="3"/>
    <n v="0"/>
    <x v="1"/>
    <x v="0"/>
  </r>
  <r>
    <n v="16010"/>
    <x v="0"/>
    <x v="36"/>
    <x v="0"/>
    <x v="0"/>
    <n v="0"/>
    <x v="0"/>
    <x v="0"/>
    <x v="1"/>
    <x v="2889"/>
    <x v="51"/>
    <x v="0"/>
    <n v="0"/>
    <x v="1"/>
    <x v="0"/>
  </r>
  <r>
    <n v="5074"/>
    <x v="0"/>
    <x v="65"/>
    <x v="0"/>
    <x v="0"/>
    <n v="0"/>
    <x v="1"/>
    <x v="0"/>
    <x v="1"/>
    <x v="2890"/>
    <x v="317"/>
    <x v="2"/>
    <n v="0"/>
    <x v="1"/>
    <x v="0"/>
  </r>
  <r>
    <n v="10243"/>
    <x v="1"/>
    <x v="14"/>
    <x v="0"/>
    <x v="0"/>
    <n v="0"/>
    <x v="0"/>
    <x v="2"/>
    <x v="0"/>
    <x v="2891"/>
    <x v="45"/>
    <x v="1"/>
    <n v="0"/>
    <x v="1"/>
    <x v="0"/>
  </r>
  <r>
    <n v="52588"/>
    <x v="1"/>
    <x v="24"/>
    <x v="0"/>
    <x v="0"/>
    <n v="0"/>
    <x v="0"/>
    <x v="0"/>
    <x v="1"/>
    <x v="2085"/>
    <x v="187"/>
    <x v="1"/>
    <n v="0"/>
    <x v="1"/>
    <x v="0"/>
  </r>
  <r>
    <n v="56996"/>
    <x v="0"/>
    <x v="50"/>
    <x v="0"/>
    <x v="0"/>
    <n v="0"/>
    <x v="0"/>
    <x v="0"/>
    <x v="0"/>
    <x v="2260"/>
    <x v="155"/>
    <x v="2"/>
    <n v="0"/>
    <x v="1"/>
    <x v="0"/>
  </r>
  <r>
    <n v="28315"/>
    <x v="0"/>
    <x v="38"/>
    <x v="0"/>
    <x v="0"/>
    <n v="0"/>
    <x v="0"/>
    <x v="0"/>
    <x v="1"/>
    <x v="2892"/>
    <x v="273"/>
    <x v="1"/>
    <n v="0"/>
    <x v="1"/>
    <x v="0"/>
  </r>
  <r>
    <n v="15104"/>
    <x v="1"/>
    <x v="72"/>
    <x v="0"/>
    <x v="0"/>
    <n v="0"/>
    <x v="0"/>
    <x v="0"/>
    <x v="1"/>
    <x v="2161"/>
    <x v="174"/>
    <x v="1"/>
    <n v="0"/>
    <x v="1"/>
    <x v="0"/>
  </r>
  <r>
    <n v="26604"/>
    <x v="1"/>
    <x v="63"/>
    <x v="0"/>
    <x v="0"/>
    <n v="0"/>
    <x v="1"/>
    <x v="0"/>
    <x v="1"/>
    <x v="2893"/>
    <x v="219"/>
    <x v="1"/>
    <n v="0"/>
    <x v="1"/>
    <x v="0"/>
  </r>
  <r>
    <n v="27916"/>
    <x v="0"/>
    <x v="63"/>
    <x v="0"/>
    <x v="0"/>
    <n v="0"/>
    <x v="1"/>
    <x v="0"/>
    <x v="0"/>
    <x v="1992"/>
    <x v="7"/>
    <x v="1"/>
    <n v="0"/>
    <x v="1"/>
    <x v="0"/>
  </r>
  <r>
    <n v="60249"/>
    <x v="0"/>
    <x v="55"/>
    <x v="0"/>
    <x v="0"/>
    <n v="0"/>
    <x v="1"/>
    <x v="0"/>
    <x v="0"/>
    <x v="2894"/>
    <x v="4"/>
    <x v="3"/>
    <n v="0"/>
    <x v="1"/>
    <x v="0"/>
  </r>
  <r>
    <n v="45787"/>
    <x v="0"/>
    <x v="55"/>
    <x v="0"/>
    <x v="0"/>
    <n v="0"/>
    <x v="1"/>
    <x v="3"/>
    <x v="0"/>
    <x v="2895"/>
    <x v="48"/>
    <x v="3"/>
    <n v="0"/>
    <x v="1"/>
    <x v="0"/>
  </r>
  <r>
    <n v="65526"/>
    <x v="1"/>
    <x v="36"/>
    <x v="0"/>
    <x v="0"/>
    <n v="0"/>
    <x v="0"/>
    <x v="0"/>
    <x v="0"/>
    <x v="1163"/>
    <x v="71"/>
    <x v="0"/>
    <n v="0"/>
    <x v="1"/>
    <x v="0"/>
  </r>
  <r>
    <n v="72354"/>
    <x v="1"/>
    <x v="2"/>
    <x v="1"/>
    <x v="1"/>
    <n v="0"/>
    <x v="0"/>
    <x v="1"/>
    <x v="1"/>
    <x v="2896"/>
    <x v="149"/>
    <x v="1"/>
    <n v="0"/>
    <x v="1"/>
    <x v="0"/>
  </r>
  <r>
    <n v="38938"/>
    <x v="1"/>
    <x v="65"/>
    <x v="0"/>
    <x v="0"/>
    <n v="0"/>
    <x v="1"/>
    <x v="0"/>
    <x v="1"/>
    <x v="2897"/>
    <x v="168"/>
    <x v="3"/>
    <n v="0"/>
    <x v="1"/>
    <x v="0"/>
  </r>
  <r>
    <n v="39017"/>
    <x v="1"/>
    <x v="23"/>
    <x v="0"/>
    <x v="0"/>
    <n v="0"/>
    <x v="0"/>
    <x v="2"/>
    <x v="1"/>
    <x v="2898"/>
    <x v="169"/>
    <x v="0"/>
    <n v="0"/>
    <x v="1"/>
    <x v="0"/>
  </r>
  <r>
    <n v="13219"/>
    <x v="0"/>
    <x v="71"/>
    <x v="0"/>
    <x v="0"/>
    <n v="0"/>
    <x v="1"/>
    <x v="3"/>
    <x v="0"/>
    <x v="2899"/>
    <x v="372"/>
    <x v="3"/>
    <n v="0"/>
    <x v="1"/>
    <x v="0"/>
  </r>
  <r>
    <n v="3003"/>
    <x v="1"/>
    <x v="33"/>
    <x v="0"/>
    <x v="0"/>
    <n v="0"/>
    <x v="0"/>
    <x v="2"/>
    <x v="1"/>
    <x v="2857"/>
    <x v="26"/>
    <x v="1"/>
    <n v="0"/>
    <x v="1"/>
    <x v="0"/>
  </r>
  <r>
    <n v="34543"/>
    <x v="1"/>
    <x v="18"/>
    <x v="0"/>
    <x v="0"/>
    <n v="0"/>
    <x v="0"/>
    <x v="1"/>
    <x v="1"/>
    <x v="2900"/>
    <x v="168"/>
    <x v="3"/>
    <n v="0"/>
    <x v="1"/>
    <x v="0"/>
  </r>
  <r>
    <n v="21762"/>
    <x v="0"/>
    <x v="71"/>
    <x v="0"/>
    <x v="0"/>
    <n v="0"/>
    <x v="1"/>
    <x v="3"/>
    <x v="1"/>
    <x v="26"/>
    <x v="231"/>
    <x v="3"/>
    <n v="0"/>
    <x v="1"/>
    <x v="0"/>
  </r>
  <r>
    <n v="22003"/>
    <x v="0"/>
    <x v="32"/>
    <x v="0"/>
    <x v="0"/>
    <n v="0"/>
    <x v="0"/>
    <x v="0"/>
    <x v="1"/>
    <x v="1494"/>
    <x v="68"/>
    <x v="0"/>
    <n v="0"/>
    <x v="1"/>
    <x v="0"/>
  </r>
  <r>
    <n v="6731"/>
    <x v="1"/>
    <x v="37"/>
    <x v="0"/>
    <x v="0"/>
    <n v="0"/>
    <x v="1"/>
    <x v="0"/>
    <x v="1"/>
    <x v="2901"/>
    <x v="1"/>
    <x v="0"/>
    <n v="0"/>
    <x v="1"/>
    <x v="0"/>
  </r>
  <r>
    <n v="19032"/>
    <x v="1"/>
    <x v="79"/>
    <x v="0"/>
    <x v="0"/>
    <n v="0"/>
    <x v="1"/>
    <x v="0"/>
    <x v="1"/>
    <x v="1475"/>
    <x v="17"/>
    <x v="1"/>
    <n v="0"/>
    <x v="1"/>
    <x v="0"/>
  </r>
  <r>
    <n v="55370"/>
    <x v="1"/>
    <x v="37"/>
    <x v="0"/>
    <x v="0"/>
    <n v="0"/>
    <x v="0"/>
    <x v="0"/>
    <x v="0"/>
    <x v="2902"/>
    <x v="232"/>
    <x v="3"/>
    <n v="0"/>
    <x v="1"/>
    <x v="0"/>
  </r>
  <r>
    <n v="57288"/>
    <x v="1"/>
    <x v="9"/>
    <x v="0"/>
    <x v="0"/>
    <n v="0"/>
    <x v="0"/>
    <x v="0"/>
    <x v="1"/>
    <x v="2903"/>
    <x v="0"/>
    <x v="1"/>
    <n v="0"/>
    <x v="1"/>
    <x v="0"/>
  </r>
  <r>
    <n v="31925"/>
    <x v="1"/>
    <x v="76"/>
    <x v="0"/>
    <x v="0"/>
    <n v="0"/>
    <x v="0"/>
    <x v="0"/>
    <x v="1"/>
    <x v="2904"/>
    <x v="106"/>
    <x v="1"/>
    <n v="0"/>
    <x v="1"/>
    <x v="0"/>
  </r>
  <r>
    <n v="8264"/>
    <x v="0"/>
    <x v="69"/>
    <x v="0"/>
    <x v="0"/>
    <n v="0"/>
    <x v="0"/>
    <x v="1"/>
    <x v="1"/>
    <x v="2905"/>
    <x v="39"/>
    <x v="3"/>
    <n v="0"/>
    <x v="1"/>
    <x v="0"/>
  </r>
  <r>
    <n v="448"/>
    <x v="1"/>
    <x v="3"/>
    <x v="0"/>
    <x v="0"/>
    <n v="0"/>
    <x v="0"/>
    <x v="0"/>
    <x v="1"/>
    <x v="2906"/>
    <x v="1"/>
    <x v="3"/>
    <n v="0"/>
    <x v="1"/>
    <x v="0"/>
  </r>
  <r>
    <n v="38783"/>
    <x v="1"/>
    <x v="69"/>
    <x v="0"/>
    <x v="0"/>
    <n v="0"/>
    <x v="0"/>
    <x v="1"/>
    <x v="0"/>
    <x v="2907"/>
    <x v="164"/>
    <x v="3"/>
    <n v="0"/>
    <x v="1"/>
    <x v="0"/>
  </r>
  <r>
    <n v="45961"/>
    <x v="1"/>
    <x v="9"/>
    <x v="0"/>
    <x v="0"/>
    <n v="0"/>
    <x v="0"/>
    <x v="0"/>
    <x v="0"/>
    <x v="2908"/>
    <x v="82"/>
    <x v="1"/>
    <n v="0"/>
    <x v="1"/>
    <x v="0"/>
  </r>
  <r>
    <n v="27518"/>
    <x v="0"/>
    <x v="43"/>
    <x v="0"/>
    <x v="0"/>
    <n v="0"/>
    <x v="1"/>
    <x v="1"/>
    <x v="1"/>
    <x v="2909"/>
    <x v="231"/>
    <x v="3"/>
    <n v="0"/>
    <x v="1"/>
    <x v="0"/>
  </r>
  <r>
    <n v="51106"/>
    <x v="1"/>
    <x v="100"/>
    <x v="0"/>
    <x v="0"/>
    <n v="0"/>
    <x v="1"/>
    <x v="3"/>
    <x v="1"/>
    <x v="385"/>
    <x v="299"/>
    <x v="3"/>
    <n v="0"/>
    <x v="1"/>
    <x v="0"/>
  </r>
  <r>
    <n v="42251"/>
    <x v="0"/>
    <x v="16"/>
    <x v="1"/>
    <x v="1"/>
    <n v="1"/>
    <x v="0"/>
    <x v="1"/>
    <x v="1"/>
    <x v="552"/>
    <x v="82"/>
    <x v="2"/>
    <n v="0"/>
    <x v="1"/>
    <x v="0"/>
  </r>
  <r>
    <n v="33115"/>
    <x v="0"/>
    <x v="42"/>
    <x v="0"/>
    <x v="0"/>
    <n v="0"/>
    <x v="0"/>
    <x v="0"/>
    <x v="1"/>
    <x v="2910"/>
    <x v="192"/>
    <x v="1"/>
    <n v="0"/>
    <x v="1"/>
    <x v="0"/>
  </r>
  <r>
    <n v="31701"/>
    <x v="0"/>
    <x v="57"/>
    <x v="0"/>
    <x v="0"/>
    <n v="0"/>
    <x v="1"/>
    <x v="0"/>
    <x v="1"/>
    <x v="2911"/>
    <x v="224"/>
    <x v="1"/>
    <n v="0"/>
    <x v="1"/>
    <x v="0"/>
  </r>
  <r>
    <n v="21661"/>
    <x v="1"/>
    <x v="35"/>
    <x v="0"/>
    <x v="0"/>
    <n v="0"/>
    <x v="0"/>
    <x v="2"/>
    <x v="0"/>
    <x v="2912"/>
    <x v="375"/>
    <x v="3"/>
    <n v="0"/>
    <x v="1"/>
    <x v="0"/>
  </r>
  <r>
    <n v="18837"/>
    <x v="0"/>
    <x v="101"/>
    <x v="0"/>
    <x v="0"/>
    <n v="0"/>
    <x v="1"/>
    <x v="3"/>
    <x v="0"/>
    <x v="2913"/>
    <x v="341"/>
    <x v="3"/>
    <n v="0"/>
    <x v="1"/>
    <x v="0"/>
  </r>
  <r>
    <n v="57777"/>
    <x v="1"/>
    <x v="8"/>
    <x v="0"/>
    <x v="0"/>
    <n v="0"/>
    <x v="0"/>
    <x v="1"/>
    <x v="0"/>
    <x v="1088"/>
    <x v="50"/>
    <x v="2"/>
    <n v="0"/>
    <x v="1"/>
    <x v="0"/>
  </r>
  <r>
    <n v="62610"/>
    <x v="0"/>
    <x v="42"/>
    <x v="0"/>
    <x v="0"/>
    <n v="0"/>
    <x v="0"/>
    <x v="0"/>
    <x v="0"/>
    <x v="2914"/>
    <x v="13"/>
    <x v="2"/>
    <n v="0"/>
    <x v="1"/>
    <x v="0"/>
  </r>
  <r>
    <n v="2730"/>
    <x v="0"/>
    <x v="20"/>
    <x v="0"/>
    <x v="0"/>
    <n v="0"/>
    <x v="0"/>
    <x v="0"/>
    <x v="0"/>
    <x v="2915"/>
    <x v="201"/>
    <x v="1"/>
    <n v="0"/>
    <x v="1"/>
    <x v="0"/>
  </r>
  <r>
    <n v="51116"/>
    <x v="1"/>
    <x v="47"/>
    <x v="0"/>
    <x v="0"/>
    <n v="0"/>
    <x v="0"/>
    <x v="1"/>
    <x v="0"/>
    <x v="1268"/>
    <x v="85"/>
    <x v="0"/>
    <n v="0"/>
    <x v="1"/>
    <x v="0"/>
  </r>
  <r>
    <n v="22607"/>
    <x v="1"/>
    <x v="69"/>
    <x v="0"/>
    <x v="0"/>
    <n v="0"/>
    <x v="0"/>
    <x v="0"/>
    <x v="0"/>
    <x v="2916"/>
    <x v="120"/>
    <x v="1"/>
    <n v="0"/>
    <x v="1"/>
    <x v="0"/>
  </r>
  <r>
    <n v="11595"/>
    <x v="1"/>
    <x v="62"/>
    <x v="0"/>
    <x v="0"/>
    <n v="0"/>
    <x v="1"/>
    <x v="0"/>
    <x v="0"/>
    <x v="2917"/>
    <x v="117"/>
    <x v="1"/>
    <n v="0"/>
    <x v="1"/>
    <x v="0"/>
  </r>
  <r>
    <n v="24355"/>
    <x v="1"/>
    <x v="95"/>
    <x v="0"/>
    <x v="0"/>
    <n v="0"/>
    <x v="1"/>
    <x v="3"/>
    <x v="1"/>
    <x v="2918"/>
    <x v="188"/>
    <x v="3"/>
    <n v="0"/>
    <x v="1"/>
    <x v="0"/>
  </r>
  <r>
    <n v="32563"/>
    <x v="0"/>
    <x v="39"/>
    <x v="0"/>
    <x v="0"/>
    <n v="0"/>
    <x v="0"/>
    <x v="2"/>
    <x v="0"/>
    <x v="1936"/>
    <x v="0"/>
    <x v="1"/>
    <n v="0"/>
    <x v="1"/>
    <x v="0"/>
  </r>
  <r>
    <n v="18266"/>
    <x v="1"/>
    <x v="0"/>
    <x v="0"/>
    <x v="0"/>
    <n v="0"/>
    <x v="0"/>
    <x v="0"/>
    <x v="1"/>
    <x v="1527"/>
    <x v="34"/>
    <x v="1"/>
    <n v="0"/>
    <x v="1"/>
    <x v="0"/>
  </r>
  <r>
    <n v="60088"/>
    <x v="0"/>
    <x v="3"/>
    <x v="1"/>
    <x v="1"/>
    <n v="0"/>
    <x v="0"/>
    <x v="1"/>
    <x v="1"/>
    <x v="1713"/>
    <x v="283"/>
    <x v="0"/>
    <n v="0"/>
    <x v="1"/>
    <x v="0"/>
  </r>
  <r>
    <n v="14912"/>
    <x v="1"/>
    <x v="21"/>
    <x v="0"/>
    <x v="0"/>
    <n v="0"/>
    <x v="0"/>
    <x v="0"/>
    <x v="1"/>
    <x v="2092"/>
    <x v="88"/>
    <x v="1"/>
    <n v="0"/>
    <x v="1"/>
    <x v="0"/>
  </r>
  <r>
    <n v="49939"/>
    <x v="1"/>
    <x v="10"/>
    <x v="0"/>
    <x v="0"/>
    <n v="0"/>
    <x v="0"/>
    <x v="1"/>
    <x v="0"/>
    <x v="656"/>
    <x v="111"/>
    <x v="1"/>
    <n v="0"/>
    <x v="1"/>
    <x v="0"/>
  </r>
  <r>
    <n v="64534"/>
    <x v="1"/>
    <x v="51"/>
    <x v="0"/>
    <x v="0"/>
    <n v="0"/>
    <x v="0"/>
    <x v="0"/>
    <x v="0"/>
    <x v="2919"/>
    <x v="32"/>
    <x v="1"/>
    <n v="0"/>
    <x v="1"/>
    <x v="0"/>
  </r>
  <r>
    <n v="62914"/>
    <x v="0"/>
    <x v="76"/>
    <x v="0"/>
    <x v="0"/>
    <n v="0"/>
    <x v="0"/>
    <x v="0"/>
    <x v="1"/>
    <x v="1361"/>
    <x v="111"/>
    <x v="3"/>
    <n v="0"/>
    <x v="1"/>
    <x v="0"/>
  </r>
  <r>
    <n v="4297"/>
    <x v="0"/>
    <x v="13"/>
    <x v="0"/>
    <x v="0"/>
    <n v="0"/>
    <x v="0"/>
    <x v="2"/>
    <x v="0"/>
    <x v="2920"/>
    <x v="215"/>
    <x v="1"/>
    <n v="0"/>
    <x v="1"/>
    <x v="0"/>
  </r>
  <r>
    <n v="20399"/>
    <x v="1"/>
    <x v="23"/>
    <x v="1"/>
    <x v="1"/>
    <n v="0"/>
    <x v="0"/>
    <x v="0"/>
    <x v="0"/>
    <x v="2921"/>
    <x v="273"/>
    <x v="1"/>
    <n v="0"/>
    <x v="1"/>
    <x v="0"/>
  </r>
  <r>
    <n v="1112"/>
    <x v="1"/>
    <x v="43"/>
    <x v="0"/>
    <x v="0"/>
    <n v="0"/>
    <x v="1"/>
    <x v="0"/>
    <x v="0"/>
    <x v="2922"/>
    <x v="234"/>
    <x v="1"/>
    <n v="0"/>
    <x v="1"/>
    <x v="0"/>
  </r>
  <r>
    <n v="13276"/>
    <x v="1"/>
    <x v="38"/>
    <x v="0"/>
    <x v="0"/>
    <n v="0"/>
    <x v="0"/>
    <x v="0"/>
    <x v="0"/>
    <x v="2000"/>
    <x v="73"/>
    <x v="3"/>
    <n v="0"/>
    <x v="1"/>
    <x v="0"/>
  </r>
  <r>
    <n v="1260"/>
    <x v="0"/>
    <x v="8"/>
    <x v="0"/>
    <x v="0"/>
    <n v="0"/>
    <x v="0"/>
    <x v="2"/>
    <x v="0"/>
    <x v="2923"/>
    <x v="27"/>
    <x v="1"/>
    <n v="0"/>
    <x v="1"/>
    <x v="0"/>
  </r>
  <r>
    <n v="40509"/>
    <x v="1"/>
    <x v="53"/>
    <x v="0"/>
    <x v="0"/>
    <n v="0"/>
    <x v="1"/>
    <x v="0"/>
    <x v="0"/>
    <x v="2924"/>
    <x v="22"/>
    <x v="1"/>
    <n v="0"/>
    <x v="1"/>
    <x v="0"/>
  </r>
  <r>
    <n v="15241"/>
    <x v="1"/>
    <x v="24"/>
    <x v="1"/>
    <x v="1"/>
    <n v="1"/>
    <x v="1"/>
    <x v="2"/>
    <x v="0"/>
    <x v="2925"/>
    <x v="167"/>
    <x v="1"/>
    <n v="0"/>
    <x v="1"/>
    <x v="0"/>
  </r>
  <r>
    <n v="31344"/>
    <x v="0"/>
    <x v="18"/>
    <x v="0"/>
    <x v="0"/>
    <n v="0"/>
    <x v="0"/>
    <x v="1"/>
    <x v="0"/>
    <x v="2926"/>
    <x v="4"/>
    <x v="0"/>
    <n v="0"/>
    <x v="1"/>
    <x v="0"/>
  </r>
  <r>
    <n v="55169"/>
    <x v="0"/>
    <x v="66"/>
    <x v="0"/>
    <x v="0"/>
    <n v="0"/>
    <x v="0"/>
    <x v="0"/>
    <x v="1"/>
    <x v="2927"/>
    <x v="232"/>
    <x v="1"/>
    <n v="0"/>
    <x v="1"/>
    <x v="0"/>
  </r>
  <r>
    <n v="55740"/>
    <x v="1"/>
    <x v="45"/>
    <x v="0"/>
    <x v="0"/>
    <n v="0"/>
    <x v="1"/>
    <x v="3"/>
    <x v="0"/>
    <x v="2928"/>
    <x v="234"/>
    <x v="3"/>
    <n v="0"/>
    <x v="1"/>
    <x v="0"/>
  </r>
  <r>
    <n v="62513"/>
    <x v="1"/>
    <x v="80"/>
    <x v="0"/>
    <x v="0"/>
    <n v="0"/>
    <x v="0"/>
    <x v="0"/>
    <x v="1"/>
    <x v="2929"/>
    <x v="132"/>
    <x v="1"/>
    <n v="0"/>
    <x v="1"/>
    <x v="0"/>
  </r>
  <r>
    <n v="18040"/>
    <x v="1"/>
    <x v="3"/>
    <x v="0"/>
    <x v="0"/>
    <n v="0"/>
    <x v="0"/>
    <x v="2"/>
    <x v="1"/>
    <x v="1698"/>
    <x v="39"/>
    <x v="1"/>
    <n v="0"/>
    <x v="1"/>
    <x v="0"/>
  </r>
  <r>
    <n v="10374"/>
    <x v="1"/>
    <x v="65"/>
    <x v="0"/>
    <x v="0"/>
    <n v="0"/>
    <x v="0"/>
    <x v="0"/>
    <x v="1"/>
    <x v="2930"/>
    <x v="155"/>
    <x v="2"/>
    <n v="0"/>
    <x v="1"/>
    <x v="0"/>
  </r>
  <r>
    <n v="37209"/>
    <x v="0"/>
    <x v="54"/>
    <x v="0"/>
    <x v="0"/>
    <n v="0"/>
    <x v="1"/>
    <x v="4"/>
    <x v="1"/>
    <x v="2844"/>
    <x v="151"/>
    <x v="1"/>
    <n v="0"/>
    <x v="1"/>
    <x v="0"/>
  </r>
  <r>
    <n v="62306"/>
    <x v="1"/>
    <x v="7"/>
    <x v="1"/>
    <x v="1"/>
    <n v="0"/>
    <x v="0"/>
    <x v="1"/>
    <x v="0"/>
    <x v="86"/>
    <x v="91"/>
    <x v="0"/>
    <n v="0"/>
    <x v="1"/>
    <x v="0"/>
  </r>
  <r>
    <n v="54101"/>
    <x v="1"/>
    <x v="20"/>
    <x v="0"/>
    <x v="0"/>
    <n v="0"/>
    <x v="0"/>
    <x v="1"/>
    <x v="1"/>
    <x v="647"/>
    <x v="125"/>
    <x v="3"/>
    <n v="0"/>
    <x v="1"/>
    <x v="0"/>
  </r>
  <r>
    <n v="12259"/>
    <x v="0"/>
    <x v="11"/>
    <x v="0"/>
    <x v="0"/>
    <n v="0"/>
    <x v="0"/>
    <x v="0"/>
    <x v="0"/>
    <x v="152"/>
    <x v="82"/>
    <x v="0"/>
    <n v="0"/>
    <x v="1"/>
    <x v="0"/>
  </r>
  <r>
    <n v="37634"/>
    <x v="0"/>
    <x v="71"/>
    <x v="0"/>
    <x v="0"/>
    <n v="0"/>
    <x v="1"/>
    <x v="3"/>
    <x v="0"/>
    <x v="2931"/>
    <x v="134"/>
    <x v="3"/>
    <n v="0"/>
    <x v="1"/>
    <x v="0"/>
  </r>
  <r>
    <n v="22548"/>
    <x v="1"/>
    <x v="66"/>
    <x v="0"/>
    <x v="0"/>
    <n v="0"/>
    <x v="0"/>
    <x v="0"/>
    <x v="0"/>
    <x v="172"/>
    <x v="15"/>
    <x v="1"/>
    <n v="0"/>
    <x v="1"/>
    <x v="0"/>
  </r>
  <r>
    <n v="65407"/>
    <x v="1"/>
    <x v="12"/>
    <x v="0"/>
    <x v="0"/>
    <n v="0"/>
    <x v="0"/>
    <x v="1"/>
    <x v="1"/>
    <x v="2932"/>
    <x v="2"/>
    <x v="0"/>
    <n v="0"/>
    <x v="1"/>
    <x v="0"/>
  </r>
  <r>
    <n v="50723"/>
    <x v="0"/>
    <x v="36"/>
    <x v="0"/>
    <x v="0"/>
    <n v="0"/>
    <x v="0"/>
    <x v="0"/>
    <x v="1"/>
    <x v="2933"/>
    <x v="22"/>
    <x v="2"/>
    <n v="0"/>
    <x v="1"/>
    <x v="0"/>
  </r>
  <r>
    <n v="20890"/>
    <x v="1"/>
    <x v="1"/>
    <x v="0"/>
    <x v="0"/>
    <n v="0"/>
    <x v="0"/>
    <x v="0"/>
    <x v="1"/>
    <x v="668"/>
    <x v="150"/>
    <x v="2"/>
    <n v="0"/>
    <x v="1"/>
    <x v="0"/>
  </r>
  <r>
    <n v="52472"/>
    <x v="0"/>
    <x v="43"/>
    <x v="0"/>
    <x v="0"/>
    <n v="0"/>
    <x v="1"/>
    <x v="3"/>
    <x v="0"/>
    <x v="2934"/>
    <x v="146"/>
    <x v="3"/>
    <n v="0"/>
    <x v="1"/>
    <x v="0"/>
  </r>
  <r>
    <n v="42859"/>
    <x v="1"/>
    <x v="15"/>
    <x v="0"/>
    <x v="0"/>
    <n v="0"/>
    <x v="0"/>
    <x v="0"/>
    <x v="0"/>
    <x v="2935"/>
    <x v="59"/>
    <x v="1"/>
    <n v="0"/>
    <x v="1"/>
    <x v="0"/>
  </r>
  <r>
    <n v="3167"/>
    <x v="0"/>
    <x v="37"/>
    <x v="0"/>
    <x v="0"/>
    <n v="1"/>
    <x v="0"/>
    <x v="0"/>
    <x v="0"/>
    <x v="2936"/>
    <x v="256"/>
    <x v="0"/>
    <n v="0"/>
    <x v="1"/>
    <x v="0"/>
  </r>
  <r>
    <n v="56469"/>
    <x v="0"/>
    <x v="0"/>
    <x v="0"/>
    <x v="0"/>
    <n v="0"/>
    <x v="0"/>
    <x v="0"/>
    <x v="0"/>
    <x v="2937"/>
    <x v="228"/>
    <x v="0"/>
    <n v="0"/>
    <x v="1"/>
    <x v="0"/>
  </r>
  <r>
    <n v="23851"/>
    <x v="1"/>
    <x v="15"/>
    <x v="0"/>
    <x v="0"/>
    <n v="0"/>
    <x v="1"/>
    <x v="0"/>
    <x v="1"/>
    <x v="2938"/>
    <x v="157"/>
    <x v="0"/>
    <n v="0"/>
    <x v="1"/>
    <x v="0"/>
  </r>
  <r>
    <n v="30571"/>
    <x v="1"/>
    <x v="38"/>
    <x v="0"/>
    <x v="0"/>
    <n v="0"/>
    <x v="0"/>
    <x v="2"/>
    <x v="1"/>
    <x v="1137"/>
    <x v="21"/>
    <x v="3"/>
    <n v="0"/>
    <x v="1"/>
    <x v="0"/>
  </r>
  <r>
    <n v="67786"/>
    <x v="1"/>
    <x v="55"/>
    <x v="0"/>
    <x v="0"/>
    <n v="0"/>
    <x v="1"/>
    <x v="3"/>
    <x v="1"/>
    <x v="469"/>
    <x v="115"/>
    <x v="3"/>
    <n v="0"/>
    <x v="1"/>
    <x v="0"/>
  </r>
  <r>
    <n v="41404"/>
    <x v="1"/>
    <x v="46"/>
    <x v="0"/>
    <x v="0"/>
    <n v="0"/>
    <x v="0"/>
    <x v="0"/>
    <x v="1"/>
    <x v="2939"/>
    <x v="99"/>
    <x v="1"/>
    <n v="0"/>
    <x v="1"/>
    <x v="0"/>
  </r>
  <r>
    <n v="33960"/>
    <x v="0"/>
    <x v="26"/>
    <x v="1"/>
    <x v="1"/>
    <n v="0"/>
    <x v="0"/>
    <x v="1"/>
    <x v="0"/>
    <x v="2940"/>
    <x v="234"/>
    <x v="1"/>
    <n v="0"/>
    <x v="1"/>
    <x v="0"/>
  </r>
  <r>
    <n v="70833"/>
    <x v="1"/>
    <x v="55"/>
    <x v="0"/>
    <x v="0"/>
    <n v="0"/>
    <x v="1"/>
    <x v="0"/>
    <x v="0"/>
    <x v="70"/>
    <x v="207"/>
    <x v="3"/>
    <n v="0"/>
    <x v="1"/>
    <x v="0"/>
  </r>
  <r>
    <n v="65731"/>
    <x v="0"/>
    <x v="15"/>
    <x v="0"/>
    <x v="0"/>
    <n v="0"/>
    <x v="0"/>
    <x v="1"/>
    <x v="0"/>
    <x v="2941"/>
    <x v="65"/>
    <x v="2"/>
    <n v="0"/>
    <x v="1"/>
    <x v="0"/>
  </r>
  <r>
    <n v="57968"/>
    <x v="1"/>
    <x v="61"/>
    <x v="0"/>
    <x v="0"/>
    <n v="0"/>
    <x v="1"/>
    <x v="3"/>
    <x v="0"/>
    <x v="1153"/>
    <x v="165"/>
    <x v="3"/>
    <n v="0"/>
    <x v="1"/>
    <x v="0"/>
  </r>
  <r>
    <n v="57539"/>
    <x v="1"/>
    <x v="35"/>
    <x v="0"/>
    <x v="0"/>
    <n v="0"/>
    <x v="0"/>
    <x v="0"/>
    <x v="1"/>
    <x v="2942"/>
    <x v="266"/>
    <x v="1"/>
    <n v="0"/>
    <x v="1"/>
    <x v="0"/>
  </r>
  <r>
    <n v="17745"/>
    <x v="0"/>
    <x v="4"/>
    <x v="1"/>
    <x v="1"/>
    <n v="0"/>
    <x v="0"/>
    <x v="1"/>
    <x v="0"/>
    <x v="2195"/>
    <x v="234"/>
    <x v="0"/>
    <n v="0"/>
    <x v="1"/>
    <x v="0"/>
  </r>
  <r>
    <n v="33252"/>
    <x v="1"/>
    <x v="65"/>
    <x v="0"/>
    <x v="0"/>
    <n v="0"/>
    <x v="1"/>
    <x v="0"/>
    <x v="1"/>
    <x v="2943"/>
    <x v="223"/>
    <x v="3"/>
    <n v="0"/>
    <x v="1"/>
    <x v="0"/>
  </r>
  <r>
    <n v="69789"/>
    <x v="1"/>
    <x v="50"/>
    <x v="0"/>
    <x v="0"/>
    <n v="0"/>
    <x v="0"/>
    <x v="0"/>
    <x v="1"/>
    <x v="2944"/>
    <x v="100"/>
    <x v="3"/>
    <n v="0"/>
    <x v="1"/>
    <x v="0"/>
  </r>
  <r>
    <n v="40076"/>
    <x v="1"/>
    <x v="41"/>
    <x v="0"/>
    <x v="0"/>
    <n v="0"/>
    <x v="0"/>
    <x v="0"/>
    <x v="1"/>
    <x v="2945"/>
    <x v="8"/>
    <x v="1"/>
    <n v="0"/>
    <x v="1"/>
    <x v="0"/>
  </r>
  <r>
    <n v="10323"/>
    <x v="1"/>
    <x v="32"/>
    <x v="0"/>
    <x v="0"/>
    <n v="0"/>
    <x v="0"/>
    <x v="0"/>
    <x v="0"/>
    <x v="2946"/>
    <x v="267"/>
    <x v="2"/>
    <n v="0"/>
    <x v="1"/>
    <x v="0"/>
  </r>
  <r>
    <n v="23514"/>
    <x v="1"/>
    <x v="1"/>
    <x v="0"/>
    <x v="0"/>
    <n v="0"/>
    <x v="0"/>
    <x v="1"/>
    <x v="0"/>
    <x v="2947"/>
    <x v="133"/>
    <x v="0"/>
    <n v="0"/>
    <x v="1"/>
    <x v="0"/>
  </r>
  <r>
    <n v="37395"/>
    <x v="1"/>
    <x v="57"/>
    <x v="0"/>
    <x v="0"/>
    <n v="0"/>
    <x v="1"/>
    <x v="0"/>
    <x v="0"/>
    <x v="2948"/>
    <x v="157"/>
    <x v="2"/>
    <n v="0"/>
    <x v="1"/>
    <x v="0"/>
  </r>
  <r>
    <n v="8240"/>
    <x v="1"/>
    <x v="46"/>
    <x v="0"/>
    <x v="0"/>
    <n v="0"/>
    <x v="0"/>
    <x v="0"/>
    <x v="0"/>
    <x v="2949"/>
    <x v="267"/>
    <x v="2"/>
    <n v="0"/>
    <x v="1"/>
    <x v="0"/>
  </r>
  <r>
    <n v="9620"/>
    <x v="1"/>
    <x v="34"/>
    <x v="0"/>
    <x v="0"/>
    <n v="0"/>
    <x v="0"/>
    <x v="2"/>
    <x v="1"/>
    <x v="2950"/>
    <x v="24"/>
    <x v="1"/>
    <n v="0"/>
    <x v="1"/>
    <x v="0"/>
  </r>
  <r>
    <n v="7092"/>
    <x v="1"/>
    <x v="52"/>
    <x v="0"/>
    <x v="0"/>
    <n v="0"/>
    <x v="0"/>
    <x v="0"/>
    <x v="1"/>
    <x v="2951"/>
    <x v="307"/>
    <x v="1"/>
    <n v="0"/>
    <x v="1"/>
    <x v="0"/>
  </r>
  <r>
    <n v="50216"/>
    <x v="0"/>
    <x v="50"/>
    <x v="1"/>
    <x v="1"/>
    <n v="0"/>
    <x v="0"/>
    <x v="1"/>
    <x v="1"/>
    <x v="2952"/>
    <x v="306"/>
    <x v="0"/>
    <n v="0"/>
    <x v="1"/>
    <x v="0"/>
  </r>
  <r>
    <n v="59506"/>
    <x v="0"/>
    <x v="43"/>
    <x v="0"/>
    <x v="0"/>
    <n v="0"/>
    <x v="1"/>
    <x v="0"/>
    <x v="1"/>
    <x v="2953"/>
    <x v="63"/>
    <x v="3"/>
    <n v="0"/>
    <x v="1"/>
    <x v="0"/>
  </r>
  <r>
    <n v="43397"/>
    <x v="0"/>
    <x v="5"/>
    <x v="0"/>
    <x v="0"/>
    <n v="1"/>
    <x v="0"/>
    <x v="1"/>
    <x v="1"/>
    <x v="2954"/>
    <x v="85"/>
    <x v="3"/>
    <n v="0"/>
    <x v="1"/>
    <x v="0"/>
  </r>
  <r>
    <n v="62384"/>
    <x v="0"/>
    <x v="17"/>
    <x v="0"/>
    <x v="0"/>
    <n v="1"/>
    <x v="1"/>
    <x v="1"/>
    <x v="1"/>
    <x v="293"/>
    <x v="1"/>
    <x v="0"/>
    <n v="0"/>
    <x v="1"/>
    <x v="0"/>
  </r>
  <r>
    <n v="10651"/>
    <x v="0"/>
    <x v="10"/>
    <x v="1"/>
    <x v="1"/>
    <n v="0"/>
    <x v="0"/>
    <x v="2"/>
    <x v="1"/>
    <x v="2955"/>
    <x v="59"/>
    <x v="0"/>
    <n v="0"/>
    <x v="1"/>
    <x v="0"/>
  </r>
  <r>
    <n v="69750"/>
    <x v="1"/>
    <x v="27"/>
    <x v="0"/>
    <x v="0"/>
    <n v="0"/>
    <x v="0"/>
    <x v="1"/>
    <x v="0"/>
    <x v="2956"/>
    <x v="174"/>
    <x v="1"/>
    <n v="0"/>
    <x v="1"/>
    <x v="0"/>
  </r>
  <r>
    <n v="55455"/>
    <x v="0"/>
    <x v="52"/>
    <x v="0"/>
    <x v="0"/>
    <n v="0"/>
    <x v="1"/>
    <x v="0"/>
    <x v="1"/>
    <x v="2957"/>
    <x v="28"/>
    <x v="1"/>
    <n v="0"/>
    <x v="1"/>
    <x v="0"/>
  </r>
  <r>
    <n v="34230"/>
    <x v="1"/>
    <x v="48"/>
    <x v="0"/>
    <x v="0"/>
    <n v="0"/>
    <x v="0"/>
    <x v="1"/>
    <x v="0"/>
    <x v="2958"/>
    <x v="19"/>
    <x v="0"/>
    <n v="0"/>
    <x v="1"/>
    <x v="0"/>
  </r>
  <r>
    <n v="65154"/>
    <x v="1"/>
    <x v="59"/>
    <x v="0"/>
    <x v="0"/>
    <n v="0"/>
    <x v="0"/>
    <x v="0"/>
    <x v="0"/>
    <x v="2106"/>
    <x v="309"/>
    <x v="1"/>
    <n v="0"/>
    <x v="1"/>
    <x v="0"/>
  </r>
  <r>
    <n v="36298"/>
    <x v="1"/>
    <x v="22"/>
    <x v="0"/>
    <x v="0"/>
    <n v="0"/>
    <x v="0"/>
    <x v="1"/>
    <x v="1"/>
    <x v="2669"/>
    <x v="264"/>
    <x v="1"/>
    <n v="0"/>
    <x v="1"/>
    <x v="0"/>
  </r>
  <r>
    <n v="13171"/>
    <x v="1"/>
    <x v="79"/>
    <x v="0"/>
    <x v="0"/>
    <n v="0"/>
    <x v="1"/>
    <x v="3"/>
    <x v="0"/>
    <x v="2959"/>
    <x v="142"/>
    <x v="1"/>
    <n v="0"/>
    <x v="1"/>
    <x v="0"/>
  </r>
  <r>
    <n v="62983"/>
    <x v="1"/>
    <x v="72"/>
    <x v="0"/>
    <x v="0"/>
    <n v="0"/>
    <x v="0"/>
    <x v="0"/>
    <x v="0"/>
    <x v="2960"/>
    <x v="48"/>
    <x v="2"/>
    <n v="0"/>
    <x v="1"/>
    <x v="0"/>
  </r>
  <r>
    <n v="44834"/>
    <x v="1"/>
    <x v="38"/>
    <x v="0"/>
    <x v="0"/>
    <n v="0"/>
    <x v="0"/>
    <x v="0"/>
    <x v="1"/>
    <x v="2961"/>
    <x v="367"/>
    <x v="3"/>
    <n v="0"/>
    <x v="1"/>
    <x v="0"/>
  </r>
  <r>
    <n v="67411"/>
    <x v="0"/>
    <x v="60"/>
    <x v="0"/>
    <x v="0"/>
    <n v="0"/>
    <x v="1"/>
    <x v="0"/>
    <x v="1"/>
    <x v="1599"/>
    <x v="12"/>
    <x v="2"/>
    <n v="0"/>
    <x v="1"/>
    <x v="0"/>
  </r>
  <r>
    <n v="5455"/>
    <x v="0"/>
    <x v="3"/>
    <x v="0"/>
    <x v="0"/>
    <n v="0"/>
    <x v="0"/>
    <x v="0"/>
    <x v="1"/>
    <x v="1472"/>
    <x v="2"/>
    <x v="3"/>
    <n v="0"/>
    <x v="1"/>
    <x v="0"/>
  </r>
  <r>
    <n v="49267"/>
    <x v="1"/>
    <x v="39"/>
    <x v="0"/>
    <x v="0"/>
    <n v="0"/>
    <x v="0"/>
    <x v="0"/>
    <x v="0"/>
    <x v="2962"/>
    <x v="145"/>
    <x v="0"/>
    <n v="0"/>
    <x v="1"/>
    <x v="0"/>
  </r>
  <r>
    <n v="60464"/>
    <x v="0"/>
    <x v="17"/>
    <x v="0"/>
    <x v="0"/>
    <n v="0"/>
    <x v="0"/>
    <x v="0"/>
    <x v="0"/>
    <x v="2880"/>
    <x v="27"/>
    <x v="2"/>
    <n v="0"/>
    <x v="1"/>
    <x v="0"/>
  </r>
  <r>
    <n v="56286"/>
    <x v="0"/>
    <x v="3"/>
    <x v="0"/>
    <x v="0"/>
    <n v="0"/>
    <x v="0"/>
    <x v="0"/>
    <x v="0"/>
    <x v="2963"/>
    <x v="295"/>
    <x v="3"/>
    <n v="0"/>
    <x v="1"/>
    <x v="0"/>
  </r>
  <r>
    <n v="5223"/>
    <x v="1"/>
    <x v="62"/>
    <x v="0"/>
    <x v="0"/>
    <n v="0"/>
    <x v="1"/>
    <x v="0"/>
    <x v="1"/>
    <x v="2794"/>
    <x v="53"/>
    <x v="3"/>
    <n v="0"/>
    <x v="1"/>
    <x v="0"/>
  </r>
  <r>
    <n v="53302"/>
    <x v="1"/>
    <x v="65"/>
    <x v="0"/>
    <x v="0"/>
    <n v="0"/>
    <x v="0"/>
    <x v="0"/>
    <x v="1"/>
    <x v="2964"/>
    <x v="171"/>
    <x v="0"/>
    <n v="0"/>
    <x v="1"/>
    <x v="0"/>
  </r>
  <r>
    <n v="59309"/>
    <x v="0"/>
    <x v="63"/>
    <x v="0"/>
    <x v="0"/>
    <n v="0"/>
    <x v="1"/>
    <x v="1"/>
    <x v="0"/>
    <x v="2965"/>
    <x v="149"/>
    <x v="3"/>
    <n v="0"/>
    <x v="1"/>
    <x v="0"/>
  </r>
  <r>
    <n v="69824"/>
    <x v="0"/>
    <x v="17"/>
    <x v="0"/>
    <x v="0"/>
    <n v="0"/>
    <x v="0"/>
    <x v="0"/>
    <x v="1"/>
    <x v="180"/>
    <x v="49"/>
    <x v="1"/>
    <n v="0"/>
    <x v="1"/>
    <x v="0"/>
  </r>
  <r>
    <n v="13173"/>
    <x v="0"/>
    <x v="31"/>
    <x v="1"/>
    <x v="1"/>
    <n v="0"/>
    <x v="0"/>
    <x v="0"/>
    <x v="0"/>
    <x v="1241"/>
    <x v="388"/>
    <x v="0"/>
    <n v="0"/>
    <x v="1"/>
    <x v="0"/>
  </r>
  <r>
    <n v="52579"/>
    <x v="1"/>
    <x v="33"/>
    <x v="0"/>
    <x v="0"/>
    <n v="0"/>
    <x v="0"/>
    <x v="1"/>
    <x v="1"/>
    <x v="2966"/>
    <x v="118"/>
    <x v="1"/>
    <n v="0"/>
    <x v="1"/>
    <x v="0"/>
  </r>
  <r>
    <n v="59451"/>
    <x v="0"/>
    <x v="20"/>
    <x v="0"/>
    <x v="0"/>
    <n v="0"/>
    <x v="0"/>
    <x v="0"/>
    <x v="0"/>
    <x v="2967"/>
    <x v="171"/>
    <x v="1"/>
    <n v="0"/>
    <x v="1"/>
    <x v="0"/>
  </r>
  <r>
    <n v="56875"/>
    <x v="1"/>
    <x v="41"/>
    <x v="0"/>
    <x v="0"/>
    <n v="0"/>
    <x v="0"/>
    <x v="2"/>
    <x v="0"/>
    <x v="2968"/>
    <x v="167"/>
    <x v="2"/>
    <n v="0"/>
    <x v="1"/>
    <x v="0"/>
  </r>
  <r>
    <n v="16774"/>
    <x v="1"/>
    <x v="4"/>
    <x v="0"/>
    <x v="0"/>
    <n v="0"/>
    <x v="1"/>
    <x v="1"/>
    <x v="0"/>
    <x v="1785"/>
    <x v="38"/>
    <x v="3"/>
    <n v="0"/>
    <x v="1"/>
    <x v="0"/>
  </r>
  <r>
    <n v="61672"/>
    <x v="1"/>
    <x v="61"/>
    <x v="0"/>
    <x v="0"/>
    <n v="0"/>
    <x v="1"/>
    <x v="3"/>
    <x v="0"/>
    <x v="2969"/>
    <x v="262"/>
    <x v="3"/>
    <n v="0"/>
    <x v="1"/>
    <x v="0"/>
  </r>
  <r>
    <n v="25811"/>
    <x v="1"/>
    <x v="1"/>
    <x v="0"/>
    <x v="0"/>
    <n v="0"/>
    <x v="0"/>
    <x v="0"/>
    <x v="0"/>
    <x v="2970"/>
    <x v="19"/>
    <x v="1"/>
    <n v="0"/>
    <x v="1"/>
    <x v="0"/>
  </r>
  <r>
    <n v="7780"/>
    <x v="0"/>
    <x v="33"/>
    <x v="0"/>
    <x v="0"/>
    <n v="0"/>
    <x v="0"/>
    <x v="1"/>
    <x v="0"/>
    <x v="2971"/>
    <x v="116"/>
    <x v="1"/>
    <n v="0"/>
    <x v="1"/>
    <x v="0"/>
  </r>
  <r>
    <n v="58149"/>
    <x v="1"/>
    <x v="62"/>
    <x v="0"/>
    <x v="0"/>
    <n v="0"/>
    <x v="1"/>
    <x v="0"/>
    <x v="1"/>
    <x v="2972"/>
    <x v="123"/>
    <x v="3"/>
    <n v="0"/>
    <x v="1"/>
    <x v="0"/>
  </r>
  <r>
    <n v="38742"/>
    <x v="1"/>
    <x v="16"/>
    <x v="0"/>
    <x v="0"/>
    <n v="0"/>
    <x v="0"/>
    <x v="0"/>
    <x v="0"/>
    <x v="2973"/>
    <x v="192"/>
    <x v="1"/>
    <n v="0"/>
    <x v="1"/>
    <x v="0"/>
  </r>
  <r>
    <n v="29613"/>
    <x v="1"/>
    <x v="55"/>
    <x v="0"/>
    <x v="0"/>
    <n v="0"/>
    <x v="1"/>
    <x v="0"/>
    <x v="1"/>
    <x v="2974"/>
    <x v="82"/>
    <x v="3"/>
    <n v="0"/>
    <x v="1"/>
    <x v="0"/>
  </r>
  <r>
    <n v="20655"/>
    <x v="0"/>
    <x v="57"/>
    <x v="0"/>
    <x v="0"/>
    <n v="0"/>
    <x v="1"/>
    <x v="0"/>
    <x v="1"/>
    <x v="2745"/>
    <x v="118"/>
    <x v="1"/>
    <n v="0"/>
    <x v="1"/>
    <x v="0"/>
  </r>
  <r>
    <n v="53897"/>
    <x v="1"/>
    <x v="1"/>
    <x v="0"/>
    <x v="0"/>
    <n v="0"/>
    <x v="0"/>
    <x v="0"/>
    <x v="0"/>
    <x v="2975"/>
    <x v="137"/>
    <x v="1"/>
    <n v="0"/>
    <x v="1"/>
    <x v="0"/>
  </r>
  <r>
    <n v="29792"/>
    <x v="1"/>
    <x v="3"/>
    <x v="0"/>
    <x v="0"/>
    <n v="0"/>
    <x v="0"/>
    <x v="0"/>
    <x v="1"/>
    <x v="2976"/>
    <x v="24"/>
    <x v="3"/>
    <n v="0"/>
    <x v="1"/>
    <x v="0"/>
  </r>
  <r>
    <n v="15990"/>
    <x v="0"/>
    <x v="19"/>
    <x v="1"/>
    <x v="1"/>
    <n v="0"/>
    <x v="0"/>
    <x v="2"/>
    <x v="1"/>
    <x v="2977"/>
    <x v="233"/>
    <x v="1"/>
    <n v="0"/>
    <x v="1"/>
    <x v="0"/>
  </r>
  <r>
    <n v="45112"/>
    <x v="0"/>
    <x v="47"/>
    <x v="0"/>
    <x v="0"/>
    <n v="0"/>
    <x v="1"/>
    <x v="2"/>
    <x v="0"/>
    <x v="2978"/>
    <x v="32"/>
    <x v="1"/>
    <n v="0"/>
    <x v="1"/>
    <x v="0"/>
  </r>
  <r>
    <n v="28385"/>
    <x v="1"/>
    <x v="50"/>
    <x v="0"/>
    <x v="0"/>
    <n v="0"/>
    <x v="0"/>
    <x v="0"/>
    <x v="1"/>
    <x v="2979"/>
    <x v="207"/>
    <x v="2"/>
    <n v="0"/>
    <x v="1"/>
    <x v="0"/>
  </r>
  <r>
    <n v="63423"/>
    <x v="0"/>
    <x v="61"/>
    <x v="0"/>
    <x v="0"/>
    <n v="0"/>
    <x v="1"/>
    <x v="3"/>
    <x v="1"/>
    <x v="2980"/>
    <x v="336"/>
    <x v="3"/>
    <n v="0"/>
    <x v="1"/>
    <x v="0"/>
  </r>
  <r>
    <n v="187"/>
    <x v="1"/>
    <x v="49"/>
    <x v="0"/>
    <x v="0"/>
    <n v="0"/>
    <x v="1"/>
    <x v="0"/>
    <x v="1"/>
    <x v="2981"/>
    <x v="165"/>
    <x v="2"/>
    <n v="0"/>
    <x v="1"/>
    <x v="0"/>
  </r>
  <r>
    <n v="18891"/>
    <x v="0"/>
    <x v="65"/>
    <x v="0"/>
    <x v="0"/>
    <n v="0"/>
    <x v="1"/>
    <x v="2"/>
    <x v="1"/>
    <x v="2982"/>
    <x v="286"/>
    <x v="1"/>
    <n v="0"/>
    <x v="1"/>
    <x v="0"/>
  </r>
  <r>
    <n v="34657"/>
    <x v="1"/>
    <x v="50"/>
    <x v="0"/>
    <x v="0"/>
    <n v="0"/>
    <x v="0"/>
    <x v="1"/>
    <x v="0"/>
    <x v="2983"/>
    <x v="150"/>
    <x v="1"/>
    <n v="0"/>
    <x v="1"/>
    <x v="0"/>
  </r>
  <r>
    <n v="40546"/>
    <x v="0"/>
    <x v="71"/>
    <x v="0"/>
    <x v="0"/>
    <n v="0"/>
    <x v="1"/>
    <x v="3"/>
    <x v="0"/>
    <x v="2984"/>
    <x v="184"/>
    <x v="3"/>
    <n v="0"/>
    <x v="1"/>
    <x v="0"/>
  </r>
  <r>
    <n v="56755"/>
    <x v="0"/>
    <x v="69"/>
    <x v="0"/>
    <x v="0"/>
    <n v="0"/>
    <x v="0"/>
    <x v="0"/>
    <x v="1"/>
    <x v="2985"/>
    <x v="4"/>
    <x v="1"/>
    <n v="0"/>
    <x v="1"/>
    <x v="0"/>
  </r>
  <r>
    <n v="71097"/>
    <x v="1"/>
    <x v="53"/>
    <x v="0"/>
    <x v="0"/>
    <n v="0"/>
    <x v="1"/>
    <x v="0"/>
    <x v="0"/>
    <x v="2986"/>
    <x v="314"/>
    <x v="1"/>
    <n v="0"/>
    <x v="1"/>
    <x v="0"/>
  </r>
  <r>
    <n v="21025"/>
    <x v="1"/>
    <x v="74"/>
    <x v="0"/>
    <x v="0"/>
    <n v="0"/>
    <x v="1"/>
    <x v="3"/>
    <x v="0"/>
    <x v="2987"/>
    <x v="233"/>
    <x v="3"/>
    <n v="0"/>
    <x v="1"/>
    <x v="0"/>
  </r>
  <r>
    <n v="69020"/>
    <x v="1"/>
    <x v="6"/>
    <x v="0"/>
    <x v="0"/>
    <n v="0"/>
    <x v="0"/>
    <x v="0"/>
    <x v="0"/>
    <x v="1107"/>
    <x v="15"/>
    <x v="1"/>
    <n v="0"/>
    <x v="1"/>
    <x v="0"/>
  </r>
  <r>
    <n v="48883"/>
    <x v="0"/>
    <x v="1"/>
    <x v="0"/>
    <x v="0"/>
    <n v="0"/>
    <x v="0"/>
    <x v="2"/>
    <x v="1"/>
    <x v="2988"/>
    <x v="71"/>
    <x v="1"/>
    <n v="0"/>
    <x v="1"/>
    <x v="0"/>
  </r>
  <r>
    <n v="71297"/>
    <x v="1"/>
    <x v="2"/>
    <x v="1"/>
    <x v="1"/>
    <n v="0"/>
    <x v="0"/>
    <x v="0"/>
    <x v="0"/>
    <x v="2911"/>
    <x v="50"/>
    <x v="2"/>
    <n v="0"/>
    <x v="1"/>
    <x v="0"/>
  </r>
  <r>
    <n v="52216"/>
    <x v="1"/>
    <x v="48"/>
    <x v="0"/>
    <x v="0"/>
    <n v="0"/>
    <x v="0"/>
    <x v="0"/>
    <x v="0"/>
    <x v="1325"/>
    <x v="224"/>
    <x v="1"/>
    <n v="0"/>
    <x v="1"/>
    <x v="0"/>
  </r>
  <r>
    <n v="20421"/>
    <x v="1"/>
    <x v="34"/>
    <x v="0"/>
    <x v="0"/>
    <n v="0"/>
    <x v="0"/>
    <x v="0"/>
    <x v="1"/>
    <x v="2440"/>
    <x v="125"/>
    <x v="1"/>
    <n v="0"/>
    <x v="1"/>
    <x v="0"/>
  </r>
  <r>
    <n v="36896"/>
    <x v="0"/>
    <x v="51"/>
    <x v="0"/>
    <x v="0"/>
    <n v="0"/>
    <x v="0"/>
    <x v="0"/>
    <x v="1"/>
    <x v="2989"/>
    <x v="192"/>
    <x v="3"/>
    <n v="0"/>
    <x v="1"/>
    <x v="0"/>
  </r>
  <r>
    <n v="23535"/>
    <x v="0"/>
    <x v="23"/>
    <x v="0"/>
    <x v="0"/>
    <n v="1"/>
    <x v="0"/>
    <x v="1"/>
    <x v="0"/>
    <x v="1257"/>
    <x v="85"/>
    <x v="0"/>
    <n v="0"/>
    <x v="1"/>
    <x v="0"/>
  </r>
  <r>
    <n v="1323"/>
    <x v="1"/>
    <x v="30"/>
    <x v="0"/>
    <x v="0"/>
    <n v="0"/>
    <x v="0"/>
    <x v="0"/>
    <x v="1"/>
    <x v="2990"/>
    <x v="118"/>
    <x v="1"/>
    <n v="0"/>
    <x v="1"/>
    <x v="0"/>
  </r>
  <r>
    <n v="47309"/>
    <x v="0"/>
    <x v="78"/>
    <x v="0"/>
    <x v="0"/>
    <n v="0"/>
    <x v="1"/>
    <x v="3"/>
    <x v="0"/>
    <x v="1331"/>
    <x v="191"/>
    <x v="3"/>
    <n v="0"/>
    <x v="1"/>
    <x v="0"/>
  </r>
  <r>
    <n v="34161"/>
    <x v="0"/>
    <x v="64"/>
    <x v="1"/>
    <x v="1"/>
    <n v="0"/>
    <x v="0"/>
    <x v="0"/>
    <x v="1"/>
    <x v="1627"/>
    <x v="2"/>
    <x v="1"/>
    <n v="0"/>
    <x v="1"/>
    <x v="0"/>
  </r>
  <r>
    <n v="57405"/>
    <x v="0"/>
    <x v="37"/>
    <x v="0"/>
    <x v="0"/>
    <n v="0"/>
    <x v="0"/>
    <x v="1"/>
    <x v="0"/>
    <x v="2991"/>
    <x v="111"/>
    <x v="0"/>
    <n v="0"/>
    <x v="1"/>
    <x v="0"/>
  </r>
  <r>
    <n v="15824"/>
    <x v="1"/>
    <x v="0"/>
    <x v="0"/>
    <x v="0"/>
    <n v="0"/>
    <x v="0"/>
    <x v="0"/>
    <x v="1"/>
    <x v="2464"/>
    <x v="302"/>
    <x v="1"/>
    <n v="0"/>
    <x v="1"/>
    <x v="0"/>
  </r>
  <r>
    <n v="32103"/>
    <x v="0"/>
    <x v="8"/>
    <x v="0"/>
    <x v="0"/>
    <n v="0"/>
    <x v="0"/>
    <x v="1"/>
    <x v="0"/>
    <x v="1905"/>
    <x v="62"/>
    <x v="1"/>
    <n v="0"/>
    <x v="1"/>
    <x v="0"/>
  </r>
  <r>
    <n v="18205"/>
    <x v="1"/>
    <x v="40"/>
    <x v="0"/>
    <x v="0"/>
    <n v="0"/>
    <x v="1"/>
    <x v="3"/>
    <x v="1"/>
    <x v="2992"/>
    <x v="48"/>
    <x v="3"/>
    <n v="0"/>
    <x v="1"/>
    <x v="0"/>
  </r>
  <r>
    <n v="71420"/>
    <x v="0"/>
    <x v="52"/>
    <x v="0"/>
    <x v="0"/>
    <n v="0"/>
    <x v="1"/>
    <x v="2"/>
    <x v="1"/>
    <x v="729"/>
    <x v="60"/>
    <x v="2"/>
    <n v="0"/>
    <x v="1"/>
    <x v="0"/>
  </r>
  <r>
    <n v="298"/>
    <x v="1"/>
    <x v="69"/>
    <x v="0"/>
    <x v="0"/>
    <n v="0"/>
    <x v="0"/>
    <x v="1"/>
    <x v="1"/>
    <x v="1182"/>
    <x v="1"/>
    <x v="3"/>
    <n v="0"/>
    <x v="1"/>
    <x v="0"/>
  </r>
  <r>
    <n v="15136"/>
    <x v="0"/>
    <x v="12"/>
    <x v="0"/>
    <x v="0"/>
    <n v="1"/>
    <x v="0"/>
    <x v="0"/>
    <x v="1"/>
    <x v="2993"/>
    <x v="323"/>
    <x v="3"/>
    <n v="0"/>
    <x v="1"/>
    <x v="0"/>
  </r>
  <r>
    <n v="9879"/>
    <x v="1"/>
    <x v="39"/>
    <x v="0"/>
    <x v="0"/>
    <n v="1"/>
    <x v="0"/>
    <x v="0"/>
    <x v="0"/>
    <x v="2994"/>
    <x v="198"/>
    <x v="3"/>
    <n v="0"/>
    <x v="1"/>
    <x v="0"/>
  </r>
  <r>
    <n v="68302"/>
    <x v="1"/>
    <x v="47"/>
    <x v="0"/>
    <x v="0"/>
    <n v="0"/>
    <x v="0"/>
    <x v="0"/>
    <x v="0"/>
    <x v="2117"/>
    <x v="151"/>
    <x v="1"/>
    <n v="0"/>
    <x v="1"/>
    <x v="0"/>
  </r>
  <r>
    <n v="65507"/>
    <x v="0"/>
    <x v="64"/>
    <x v="0"/>
    <x v="0"/>
    <n v="0"/>
    <x v="0"/>
    <x v="0"/>
    <x v="1"/>
    <x v="2995"/>
    <x v="211"/>
    <x v="1"/>
    <n v="0"/>
    <x v="1"/>
    <x v="0"/>
  </r>
  <r>
    <n v="63949"/>
    <x v="1"/>
    <x v="64"/>
    <x v="0"/>
    <x v="0"/>
    <n v="0"/>
    <x v="0"/>
    <x v="2"/>
    <x v="0"/>
    <x v="2996"/>
    <x v="306"/>
    <x v="1"/>
    <n v="0"/>
    <x v="1"/>
    <x v="0"/>
  </r>
  <r>
    <n v="62475"/>
    <x v="0"/>
    <x v="26"/>
    <x v="1"/>
    <x v="1"/>
    <n v="0"/>
    <x v="0"/>
    <x v="0"/>
    <x v="1"/>
    <x v="2997"/>
    <x v="300"/>
    <x v="2"/>
    <n v="0"/>
    <x v="1"/>
    <x v="0"/>
  </r>
  <r>
    <n v="35648"/>
    <x v="1"/>
    <x v="6"/>
    <x v="0"/>
    <x v="0"/>
    <n v="0"/>
    <x v="0"/>
    <x v="1"/>
    <x v="1"/>
    <x v="2998"/>
    <x v="53"/>
    <x v="1"/>
    <n v="0"/>
    <x v="1"/>
    <x v="0"/>
  </r>
  <r>
    <n v="72276"/>
    <x v="0"/>
    <x v="38"/>
    <x v="0"/>
    <x v="0"/>
    <n v="0"/>
    <x v="0"/>
    <x v="0"/>
    <x v="0"/>
    <x v="2999"/>
    <x v="51"/>
    <x v="1"/>
    <n v="0"/>
    <x v="1"/>
    <x v="0"/>
  </r>
  <r>
    <n v="49661"/>
    <x v="0"/>
    <x v="37"/>
    <x v="0"/>
    <x v="0"/>
    <n v="0"/>
    <x v="0"/>
    <x v="2"/>
    <x v="0"/>
    <x v="1658"/>
    <x v="192"/>
    <x v="1"/>
    <n v="0"/>
    <x v="1"/>
    <x v="0"/>
  </r>
  <r>
    <n v="31590"/>
    <x v="0"/>
    <x v="58"/>
    <x v="0"/>
    <x v="0"/>
    <n v="0"/>
    <x v="1"/>
    <x v="0"/>
    <x v="0"/>
    <x v="3000"/>
    <x v="19"/>
    <x v="1"/>
    <n v="0"/>
    <x v="1"/>
    <x v="0"/>
  </r>
  <r>
    <n v="8584"/>
    <x v="1"/>
    <x v="71"/>
    <x v="0"/>
    <x v="0"/>
    <n v="0"/>
    <x v="1"/>
    <x v="3"/>
    <x v="1"/>
    <x v="3001"/>
    <x v="330"/>
    <x v="3"/>
    <n v="0"/>
    <x v="1"/>
    <x v="0"/>
  </r>
  <r>
    <n v="7964"/>
    <x v="0"/>
    <x v="65"/>
    <x v="0"/>
    <x v="0"/>
    <n v="0"/>
    <x v="1"/>
    <x v="0"/>
    <x v="0"/>
    <x v="2215"/>
    <x v="8"/>
    <x v="0"/>
    <n v="0"/>
    <x v="1"/>
    <x v="0"/>
  </r>
  <r>
    <n v="25130"/>
    <x v="1"/>
    <x v="52"/>
    <x v="0"/>
    <x v="0"/>
    <n v="0"/>
    <x v="0"/>
    <x v="0"/>
    <x v="0"/>
    <x v="3002"/>
    <x v="158"/>
    <x v="3"/>
    <n v="0"/>
    <x v="1"/>
    <x v="0"/>
  </r>
  <r>
    <n v="3531"/>
    <x v="0"/>
    <x v="69"/>
    <x v="0"/>
    <x v="0"/>
    <n v="0"/>
    <x v="0"/>
    <x v="0"/>
    <x v="1"/>
    <x v="3003"/>
    <x v="33"/>
    <x v="0"/>
    <n v="0"/>
    <x v="1"/>
    <x v="0"/>
  </r>
  <r>
    <n v="6529"/>
    <x v="1"/>
    <x v="49"/>
    <x v="0"/>
    <x v="0"/>
    <n v="0"/>
    <x v="1"/>
    <x v="0"/>
    <x v="0"/>
    <x v="89"/>
    <x v="224"/>
    <x v="1"/>
    <n v="0"/>
    <x v="1"/>
    <x v="0"/>
  </r>
  <r>
    <n v="22272"/>
    <x v="1"/>
    <x v="16"/>
    <x v="1"/>
    <x v="1"/>
    <n v="0"/>
    <x v="0"/>
    <x v="0"/>
    <x v="1"/>
    <x v="3004"/>
    <x v="278"/>
    <x v="1"/>
    <n v="0"/>
    <x v="1"/>
    <x v="0"/>
  </r>
  <r>
    <n v="40702"/>
    <x v="1"/>
    <x v="19"/>
    <x v="0"/>
    <x v="0"/>
    <n v="0"/>
    <x v="1"/>
    <x v="2"/>
    <x v="0"/>
    <x v="3005"/>
    <x v="76"/>
    <x v="1"/>
    <n v="0"/>
    <x v="1"/>
    <x v="0"/>
  </r>
  <r>
    <n v="1656"/>
    <x v="0"/>
    <x v="38"/>
    <x v="0"/>
    <x v="0"/>
    <n v="0"/>
    <x v="0"/>
    <x v="0"/>
    <x v="0"/>
    <x v="2312"/>
    <x v="229"/>
    <x v="1"/>
    <n v="0"/>
    <x v="1"/>
    <x v="0"/>
  </r>
  <r>
    <n v="51988"/>
    <x v="1"/>
    <x v="51"/>
    <x v="0"/>
    <x v="0"/>
    <n v="0"/>
    <x v="0"/>
    <x v="0"/>
    <x v="1"/>
    <x v="2908"/>
    <x v="0"/>
    <x v="3"/>
    <n v="0"/>
    <x v="1"/>
    <x v="0"/>
  </r>
  <r>
    <n v="48323"/>
    <x v="0"/>
    <x v="37"/>
    <x v="0"/>
    <x v="0"/>
    <n v="0"/>
    <x v="0"/>
    <x v="2"/>
    <x v="1"/>
    <x v="3006"/>
    <x v="82"/>
    <x v="3"/>
    <n v="0"/>
    <x v="1"/>
    <x v="0"/>
  </r>
  <r>
    <n v="35155"/>
    <x v="1"/>
    <x v="11"/>
    <x v="0"/>
    <x v="0"/>
    <n v="0"/>
    <x v="0"/>
    <x v="1"/>
    <x v="0"/>
    <x v="3007"/>
    <x v="252"/>
    <x v="0"/>
    <n v="0"/>
    <x v="1"/>
    <x v="0"/>
  </r>
  <r>
    <n v="46314"/>
    <x v="1"/>
    <x v="96"/>
    <x v="0"/>
    <x v="0"/>
    <n v="0"/>
    <x v="1"/>
    <x v="3"/>
    <x v="1"/>
    <x v="3008"/>
    <x v="333"/>
    <x v="3"/>
    <n v="0"/>
    <x v="1"/>
    <x v="0"/>
  </r>
  <r>
    <n v="12906"/>
    <x v="1"/>
    <x v="39"/>
    <x v="0"/>
    <x v="0"/>
    <n v="0"/>
    <x v="0"/>
    <x v="1"/>
    <x v="1"/>
    <x v="3009"/>
    <x v="125"/>
    <x v="1"/>
    <n v="0"/>
    <x v="1"/>
    <x v="0"/>
  </r>
  <r>
    <n v="24961"/>
    <x v="1"/>
    <x v="38"/>
    <x v="0"/>
    <x v="0"/>
    <n v="0"/>
    <x v="0"/>
    <x v="0"/>
    <x v="1"/>
    <x v="3010"/>
    <x v="154"/>
    <x v="1"/>
    <n v="0"/>
    <x v="1"/>
    <x v="0"/>
  </r>
  <r>
    <n v="14000"/>
    <x v="1"/>
    <x v="23"/>
    <x v="1"/>
    <x v="1"/>
    <n v="1"/>
    <x v="0"/>
    <x v="0"/>
    <x v="0"/>
    <x v="3011"/>
    <x v="76"/>
    <x v="0"/>
    <n v="0"/>
    <x v="1"/>
    <x v="0"/>
  </r>
  <r>
    <n v="23047"/>
    <x v="0"/>
    <x v="34"/>
    <x v="0"/>
    <x v="0"/>
    <n v="0"/>
    <x v="0"/>
    <x v="0"/>
    <x v="0"/>
    <x v="3012"/>
    <x v="389"/>
    <x v="1"/>
    <n v="0"/>
    <x v="1"/>
    <x v="0"/>
  </r>
  <r>
    <n v="6827"/>
    <x v="0"/>
    <x v="59"/>
    <x v="0"/>
    <x v="0"/>
    <n v="0"/>
    <x v="0"/>
    <x v="0"/>
    <x v="0"/>
    <x v="1014"/>
    <x v="62"/>
    <x v="1"/>
    <n v="0"/>
    <x v="1"/>
    <x v="0"/>
  </r>
  <r>
    <n v="44656"/>
    <x v="1"/>
    <x v="7"/>
    <x v="1"/>
    <x v="1"/>
    <n v="0"/>
    <x v="0"/>
    <x v="0"/>
    <x v="1"/>
    <x v="3013"/>
    <x v="300"/>
    <x v="0"/>
    <n v="0"/>
    <x v="1"/>
    <x v="0"/>
  </r>
  <r>
    <n v="59801"/>
    <x v="1"/>
    <x v="1"/>
    <x v="0"/>
    <x v="0"/>
    <n v="0"/>
    <x v="0"/>
    <x v="0"/>
    <x v="0"/>
    <x v="1987"/>
    <x v="150"/>
    <x v="1"/>
    <n v="0"/>
    <x v="1"/>
    <x v="0"/>
  </r>
  <r>
    <n v="51073"/>
    <x v="1"/>
    <x v="66"/>
    <x v="0"/>
    <x v="0"/>
    <n v="0"/>
    <x v="0"/>
    <x v="1"/>
    <x v="0"/>
    <x v="3014"/>
    <x v="36"/>
    <x v="1"/>
    <n v="0"/>
    <x v="1"/>
    <x v="0"/>
  </r>
  <r>
    <n v="34966"/>
    <x v="1"/>
    <x v="34"/>
    <x v="0"/>
    <x v="0"/>
    <n v="0"/>
    <x v="0"/>
    <x v="1"/>
    <x v="0"/>
    <x v="3015"/>
    <x v="222"/>
    <x v="0"/>
    <n v="0"/>
    <x v="1"/>
    <x v="0"/>
  </r>
  <r>
    <n v="41122"/>
    <x v="1"/>
    <x v="76"/>
    <x v="0"/>
    <x v="0"/>
    <n v="0"/>
    <x v="0"/>
    <x v="0"/>
    <x v="1"/>
    <x v="3016"/>
    <x v="390"/>
    <x v="1"/>
    <n v="0"/>
    <x v="1"/>
    <x v="0"/>
  </r>
  <r>
    <n v="4449"/>
    <x v="0"/>
    <x v="22"/>
    <x v="0"/>
    <x v="0"/>
    <n v="0"/>
    <x v="0"/>
    <x v="2"/>
    <x v="1"/>
    <x v="3017"/>
    <x v="34"/>
    <x v="2"/>
    <n v="0"/>
    <x v="1"/>
    <x v="0"/>
  </r>
  <r>
    <n v="54726"/>
    <x v="1"/>
    <x v="46"/>
    <x v="0"/>
    <x v="0"/>
    <n v="0"/>
    <x v="0"/>
    <x v="0"/>
    <x v="0"/>
    <x v="3018"/>
    <x v="114"/>
    <x v="1"/>
    <n v="0"/>
    <x v="1"/>
    <x v="0"/>
  </r>
  <r>
    <n v="1772"/>
    <x v="1"/>
    <x v="12"/>
    <x v="0"/>
    <x v="0"/>
    <n v="0"/>
    <x v="0"/>
    <x v="2"/>
    <x v="0"/>
    <x v="3019"/>
    <x v="40"/>
    <x v="1"/>
    <n v="0"/>
    <x v="1"/>
    <x v="0"/>
  </r>
  <r>
    <n v="4850"/>
    <x v="0"/>
    <x v="33"/>
    <x v="0"/>
    <x v="0"/>
    <n v="0"/>
    <x v="0"/>
    <x v="0"/>
    <x v="1"/>
    <x v="3020"/>
    <x v="20"/>
    <x v="1"/>
    <n v="0"/>
    <x v="1"/>
    <x v="0"/>
  </r>
  <r>
    <n v="44886"/>
    <x v="0"/>
    <x v="7"/>
    <x v="1"/>
    <x v="1"/>
    <n v="0"/>
    <x v="0"/>
    <x v="1"/>
    <x v="1"/>
    <x v="3021"/>
    <x v="228"/>
    <x v="0"/>
    <n v="0"/>
    <x v="1"/>
    <x v="0"/>
  </r>
  <r>
    <n v="26076"/>
    <x v="1"/>
    <x v="13"/>
    <x v="1"/>
    <x v="1"/>
    <n v="0"/>
    <x v="0"/>
    <x v="1"/>
    <x v="1"/>
    <x v="3022"/>
    <x v="107"/>
    <x v="0"/>
    <n v="0"/>
    <x v="1"/>
    <x v="0"/>
  </r>
  <r>
    <n v="54962"/>
    <x v="1"/>
    <x v="52"/>
    <x v="0"/>
    <x v="0"/>
    <n v="0"/>
    <x v="1"/>
    <x v="0"/>
    <x v="0"/>
    <x v="3023"/>
    <x v="182"/>
    <x v="3"/>
    <n v="0"/>
    <x v="1"/>
    <x v="0"/>
  </r>
  <r>
    <n v="1116"/>
    <x v="1"/>
    <x v="3"/>
    <x v="0"/>
    <x v="0"/>
    <n v="0"/>
    <x v="1"/>
    <x v="2"/>
    <x v="1"/>
    <x v="3024"/>
    <x v="19"/>
    <x v="1"/>
    <n v="0"/>
    <x v="1"/>
    <x v="0"/>
  </r>
  <r>
    <n v="28247"/>
    <x v="0"/>
    <x v="18"/>
    <x v="0"/>
    <x v="0"/>
    <n v="0"/>
    <x v="1"/>
    <x v="1"/>
    <x v="0"/>
    <x v="3025"/>
    <x v="167"/>
    <x v="2"/>
    <n v="0"/>
    <x v="1"/>
    <x v="0"/>
  </r>
  <r>
    <n v="39563"/>
    <x v="1"/>
    <x v="67"/>
    <x v="0"/>
    <x v="0"/>
    <n v="0"/>
    <x v="0"/>
    <x v="0"/>
    <x v="1"/>
    <x v="3026"/>
    <x v="266"/>
    <x v="2"/>
    <n v="0"/>
    <x v="1"/>
    <x v="0"/>
  </r>
  <r>
    <n v="49553"/>
    <x v="0"/>
    <x v="95"/>
    <x v="0"/>
    <x v="0"/>
    <n v="0"/>
    <x v="1"/>
    <x v="3"/>
    <x v="1"/>
    <x v="3027"/>
    <x v="1"/>
    <x v="3"/>
    <n v="0"/>
    <x v="1"/>
    <x v="0"/>
  </r>
  <r>
    <n v="14872"/>
    <x v="0"/>
    <x v="30"/>
    <x v="1"/>
    <x v="1"/>
    <n v="0"/>
    <x v="0"/>
    <x v="1"/>
    <x v="1"/>
    <x v="3028"/>
    <x v="391"/>
    <x v="3"/>
    <n v="0"/>
    <x v="1"/>
    <x v="0"/>
  </r>
  <r>
    <n v="57598"/>
    <x v="1"/>
    <x v="12"/>
    <x v="0"/>
    <x v="0"/>
    <n v="0"/>
    <x v="0"/>
    <x v="0"/>
    <x v="1"/>
    <x v="3029"/>
    <x v="53"/>
    <x v="0"/>
    <n v="0"/>
    <x v="1"/>
    <x v="0"/>
  </r>
  <r>
    <n v="70022"/>
    <x v="0"/>
    <x v="42"/>
    <x v="0"/>
    <x v="0"/>
    <n v="0"/>
    <x v="1"/>
    <x v="0"/>
    <x v="1"/>
    <x v="2469"/>
    <x v="273"/>
    <x v="1"/>
    <n v="0"/>
    <x v="1"/>
    <x v="0"/>
  </r>
  <r>
    <n v="70365"/>
    <x v="1"/>
    <x v="79"/>
    <x v="0"/>
    <x v="0"/>
    <n v="0"/>
    <x v="1"/>
    <x v="0"/>
    <x v="0"/>
    <x v="3030"/>
    <x v="65"/>
    <x v="3"/>
    <n v="0"/>
    <x v="1"/>
    <x v="0"/>
  </r>
  <r>
    <n v="57219"/>
    <x v="1"/>
    <x v="92"/>
    <x v="0"/>
    <x v="0"/>
    <n v="0"/>
    <x v="1"/>
    <x v="3"/>
    <x v="1"/>
    <x v="3031"/>
    <x v="298"/>
    <x v="3"/>
    <n v="0"/>
    <x v="1"/>
    <x v="0"/>
  </r>
  <r>
    <n v="28344"/>
    <x v="0"/>
    <x v="66"/>
    <x v="0"/>
    <x v="0"/>
    <n v="0"/>
    <x v="0"/>
    <x v="0"/>
    <x v="0"/>
    <x v="3032"/>
    <x v="235"/>
    <x v="3"/>
    <n v="0"/>
    <x v="1"/>
    <x v="0"/>
  </r>
  <r>
    <n v="50785"/>
    <x v="0"/>
    <x v="54"/>
    <x v="0"/>
    <x v="0"/>
    <n v="0"/>
    <x v="1"/>
    <x v="0"/>
    <x v="1"/>
    <x v="1738"/>
    <x v="90"/>
    <x v="1"/>
    <n v="0"/>
    <x v="1"/>
    <x v="0"/>
  </r>
  <r>
    <n v="17251"/>
    <x v="1"/>
    <x v="25"/>
    <x v="1"/>
    <x v="1"/>
    <n v="0"/>
    <x v="0"/>
    <x v="1"/>
    <x v="0"/>
    <x v="103"/>
    <x v="165"/>
    <x v="0"/>
    <n v="0"/>
    <x v="1"/>
    <x v="0"/>
  </r>
  <r>
    <n v="48459"/>
    <x v="0"/>
    <x v="1"/>
    <x v="0"/>
    <x v="0"/>
    <n v="0"/>
    <x v="0"/>
    <x v="1"/>
    <x v="0"/>
    <x v="3033"/>
    <x v="27"/>
    <x v="2"/>
    <n v="0"/>
    <x v="1"/>
    <x v="0"/>
  </r>
  <r>
    <n v="68843"/>
    <x v="0"/>
    <x v="59"/>
    <x v="0"/>
    <x v="0"/>
    <n v="0"/>
    <x v="0"/>
    <x v="0"/>
    <x v="1"/>
    <x v="3034"/>
    <x v="227"/>
    <x v="2"/>
    <n v="0"/>
    <x v="1"/>
    <x v="0"/>
  </r>
  <r>
    <n v="27523"/>
    <x v="1"/>
    <x v="63"/>
    <x v="0"/>
    <x v="0"/>
    <n v="0"/>
    <x v="1"/>
    <x v="0"/>
    <x v="0"/>
    <x v="3035"/>
    <x v="171"/>
    <x v="3"/>
    <n v="0"/>
    <x v="1"/>
    <x v="0"/>
  </r>
  <r>
    <n v="61651"/>
    <x v="0"/>
    <x v="22"/>
    <x v="0"/>
    <x v="0"/>
    <n v="0"/>
    <x v="0"/>
    <x v="0"/>
    <x v="1"/>
    <x v="3036"/>
    <x v="169"/>
    <x v="1"/>
    <n v="0"/>
    <x v="1"/>
    <x v="0"/>
  </r>
  <r>
    <n v="22877"/>
    <x v="0"/>
    <x v="103"/>
    <x v="0"/>
    <x v="0"/>
    <n v="0"/>
    <x v="1"/>
    <x v="3"/>
    <x v="0"/>
    <x v="3037"/>
    <x v="277"/>
    <x v="3"/>
    <n v="0"/>
    <x v="1"/>
    <x v="0"/>
  </r>
  <r>
    <n v="52859"/>
    <x v="1"/>
    <x v="56"/>
    <x v="0"/>
    <x v="0"/>
    <n v="0"/>
    <x v="1"/>
    <x v="3"/>
    <x v="0"/>
    <x v="3038"/>
    <x v="392"/>
    <x v="3"/>
    <n v="0"/>
    <x v="1"/>
    <x v="0"/>
  </r>
  <r>
    <n v="55631"/>
    <x v="0"/>
    <x v="38"/>
    <x v="0"/>
    <x v="0"/>
    <n v="0"/>
    <x v="0"/>
    <x v="0"/>
    <x v="1"/>
    <x v="3039"/>
    <x v="146"/>
    <x v="1"/>
    <n v="0"/>
    <x v="1"/>
    <x v="0"/>
  </r>
  <r>
    <n v="7003"/>
    <x v="1"/>
    <x v="52"/>
    <x v="0"/>
    <x v="0"/>
    <n v="0"/>
    <x v="0"/>
    <x v="0"/>
    <x v="1"/>
    <x v="3040"/>
    <x v="12"/>
    <x v="1"/>
    <n v="0"/>
    <x v="1"/>
    <x v="0"/>
  </r>
  <r>
    <n v="68447"/>
    <x v="1"/>
    <x v="11"/>
    <x v="0"/>
    <x v="0"/>
    <n v="0"/>
    <x v="1"/>
    <x v="0"/>
    <x v="0"/>
    <x v="3041"/>
    <x v="113"/>
    <x v="3"/>
    <n v="0"/>
    <x v="1"/>
    <x v="0"/>
  </r>
  <r>
    <n v="13817"/>
    <x v="0"/>
    <x v="85"/>
    <x v="0"/>
    <x v="0"/>
    <n v="0"/>
    <x v="1"/>
    <x v="0"/>
    <x v="0"/>
    <x v="3042"/>
    <x v="146"/>
    <x v="3"/>
    <n v="0"/>
    <x v="1"/>
    <x v="0"/>
  </r>
  <r>
    <n v="12117"/>
    <x v="0"/>
    <x v="45"/>
    <x v="0"/>
    <x v="0"/>
    <n v="0"/>
    <x v="1"/>
    <x v="3"/>
    <x v="0"/>
    <x v="3043"/>
    <x v="387"/>
    <x v="3"/>
    <n v="0"/>
    <x v="1"/>
    <x v="0"/>
  </r>
  <r>
    <n v="40210"/>
    <x v="0"/>
    <x v="9"/>
    <x v="0"/>
    <x v="0"/>
    <n v="1"/>
    <x v="0"/>
    <x v="1"/>
    <x v="1"/>
    <x v="3044"/>
    <x v="67"/>
    <x v="0"/>
    <n v="0"/>
    <x v="1"/>
    <x v="0"/>
  </r>
  <r>
    <n v="23360"/>
    <x v="0"/>
    <x v="97"/>
    <x v="0"/>
    <x v="0"/>
    <n v="0"/>
    <x v="1"/>
    <x v="3"/>
    <x v="1"/>
    <x v="3045"/>
    <x v="298"/>
    <x v="3"/>
    <n v="0"/>
    <x v="1"/>
    <x v="0"/>
  </r>
  <r>
    <n v="28447"/>
    <x v="1"/>
    <x v="37"/>
    <x v="1"/>
    <x v="1"/>
    <n v="0"/>
    <x v="0"/>
    <x v="0"/>
    <x v="1"/>
    <x v="1384"/>
    <x v="40"/>
    <x v="2"/>
    <n v="0"/>
    <x v="1"/>
    <x v="0"/>
  </r>
  <r>
    <n v="72398"/>
    <x v="1"/>
    <x v="28"/>
    <x v="1"/>
    <x v="1"/>
    <n v="0"/>
    <x v="0"/>
    <x v="0"/>
    <x v="0"/>
    <x v="2123"/>
    <x v="63"/>
    <x v="1"/>
    <n v="0"/>
    <x v="1"/>
    <x v="0"/>
  </r>
  <r>
    <n v="7859"/>
    <x v="0"/>
    <x v="66"/>
    <x v="0"/>
    <x v="0"/>
    <n v="0"/>
    <x v="0"/>
    <x v="0"/>
    <x v="0"/>
    <x v="2504"/>
    <x v="1"/>
    <x v="2"/>
    <n v="0"/>
    <x v="1"/>
    <x v="0"/>
  </r>
  <r>
    <n v="20140"/>
    <x v="0"/>
    <x v="20"/>
    <x v="0"/>
    <x v="0"/>
    <n v="0"/>
    <x v="0"/>
    <x v="2"/>
    <x v="1"/>
    <x v="3046"/>
    <x v="195"/>
    <x v="1"/>
    <n v="0"/>
    <x v="1"/>
    <x v="0"/>
  </r>
  <r>
    <n v="46903"/>
    <x v="1"/>
    <x v="76"/>
    <x v="0"/>
    <x v="0"/>
    <n v="0"/>
    <x v="0"/>
    <x v="0"/>
    <x v="0"/>
    <x v="3047"/>
    <x v="50"/>
    <x v="1"/>
    <n v="0"/>
    <x v="1"/>
    <x v="0"/>
  </r>
  <r>
    <n v="61333"/>
    <x v="1"/>
    <x v="9"/>
    <x v="0"/>
    <x v="0"/>
    <n v="0"/>
    <x v="1"/>
    <x v="1"/>
    <x v="1"/>
    <x v="801"/>
    <x v="40"/>
    <x v="3"/>
    <n v="0"/>
    <x v="1"/>
    <x v="0"/>
  </r>
  <r>
    <n v="7403"/>
    <x v="1"/>
    <x v="33"/>
    <x v="0"/>
    <x v="0"/>
    <n v="0"/>
    <x v="0"/>
    <x v="0"/>
    <x v="0"/>
    <x v="1772"/>
    <x v="164"/>
    <x v="3"/>
    <n v="0"/>
    <x v="1"/>
    <x v="0"/>
  </r>
  <r>
    <n v="69370"/>
    <x v="0"/>
    <x v="9"/>
    <x v="0"/>
    <x v="0"/>
    <n v="0"/>
    <x v="0"/>
    <x v="2"/>
    <x v="0"/>
    <x v="3048"/>
    <x v="53"/>
    <x v="0"/>
    <n v="0"/>
    <x v="1"/>
    <x v="0"/>
  </r>
  <r>
    <n v="43549"/>
    <x v="1"/>
    <x v="47"/>
    <x v="1"/>
    <x v="1"/>
    <n v="0"/>
    <x v="0"/>
    <x v="0"/>
    <x v="1"/>
    <x v="793"/>
    <x v="20"/>
    <x v="1"/>
    <n v="0"/>
    <x v="1"/>
    <x v="0"/>
  </r>
  <r>
    <n v="2903"/>
    <x v="1"/>
    <x v="48"/>
    <x v="0"/>
    <x v="0"/>
    <n v="0"/>
    <x v="1"/>
    <x v="0"/>
    <x v="1"/>
    <x v="3049"/>
    <x v="86"/>
    <x v="1"/>
    <n v="0"/>
    <x v="1"/>
    <x v="0"/>
  </r>
  <r>
    <n v="70268"/>
    <x v="0"/>
    <x v="18"/>
    <x v="0"/>
    <x v="0"/>
    <n v="0"/>
    <x v="0"/>
    <x v="0"/>
    <x v="0"/>
    <x v="3050"/>
    <x v="45"/>
    <x v="0"/>
    <n v="0"/>
    <x v="1"/>
    <x v="0"/>
  </r>
  <r>
    <n v="11003"/>
    <x v="1"/>
    <x v="41"/>
    <x v="0"/>
    <x v="0"/>
    <n v="0"/>
    <x v="0"/>
    <x v="1"/>
    <x v="1"/>
    <x v="3051"/>
    <x v="127"/>
    <x v="3"/>
    <n v="0"/>
    <x v="1"/>
    <x v="0"/>
  </r>
  <r>
    <n v="61475"/>
    <x v="1"/>
    <x v="33"/>
    <x v="1"/>
    <x v="1"/>
    <n v="0"/>
    <x v="0"/>
    <x v="0"/>
    <x v="1"/>
    <x v="381"/>
    <x v="209"/>
    <x v="1"/>
    <n v="0"/>
    <x v="1"/>
    <x v="0"/>
  </r>
  <r>
    <n v="27608"/>
    <x v="1"/>
    <x v="37"/>
    <x v="0"/>
    <x v="0"/>
    <n v="0"/>
    <x v="0"/>
    <x v="2"/>
    <x v="0"/>
    <x v="499"/>
    <x v="17"/>
    <x v="3"/>
    <n v="0"/>
    <x v="1"/>
    <x v="0"/>
  </r>
  <r>
    <n v="9923"/>
    <x v="0"/>
    <x v="39"/>
    <x v="0"/>
    <x v="0"/>
    <n v="1"/>
    <x v="0"/>
    <x v="0"/>
    <x v="0"/>
    <x v="3052"/>
    <x v="67"/>
    <x v="1"/>
    <n v="0"/>
    <x v="1"/>
    <x v="0"/>
  </r>
  <r>
    <n v="28091"/>
    <x v="1"/>
    <x v="34"/>
    <x v="0"/>
    <x v="0"/>
    <n v="0"/>
    <x v="0"/>
    <x v="2"/>
    <x v="0"/>
    <x v="2584"/>
    <x v="32"/>
    <x v="0"/>
    <n v="0"/>
    <x v="1"/>
    <x v="0"/>
  </r>
  <r>
    <n v="59749"/>
    <x v="0"/>
    <x v="5"/>
    <x v="0"/>
    <x v="0"/>
    <n v="0"/>
    <x v="0"/>
    <x v="0"/>
    <x v="0"/>
    <x v="3053"/>
    <x v="45"/>
    <x v="0"/>
    <n v="0"/>
    <x v="1"/>
    <x v="0"/>
  </r>
  <r>
    <n v="8719"/>
    <x v="0"/>
    <x v="75"/>
    <x v="0"/>
    <x v="0"/>
    <n v="0"/>
    <x v="1"/>
    <x v="3"/>
    <x v="0"/>
    <x v="3054"/>
    <x v="190"/>
    <x v="0"/>
    <n v="0"/>
    <x v="1"/>
    <x v="0"/>
  </r>
  <r>
    <n v="58154"/>
    <x v="1"/>
    <x v="49"/>
    <x v="0"/>
    <x v="0"/>
    <n v="0"/>
    <x v="1"/>
    <x v="0"/>
    <x v="0"/>
    <x v="2849"/>
    <x v="111"/>
    <x v="2"/>
    <n v="0"/>
    <x v="1"/>
    <x v="0"/>
  </r>
  <r>
    <n v="31712"/>
    <x v="1"/>
    <x v="37"/>
    <x v="0"/>
    <x v="0"/>
    <n v="0"/>
    <x v="0"/>
    <x v="0"/>
    <x v="0"/>
    <x v="2732"/>
    <x v="24"/>
    <x v="1"/>
    <n v="0"/>
    <x v="1"/>
    <x v="0"/>
  </r>
  <r>
    <n v="14249"/>
    <x v="1"/>
    <x v="40"/>
    <x v="0"/>
    <x v="0"/>
    <n v="0"/>
    <x v="1"/>
    <x v="3"/>
    <x v="0"/>
    <x v="1847"/>
    <x v="252"/>
    <x v="3"/>
    <n v="0"/>
    <x v="1"/>
    <x v="0"/>
  </r>
  <r>
    <n v="30693"/>
    <x v="1"/>
    <x v="58"/>
    <x v="0"/>
    <x v="0"/>
    <n v="0"/>
    <x v="1"/>
    <x v="0"/>
    <x v="0"/>
    <x v="1143"/>
    <x v="14"/>
    <x v="1"/>
    <n v="0"/>
    <x v="1"/>
    <x v="0"/>
  </r>
  <r>
    <n v="18866"/>
    <x v="1"/>
    <x v="13"/>
    <x v="0"/>
    <x v="0"/>
    <n v="0"/>
    <x v="0"/>
    <x v="1"/>
    <x v="0"/>
    <x v="3055"/>
    <x v="359"/>
    <x v="1"/>
    <n v="0"/>
    <x v="1"/>
    <x v="0"/>
  </r>
  <r>
    <n v="36909"/>
    <x v="1"/>
    <x v="32"/>
    <x v="0"/>
    <x v="0"/>
    <n v="0"/>
    <x v="0"/>
    <x v="1"/>
    <x v="1"/>
    <x v="3056"/>
    <x v="14"/>
    <x v="1"/>
    <n v="0"/>
    <x v="1"/>
    <x v="0"/>
  </r>
  <r>
    <n v="63562"/>
    <x v="0"/>
    <x v="74"/>
    <x v="0"/>
    <x v="0"/>
    <n v="0"/>
    <x v="1"/>
    <x v="3"/>
    <x v="1"/>
    <x v="3057"/>
    <x v="372"/>
    <x v="3"/>
    <n v="0"/>
    <x v="1"/>
    <x v="0"/>
  </r>
  <r>
    <n v="29352"/>
    <x v="1"/>
    <x v="72"/>
    <x v="0"/>
    <x v="0"/>
    <n v="0"/>
    <x v="1"/>
    <x v="0"/>
    <x v="0"/>
    <x v="965"/>
    <x v="307"/>
    <x v="1"/>
    <n v="0"/>
    <x v="1"/>
    <x v="0"/>
  </r>
  <r>
    <n v="44024"/>
    <x v="1"/>
    <x v="43"/>
    <x v="0"/>
    <x v="0"/>
    <n v="0"/>
    <x v="1"/>
    <x v="0"/>
    <x v="1"/>
    <x v="3058"/>
    <x v="26"/>
    <x v="1"/>
    <n v="0"/>
    <x v="1"/>
    <x v="0"/>
  </r>
  <r>
    <n v="24068"/>
    <x v="1"/>
    <x v="42"/>
    <x v="0"/>
    <x v="0"/>
    <n v="0"/>
    <x v="0"/>
    <x v="0"/>
    <x v="0"/>
    <x v="3059"/>
    <x v="218"/>
    <x v="3"/>
    <n v="0"/>
    <x v="1"/>
    <x v="0"/>
  </r>
  <r>
    <n v="57602"/>
    <x v="0"/>
    <x v="86"/>
    <x v="0"/>
    <x v="0"/>
    <n v="0"/>
    <x v="1"/>
    <x v="3"/>
    <x v="1"/>
    <x v="3060"/>
    <x v="227"/>
    <x v="3"/>
    <n v="0"/>
    <x v="1"/>
    <x v="0"/>
  </r>
  <r>
    <n v="16536"/>
    <x v="1"/>
    <x v="21"/>
    <x v="0"/>
    <x v="0"/>
    <n v="0"/>
    <x v="0"/>
    <x v="1"/>
    <x v="1"/>
    <x v="3061"/>
    <x v="303"/>
    <x v="1"/>
    <n v="0"/>
    <x v="1"/>
    <x v="0"/>
  </r>
  <r>
    <n v="6639"/>
    <x v="0"/>
    <x v="56"/>
    <x v="0"/>
    <x v="0"/>
    <n v="0"/>
    <x v="1"/>
    <x v="3"/>
    <x v="1"/>
    <x v="3062"/>
    <x v="252"/>
    <x v="3"/>
    <n v="0"/>
    <x v="1"/>
    <x v="0"/>
  </r>
  <r>
    <n v="6528"/>
    <x v="0"/>
    <x v="13"/>
    <x v="0"/>
    <x v="0"/>
    <n v="0"/>
    <x v="0"/>
    <x v="2"/>
    <x v="0"/>
    <x v="3063"/>
    <x v="168"/>
    <x v="0"/>
    <n v="0"/>
    <x v="1"/>
    <x v="0"/>
  </r>
  <r>
    <n v="42594"/>
    <x v="0"/>
    <x v="2"/>
    <x v="1"/>
    <x v="1"/>
    <n v="0"/>
    <x v="0"/>
    <x v="2"/>
    <x v="0"/>
    <x v="3064"/>
    <x v="256"/>
    <x v="1"/>
    <n v="0"/>
    <x v="1"/>
    <x v="0"/>
  </r>
  <r>
    <n v="59045"/>
    <x v="1"/>
    <x v="17"/>
    <x v="0"/>
    <x v="0"/>
    <n v="0"/>
    <x v="0"/>
    <x v="0"/>
    <x v="0"/>
    <x v="3065"/>
    <x v="202"/>
    <x v="1"/>
    <n v="0"/>
    <x v="1"/>
    <x v="0"/>
  </r>
  <r>
    <n v="31608"/>
    <x v="0"/>
    <x v="61"/>
    <x v="0"/>
    <x v="0"/>
    <n v="0"/>
    <x v="1"/>
    <x v="3"/>
    <x v="1"/>
    <x v="3066"/>
    <x v="237"/>
    <x v="3"/>
    <n v="0"/>
    <x v="1"/>
    <x v="0"/>
  </r>
  <r>
    <n v="47949"/>
    <x v="0"/>
    <x v="43"/>
    <x v="0"/>
    <x v="0"/>
    <n v="0"/>
    <x v="1"/>
    <x v="3"/>
    <x v="1"/>
    <x v="2703"/>
    <x v="207"/>
    <x v="3"/>
    <n v="0"/>
    <x v="1"/>
    <x v="0"/>
  </r>
  <r>
    <n v="41362"/>
    <x v="1"/>
    <x v="6"/>
    <x v="0"/>
    <x v="0"/>
    <n v="0"/>
    <x v="0"/>
    <x v="1"/>
    <x v="1"/>
    <x v="3067"/>
    <x v="80"/>
    <x v="1"/>
    <n v="0"/>
    <x v="1"/>
    <x v="0"/>
  </r>
  <r>
    <n v="18187"/>
    <x v="0"/>
    <x v="20"/>
    <x v="0"/>
    <x v="0"/>
    <n v="0"/>
    <x v="0"/>
    <x v="0"/>
    <x v="1"/>
    <x v="2454"/>
    <x v="265"/>
    <x v="3"/>
    <n v="0"/>
    <x v="1"/>
    <x v="0"/>
  </r>
  <r>
    <n v="8983"/>
    <x v="1"/>
    <x v="2"/>
    <x v="1"/>
    <x v="1"/>
    <n v="0"/>
    <x v="0"/>
    <x v="0"/>
    <x v="0"/>
    <x v="3068"/>
    <x v="4"/>
    <x v="1"/>
    <n v="0"/>
    <x v="1"/>
    <x v="0"/>
  </r>
  <r>
    <n v="20098"/>
    <x v="1"/>
    <x v="73"/>
    <x v="0"/>
    <x v="0"/>
    <n v="0"/>
    <x v="0"/>
    <x v="1"/>
    <x v="1"/>
    <x v="2701"/>
    <x v="322"/>
    <x v="1"/>
    <n v="0"/>
    <x v="1"/>
    <x v="0"/>
  </r>
  <r>
    <n v="3777"/>
    <x v="1"/>
    <x v="80"/>
    <x v="1"/>
    <x v="1"/>
    <n v="0"/>
    <x v="0"/>
    <x v="2"/>
    <x v="1"/>
    <x v="3069"/>
    <x v="258"/>
    <x v="1"/>
    <n v="0"/>
    <x v="1"/>
    <x v="0"/>
  </r>
  <r>
    <n v="11651"/>
    <x v="1"/>
    <x v="51"/>
    <x v="0"/>
    <x v="0"/>
    <n v="0"/>
    <x v="0"/>
    <x v="0"/>
    <x v="1"/>
    <x v="3070"/>
    <x v="193"/>
    <x v="1"/>
    <n v="0"/>
    <x v="1"/>
    <x v="0"/>
  </r>
  <r>
    <n v="28527"/>
    <x v="0"/>
    <x v="16"/>
    <x v="0"/>
    <x v="0"/>
    <n v="0"/>
    <x v="1"/>
    <x v="0"/>
    <x v="0"/>
    <x v="856"/>
    <x v="127"/>
    <x v="1"/>
    <n v="0"/>
    <x v="1"/>
    <x v="0"/>
  </r>
  <r>
    <n v="63282"/>
    <x v="1"/>
    <x v="33"/>
    <x v="0"/>
    <x v="0"/>
    <n v="0"/>
    <x v="0"/>
    <x v="2"/>
    <x v="1"/>
    <x v="898"/>
    <x v="32"/>
    <x v="1"/>
    <n v="0"/>
    <x v="1"/>
    <x v="0"/>
  </r>
  <r>
    <n v="37038"/>
    <x v="0"/>
    <x v="79"/>
    <x v="0"/>
    <x v="0"/>
    <n v="0"/>
    <x v="1"/>
    <x v="3"/>
    <x v="0"/>
    <x v="3071"/>
    <x v="284"/>
    <x v="3"/>
    <n v="0"/>
    <x v="1"/>
    <x v="0"/>
  </r>
  <r>
    <n v="4528"/>
    <x v="0"/>
    <x v="30"/>
    <x v="1"/>
    <x v="1"/>
    <n v="0"/>
    <x v="1"/>
    <x v="0"/>
    <x v="1"/>
    <x v="1511"/>
    <x v="258"/>
    <x v="1"/>
    <n v="0"/>
    <x v="1"/>
    <x v="0"/>
  </r>
  <r>
    <n v="41665"/>
    <x v="0"/>
    <x v="37"/>
    <x v="0"/>
    <x v="0"/>
    <n v="0"/>
    <x v="0"/>
    <x v="2"/>
    <x v="1"/>
    <x v="2829"/>
    <x v="192"/>
    <x v="1"/>
    <n v="0"/>
    <x v="1"/>
    <x v="0"/>
  </r>
  <r>
    <n v="26539"/>
    <x v="0"/>
    <x v="7"/>
    <x v="0"/>
    <x v="0"/>
    <n v="0"/>
    <x v="0"/>
    <x v="1"/>
    <x v="0"/>
    <x v="3072"/>
    <x v="103"/>
    <x v="0"/>
    <n v="0"/>
    <x v="1"/>
    <x v="0"/>
  </r>
  <r>
    <n v="25325"/>
    <x v="1"/>
    <x v="21"/>
    <x v="0"/>
    <x v="0"/>
    <n v="0"/>
    <x v="0"/>
    <x v="0"/>
    <x v="1"/>
    <x v="331"/>
    <x v="86"/>
    <x v="0"/>
    <n v="0"/>
    <x v="1"/>
    <x v="0"/>
  </r>
  <r>
    <n v="69462"/>
    <x v="1"/>
    <x v="56"/>
    <x v="0"/>
    <x v="0"/>
    <n v="0"/>
    <x v="1"/>
    <x v="3"/>
    <x v="1"/>
    <x v="3073"/>
    <x v="330"/>
    <x v="3"/>
    <n v="0"/>
    <x v="1"/>
    <x v="0"/>
  </r>
  <r>
    <n v="29816"/>
    <x v="0"/>
    <x v="12"/>
    <x v="1"/>
    <x v="1"/>
    <n v="0"/>
    <x v="0"/>
    <x v="0"/>
    <x v="1"/>
    <x v="1321"/>
    <x v="209"/>
    <x v="0"/>
    <n v="0"/>
    <x v="1"/>
    <x v="0"/>
  </r>
  <r>
    <n v="47784"/>
    <x v="1"/>
    <x v="71"/>
    <x v="0"/>
    <x v="0"/>
    <n v="0"/>
    <x v="1"/>
    <x v="3"/>
    <x v="1"/>
    <x v="1420"/>
    <x v="158"/>
    <x v="3"/>
    <n v="0"/>
    <x v="1"/>
    <x v="0"/>
  </r>
  <r>
    <n v="18181"/>
    <x v="0"/>
    <x v="50"/>
    <x v="0"/>
    <x v="0"/>
    <n v="0"/>
    <x v="0"/>
    <x v="0"/>
    <x v="1"/>
    <x v="3074"/>
    <x v="113"/>
    <x v="2"/>
    <n v="0"/>
    <x v="1"/>
    <x v="0"/>
  </r>
  <r>
    <n v="8614"/>
    <x v="0"/>
    <x v="9"/>
    <x v="0"/>
    <x v="0"/>
    <n v="1"/>
    <x v="0"/>
    <x v="1"/>
    <x v="0"/>
    <x v="3075"/>
    <x v="54"/>
    <x v="0"/>
    <n v="0"/>
    <x v="1"/>
    <x v="0"/>
  </r>
  <r>
    <n v="347"/>
    <x v="1"/>
    <x v="57"/>
    <x v="0"/>
    <x v="0"/>
    <n v="0"/>
    <x v="1"/>
    <x v="0"/>
    <x v="0"/>
    <x v="1037"/>
    <x v="1"/>
    <x v="3"/>
    <n v="0"/>
    <x v="1"/>
    <x v="0"/>
  </r>
  <r>
    <n v="61336"/>
    <x v="1"/>
    <x v="7"/>
    <x v="0"/>
    <x v="0"/>
    <n v="0"/>
    <x v="0"/>
    <x v="1"/>
    <x v="0"/>
    <x v="3076"/>
    <x v="128"/>
    <x v="1"/>
    <n v="0"/>
    <x v="1"/>
    <x v="0"/>
  </r>
  <r>
    <n v="27647"/>
    <x v="0"/>
    <x v="2"/>
    <x v="0"/>
    <x v="0"/>
    <n v="1"/>
    <x v="0"/>
    <x v="1"/>
    <x v="1"/>
    <x v="2853"/>
    <x v="153"/>
    <x v="3"/>
    <n v="0"/>
    <x v="1"/>
    <x v="0"/>
  </r>
  <r>
    <n v="25676"/>
    <x v="1"/>
    <x v="74"/>
    <x v="0"/>
    <x v="0"/>
    <n v="0"/>
    <x v="1"/>
    <x v="3"/>
    <x v="1"/>
    <x v="3077"/>
    <x v="231"/>
    <x v="3"/>
    <n v="0"/>
    <x v="1"/>
    <x v="0"/>
  </r>
  <r>
    <n v="65894"/>
    <x v="1"/>
    <x v="77"/>
    <x v="0"/>
    <x v="0"/>
    <n v="0"/>
    <x v="1"/>
    <x v="3"/>
    <x v="0"/>
    <x v="105"/>
    <x v="314"/>
    <x v="3"/>
    <n v="0"/>
    <x v="1"/>
    <x v="0"/>
  </r>
  <r>
    <n v="2291"/>
    <x v="1"/>
    <x v="2"/>
    <x v="1"/>
    <x v="1"/>
    <n v="0"/>
    <x v="0"/>
    <x v="1"/>
    <x v="0"/>
    <x v="3078"/>
    <x v="300"/>
    <x v="3"/>
    <n v="0"/>
    <x v="1"/>
    <x v="0"/>
  </r>
  <r>
    <n v="25630"/>
    <x v="1"/>
    <x v="7"/>
    <x v="0"/>
    <x v="0"/>
    <n v="0"/>
    <x v="0"/>
    <x v="1"/>
    <x v="0"/>
    <x v="3079"/>
    <x v="85"/>
    <x v="1"/>
    <n v="0"/>
    <x v="1"/>
    <x v="0"/>
  </r>
  <r>
    <n v="38575"/>
    <x v="0"/>
    <x v="20"/>
    <x v="1"/>
    <x v="1"/>
    <n v="0"/>
    <x v="0"/>
    <x v="1"/>
    <x v="1"/>
    <x v="3080"/>
    <x v="393"/>
    <x v="0"/>
    <n v="0"/>
    <x v="1"/>
    <x v="0"/>
  </r>
  <r>
    <n v="29326"/>
    <x v="1"/>
    <x v="13"/>
    <x v="0"/>
    <x v="0"/>
    <n v="0"/>
    <x v="0"/>
    <x v="1"/>
    <x v="1"/>
    <x v="3081"/>
    <x v="155"/>
    <x v="0"/>
    <n v="0"/>
    <x v="1"/>
    <x v="0"/>
  </r>
  <r>
    <n v="59292"/>
    <x v="1"/>
    <x v="14"/>
    <x v="0"/>
    <x v="0"/>
    <n v="0"/>
    <x v="0"/>
    <x v="1"/>
    <x v="1"/>
    <x v="3082"/>
    <x v="150"/>
    <x v="1"/>
    <n v="0"/>
    <x v="1"/>
    <x v="0"/>
  </r>
  <r>
    <n v="52051"/>
    <x v="1"/>
    <x v="13"/>
    <x v="0"/>
    <x v="0"/>
    <n v="0"/>
    <x v="0"/>
    <x v="1"/>
    <x v="0"/>
    <x v="1613"/>
    <x v="44"/>
    <x v="2"/>
    <n v="0"/>
    <x v="1"/>
    <x v="0"/>
  </r>
  <r>
    <n v="64508"/>
    <x v="1"/>
    <x v="81"/>
    <x v="0"/>
    <x v="0"/>
    <n v="0"/>
    <x v="1"/>
    <x v="3"/>
    <x v="0"/>
    <x v="1977"/>
    <x v="35"/>
    <x v="3"/>
    <n v="0"/>
    <x v="1"/>
    <x v="0"/>
  </r>
  <r>
    <n v="36593"/>
    <x v="0"/>
    <x v="38"/>
    <x v="0"/>
    <x v="0"/>
    <n v="0"/>
    <x v="1"/>
    <x v="0"/>
    <x v="1"/>
    <x v="3083"/>
    <x v="92"/>
    <x v="2"/>
    <n v="0"/>
    <x v="1"/>
    <x v="0"/>
  </r>
  <r>
    <n v="39834"/>
    <x v="0"/>
    <x v="80"/>
    <x v="0"/>
    <x v="0"/>
    <n v="0"/>
    <x v="1"/>
    <x v="0"/>
    <x v="0"/>
    <x v="1851"/>
    <x v="24"/>
    <x v="2"/>
    <n v="0"/>
    <x v="1"/>
    <x v="0"/>
  </r>
  <r>
    <n v="54111"/>
    <x v="1"/>
    <x v="44"/>
    <x v="0"/>
    <x v="0"/>
    <n v="0"/>
    <x v="1"/>
    <x v="3"/>
    <x v="0"/>
    <x v="38"/>
    <x v="362"/>
    <x v="3"/>
    <n v="0"/>
    <x v="1"/>
    <x v="0"/>
  </r>
  <r>
    <n v="53476"/>
    <x v="1"/>
    <x v="73"/>
    <x v="0"/>
    <x v="0"/>
    <n v="0"/>
    <x v="0"/>
    <x v="0"/>
    <x v="0"/>
    <x v="201"/>
    <x v="37"/>
    <x v="1"/>
    <n v="0"/>
    <x v="1"/>
    <x v="0"/>
  </r>
  <r>
    <n v="479"/>
    <x v="1"/>
    <x v="8"/>
    <x v="1"/>
    <x v="1"/>
    <n v="0"/>
    <x v="0"/>
    <x v="0"/>
    <x v="1"/>
    <x v="3084"/>
    <x v="77"/>
    <x v="0"/>
    <n v="0"/>
    <x v="1"/>
    <x v="0"/>
  </r>
  <r>
    <n v="37237"/>
    <x v="1"/>
    <x v="73"/>
    <x v="0"/>
    <x v="0"/>
    <n v="0"/>
    <x v="1"/>
    <x v="0"/>
    <x v="1"/>
    <x v="2479"/>
    <x v="34"/>
    <x v="2"/>
    <n v="0"/>
    <x v="1"/>
    <x v="0"/>
  </r>
  <r>
    <n v="5496"/>
    <x v="1"/>
    <x v="30"/>
    <x v="0"/>
    <x v="0"/>
    <n v="0"/>
    <x v="0"/>
    <x v="0"/>
    <x v="0"/>
    <x v="1518"/>
    <x v="1"/>
    <x v="1"/>
    <n v="0"/>
    <x v="1"/>
    <x v="0"/>
  </r>
  <r>
    <n v="56075"/>
    <x v="1"/>
    <x v="20"/>
    <x v="0"/>
    <x v="0"/>
    <n v="0"/>
    <x v="0"/>
    <x v="0"/>
    <x v="1"/>
    <x v="3085"/>
    <x v="317"/>
    <x v="1"/>
    <n v="0"/>
    <x v="1"/>
    <x v="0"/>
  </r>
  <r>
    <n v="46130"/>
    <x v="1"/>
    <x v="15"/>
    <x v="0"/>
    <x v="0"/>
    <n v="0"/>
    <x v="0"/>
    <x v="1"/>
    <x v="0"/>
    <x v="1742"/>
    <x v="206"/>
    <x v="2"/>
    <n v="0"/>
    <x v="1"/>
    <x v="0"/>
  </r>
  <r>
    <n v="7730"/>
    <x v="0"/>
    <x v="73"/>
    <x v="0"/>
    <x v="0"/>
    <n v="0"/>
    <x v="1"/>
    <x v="0"/>
    <x v="1"/>
    <x v="2745"/>
    <x v="172"/>
    <x v="2"/>
    <n v="0"/>
    <x v="1"/>
    <x v="0"/>
  </r>
  <r>
    <n v="12380"/>
    <x v="0"/>
    <x v="34"/>
    <x v="0"/>
    <x v="0"/>
    <n v="0"/>
    <x v="0"/>
    <x v="2"/>
    <x v="1"/>
    <x v="3086"/>
    <x v="185"/>
    <x v="1"/>
    <n v="0"/>
    <x v="1"/>
    <x v="0"/>
  </r>
  <r>
    <n v="15324"/>
    <x v="1"/>
    <x v="47"/>
    <x v="0"/>
    <x v="0"/>
    <n v="0"/>
    <x v="1"/>
    <x v="0"/>
    <x v="0"/>
    <x v="3087"/>
    <x v="32"/>
    <x v="3"/>
    <n v="0"/>
    <x v="1"/>
    <x v="0"/>
  </r>
  <r>
    <n v="11658"/>
    <x v="0"/>
    <x v="84"/>
    <x v="0"/>
    <x v="0"/>
    <n v="0"/>
    <x v="1"/>
    <x v="3"/>
    <x v="1"/>
    <x v="2174"/>
    <x v="1"/>
    <x v="3"/>
    <n v="0"/>
    <x v="1"/>
    <x v="0"/>
  </r>
  <r>
    <n v="22778"/>
    <x v="0"/>
    <x v="66"/>
    <x v="0"/>
    <x v="0"/>
    <n v="0"/>
    <x v="0"/>
    <x v="0"/>
    <x v="0"/>
    <x v="3088"/>
    <x v="91"/>
    <x v="1"/>
    <n v="0"/>
    <x v="1"/>
    <x v="0"/>
  </r>
  <r>
    <n v="4128"/>
    <x v="1"/>
    <x v="39"/>
    <x v="0"/>
    <x v="0"/>
    <n v="0"/>
    <x v="0"/>
    <x v="0"/>
    <x v="1"/>
    <x v="3089"/>
    <x v="222"/>
    <x v="0"/>
    <n v="0"/>
    <x v="1"/>
    <x v="0"/>
  </r>
  <r>
    <n v="36825"/>
    <x v="1"/>
    <x v="26"/>
    <x v="0"/>
    <x v="0"/>
    <n v="0"/>
    <x v="0"/>
    <x v="0"/>
    <x v="1"/>
    <x v="3090"/>
    <x v="31"/>
    <x v="0"/>
    <n v="0"/>
    <x v="1"/>
    <x v="0"/>
  </r>
  <r>
    <n v="1454"/>
    <x v="1"/>
    <x v="21"/>
    <x v="0"/>
    <x v="0"/>
    <n v="0"/>
    <x v="1"/>
    <x v="0"/>
    <x v="0"/>
    <x v="35"/>
    <x v="40"/>
    <x v="1"/>
    <n v="0"/>
    <x v="1"/>
    <x v="0"/>
  </r>
  <r>
    <n v="12674"/>
    <x v="0"/>
    <x v="50"/>
    <x v="0"/>
    <x v="0"/>
    <n v="0"/>
    <x v="0"/>
    <x v="0"/>
    <x v="1"/>
    <x v="3091"/>
    <x v="105"/>
    <x v="0"/>
    <n v="0"/>
    <x v="1"/>
    <x v="0"/>
  </r>
  <r>
    <n v="55375"/>
    <x v="0"/>
    <x v="7"/>
    <x v="1"/>
    <x v="1"/>
    <n v="0"/>
    <x v="0"/>
    <x v="0"/>
    <x v="1"/>
    <x v="2078"/>
    <x v="65"/>
    <x v="1"/>
    <n v="0"/>
    <x v="1"/>
    <x v="0"/>
  </r>
  <r>
    <n v="3726"/>
    <x v="0"/>
    <x v="57"/>
    <x v="0"/>
    <x v="0"/>
    <n v="0"/>
    <x v="1"/>
    <x v="0"/>
    <x v="0"/>
    <x v="3092"/>
    <x v="111"/>
    <x v="3"/>
    <n v="0"/>
    <x v="1"/>
    <x v="0"/>
  </r>
  <r>
    <n v="48652"/>
    <x v="1"/>
    <x v="45"/>
    <x v="0"/>
    <x v="0"/>
    <n v="0"/>
    <x v="1"/>
    <x v="3"/>
    <x v="0"/>
    <x v="3093"/>
    <x v="17"/>
    <x v="3"/>
    <n v="0"/>
    <x v="1"/>
    <x v="0"/>
  </r>
  <r>
    <n v="68657"/>
    <x v="1"/>
    <x v="100"/>
    <x v="0"/>
    <x v="0"/>
    <n v="0"/>
    <x v="1"/>
    <x v="3"/>
    <x v="0"/>
    <x v="3094"/>
    <x v="117"/>
    <x v="3"/>
    <n v="0"/>
    <x v="1"/>
    <x v="0"/>
  </r>
  <r>
    <n v="17337"/>
    <x v="1"/>
    <x v="95"/>
    <x v="0"/>
    <x v="0"/>
    <n v="0"/>
    <x v="1"/>
    <x v="3"/>
    <x v="1"/>
    <x v="3095"/>
    <x v="173"/>
    <x v="3"/>
    <n v="0"/>
    <x v="1"/>
    <x v="0"/>
  </r>
  <r>
    <n v="44831"/>
    <x v="1"/>
    <x v="7"/>
    <x v="0"/>
    <x v="0"/>
    <n v="0"/>
    <x v="1"/>
    <x v="0"/>
    <x v="0"/>
    <x v="3096"/>
    <x v="40"/>
    <x v="2"/>
    <n v="0"/>
    <x v="1"/>
    <x v="0"/>
  </r>
  <r>
    <n v="68420"/>
    <x v="1"/>
    <x v="55"/>
    <x v="0"/>
    <x v="0"/>
    <n v="0"/>
    <x v="1"/>
    <x v="3"/>
    <x v="0"/>
    <x v="3097"/>
    <x v="324"/>
    <x v="0"/>
    <n v="0"/>
    <x v="1"/>
    <x v="0"/>
  </r>
  <r>
    <n v="39632"/>
    <x v="1"/>
    <x v="37"/>
    <x v="0"/>
    <x v="0"/>
    <n v="0"/>
    <x v="0"/>
    <x v="0"/>
    <x v="0"/>
    <x v="2268"/>
    <x v="147"/>
    <x v="1"/>
    <n v="0"/>
    <x v="1"/>
    <x v="0"/>
  </r>
  <r>
    <n v="49095"/>
    <x v="1"/>
    <x v="57"/>
    <x v="0"/>
    <x v="0"/>
    <n v="0"/>
    <x v="1"/>
    <x v="3"/>
    <x v="0"/>
    <x v="1540"/>
    <x v="129"/>
    <x v="3"/>
    <n v="0"/>
    <x v="1"/>
    <x v="0"/>
  </r>
  <r>
    <n v="46292"/>
    <x v="0"/>
    <x v="12"/>
    <x v="0"/>
    <x v="0"/>
    <n v="0"/>
    <x v="0"/>
    <x v="0"/>
    <x v="1"/>
    <x v="419"/>
    <x v="120"/>
    <x v="1"/>
    <n v="0"/>
    <x v="1"/>
    <x v="0"/>
  </r>
  <r>
    <n v="43492"/>
    <x v="1"/>
    <x v="74"/>
    <x v="0"/>
    <x v="0"/>
    <n v="0"/>
    <x v="1"/>
    <x v="3"/>
    <x v="0"/>
    <x v="3098"/>
    <x v="152"/>
    <x v="3"/>
    <n v="0"/>
    <x v="1"/>
    <x v="0"/>
  </r>
  <r>
    <n v="55766"/>
    <x v="0"/>
    <x v="69"/>
    <x v="0"/>
    <x v="0"/>
    <n v="0"/>
    <x v="0"/>
    <x v="0"/>
    <x v="1"/>
    <x v="3099"/>
    <x v="238"/>
    <x v="3"/>
    <n v="0"/>
    <x v="1"/>
    <x v="0"/>
  </r>
  <r>
    <n v="17740"/>
    <x v="0"/>
    <x v="19"/>
    <x v="0"/>
    <x v="0"/>
    <n v="0"/>
    <x v="0"/>
    <x v="0"/>
    <x v="1"/>
    <x v="3100"/>
    <x v="5"/>
    <x v="0"/>
    <n v="0"/>
    <x v="1"/>
    <x v="0"/>
  </r>
  <r>
    <n v="64189"/>
    <x v="0"/>
    <x v="1"/>
    <x v="0"/>
    <x v="0"/>
    <n v="0"/>
    <x v="0"/>
    <x v="1"/>
    <x v="1"/>
    <x v="3101"/>
    <x v="120"/>
    <x v="3"/>
    <n v="0"/>
    <x v="1"/>
    <x v="0"/>
  </r>
  <r>
    <n v="24202"/>
    <x v="0"/>
    <x v="24"/>
    <x v="0"/>
    <x v="0"/>
    <n v="0"/>
    <x v="0"/>
    <x v="0"/>
    <x v="1"/>
    <x v="3102"/>
    <x v="226"/>
    <x v="1"/>
    <n v="0"/>
    <x v="1"/>
    <x v="0"/>
  </r>
  <r>
    <n v="32514"/>
    <x v="0"/>
    <x v="82"/>
    <x v="0"/>
    <x v="0"/>
    <n v="0"/>
    <x v="1"/>
    <x v="3"/>
    <x v="0"/>
    <x v="1374"/>
    <x v="1"/>
    <x v="3"/>
    <n v="0"/>
    <x v="1"/>
    <x v="0"/>
  </r>
  <r>
    <n v="9866"/>
    <x v="1"/>
    <x v="10"/>
    <x v="0"/>
    <x v="0"/>
    <n v="0"/>
    <x v="0"/>
    <x v="0"/>
    <x v="0"/>
    <x v="3103"/>
    <x v="311"/>
    <x v="3"/>
    <n v="0"/>
    <x v="1"/>
    <x v="0"/>
  </r>
  <r>
    <n v="54816"/>
    <x v="1"/>
    <x v="43"/>
    <x v="0"/>
    <x v="0"/>
    <n v="0"/>
    <x v="1"/>
    <x v="3"/>
    <x v="1"/>
    <x v="3104"/>
    <x v="71"/>
    <x v="1"/>
    <n v="0"/>
    <x v="1"/>
    <x v="0"/>
  </r>
  <r>
    <n v="59880"/>
    <x v="0"/>
    <x v="30"/>
    <x v="0"/>
    <x v="0"/>
    <n v="0"/>
    <x v="0"/>
    <x v="0"/>
    <x v="1"/>
    <x v="3105"/>
    <x v="13"/>
    <x v="3"/>
    <n v="0"/>
    <x v="1"/>
    <x v="0"/>
  </r>
  <r>
    <n v="20625"/>
    <x v="0"/>
    <x v="33"/>
    <x v="1"/>
    <x v="1"/>
    <n v="0"/>
    <x v="0"/>
    <x v="0"/>
    <x v="0"/>
    <x v="3106"/>
    <x v="235"/>
    <x v="2"/>
    <n v="0"/>
    <x v="1"/>
    <x v="0"/>
  </r>
  <r>
    <n v="65969"/>
    <x v="0"/>
    <x v="45"/>
    <x v="0"/>
    <x v="0"/>
    <n v="0"/>
    <x v="1"/>
    <x v="3"/>
    <x v="1"/>
    <x v="3107"/>
    <x v="134"/>
    <x v="3"/>
    <n v="0"/>
    <x v="1"/>
    <x v="0"/>
  </r>
  <r>
    <n v="56923"/>
    <x v="0"/>
    <x v="17"/>
    <x v="1"/>
    <x v="1"/>
    <n v="0"/>
    <x v="0"/>
    <x v="0"/>
    <x v="1"/>
    <x v="3108"/>
    <x v="43"/>
    <x v="2"/>
    <n v="0"/>
    <x v="1"/>
    <x v="0"/>
  </r>
  <r>
    <n v="44001"/>
    <x v="1"/>
    <x v="26"/>
    <x v="0"/>
    <x v="0"/>
    <n v="0"/>
    <x v="0"/>
    <x v="0"/>
    <x v="0"/>
    <x v="3109"/>
    <x v="113"/>
    <x v="3"/>
    <n v="0"/>
    <x v="1"/>
    <x v="0"/>
  </r>
  <r>
    <n v="51852"/>
    <x v="1"/>
    <x v="55"/>
    <x v="0"/>
    <x v="0"/>
    <n v="0"/>
    <x v="1"/>
    <x v="3"/>
    <x v="1"/>
    <x v="3110"/>
    <x v="1"/>
    <x v="3"/>
    <n v="0"/>
    <x v="1"/>
    <x v="0"/>
  </r>
  <r>
    <n v="27176"/>
    <x v="1"/>
    <x v="7"/>
    <x v="0"/>
    <x v="0"/>
    <n v="0"/>
    <x v="0"/>
    <x v="0"/>
    <x v="1"/>
    <x v="3111"/>
    <x v="223"/>
    <x v="1"/>
    <n v="0"/>
    <x v="1"/>
    <x v="0"/>
  </r>
  <r>
    <n v="70874"/>
    <x v="0"/>
    <x v="16"/>
    <x v="1"/>
    <x v="1"/>
    <n v="0"/>
    <x v="0"/>
    <x v="2"/>
    <x v="0"/>
    <x v="3112"/>
    <x v="118"/>
    <x v="3"/>
    <n v="0"/>
    <x v="1"/>
    <x v="0"/>
  </r>
  <r>
    <n v="34287"/>
    <x v="1"/>
    <x v="28"/>
    <x v="0"/>
    <x v="0"/>
    <n v="0"/>
    <x v="0"/>
    <x v="1"/>
    <x v="1"/>
    <x v="3113"/>
    <x v="165"/>
    <x v="3"/>
    <n v="0"/>
    <x v="1"/>
    <x v="0"/>
  </r>
  <r>
    <n v="23052"/>
    <x v="1"/>
    <x v="10"/>
    <x v="0"/>
    <x v="0"/>
    <n v="0"/>
    <x v="0"/>
    <x v="0"/>
    <x v="1"/>
    <x v="3114"/>
    <x v="120"/>
    <x v="0"/>
    <n v="0"/>
    <x v="1"/>
    <x v="0"/>
  </r>
  <r>
    <n v="67499"/>
    <x v="0"/>
    <x v="81"/>
    <x v="0"/>
    <x v="0"/>
    <n v="0"/>
    <x v="1"/>
    <x v="3"/>
    <x v="1"/>
    <x v="3115"/>
    <x v="247"/>
    <x v="1"/>
    <n v="0"/>
    <x v="1"/>
    <x v="0"/>
  </r>
  <r>
    <n v="5380"/>
    <x v="1"/>
    <x v="72"/>
    <x v="0"/>
    <x v="0"/>
    <n v="0"/>
    <x v="0"/>
    <x v="0"/>
    <x v="0"/>
    <x v="849"/>
    <x v="86"/>
    <x v="1"/>
    <n v="0"/>
    <x v="1"/>
    <x v="0"/>
  </r>
  <r>
    <n v="20154"/>
    <x v="1"/>
    <x v="69"/>
    <x v="0"/>
    <x v="0"/>
    <n v="0"/>
    <x v="0"/>
    <x v="0"/>
    <x v="1"/>
    <x v="3116"/>
    <x v="300"/>
    <x v="3"/>
    <n v="0"/>
    <x v="1"/>
    <x v="0"/>
  </r>
  <r>
    <n v="29546"/>
    <x v="0"/>
    <x v="16"/>
    <x v="0"/>
    <x v="0"/>
    <n v="0"/>
    <x v="0"/>
    <x v="2"/>
    <x v="1"/>
    <x v="2511"/>
    <x v="304"/>
    <x v="0"/>
    <n v="0"/>
    <x v="1"/>
    <x v="0"/>
  </r>
  <r>
    <n v="3718"/>
    <x v="1"/>
    <x v="41"/>
    <x v="0"/>
    <x v="0"/>
    <n v="0"/>
    <x v="0"/>
    <x v="2"/>
    <x v="0"/>
    <x v="3000"/>
    <x v="178"/>
    <x v="2"/>
    <n v="0"/>
    <x v="1"/>
    <x v="0"/>
  </r>
  <r>
    <n v="43734"/>
    <x v="0"/>
    <x v="79"/>
    <x v="0"/>
    <x v="0"/>
    <n v="0"/>
    <x v="1"/>
    <x v="0"/>
    <x v="1"/>
    <x v="2101"/>
    <x v="182"/>
    <x v="1"/>
    <n v="0"/>
    <x v="1"/>
    <x v="0"/>
  </r>
  <r>
    <n v="41917"/>
    <x v="1"/>
    <x v="60"/>
    <x v="0"/>
    <x v="0"/>
    <n v="0"/>
    <x v="1"/>
    <x v="0"/>
    <x v="0"/>
    <x v="3117"/>
    <x v="129"/>
    <x v="1"/>
    <n v="0"/>
    <x v="1"/>
    <x v="0"/>
  </r>
  <r>
    <n v="8050"/>
    <x v="0"/>
    <x v="45"/>
    <x v="0"/>
    <x v="0"/>
    <n v="0"/>
    <x v="1"/>
    <x v="3"/>
    <x v="0"/>
    <x v="2437"/>
    <x v="246"/>
    <x v="3"/>
    <n v="0"/>
    <x v="1"/>
    <x v="0"/>
  </r>
  <r>
    <n v="44426"/>
    <x v="1"/>
    <x v="62"/>
    <x v="0"/>
    <x v="0"/>
    <n v="0"/>
    <x v="0"/>
    <x v="0"/>
    <x v="0"/>
    <x v="790"/>
    <x v="111"/>
    <x v="1"/>
    <n v="0"/>
    <x v="1"/>
    <x v="0"/>
  </r>
  <r>
    <n v="34700"/>
    <x v="1"/>
    <x v="29"/>
    <x v="1"/>
    <x v="1"/>
    <n v="0"/>
    <x v="1"/>
    <x v="1"/>
    <x v="0"/>
    <x v="3118"/>
    <x v="35"/>
    <x v="0"/>
    <n v="0"/>
    <x v="1"/>
    <x v="0"/>
  </r>
  <r>
    <n v="70230"/>
    <x v="1"/>
    <x v="43"/>
    <x v="0"/>
    <x v="0"/>
    <n v="0"/>
    <x v="1"/>
    <x v="1"/>
    <x v="1"/>
    <x v="1009"/>
    <x v="169"/>
    <x v="1"/>
    <n v="0"/>
    <x v="1"/>
    <x v="0"/>
  </r>
  <r>
    <n v="68721"/>
    <x v="1"/>
    <x v="9"/>
    <x v="0"/>
    <x v="0"/>
    <n v="0"/>
    <x v="0"/>
    <x v="0"/>
    <x v="1"/>
    <x v="3119"/>
    <x v="8"/>
    <x v="3"/>
    <n v="0"/>
    <x v="1"/>
    <x v="0"/>
  </r>
  <r>
    <n v="23170"/>
    <x v="1"/>
    <x v="67"/>
    <x v="0"/>
    <x v="0"/>
    <n v="0"/>
    <x v="1"/>
    <x v="0"/>
    <x v="0"/>
    <x v="3120"/>
    <x v="122"/>
    <x v="1"/>
    <n v="0"/>
    <x v="1"/>
    <x v="0"/>
  </r>
  <r>
    <n v="5731"/>
    <x v="1"/>
    <x v="15"/>
    <x v="1"/>
    <x v="1"/>
    <n v="0"/>
    <x v="0"/>
    <x v="0"/>
    <x v="0"/>
    <x v="3121"/>
    <x v="347"/>
    <x v="2"/>
    <n v="0"/>
    <x v="1"/>
    <x v="0"/>
  </r>
  <r>
    <n v="62791"/>
    <x v="0"/>
    <x v="4"/>
    <x v="1"/>
    <x v="1"/>
    <n v="1"/>
    <x v="0"/>
    <x v="1"/>
    <x v="1"/>
    <x v="353"/>
    <x v="142"/>
    <x v="1"/>
    <n v="0"/>
    <x v="1"/>
    <x v="0"/>
  </r>
  <r>
    <n v="18943"/>
    <x v="0"/>
    <x v="72"/>
    <x v="0"/>
    <x v="0"/>
    <n v="0"/>
    <x v="1"/>
    <x v="2"/>
    <x v="1"/>
    <x v="1934"/>
    <x v="62"/>
    <x v="3"/>
    <n v="0"/>
    <x v="1"/>
    <x v="0"/>
  </r>
  <r>
    <n v="45472"/>
    <x v="0"/>
    <x v="58"/>
    <x v="0"/>
    <x v="0"/>
    <n v="0"/>
    <x v="0"/>
    <x v="0"/>
    <x v="0"/>
    <x v="3122"/>
    <x v="4"/>
    <x v="1"/>
    <n v="0"/>
    <x v="1"/>
    <x v="0"/>
  </r>
  <r>
    <n v="3942"/>
    <x v="0"/>
    <x v="23"/>
    <x v="0"/>
    <x v="0"/>
    <n v="1"/>
    <x v="0"/>
    <x v="0"/>
    <x v="0"/>
    <x v="3123"/>
    <x v="111"/>
    <x v="1"/>
    <n v="0"/>
    <x v="1"/>
    <x v="0"/>
  </r>
  <r>
    <n v="30201"/>
    <x v="1"/>
    <x v="10"/>
    <x v="0"/>
    <x v="0"/>
    <n v="0"/>
    <x v="0"/>
    <x v="0"/>
    <x v="0"/>
    <x v="3124"/>
    <x v="303"/>
    <x v="1"/>
    <n v="0"/>
    <x v="1"/>
    <x v="0"/>
  </r>
  <r>
    <n v="38284"/>
    <x v="0"/>
    <x v="45"/>
    <x v="0"/>
    <x v="0"/>
    <n v="0"/>
    <x v="1"/>
    <x v="3"/>
    <x v="1"/>
    <x v="258"/>
    <x v="124"/>
    <x v="3"/>
    <n v="0"/>
    <x v="1"/>
    <x v="0"/>
  </r>
  <r>
    <n v="53552"/>
    <x v="1"/>
    <x v="76"/>
    <x v="0"/>
    <x v="0"/>
    <n v="0"/>
    <x v="0"/>
    <x v="0"/>
    <x v="0"/>
    <x v="3125"/>
    <x v="115"/>
    <x v="1"/>
    <n v="0"/>
    <x v="1"/>
    <x v="0"/>
  </r>
  <r>
    <n v="59663"/>
    <x v="1"/>
    <x v="80"/>
    <x v="0"/>
    <x v="0"/>
    <n v="0"/>
    <x v="1"/>
    <x v="0"/>
    <x v="0"/>
    <x v="3126"/>
    <x v="270"/>
    <x v="1"/>
    <n v="0"/>
    <x v="1"/>
    <x v="0"/>
  </r>
  <r>
    <n v="68631"/>
    <x v="1"/>
    <x v="11"/>
    <x v="0"/>
    <x v="0"/>
    <n v="0"/>
    <x v="0"/>
    <x v="0"/>
    <x v="1"/>
    <x v="3127"/>
    <x v="185"/>
    <x v="3"/>
    <n v="0"/>
    <x v="1"/>
    <x v="0"/>
  </r>
  <r>
    <n v="49900"/>
    <x v="0"/>
    <x v="74"/>
    <x v="0"/>
    <x v="0"/>
    <n v="0"/>
    <x v="1"/>
    <x v="3"/>
    <x v="0"/>
    <x v="3128"/>
    <x v="290"/>
    <x v="3"/>
    <n v="0"/>
    <x v="1"/>
    <x v="0"/>
  </r>
  <r>
    <n v="18140"/>
    <x v="1"/>
    <x v="64"/>
    <x v="0"/>
    <x v="0"/>
    <n v="0"/>
    <x v="0"/>
    <x v="0"/>
    <x v="1"/>
    <x v="3129"/>
    <x v="154"/>
    <x v="1"/>
    <n v="0"/>
    <x v="1"/>
    <x v="0"/>
  </r>
  <r>
    <n v="52340"/>
    <x v="0"/>
    <x v="39"/>
    <x v="0"/>
    <x v="0"/>
    <n v="0"/>
    <x v="0"/>
    <x v="0"/>
    <x v="0"/>
    <x v="2459"/>
    <x v="60"/>
    <x v="2"/>
    <n v="0"/>
    <x v="1"/>
    <x v="0"/>
  </r>
  <r>
    <n v="2327"/>
    <x v="1"/>
    <x v="51"/>
    <x v="0"/>
    <x v="0"/>
    <n v="0"/>
    <x v="1"/>
    <x v="0"/>
    <x v="1"/>
    <x v="1001"/>
    <x v="118"/>
    <x v="3"/>
    <n v="0"/>
    <x v="1"/>
    <x v="0"/>
  </r>
  <r>
    <n v="55137"/>
    <x v="1"/>
    <x v="51"/>
    <x v="0"/>
    <x v="0"/>
    <n v="0"/>
    <x v="1"/>
    <x v="0"/>
    <x v="0"/>
    <x v="3130"/>
    <x v="182"/>
    <x v="2"/>
    <n v="0"/>
    <x v="1"/>
    <x v="0"/>
  </r>
  <r>
    <n v="458"/>
    <x v="1"/>
    <x v="46"/>
    <x v="0"/>
    <x v="0"/>
    <n v="0"/>
    <x v="0"/>
    <x v="2"/>
    <x v="0"/>
    <x v="1284"/>
    <x v="54"/>
    <x v="2"/>
    <n v="0"/>
    <x v="1"/>
    <x v="0"/>
  </r>
  <r>
    <n v="57044"/>
    <x v="0"/>
    <x v="20"/>
    <x v="0"/>
    <x v="0"/>
    <n v="0"/>
    <x v="0"/>
    <x v="0"/>
    <x v="0"/>
    <x v="3131"/>
    <x v="238"/>
    <x v="3"/>
    <n v="0"/>
    <x v="1"/>
    <x v="0"/>
  </r>
  <r>
    <n v="71548"/>
    <x v="0"/>
    <x v="30"/>
    <x v="0"/>
    <x v="0"/>
    <n v="0"/>
    <x v="0"/>
    <x v="2"/>
    <x v="0"/>
    <x v="3132"/>
    <x v="291"/>
    <x v="2"/>
    <n v="0"/>
    <x v="1"/>
    <x v="0"/>
  </r>
  <r>
    <n v="67438"/>
    <x v="1"/>
    <x v="14"/>
    <x v="0"/>
    <x v="0"/>
    <n v="0"/>
    <x v="0"/>
    <x v="2"/>
    <x v="1"/>
    <x v="3133"/>
    <x v="192"/>
    <x v="3"/>
    <n v="0"/>
    <x v="1"/>
    <x v="0"/>
  </r>
  <r>
    <n v="36524"/>
    <x v="0"/>
    <x v="32"/>
    <x v="0"/>
    <x v="0"/>
    <n v="1"/>
    <x v="0"/>
    <x v="0"/>
    <x v="1"/>
    <x v="3134"/>
    <x v="28"/>
    <x v="0"/>
    <n v="0"/>
    <x v="1"/>
    <x v="0"/>
  </r>
  <r>
    <n v="61827"/>
    <x v="0"/>
    <x v="2"/>
    <x v="0"/>
    <x v="0"/>
    <n v="0"/>
    <x v="0"/>
    <x v="1"/>
    <x v="1"/>
    <x v="3135"/>
    <x v="77"/>
    <x v="0"/>
    <n v="0"/>
    <x v="1"/>
    <x v="0"/>
  </r>
  <r>
    <n v="31454"/>
    <x v="1"/>
    <x v="38"/>
    <x v="0"/>
    <x v="0"/>
    <n v="0"/>
    <x v="0"/>
    <x v="2"/>
    <x v="1"/>
    <x v="3136"/>
    <x v="118"/>
    <x v="1"/>
    <n v="0"/>
    <x v="1"/>
    <x v="0"/>
  </r>
  <r>
    <n v="15663"/>
    <x v="1"/>
    <x v="61"/>
    <x v="0"/>
    <x v="0"/>
    <n v="0"/>
    <x v="1"/>
    <x v="3"/>
    <x v="0"/>
    <x v="1934"/>
    <x v="137"/>
    <x v="3"/>
    <n v="0"/>
    <x v="1"/>
    <x v="0"/>
  </r>
  <r>
    <n v="4707"/>
    <x v="1"/>
    <x v="24"/>
    <x v="0"/>
    <x v="0"/>
    <n v="0"/>
    <x v="0"/>
    <x v="0"/>
    <x v="0"/>
    <x v="3137"/>
    <x v="163"/>
    <x v="3"/>
    <n v="0"/>
    <x v="1"/>
    <x v="0"/>
  </r>
  <r>
    <n v="55885"/>
    <x v="0"/>
    <x v="85"/>
    <x v="0"/>
    <x v="0"/>
    <n v="0"/>
    <x v="1"/>
    <x v="0"/>
    <x v="0"/>
    <x v="3138"/>
    <x v="155"/>
    <x v="3"/>
    <n v="0"/>
    <x v="1"/>
    <x v="0"/>
  </r>
  <r>
    <n v="47563"/>
    <x v="1"/>
    <x v="54"/>
    <x v="0"/>
    <x v="0"/>
    <n v="0"/>
    <x v="1"/>
    <x v="0"/>
    <x v="1"/>
    <x v="1821"/>
    <x v="180"/>
    <x v="1"/>
    <n v="0"/>
    <x v="1"/>
    <x v="0"/>
  </r>
  <r>
    <n v="63729"/>
    <x v="1"/>
    <x v="85"/>
    <x v="0"/>
    <x v="0"/>
    <n v="0"/>
    <x v="1"/>
    <x v="0"/>
    <x v="0"/>
    <x v="3139"/>
    <x v="120"/>
    <x v="2"/>
    <n v="0"/>
    <x v="1"/>
    <x v="0"/>
  </r>
  <r>
    <n v="5286"/>
    <x v="1"/>
    <x v="47"/>
    <x v="0"/>
    <x v="0"/>
    <n v="0"/>
    <x v="0"/>
    <x v="2"/>
    <x v="0"/>
    <x v="3140"/>
    <x v="228"/>
    <x v="1"/>
    <n v="0"/>
    <x v="1"/>
    <x v="0"/>
  </r>
  <r>
    <n v="29878"/>
    <x v="0"/>
    <x v="3"/>
    <x v="0"/>
    <x v="0"/>
    <n v="0"/>
    <x v="0"/>
    <x v="0"/>
    <x v="0"/>
    <x v="3141"/>
    <x v="326"/>
    <x v="3"/>
    <n v="0"/>
    <x v="1"/>
    <x v="0"/>
  </r>
  <r>
    <n v="42628"/>
    <x v="1"/>
    <x v="7"/>
    <x v="0"/>
    <x v="0"/>
    <n v="1"/>
    <x v="1"/>
    <x v="0"/>
    <x v="0"/>
    <x v="3142"/>
    <x v="105"/>
    <x v="1"/>
    <n v="0"/>
    <x v="1"/>
    <x v="0"/>
  </r>
  <r>
    <n v="5006"/>
    <x v="1"/>
    <x v="41"/>
    <x v="0"/>
    <x v="0"/>
    <n v="0"/>
    <x v="0"/>
    <x v="1"/>
    <x v="1"/>
    <x v="381"/>
    <x v="129"/>
    <x v="1"/>
    <n v="0"/>
    <x v="1"/>
    <x v="0"/>
  </r>
  <r>
    <n v="11250"/>
    <x v="0"/>
    <x v="9"/>
    <x v="0"/>
    <x v="0"/>
    <n v="0"/>
    <x v="0"/>
    <x v="1"/>
    <x v="1"/>
    <x v="2474"/>
    <x v="267"/>
    <x v="0"/>
    <n v="0"/>
    <x v="1"/>
    <x v="0"/>
  </r>
  <r>
    <n v="41858"/>
    <x v="1"/>
    <x v="24"/>
    <x v="0"/>
    <x v="0"/>
    <n v="1"/>
    <x v="0"/>
    <x v="0"/>
    <x v="1"/>
    <x v="3143"/>
    <x v="352"/>
    <x v="1"/>
    <n v="0"/>
    <x v="1"/>
    <x v="0"/>
  </r>
  <r>
    <n v="15742"/>
    <x v="1"/>
    <x v="44"/>
    <x v="0"/>
    <x v="0"/>
    <n v="0"/>
    <x v="1"/>
    <x v="3"/>
    <x v="1"/>
    <x v="3144"/>
    <x v="169"/>
    <x v="3"/>
    <n v="0"/>
    <x v="1"/>
    <x v="0"/>
  </r>
  <r>
    <n v="27300"/>
    <x v="1"/>
    <x v="82"/>
    <x v="0"/>
    <x v="0"/>
    <n v="0"/>
    <x v="1"/>
    <x v="3"/>
    <x v="1"/>
    <x v="3145"/>
    <x v="166"/>
    <x v="3"/>
    <n v="0"/>
    <x v="1"/>
    <x v="0"/>
  </r>
  <r>
    <n v="34965"/>
    <x v="1"/>
    <x v="63"/>
    <x v="0"/>
    <x v="0"/>
    <n v="0"/>
    <x v="1"/>
    <x v="0"/>
    <x v="0"/>
    <x v="3146"/>
    <x v="217"/>
    <x v="1"/>
    <n v="0"/>
    <x v="1"/>
    <x v="0"/>
  </r>
  <r>
    <n v="65748"/>
    <x v="1"/>
    <x v="41"/>
    <x v="0"/>
    <x v="0"/>
    <n v="0"/>
    <x v="0"/>
    <x v="0"/>
    <x v="0"/>
    <x v="3147"/>
    <x v="145"/>
    <x v="1"/>
    <n v="0"/>
    <x v="1"/>
    <x v="0"/>
  </r>
  <r>
    <n v="44635"/>
    <x v="1"/>
    <x v="45"/>
    <x v="0"/>
    <x v="0"/>
    <n v="0"/>
    <x v="1"/>
    <x v="3"/>
    <x v="0"/>
    <x v="3148"/>
    <x v="237"/>
    <x v="3"/>
    <n v="0"/>
    <x v="1"/>
    <x v="0"/>
  </r>
  <r>
    <n v="72284"/>
    <x v="1"/>
    <x v="37"/>
    <x v="0"/>
    <x v="0"/>
    <n v="0"/>
    <x v="0"/>
    <x v="0"/>
    <x v="1"/>
    <x v="2533"/>
    <x v="234"/>
    <x v="2"/>
    <n v="0"/>
    <x v="1"/>
    <x v="0"/>
  </r>
  <r>
    <n v="20217"/>
    <x v="1"/>
    <x v="38"/>
    <x v="0"/>
    <x v="0"/>
    <n v="0"/>
    <x v="0"/>
    <x v="2"/>
    <x v="0"/>
    <x v="3149"/>
    <x v="17"/>
    <x v="1"/>
    <n v="0"/>
    <x v="1"/>
    <x v="0"/>
  </r>
  <r>
    <n v="44259"/>
    <x v="1"/>
    <x v="6"/>
    <x v="0"/>
    <x v="0"/>
    <n v="0"/>
    <x v="0"/>
    <x v="0"/>
    <x v="0"/>
    <x v="3150"/>
    <x v="63"/>
    <x v="3"/>
    <n v="0"/>
    <x v="1"/>
    <x v="0"/>
  </r>
  <r>
    <n v="52668"/>
    <x v="1"/>
    <x v="65"/>
    <x v="0"/>
    <x v="0"/>
    <n v="0"/>
    <x v="1"/>
    <x v="0"/>
    <x v="0"/>
    <x v="3151"/>
    <x v="98"/>
    <x v="1"/>
    <n v="0"/>
    <x v="1"/>
    <x v="0"/>
  </r>
  <r>
    <n v="37446"/>
    <x v="0"/>
    <x v="9"/>
    <x v="0"/>
    <x v="0"/>
    <n v="0"/>
    <x v="0"/>
    <x v="0"/>
    <x v="1"/>
    <x v="3152"/>
    <x v="171"/>
    <x v="1"/>
    <n v="0"/>
    <x v="1"/>
    <x v="0"/>
  </r>
  <r>
    <n v="46895"/>
    <x v="0"/>
    <x v="14"/>
    <x v="0"/>
    <x v="0"/>
    <n v="0"/>
    <x v="0"/>
    <x v="0"/>
    <x v="1"/>
    <x v="862"/>
    <x v="116"/>
    <x v="1"/>
    <n v="0"/>
    <x v="1"/>
    <x v="0"/>
  </r>
  <r>
    <n v="57667"/>
    <x v="0"/>
    <x v="75"/>
    <x v="0"/>
    <x v="0"/>
    <n v="0"/>
    <x v="1"/>
    <x v="3"/>
    <x v="0"/>
    <x v="3153"/>
    <x v="150"/>
    <x v="0"/>
    <n v="0"/>
    <x v="1"/>
    <x v="0"/>
  </r>
  <r>
    <n v="41962"/>
    <x v="1"/>
    <x v="42"/>
    <x v="0"/>
    <x v="0"/>
    <n v="0"/>
    <x v="0"/>
    <x v="0"/>
    <x v="1"/>
    <x v="2186"/>
    <x v="4"/>
    <x v="3"/>
    <n v="0"/>
    <x v="1"/>
    <x v="0"/>
  </r>
  <r>
    <n v="25495"/>
    <x v="0"/>
    <x v="71"/>
    <x v="0"/>
    <x v="0"/>
    <n v="0"/>
    <x v="1"/>
    <x v="3"/>
    <x v="0"/>
    <x v="3154"/>
    <x v="81"/>
    <x v="3"/>
    <n v="0"/>
    <x v="1"/>
    <x v="0"/>
  </r>
  <r>
    <n v="2029"/>
    <x v="1"/>
    <x v="47"/>
    <x v="0"/>
    <x v="0"/>
    <n v="0"/>
    <x v="0"/>
    <x v="0"/>
    <x v="1"/>
    <x v="3155"/>
    <x v="303"/>
    <x v="1"/>
    <n v="0"/>
    <x v="1"/>
    <x v="0"/>
  </r>
  <r>
    <n v="13993"/>
    <x v="1"/>
    <x v="85"/>
    <x v="0"/>
    <x v="0"/>
    <n v="0"/>
    <x v="1"/>
    <x v="0"/>
    <x v="0"/>
    <x v="151"/>
    <x v="19"/>
    <x v="3"/>
    <n v="0"/>
    <x v="1"/>
    <x v="0"/>
  </r>
  <r>
    <n v="18876"/>
    <x v="1"/>
    <x v="80"/>
    <x v="0"/>
    <x v="0"/>
    <n v="0"/>
    <x v="0"/>
    <x v="0"/>
    <x v="0"/>
    <x v="3156"/>
    <x v="150"/>
    <x v="1"/>
    <n v="0"/>
    <x v="1"/>
    <x v="0"/>
  </r>
  <r>
    <n v="22865"/>
    <x v="1"/>
    <x v="1"/>
    <x v="0"/>
    <x v="0"/>
    <n v="0"/>
    <x v="0"/>
    <x v="0"/>
    <x v="1"/>
    <x v="3157"/>
    <x v="1"/>
    <x v="1"/>
    <n v="0"/>
    <x v="1"/>
    <x v="0"/>
  </r>
  <r>
    <n v="365"/>
    <x v="1"/>
    <x v="50"/>
    <x v="1"/>
    <x v="1"/>
    <n v="0"/>
    <x v="0"/>
    <x v="0"/>
    <x v="1"/>
    <x v="3158"/>
    <x v="278"/>
    <x v="1"/>
    <n v="0"/>
    <x v="1"/>
    <x v="0"/>
  </r>
  <r>
    <n v="37631"/>
    <x v="0"/>
    <x v="11"/>
    <x v="0"/>
    <x v="0"/>
    <n v="0"/>
    <x v="0"/>
    <x v="2"/>
    <x v="0"/>
    <x v="2588"/>
    <x v="226"/>
    <x v="2"/>
    <n v="0"/>
    <x v="1"/>
    <x v="0"/>
  </r>
  <r>
    <n v="5500"/>
    <x v="1"/>
    <x v="11"/>
    <x v="0"/>
    <x v="0"/>
    <n v="1"/>
    <x v="0"/>
    <x v="2"/>
    <x v="0"/>
    <x v="3159"/>
    <x v="110"/>
    <x v="2"/>
    <n v="0"/>
    <x v="1"/>
    <x v="0"/>
  </r>
  <r>
    <n v="53217"/>
    <x v="1"/>
    <x v="63"/>
    <x v="0"/>
    <x v="0"/>
    <n v="0"/>
    <x v="1"/>
    <x v="0"/>
    <x v="1"/>
    <x v="2856"/>
    <x v="54"/>
    <x v="3"/>
    <n v="0"/>
    <x v="1"/>
    <x v="0"/>
  </r>
  <r>
    <n v="56712"/>
    <x v="0"/>
    <x v="92"/>
    <x v="0"/>
    <x v="0"/>
    <n v="0"/>
    <x v="1"/>
    <x v="3"/>
    <x v="1"/>
    <x v="3160"/>
    <x v="231"/>
    <x v="3"/>
    <n v="0"/>
    <x v="1"/>
    <x v="0"/>
  </r>
  <r>
    <n v="10055"/>
    <x v="1"/>
    <x v="46"/>
    <x v="0"/>
    <x v="0"/>
    <n v="0"/>
    <x v="1"/>
    <x v="2"/>
    <x v="1"/>
    <x v="3161"/>
    <x v="1"/>
    <x v="0"/>
    <n v="0"/>
    <x v="1"/>
    <x v="0"/>
  </r>
  <r>
    <n v="4959"/>
    <x v="1"/>
    <x v="71"/>
    <x v="0"/>
    <x v="0"/>
    <n v="0"/>
    <x v="1"/>
    <x v="3"/>
    <x v="0"/>
    <x v="1260"/>
    <x v="184"/>
    <x v="3"/>
    <n v="0"/>
    <x v="1"/>
    <x v="0"/>
  </r>
  <r>
    <n v="22155"/>
    <x v="1"/>
    <x v="26"/>
    <x v="0"/>
    <x v="0"/>
    <n v="0"/>
    <x v="0"/>
    <x v="0"/>
    <x v="0"/>
    <x v="2376"/>
    <x v="120"/>
    <x v="3"/>
    <n v="0"/>
    <x v="1"/>
    <x v="0"/>
  </r>
  <r>
    <n v="22860"/>
    <x v="1"/>
    <x v="19"/>
    <x v="0"/>
    <x v="0"/>
    <n v="0"/>
    <x v="0"/>
    <x v="2"/>
    <x v="1"/>
    <x v="3162"/>
    <x v="17"/>
    <x v="1"/>
    <n v="0"/>
    <x v="1"/>
    <x v="0"/>
  </r>
  <r>
    <n v="6960"/>
    <x v="1"/>
    <x v="72"/>
    <x v="0"/>
    <x v="0"/>
    <n v="0"/>
    <x v="1"/>
    <x v="2"/>
    <x v="0"/>
    <x v="1751"/>
    <x v="37"/>
    <x v="3"/>
    <n v="0"/>
    <x v="1"/>
    <x v="0"/>
  </r>
  <r>
    <n v="57209"/>
    <x v="0"/>
    <x v="21"/>
    <x v="0"/>
    <x v="0"/>
    <n v="0"/>
    <x v="0"/>
    <x v="2"/>
    <x v="1"/>
    <x v="3163"/>
    <x v="30"/>
    <x v="3"/>
    <n v="0"/>
    <x v="1"/>
    <x v="0"/>
  </r>
  <r>
    <n v="66581"/>
    <x v="1"/>
    <x v="66"/>
    <x v="0"/>
    <x v="0"/>
    <n v="0"/>
    <x v="0"/>
    <x v="0"/>
    <x v="1"/>
    <x v="3164"/>
    <x v="161"/>
    <x v="1"/>
    <n v="0"/>
    <x v="1"/>
    <x v="0"/>
  </r>
  <r>
    <n v="17347"/>
    <x v="1"/>
    <x v="30"/>
    <x v="0"/>
    <x v="0"/>
    <n v="0"/>
    <x v="0"/>
    <x v="2"/>
    <x v="0"/>
    <x v="3165"/>
    <x v="30"/>
    <x v="0"/>
    <n v="0"/>
    <x v="1"/>
    <x v="0"/>
  </r>
  <r>
    <n v="58422"/>
    <x v="0"/>
    <x v="34"/>
    <x v="0"/>
    <x v="0"/>
    <n v="0"/>
    <x v="0"/>
    <x v="2"/>
    <x v="1"/>
    <x v="2686"/>
    <x v="32"/>
    <x v="3"/>
    <n v="0"/>
    <x v="1"/>
    <x v="0"/>
  </r>
  <r>
    <n v="19043"/>
    <x v="1"/>
    <x v="47"/>
    <x v="0"/>
    <x v="0"/>
    <n v="0"/>
    <x v="1"/>
    <x v="0"/>
    <x v="1"/>
    <x v="3166"/>
    <x v="85"/>
    <x v="1"/>
    <n v="0"/>
    <x v="1"/>
    <x v="0"/>
  </r>
  <r>
    <n v="52897"/>
    <x v="0"/>
    <x v="48"/>
    <x v="0"/>
    <x v="0"/>
    <n v="0"/>
    <x v="1"/>
    <x v="0"/>
    <x v="0"/>
    <x v="1451"/>
    <x v="33"/>
    <x v="2"/>
    <n v="0"/>
    <x v="1"/>
    <x v="0"/>
  </r>
  <r>
    <n v="16329"/>
    <x v="1"/>
    <x v="77"/>
    <x v="0"/>
    <x v="0"/>
    <n v="0"/>
    <x v="1"/>
    <x v="3"/>
    <x v="0"/>
    <x v="3167"/>
    <x v="291"/>
    <x v="3"/>
    <n v="0"/>
    <x v="1"/>
    <x v="0"/>
  </r>
  <r>
    <n v="40353"/>
    <x v="1"/>
    <x v="1"/>
    <x v="0"/>
    <x v="0"/>
    <n v="0"/>
    <x v="0"/>
    <x v="0"/>
    <x v="0"/>
    <x v="3064"/>
    <x v="168"/>
    <x v="1"/>
    <n v="0"/>
    <x v="1"/>
    <x v="0"/>
  </r>
  <r>
    <n v="56778"/>
    <x v="0"/>
    <x v="12"/>
    <x v="1"/>
    <x v="1"/>
    <n v="0"/>
    <x v="0"/>
    <x v="0"/>
    <x v="0"/>
    <x v="3168"/>
    <x v="67"/>
    <x v="2"/>
    <n v="0"/>
    <x v="1"/>
    <x v="0"/>
  </r>
  <r>
    <n v="41153"/>
    <x v="1"/>
    <x v="42"/>
    <x v="0"/>
    <x v="0"/>
    <n v="0"/>
    <x v="0"/>
    <x v="0"/>
    <x v="0"/>
    <x v="3169"/>
    <x v="312"/>
    <x v="1"/>
    <n v="0"/>
    <x v="1"/>
    <x v="0"/>
  </r>
  <r>
    <n v="63725"/>
    <x v="0"/>
    <x v="53"/>
    <x v="0"/>
    <x v="0"/>
    <n v="0"/>
    <x v="1"/>
    <x v="0"/>
    <x v="0"/>
    <x v="1838"/>
    <x v="155"/>
    <x v="0"/>
    <n v="0"/>
    <x v="1"/>
    <x v="0"/>
  </r>
  <r>
    <n v="19675"/>
    <x v="1"/>
    <x v="33"/>
    <x v="0"/>
    <x v="0"/>
    <n v="0"/>
    <x v="0"/>
    <x v="1"/>
    <x v="1"/>
    <x v="848"/>
    <x v="38"/>
    <x v="1"/>
    <n v="0"/>
    <x v="1"/>
    <x v="0"/>
  </r>
  <r>
    <n v="72784"/>
    <x v="1"/>
    <x v="17"/>
    <x v="0"/>
    <x v="0"/>
    <n v="0"/>
    <x v="0"/>
    <x v="0"/>
    <x v="1"/>
    <x v="3170"/>
    <x v="394"/>
    <x v="2"/>
    <n v="0"/>
    <x v="1"/>
    <x v="0"/>
  </r>
  <r>
    <n v="8541"/>
    <x v="1"/>
    <x v="13"/>
    <x v="0"/>
    <x v="0"/>
    <n v="0"/>
    <x v="0"/>
    <x v="2"/>
    <x v="1"/>
    <x v="1814"/>
    <x v="20"/>
    <x v="1"/>
    <n v="0"/>
    <x v="1"/>
    <x v="0"/>
  </r>
  <r>
    <n v="45565"/>
    <x v="1"/>
    <x v="47"/>
    <x v="0"/>
    <x v="0"/>
    <n v="0"/>
    <x v="0"/>
    <x v="0"/>
    <x v="0"/>
    <x v="3171"/>
    <x v="303"/>
    <x v="1"/>
    <n v="0"/>
    <x v="1"/>
    <x v="0"/>
  </r>
  <r>
    <n v="36431"/>
    <x v="0"/>
    <x v="26"/>
    <x v="0"/>
    <x v="0"/>
    <n v="0"/>
    <x v="0"/>
    <x v="2"/>
    <x v="1"/>
    <x v="3172"/>
    <x v="260"/>
    <x v="1"/>
    <n v="0"/>
    <x v="1"/>
    <x v="0"/>
  </r>
  <r>
    <n v="6171"/>
    <x v="0"/>
    <x v="86"/>
    <x v="0"/>
    <x v="0"/>
    <n v="0"/>
    <x v="1"/>
    <x v="3"/>
    <x v="0"/>
    <x v="2837"/>
    <x v="184"/>
    <x v="3"/>
    <n v="0"/>
    <x v="1"/>
    <x v="0"/>
  </r>
  <r>
    <n v="29419"/>
    <x v="1"/>
    <x v="42"/>
    <x v="0"/>
    <x v="0"/>
    <n v="0"/>
    <x v="0"/>
    <x v="0"/>
    <x v="0"/>
    <x v="2609"/>
    <x v="303"/>
    <x v="1"/>
    <n v="0"/>
    <x v="1"/>
    <x v="0"/>
  </r>
  <r>
    <n v="65673"/>
    <x v="1"/>
    <x v="39"/>
    <x v="0"/>
    <x v="0"/>
    <n v="0"/>
    <x v="1"/>
    <x v="1"/>
    <x v="1"/>
    <x v="3173"/>
    <x v="40"/>
    <x v="1"/>
    <n v="0"/>
    <x v="1"/>
    <x v="0"/>
  </r>
  <r>
    <n v="64662"/>
    <x v="1"/>
    <x v="53"/>
    <x v="0"/>
    <x v="0"/>
    <n v="0"/>
    <x v="1"/>
    <x v="0"/>
    <x v="1"/>
    <x v="3174"/>
    <x v="160"/>
    <x v="1"/>
    <n v="0"/>
    <x v="1"/>
    <x v="0"/>
  </r>
  <r>
    <n v="51693"/>
    <x v="1"/>
    <x v="17"/>
    <x v="0"/>
    <x v="0"/>
    <n v="0"/>
    <x v="0"/>
    <x v="0"/>
    <x v="1"/>
    <x v="3175"/>
    <x v="79"/>
    <x v="1"/>
    <n v="0"/>
    <x v="1"/>
    <x v="0"/>
  </r>
  <r>
    <n v="50495"/>
    <x v="0"/>
    <x v="20"/>
    <x v="1"/>
    <x v="1"/>
    <n v="0"/>
    <x v="0"/>
    <x v="0"/>
    <x v="1"/>
    <x v="3176"/>
    <x v="120"/>
    <x v="1"/>
    <n v="0"/>
    <x v="1"/>
    <x v="0"/>
  </r>
  <r>
    <n v="37086"/>
    <x v="0"/>
    <x v="54"/>
    <x v="0"/>
    <x v="0"/>
    <n v="0"/>
    <x v="1"/>
    <x v="0"/>
    <x v="1"/>
    <x v="3177"/>
    <x v="233"/>
    <x v="3"/>
    <n v="0"/>
    <x v="1"/>
    <x v="0"/>
  </r>
  <r>
    <n v="71396"/>
    <x v="0"/>
    <x v="44"/>
    <x v="0"/>
    <x v="0"/>
    <n v="0"/>
    <x v="1"/>
    <x v="3"/>
    <x v="0"/>
    <x v="3178"/>
    <x v="186"/>
    <x v="3"/>
    <n v="0"/>
    <x v="1"/>
    <x v="0"/>
  </r>
  <r>
    <n v="27854"/>
    <x v="1"/>
    <x v="53"/>
    <x v="0"/>
    <x v="0"/>
    <n v="0"/>
    <x v="1"/>
    <x v="0"/>
    <x v="1"/>
    <x v="3179"/>
    <x v="51"/>
    <x v="1"/>
    <n v="0"/>
    <x v="1"/>
    <x v="0"/>
  </r>
  <r>
    <n v="53759"/>
    <x v="0"/>
    <x v="29"/>
    <x v="0"/>
    <x v="0"/>
    <n v="0"/>
    <x v="0"/>
    <x v="1"/>
    <x v="0"/>
    <x v="3180"/>
    <x v="14"/>
    <x v="0"/>
    <n v="0"/>
    <x v="1"/>
    <x v="0"/>
  </r>
  <r>
    <n v="14407"/>
    <x v="0"/>
    <x v="30"/>
    <x v="0"/>
    <x v="0"/>
    <n v="0"/>
    <x v="1"/>
    <x v="1"/>
    <x v="0"/>
    <x v="25"/>
    <x v="317"/>
    <x v="3"/>
    <n v="0"/>
    <x v="1"/>
    <x v="0"/>
  </r>
  <r>
    <n v="887"/>
    <x v="1"/>
    <x v="43"/>
    <x v="0"/>
    <x v="0"/>
    <n v="0"/>
    <x v="1"/>
    <x v="0"/>
    <x v="0"/>
    <x v="3181"/>
    <x v="8"/>
    <x v="0"/>
    <n v="0"/>
    <x v="1"/>
    <x v="0"/>
  </r>
  <r>
    <n v="13328"/>
    <x v="1"/>
    <x v="30"/>
    <x v="0"/>
    <x v="0"/>
    <n v="0"/>
    <x v="0"/>
    <x v="0"/>
    <x v="1"/>
    <x v="3182"/>
    <x v="304"/>
    <x v="3"/>
    <n v="0"/>
    <x v="1"/>
    <x v="0"/>
  </r>
  <r>
    <n v="62507"/>
    <x v="1"/>
    <x v="15"/>
    <x v="0"/>
    <x v="0"/>
    <n v="0"/>
    <x v="0"/>
    <x v="0"/>
    <x v="0"/>
    <x v="824"/>
    <x v="114"/>
    <x v="1"/>
    <n v="0"/>
    <x v="1"/>
    <x v="0"/>
  </r>
  <r>
    <n v="51797"/>
    <x v="1"/>
    <x v="48"/>
    <x v="0"/>
    <x v="0"/>
    <n v="0"/>
    <x v="0"/>
    <x v="0"/>
    <x v="0"/>
    <x v="1079"/>
    <x v="168"/>
    <x v="3"/>
    <n v="0"/>
    <x v="1"/>
    <x v="0"/>
  </r>
  <r>
    <n v="61536"/>
    <x v="1"/>
    <x v="45"/>
    <x v="0"/>
    <x v="0"/>
    <n v="0"/>
    <x v="1"/>
    <x v="3"/>
    <x v="1"/>
    <x v="3183"/>
    <x v="70"/>
    <x v="3"/>
    <n v="0"/>
    <x v="1"/>
    <x v="0"/>
  </r>
  <r>
    <n v="71221"/>
    <x v="1"/>
    <x v="21"/>
    <x v="0"/>
    <x v="0"/>
    <n v="0"/>
    <x v="0"/>
    <x v="2"/>
    <x v="0"/>
    <x v="3184"/>
    <x v="304"/>
    <x v="1"/>
    <n v="0"/>
    <x v="1"/>
    <x v="0"/>
  </r>
  <r>
    <n v="6948"/>
    <x v="0"/>
    <x v="45"/>
    <x v="0"/>
    <x v="0"/>
    <n v="0"/>
    <x v="1"/>
    <x v="3"/>
    <x v="0"/>
    <x v="2589"/>
    <x v="135"/>
    <x v="3"/>
    <n v="0"/>
    <x v="1"/>
    <x v="0"/>
  </r>
  <r>
    <n v="66083"/>
    <x v="0"/>
    <x v="76"/>
    <x v="0"/>
    <x v="0"/>
    <n v="0"/>
    <x v="0"/>
    <x v="0"/>
    <x v="1"/>
    <x v="3185"/>
    <x v="161"/>
    <x v="1"/>
    <n v="0"/>
    <x v="1"/>
    <x v="0"/>
  </r>
  <r>
    <n v="21238"/>
    <x v="1"/>
    <x v="34"/>
    <x v="0"/>
    <x v="0"/>
    <n v="0"/>
    <x v="0"/>
    <x v="0"/>
    <x v="0"/>
    <x v="1588"/>
    <x v="111"/>
    <x v="1"/>
    <n v="0"/>
    <x v="1"/>
    <x v="0"/>
  </r>
  <r>
    <n v="70992"/>
    <x v="1"/>
    <x v="45"/>
    <x v="0"/>
    <x v="0"/>
    <n v="0"/>
    <x v="1"/>
    <x v="3"/>
    <x v="0"/>
    <x v="3186"/>
    <x v="145"/>
    <x v="3"/>
    <n v="0"/>
    <x v="1"/>
    <x v="0"/>
  </r>
  <r>
    <n v="20376"/>
    <x v="0"/>
    <x v="47"/>
    <x v="0"/>
    <x v="0"/>
    <n v="0"/>
    <x v="0"/>
    <x v="1"/>
    <x v="0"/>
    <x v="3153"/>
    <x v="165"/>
    <x v="2"/>
    <n v="0"/>
    <x v="1"/>
    <x v="0"/>
  </r>
  <r>
    <n v="6613"/>
    <x v="0"/>
    <x v="77"/>
    <x v="0"/>
    <x v="0"/>
    <n v="0"/>
    <x v="1"/>
    <x v="3"/>
    <x v="0"/>
    <x v="3187"/>
    <x v="178"/>
    <x v="3"/>
    <n v="0"/>
    <x v="1"/>
    <x v="0"/>
  </r>
  <r>
    <n v="27818"/>
    <x v="1"/>
    <x v="52"/>
    <x v="0"/>
    <x v="0"/>
    <n v="0"/>
    <x v="1"/>
    <x v="0"/>
    <x v="1"/>
    <x v="443"/>
    <x v="228"/>
    <x v="1"/>
    <n v="0"/>
    <x v="1"/>
    <x v="0"/>
  </r>
  <r>
    <n v="3062"/>
    <x v="1"/>
    <x v="36"/>
    <x v="0"/>
    <x v="0"/>
    <n v="0"/>
    <x v="0"/>
    <x v="1"/>
    <x v="1"/>
    <x v="3188"/>
    <x v="80"/>
    <x v="1"/>
    <n v="0"/>
    <x v="1"/>
    <x v="0"/>
  </r>
  <r>
    <n v="11692"/>
    <x v="1"/>
    <x v="37"/>
    <x v="0"/>
    <x v="0"/>
    <n v="0"/>
    <x v="1"/>
    <x v="2"/>
    <x v="0"/>
    <x v="3189"/>
    <x v="65"/>
    <x v="2"/>
    <n v="0"/>
    <x v="1"/>
    <x v="0"/>
  </r>
  <r>
    <n v="25070"/>
    <x v="0"/>
    <x v="76"/>
    <x v="0"/>
    <x v="0"/>
    <n v="0"/>
    <x v="0"/>
    <x v="2"/>
    <x v="1"/>
    <x v="3190"/>
    <x v="92"/>
    <x v="3"/>
    <n v="0"/>
    <x v="1"/>
    <x v="0"/>
  </r>
  <r>
    <n v="39556"/>
    <x v="0"/>
    <x v="11"/>
    <x v="0"/>
    <x v="0"/>
    <n v="0"/>
    <x v="0"/>
    <x v="1"/>
    <x v="0"/>
    <x v="3191"/>
    <x v="154"/>
    <x v="2"/>
    <n v="0"/>
    <x v="1"/>
    <x v="0"/>
  </r>
  <r>
    <n v="18437"/>
    <x v="0"/>
    <x v="72"/>
    <x v="0"/>
    <x v="0"/>
    <n v="0"/>
    <x v="1"/>
    <x v="0"/>
    <x v="0"/>
    <x v="1567"/>
    <x v="187"/>
    <x v="2"/>
    <n v="0"/>
    <x v="1"/>
    <x v="0"/>
  </r>
  <r>
    <n v="59540"/>
    <x v="1"/>
    <x v="85"/>
    <x v="0"/>
    <x v="0"/>
    <n v="0"/>
    <x v="1"/>
    <x v="0"/>
    <x v="1"/>
    <x v="3192"/>
    <x v="247"/>
    <x v="1"/>
    <n v="0"/>
    <x v="1"/>
    <x v="0"/>
  </r>
  <r>
    <n v="13857"/>
    <x v="0"/>
    <x v="83"/>
    <x v="0"/>
    <x v="0"/>
    <n v="0"/>
    <x v="1"/>
    <x v="3"/>
    <x v="0"/>
    <x v="3193"/>
    <x v="281"/>
    <x v="3"/>
    <n v="0"/>
    <x v="1"/>
    <x v="0"/>
  </r>
  <r>
    <n v="57924"/>
    <x v="1"/>
    <x v="30"/>
    <x v="0"/>
    <x v="0"/>
    <n v="0"/>
    <x v="0"/>
    <x v="2"/>
    <x v="1"/>
    <x v="3194"/>
    <x v="113"/>
    <x v="1"/>
    <n v="0"/>
    <x v="1"/>
    <x v="0"/>
  </r>
  <r>
    <n v="38069"/>
    <x v="0"/>
    <x v="30"/>
    <x v="0"/>
    <x v="0"/>
    <n v="0"/>
    <x v="0"/>
    <x v="0"/>
    <x v="1"/>
    <x v="2285"/>
    <x v="19"/>
    <x v="3"/>
    <n v="0"/>
    <x v="1"/>
    <x v="0"/>
  </r>
  <r>
    <n v="48871"/>
    <x v="1"/>
    <x v="10"/>
    <x v="0"/>
    <x v="0"/>
    <n v="0"/>
    <x v="0"/>
    <x v="0"/>
    <x v="1"/>
    <x v="3195"/>
    <x v="344"/>
    <x v="2"/>
    <n v="0"/>
    <x v="1"/>
    <x v="0"/>
  </r>
  <r>
    <n v="63420"/>
    <x v="0"/>
    <x v="12"/>
    <x v="1"/>
    <x v="1"/>
    <n v="0"/>
    <x v="0"/>
    <x v="0"/>
    <x v="0"/>
    <x v="2464"/>
    <x v="76"/>
    <x v="0"/>
    <n v="0"/>
    <x v="1"/>
    <x v="0"/>
  </r>
  <r>
    <n v="67665"/>
    <x v="0"/>
    <x v="77"/>
    <x v="0"/>
    <x v="0"/>
    <n v="0"/>
    <x v="1"/>
    <x v="3"/>
    <x v="0"/>
    <x v="3196"/>
    <x v="242"/>
    <x v="3"/>
    <n v="0"/>
    <x v="1"/>
    <x v="0"/>
  </r>
  <r>
    <n v="50638"/>
    <x v="1"/>
    <x v="32"/>
    <x v="0"/>
    <x v="0"/>
    <n v="0"/>
    <x v="0"/>
    <x v="2"/>
    <x v="0"/>
    <x v="3197"/>
    <x v="45"/>
    <x v="2"/>
    <n v="0"/>
    <x v="1"/>
    <x v="0"/>
  </r>
  <r>
    <n v="43892"/>
    <x v="1"/>
    <x v="28"/>
    <x v="0"/>
    <x v="0"/>
    <n v="0"/>
    <x v="0"/>
    <x v="0"/>
    <x v="1"/>
    <x v="3198"/>
    <x v="68"/>
    <x v="1"/>
    <n v="0"/>
    <x v="1"/>
    <x v="0"/>
  </r>
  <r>
    <n v="9335"/>
    <x v="1"/>
    <x v="73"/>
    <x v="0"/>
    <x v="0"/>
    <n v="0"/>
    <x v="1"/>
    <x v="0"/>
    <x v="1"/>
    <x v="3199"/>
    <x v="395"/>
    <x v="2"/>
    <n v="0"/>
    <x v="1"/>
    <x v="0"/>
  </r>
  <r>
    <n v="38830"/>
    <x v="1"/>
    <x v="95"/>
    <x v="0"/>
    <x v="0"/>
    <n v="0"/>
    <x v="1"/>
    <x v="3"/>
    <x v="1"/>
    <x v="531"/>
    <x v="135"/>
    <x v="3"/>
    <n v="0"/>
    <x v="1"/>
    <x v="0"/>
  </r>
  <r>
    <n v="14019"/>
    <x v="1"/>
    <x v="20"/>
    <x v="0"/>
    <x v="0"/>
    <n v="0"/>
    <x v="0"/>
    <x v="0"/>
    <x v="0"/>
    <x v="3200"/>
    <x v="21"/>
    <x v="1"/>
    <n v="0"/>
    <x v="1"/>
    <x v="0"/>
  </r>
  <r>
    <n v="65888"/>
    <x v="0"/>
    <x v="75"/>
    <x v="0"/>
    <x v="0"/>
    <n v="0"/>
    <x v="1"/>
    <x v="3"/>
    <x v="1"/>
    <x v="3201"/>
    <x v="284"/>
    <x v="3"/>
    <n v="0"/>
    <x v="1"/>
    <x v="0"/>
  </r>
  <r>
    <n v="62986"/>
    <x v="1"/>
    <x v="14"/>
    <x v="1"/>
    <x v="1"/>
    <n v="0"/>
    <x v="0"/>
    <x v="0"/>
    <x v="1"/>
    <x v="1533"/>
    <x v="264"/>
    <x v="0"/>
    <n v="0"/>
    <x v="1"/>
    <x v="0"/>
  </r>
  <r>
    <n v="61409"/>
    <x v="0"/>
    <x v="42"/>
    <x v="1"/>
    <x v="1"/>
    <n v="0"/>
    <x v="1"/>
    <x v="2"/>
    <x v="0"/>
    <x v="3202"/>
    <x v="1"/>
    <x v="0"/>
    <n v="0"/>
    <x v="1"/>
    <x v="0"/>
  </r>
  <r>
    <n v="72041"/>
    <x v="0"/>
    <x v="53"/>
    <x v="0"/>
    <x v="0"/>
    <n v="0"/>
    <x v="1"/>
    <x v="0"/>
    <x v="0"/>
    <x v="3203"/>
    <x v="176"/>
    <x v="2"/>
    <n v="0"/>
    <x v="1"/>
    <x v="0"/>
  </r>
  <r>
    <n v="51584"/>
    <x v="0"/>
    <x v="72"/>
    <x v="0"/>
    <x v="0"/>
    <n v="0"/>
    <x v="1"/>
    <x v="0"/>
    <x v="0"/>
    <x v="2672"/>
    <x v="71"/>
    <x v="2"/>
    <n v="0"/>
    <x v="1"/>
    <x v="0"/>
  </r>
  <r>
    <n v="56476"/>
    <x v="0"/>
    <x v="67"/>
    <x v="0"/>
    <x v="0"/>
    <n v="0"/>
    <x v="0"/>
    <x v="0"/>
    <x v="1"/>
    <x v="3204"/>
    <x v="215"/>
    <x v="1"/>
    <n v="0"/>
    <x v="1"/>
    <x v="0"/>
  </r>
  <r>
    <n v="51740"/>
    <x v="1"/>
    <x v="44"/>
    <x v="0"/>
    <x v="0"/>
    <n v="0"/>
    <x v="1"/>
    <x v="3"/>
    <x v="0"/>
    <x v="2311"/>
    <x v="200"/>
    <x v="3"/>
    <n v="0"/>
    <x v="1"/>
    <x v="0"/>
  </r>
  <r>
    <n v="45983"/>
    <x v="0"/>
    <x v="62"/>
    <x v="0"/>
    <x v="0"/>
    <n v="0"/>
    <x v="1"/>
    <x v="0"/>
    <x v="0"/>
    <x v="3205"/>
    <x v="237"/>
    <x v="3"/>
    <n v="0"/>
    <x v="1"/>
    <x v="0"/>
  </r>
  <r>
    <n v="16079"/>
    <x v="1"/>
    <x v="0"/>
    <x v="0"/>
    <x v="0"/>
    <n v="0"/>
    <x v="0"/>
    <x v="0"/>
    <x v="0"/>
    <x v="3012"/>
    <x v="209"/>
    <x v="3"/>
    <n v="0"/>
    <x v="1"/>
    <x v="0"/>
  </r>
  <r>
    <n v="24920"/>
    <x v="1"/>
    <x v="48"/>
    <x v="0"/>
    <x v="0"/>
    <n v="0"/>
    <x v="0"/>
    <x v="2"/>
    <x v="1"/>
    <x v="1252"/>
    <x v="344"/>
    <x v="2"/>
    <n v="0"/>
    <x v="1"/>
    <x v="0"/>
  </r>
  <r>
    <n v="72818"/>
    <x v="1"/>
    <x v="72"/>
    <x v="0"/>
    <x v="0"/>
    <n v="0"/>
    <x v="1"/>
    <x v="0"/>
    <x v="1"/>
    <x v="2491"/>
    <x v="100"/>
    <x v="3"/>
    <n v="0"/>
    <x v="1"/>
    <x v="0"/>
  </r>
  <r>
    <n v="65944"/>
    <x v="1"/>
    <x v="36"/>
    <x v="0"/>
    <x v="0"/>
    <n v="0"/>
    <x v="0"/>
    <x v="1"/>
    <x v="0"/>
    <x v="3206"/>
    <x v="289"/>
    <x v="2"/>
    <n v="0"/>
    <x v="1"/>
    <x v="0"/>
  </r>
  <r>
    <n v="63836"/>
    <x v="0"/>
    <x v="5"/>
    <x v="1"/>
    <x v="1"/>
    <n v="1"/>
    <x v="0"/>
    <x v="2"/>
    <x v="1"/>
    <x v="3207"/>
    <x v="54"/>
    <x v="0"/>
    <n v="0"/>
    <x v="1"/>
    <x v="0"/>
  </r>
  <r>
    <n v="46729"/>
    <x v="1"/>
    <x v="92"/>
    <x v="0"/>
    <x v="0"/>
    <n v="0"/>
    <x v="1"/>
    <x v="3"/>
    <x v="0"/>
    <x v="3208"/>
    <x v="284"/>
    <x v="3"/>
    <n v="0"/>
    <x v="1"/>
    <x v="0"/>
  </r>
  <r>
    <n v="44642"/>
    <x v="0"/>
    <x v="17"/>
    <x v="0"/>
    <x v="0"/>
    <n v="0"/>
    <x v="0"/>
    <x v="2"/>
    <x v="0"/>
    <x v="489"/>
    <x v="202"/>
    <x v="1"/>
    <n v="0"/>
    <x v="1"/>
    <x v="0"/>
  </r>
  <r>
    <n v="70693"/>
    <x v="1"/>
    <x v="80"/>
    <x v="0"/>
    <x v="0"/>
    <n v="1"/>
    <x v="0"/>
    <x v="0"/>
    <x v="1"/>
    <x v="2012"/>
    <x v="137"/>
    <x v="2"/>
    <n v="0"/>
    <x v="1"/>
    <x v="0"/>
  </r>
  <r>
    <n v="54065"/>
    <x v="1"/>
    <x v="30"/>
    <x v="0"/>
    <x v="0"/>
    <n v="0"/>
    <x v="0"/>
    <x v="0"/>
    <x v="0"/>
    <x v="3209"/>
    <x v="247"/>
    <x v="1"/>
    <n v="0"/>
    <x v="1"/>
    <x v="0"/>
  </r>
  <r>
    <n v="9926"/>
    <x v="0"/>
    <x v="49"/>
    <x v="0"/>
    <x v="0"/>
    <n v="0"/>
    <x v="1"/>
    <x v="0"/>
    <x v="0"/>
    <x v="3210"/>
    <x v="50"/>
    <x v="2"/>
    <n v="0"/>
    <x v="1"/>
    <x v="0"/>
  </r>
  <r>
    <n v="29201"/>
    <x v="0"/>
    <x v="93"/>
    <x v="0"/>
    <x v="0"/>
    <n v="0"/>
    <x v="1"/>
    <x v="3"/>
    <x v="1"/>
    <x v="3211"/>
    <x v="200"/>
    <x v="3"/>
    <n v="0"/>
    <x v="1"/>
    <x v="0"/>
  </r>
  <r>
    <n v="33308"/>
    <x v="1"/>
    <x v="19"/>
    <x v="0"/>
    <x v="0"/>
    <n v="0"/>
    <x v="1"/>
    <x v="0"/>
    <x v="0"/>
    <x v="3212"/>
    <x v="322"/>
    <x v="0"/>
    <n v="0"/>
    <x v="1"/>
    <x v="0"/>
  </r>
  <r>
    <n v="15937"/>
    <x v="0"/>
    <x v="30"/>
    <x v="1"/>
    <x v="1"/>
    <n v="0"/>
    <x v="0"/>
    <x v="1"/>
    <x v="1"/>
    <x v="3213"/>
    <x v="312"/>
    <x v="0"/>
    <n v="0"/>
    <x v="1"/>
    <x v="0"/>
  </r>
  <r>
    <n v="53748"/>
    <x v="0"/>
    <x v="27"/>
    <x v="0"/>
    <x v="0"/>
    <n v="0"/>
    <x v="0"/>
    <x v="1"/>
    <x v="0"/>
    <x v="3214"/>
    <x v="249"/>
    <x v="3"/>
    <n v="0"/>
    <x v="1"/>
    <x v="0"/>
  </r>
  <r>
    <n v="47803"/>
    <x v="0"/>
    <x v="46"/>
    <x v="0"/>
    <x v="0"/>
    <n v="0"/>
    <x v="0"/>
    <x v="2"/>
    <x v="0"/>
    <x v="3215"/>
    <x v="63"/>
    <x v="3"/>
    <n v="0"/>
    <x v="1"/>
    <x v="0"/>
  </r>
  <r>
    <n v="41554"/>
    <x v="1"/>
    <x v="11"/>
    <x v="0"/>
    <x v="0"/>
    <n v="0"/>
    <x v="0"/>
    <x v="0"/>
    <x v="1"/>
    <x v="3216"/>
    <x v="24"/>
    <x v="2"/>
    <n v="0"/>
    <x v="1"/>
    <x v="0"/>
  </r>
  <r>
    <n v="69435"/>
    <x v="1"/>
    <x v="101"/>
    <x v="0"/>
    <x v="0"/>
    <n v="0"/>
    <x v="1"/>
    <x v="3"/>
    <x v="0"/>
    <x v="1155"/>
    <x v="156"/>
    <x v="3"/>
    <n v="0"/>
    <x v="1"/>
    <x v="0"/>
  </r>
  <r>
    <n v="41049"/>
    <x v="1"/>
    <x v="59"/>
    <x v="0"/>
    <x v="0"/>
    <n v="0"/>
    <x v="0"/>
    <x v="0"/>
    <x v="1"/>
    <x v="2446"/>
    <x v="163"/>
    <x v="1"/>
    <n v="0"/>
    <x v="1"/>
    <x v="0"/>
  </r>
  <r>
    <n v="13859"/>
    <x v="1"/>
    <x v="73"/>
    <x v="0"/>
    <x v="0"/>
    <n v="0"/>
    <x v="1"/>
    <x v="0"/>
    <x v="0"/>
    <x v="3217"/>
    <x v="57"/>
    <x v="2"/>
    <n v="0"/>
    <x v="1"/>
    <x v="0"/>
  </r>
  <r>
    <n v="24257"/>
    <x v="0"/>
    <x v="56"/>
    <x v="0"/>
    <x v="0"/>
    <n v="0"/>
    <x v="1"/>
    <x v="3"/>
    <x v="1"/>
    <x v="809"/>
    <x v="244"/>
    <x v="3"/>
    <n v="0"/>
    <x v="1"/>
    <x v="0"/>
  </r>
  <r>
    <n v="14417"/>
    <x v="0"/>
    <x v="19"/>
    <x v="1"/>
    <x v="1"/>
    <n v="0"/>
    <x v="0"/>
    <x v="0"/>
    <x v="1"/>
    <x v="290"/>
    <x v="122"/>
    <x v="3"/>
    <n v="0"/>
    <x v="1"/>
    <x v="0"/>
  </r>
  <r>
    <n v="45260"/>
    <x v="1"/>
    <x v="35"/>
    <x v="0"/>
    <x v="0"/>
    <n v="0"/>
    <x v="0"/>
    <x v="1"/>
    <x v="0"/>
    <x v="3218"/>
    <x v="118"/>
    <x v="1"/>
    <n v="0"/>
    <x v="1"/>
    <x v="0"/>
  </r>
  <r>
    <n v="12807"/>
    <x v="1"/>
    <x v="24"/>
    <x v="1"/>
    <x v="1"/>
    <n v="0"/>
    <x v="0"/>
    <x v="0"/>
    <x v="0"/>
    <x v="1677"/>
    <x v="8"/>
    <x v="1"/>
    <n v="0"/>
    <x v="1"/>
    <x v="0"/>
  </r>
  <r>
    <n v="71417"/>
    <x v="0"/>
    <x v="41"/>
    <x v="0"/>
    <x v="0"/>
    <n v="0"/>
    <x v="1"/>
    <x v="0"/>
    <x v="0"/>
    <x v="3219"/>
    <x v="95"/>
    <x v="1"/>
    <n v="0"/>
    <x v="1"/>
    <x v="0"/>
  </r>
  <r>
    <n v="37479"/>
    <x v="1"/>
    <x v="10"/>
    <x v="0"/>
    <x v="0"/>
    <n v="0"/>
    <x v="0"/>
    <x v="0"/>
    <x v="0"/>
    <x v="3220"/>
    <x v="276"/>
    <x v="2"/>
    <n v="0"/>
    <x v="1"/>
    <x v="0"/>
  </r>
  <r>
    <n v="23850"/>
    <x v="0"/>
    <x v="32"/>
    <x v="0"/>
    <x v="0"/>
    <n v="0"/>
    <x v="0"/>
    <x v="0"/>
    <x v="0"/>
    <x v="3221"/>
    <x v="283"/>
    <x v="1"/>
    <n v="0"/>
    <x v="1"/>
    <x v="0"/>
  </r>
  <r>
    <n v="17791"/>
    <x v="1"/>
    <x v="60"/>
    <x v="0"/>
    <x v="0"/>
    <n v="0"/>
    <x v="0"/>
    <x v="2"/>
    <x v="1"/>
    <x v="1048"/>
    <x v="25"/>
    <x v="1"/>
    <n v="0"/>
    <x v="1"/>
    <x v="0"/>
  </r>
  <r>
    <n v="2544"/>
    <x v="0"/>
    <x v="9"/>
    <x v="0"/>
    <x v="0"/>
    <n v="0"/>
    <x v="0"/>
    <x v="0"/>
    <x v="0"/>
    <x v="3222"/>
    <x v="66"/>
    <x v="0"/>
    <n v="0"/>
    <x v="1"/>
    <x v="0"/>
  </r>
  <r>
    <n v="4961"/>
    <x v="0"/>
    <x v="29"/>
    <x v="0"/>
    <x v="0"/>
    <n v="0"/>
    <x v="0"/>
    <x v="2"/>
    <x v="0"/>
    <x v="3223"/>
    <x v="71"/>
    <x v="3"/>
    <n v="0"/>
    <x v="1"/>
    <x v="0"/>
  </r>
  <r>
    <n v="2702"/>
    <x v="1"/>
    <x v="15"/>
    <x v="0"/>
    <x v="0"/>
    <n v="0"/>
    <x v="0"/>
    <x v="0"/>
    <x v="1"/>
    <x v="3224"/>
    <x v="12"/>
    <x v="3"/>
    <n v="0"/>
    <x v="1"/>
    <x v="0"/>
  </r>
  <r>
    <n v="11208"/>
    <x v="1"/>
    <x v="77"/>
    <x v="0"/>
    <x v="0"/>
    <n v="0"/>
    <x v="1"/>
    <x v="3"/>
    <x v="1"/>
    <x v="3225"/>
    <x v="213"/>
    <x v="3"/>
    <n v="0"/>
    <x v="1"/>
    <x v="0"/>
  </r>
  <r>
    <n v="4077"/>
    <x v="0"/>
    <x v="3"/>
    <x v="0"/>
    <x v="0"/>
    <n v="0"/>
    <x v="0"/>
    <x v="0"/>
    <x v="0"/>
    <x v="3226"/>
    <x v="366"/>
    <x v="3"/>
    <n v="0"/>
    <x v="1"/>
    <x v="0"/>
  </r>
  <r>
    <n v="36548"/>
    <x v="0"/>
    <x v="73"/>
    <x v="0"/>
    <x v="0"/>
    <n v="0"/>
    <x v="0"/>
    <x v="2"/>
    <x v="0"/>
    <x v="3227"/>
    <x v="302"/>
    <x v="0"/>
    <n v="0"/>
    <x v="1"/>
    <x v="0"/>
  </r>
  <r>
    <n v="71596"/>
    <x v="1"/>
    <x v="36"/>
    <x v="0"/>
    <x v="0"/>
    <n v="0"/>
    <x v="0"/>
    <x v="0"/>
    <x v="0"/>
    <x v="3228"/>
    <x v="99"/>
    <x v="3"/>
    <n v="0"/>
    <x v="1"/>
    <x v="0"/>
  </r>
  <r>
    <n v="61050"/>
    <x v="0"/>
    <x v="46"/>
    <x v="0"/>
    <x v="0"/>
    <n v="0"/>
    <x v="0"/>
    <x v="2"/>
    <x v="1"/>
    <x v="3229"/>
    <x v="45"/>
    <x v="1"/>
    <n v="0"/>
    <x v="1"/>
    <x v="0"/>
  </r>
  <r>
    <n v="6172"/>
    <x v="1"/>
    <x v="4"/>
    <x v="0"/>
    <x v="0"/>
    <n v="0"/>
    <x v="0"/>
    <x v="0"/>
    <x v="1"/>
    <x v="1538"/>
    <x v="1"/>
    <x v="2"/>
    <n v="0"/>
    <x v="1"/>
    <x v="0"/>
  </r>
  <r>
    <n v="15098"/>
    <x v="1"/>
    <x v="19"/>
    <x v="0"/>
    <x v="0"/>
    <n v="0"/>
    <x v="0"/>
    <x v="0"/>
    <x v="1"/>
    <x v="3146"/>
    <x v="62"/>
    <x v="1"/>
    <n v="0"/>
    <x v="1"/>
    <x v="0"/>
  </r>
  <r>
    <n v="34895"/>
    <x v="0"/>
    <x v="1"/>
    <x v="0"/>
    <x v="0"/>
    <n v="0"/>
    <x v="0"/>
    <x v="0"/>
    <x v="0"/>
    <x v="3230"/>
    <x v="285"/>
    <x v="0"/>
    <n v="0"/>
    <x v="1"/>
    <x v="0"/>
  </r>
  <r>
    <n v="6443"/>
    <x v="1"/>
    <x v="32"/>
    <x v="0"/>
    <x v="0"/>
    <n v="0"/>
    <x v="0"/>
    <x v="0"/>
    <x v="0"/>
    <x v="1830"/>
    <x v="105"/>
    <x v="2"/>
    <n v="0"/>
    <x v="1"/>
    <x v="0"/>
  </r>
  <r>
    <n v="67635"/>
    <x v="0"/>
    <x v="65"/>
    <x v="0"/>
    <x v="0"/>
    <n v="0"/>
    <x v="1"/>
    <x v="0"/>
    <x v="0"/>
    <x v="201"/>
    <x v="102"/>
    <x v="1"/>
    <n v="0"/>
    <x v="1"/>
    <x v="0"/>
  </r>
  <r>
    <n v="19931"/>
    <x v="0"/>
    <x v="32"/>
    <x v="0"/>
    <x v="0"/>
    <n v="0"/>
    <x v="0"/>
    <x v="1"/>
    <x v="1"/>
    <x v="3231"/>
    <x v="113"/>
    <x v="2"/>
    <n v="0"/>
    <x v="1"/>
    <x v="0"/>
  </r>
  <r>
    <n v="57302"/>
    <x v="1"/>
    <x v="12"/>
    <x v="1"/>
    <x v="1"/>
    <n v="0"/>
    <x v="0"/>
    <x v="0"/>
    <x v="1"/>
    <x v="3232"/>
    <x v="38"/>
    <x v="3"/>
    <n v="0"/>
    <x v="1"/>
    <x v="0"/>
  </r>
  <r>
    <n v="26197"/>
    <x v="1"/>
    <x v="38"/>
    <x v="0"/>
    <x v="0"/>
    <n v="0"/>
    <x v="0"/>
    <x v="0"/>
    <x v="1"/>
    <x v="3233"/>
    <x v="183"/>
    <x v="2"/>
    <n v="0"/>
    <x v="1"/>
    <x v="0"/>
  </r>
  <r>
    <n v="54982"/>
    <x v="1"/>
    <x v="74"/>
    <x v="0"/>
    <x v="0"/>
    <n v="0"/>
    <x v="1"/>
    <x v="3"/>
    <x v="1"/>
    <x v="1446"/>
    <x v="213"/>
    <x v="3"/>
    <n v="0"/>
    <x v="1"/>
    <x v="0"/>
  </r>
  <r>
    <n v="13398"/>
    <x v="1"/>
    <x v="24"/>
    <x v="0"/>
    <x v="0"/>
    <n v="0"/>
    <x v="0"/>
    <x v="0"/>
    <x v="0"/>
    <x v="3234"/>
    <x v="211"/>
    <x v="1"/>
    <n v="0"/>
    <x v="1"/>
    <x v="0"/>
  </r>
  <r>
    <n v="21101"/>
    <x v="0"/>
    <x v="16"/>
    <x v="0"/>
    <x v="0"/>
    <n v="0"/>
    <x v="0"/>
    <x v="0"/>
    <x v="1"/>
    <x v="3235"/>
    <x v="51"/>
    <x v="1"/>
    <n v="0"/>
    <x v="1"/>
    <x v="0"/>
  </r>
  <r>
    <n v="39958"/>
    <x v="0"/>
    <x v="63"/>
    <x v="0"/>
    <x v="0"/>
    <n v="0"/>
    <x v="1"/>
    <x v="0"/>
    <x v="1"/>
    <x v="3236"/>
    <x v="17"/>
    <x v="1"/>
    <n v="0"/>
    <x v="1"/>
    <x v="0"/>
  </r>
  <r>
    <n v="51894"/>
    <x v="1"/>
    <x v="19"/>
    <x v="0"/>
    <x v="0"/>
    <n v="0"/>
    <x v="0"/>
    <x v="0"/>
    <x v="1"/>
    <x v="3237"/>
    <x v="30"/>
    <x v="2"/>
    <n v="0"/>
    <x v="1"/>
    <x v="0"/>
  </r>
  <r>
    <n v="56001"/>
    <x v="0"/>
    <x v="15"/>
    <x v="0"/>
    <x v="0"/>
    <n v="0"/>
    <x v="0"/>
    <x v="0"/>
    <x v="1"/>
    <x v="1563"/>
    <x v="230"/>
    <x v="3"/>
    <n v="0"/>
    <x v="1"/>
    <x v="0"/>
  </r>
  <r>
    <n v="56137"/>
    <x v="1"/>
    <x v="76"/>
    <x v="0"/>
    <x v="0"/>
    <n v="0"/>
    <x v="0"/>
    <x v="0"/>
    <x v="0"/>
    <x v="3238"/>
    <x v="202"/>
    <x v="3"/>
    <n v="0"/>
    <x v="1"/>
    <x v="0"/>
  </r>
  <r>
    <n v="25900"/>
    <x v="0"/>
    <x v="82"/>
    <x v="0"/>
    <x v="0"/>
    <n v="0"/>
    <x v="1"/>
    <x v="3"/>
    <x v="1"/>
    <x v="915"/>
    <x v="35"/>
    <x v="3"/>
    <n v="0"/>
    <x v="1"/>
    <x v="0"/>
  </r>
  <r>
    <n v="69213"/>
    <x v="0"/>
    <x v="48"/>
    <x v="0"/>
    <x v="0"/>
    <n v="0"/>
    <x v="1"/>
    <x v="0"/>
    <x v="1"/>
    <x v="3239"/>
    <x v="6"/>
    <x v="1"/>
    <n v="0"/>
    <x v="1"/>
    <x v="0"/>
  </r>
  <r>
    <n v="38613"/>
    <x v="1"/>
    <x v="11"/>
    <x v="0"/>
    <x v="0"/>
    <n v="0"/>
    <x v="0"/>
    <x v="2"/>
    <x v="1"/>
    <x v="3240"/>
    <x v="122"/>
    <x v="1"/>
    <n v="0"/>
    <x v="1"/>
    <x v="0"/>
  </r>
  <r>
    <n v="27660"/>
    <x v="1"/>
    <x v="28"/>
    <x v="1"/>
    <x v="1"/>
    <n v="0"/>
    <x v="1"/>
    <x v="1"/>
    <x v="1"/>
    <x v="3241"/>
    <x v="396"/>
    <x v="0"/>
    <n v="0"/>
    <x v="1"/>
    <x v="0"/>
  </r>
  <r>
    <n v="33790"/>
    <x v="1"/>
    <x v="53"/>
    <x v="0"/>
    <x v="0"/>
    <n v="0"/>
    <x v="1"/>
    <x v="0"/>
    <x v="1"/>
    <x v="3242"/>
    <x v="120"/>
    <x v="1"/>
    <n v="0"/>
    <x v="1"/>
    <x v="0"/>
  </r>
  <r>
    <n v="50845"/>
    <x v="1"/>
    <x v="42"/>
    <x v="0"/>
    <x v="0"/>
    <n v="0"/>
    <x v="0"/>
    <x v="2"/>
    <x v="0"/>
    <x v="2108"/>
    <x v="266"/>
    <x v="0"/>
    <n v="0"/>
    <x v="1"/>
    <x v="0"/>
  </r>
  <r>
    <n v="44628"/>
    <x v="1"/>
    <x v="38"/>
    <x v="0"/>
    <x v="0"/>
    <n v="0"/>
    <x v="0"/>
    <x v="0"/>
    <x v="1"/>
    <x v="3243"/>
    <x v="25"/>
    <x v="1"/>
    <n v="0"/>
    <x v="1"/>
    <x v="0"/>
  </r>
  <r>
    <n v="38951"/>
    <x v="1"/>
    <x v="11"/>
    <x v="0"/>
    <x v="0"/>
    <n v="0"/>
    <x v="0"/>
    <x v="1"/>
    <x v="1"/>
    <x v="3038"/>
    <x v="80"/>
    <x v="3"/>
    <n v="0"/>
    <x v="1"/>
    <x v="0"/>
  </r>
  <r>
    <n v="52792"/>
    <x v="1"/>
    <x v="26"/>
    <x v="0"/>
    <x v="0"/>
    <n v="0"/>
    <x v="0"/>
    <x v="0"/>
    <x v="0"/>
    <x v="3244"/>
    <x v="149"/>
    <x v="2"/>
    <n v="0"/>
    <x v="1"/>
    <x v="0"/>
  </r>
  <r>
    <n v="27675"/>
    <x v="1"/>
    <x v="74"/>
    <x v="0"/>
    <x v="0"/>
    <n v="0"/>
    <x v="1"/>
    <x v="3"/>
    <x v="0"/>
    <x v="3245"/>
    <x v="156"/>
    <x v="3"/>
    <n v="0"/>
    <x v="1"/>
    <x v="0"/>
  </r>
  <r>
    <n v="6903"/>
    <x v="1"/>
    <x v="79"/>
    <x v="0"/>
    <x v="0"/>
    <n v="0"/>
    <x v="1"/>
    <x v="3"/>
    <x v="1"/>
    <x v="1840"/>
    <x v="156"/>
    <x v="3"/>
    <n v="0"/>
    <x v="1"/>
    <x v="0"/>
  </r>
  <r>
    <n v="35463"/>
    <x v="0"/>
    <x v="0"/>
    <x v="0"/>
    <x v="0"/>
    <n v="0"/>
    <x v="0"/>
    <x v="0"/>
    <x v="0"/>
    <x v="3246"/>
    <x v="50"/>
    <x v="1"/>
    <n v="0"/>
    <x v="1"/>
    <x v="0"/>
  </r>
  <r>
    <n v="172"/>
    <x v="0"/>
    <x v="45"/>
    <x v="0"/>
    <x v="0"/>
    <n v="0"/>
    <x v="1"/>
    <x v="3"/>
    <x v="0"/>
    <x v="3247"/>
    <x v="1"/>
    <x v="3"/>
    <n v="0"/>
    <x v="1"/>
    <x v="0"/>
  </r>
  <r>
    <n v="16876"/>
    <x v="1"/>
    <x v="42"/>
    <x v="0"/>
    <x v="0"/>
    <n v="0"/>
    <x v="0"/>
    <x v="0"/>
    <x v="1"/>
    <x v="3173"/>
    <x v="75"/>
    <x v="3"/>
    <n v="0"/>
    <x v="1"/>
    <x v="0"/>
  </r>
  <r>
    <n v="60926"/>
    <x v="0"/>
    <x v="71"/>
    <x v="0"/>
    <x v="0"/>
    <n v="0"/>
    <x v="1"/>
    <x v="3"/>
    <x v="0"/>
    <x v="668"/>
    <x v="208"/>
    <x v="3"/>
    <n v="0"/>
    <x v="1"/>
    <x v="0"/>
  </r>
  <r>
    <n v="21333"/>
    <x v="0"/>
    <x v="29"/>
    <x v="1"/>
    <x v="1"/>
    <n v="0"/>
    <x v="0"/>
    <x v="0"/>
    <x v="1"/>
    <x v="3248"/>
    <x v="169"/>
    <x v="2"/>
    <n v="0"/>
    <x v="1"/>
    <x v="0"/>
  </r>
  <r>
    <n v="69183"/>
    <x v="0"/>
    <x v="3"/>
    <x v="0"/>
    <x v="0"/>
    <n v="0"/>
    <x v="1"/>
    <x v="0"/>
    <x v="0"/>
    <x v="3249"/>
    <x v="4"/>
    <x v="3"/>
    <n v="0"/>
    <x v="1"/>
    <x v="0"/>
  </r>
  <r>
    <n v="2313"/>
    <x v="1"/>
    <x v="13"/>
    <x v="0"/>
    <x v="0"/>
    <n v="1"/>
    <x v="0"/>
    <x v="1"/>
    <x v="0"/>
    <x v="3250"/>
    <x v="1"/>
    <x v="2"/>
    <n v="0"/>
    <x v="1"/>
    <x v="0"/>
  </r>
  <r>
    <n v="8041"/>
    <x v="1"/>
    <x v="61"/>
    <x v="0"/>
    <x v="0"/>
    <n v="0"/>
    <x v="1"/>
    <x v="3"/>
    <x v="1"/>
    <x v="1447"/>
    <x v="255"/>
    <x v="3"/>
    <n v="0"/>
    <x v="1"/>
    <x v="0"/>
  </r>
  <r>
    <n v="68171"/>
    <x v="0"/>
    <x v="1"/>
    <x v="0"/>
    <x v="0"/>
    <n v="0"/>
    <x v="0"/>
    <x v="1"/>
    <x v="0"/>
    <x v="3251"/>
    <x v="308"/>
    <x v="0"/>
    <n v="0"/>
    <x v="1"/>
    <x v="0"/>
  </r>
  <r>
    <n v="27948"/>
    <x v="0"/>
    <x v="25"/>
    <x v="0"/>
    <x v="0"/>
    <n v="0"/>
    <x v="0"/>
    <x v="1"/>
    <x v="1"/>
    <x v="3252"/>
    <x v="64"/>
    <x v="1"/>
    <n v="0"/>
    <x v="1"/>
    <x v="0"/>
  </r>
  <r>
    <n v="45673"/>
    <x v="1"/>
    <x v="66"/>
    <x v="0"/>
    <x v="0"/>
    <n v="0"/>
    <x v="0"/>
    <x v="0"/>
    <x v="1"/>
    <x v="3253"/>
    <x v="266"/>
    <x v="3"/>
    <n v="0"/>
    <x v="1"/>
    <x v="0"/>
  </r>
  <r>
    <n v="50810"/>
    <x v="0"/>
    <x v="49"/>
    <x v="0"/>
    <x v="0"/>
    <n v="0"/>
    <x v="1"/>
    <x v="0"/>
    <x v="1"/>
    <x v="3254"/>
    <x v="11"/>
    <x v="3"/>
    <n v="0"/>
    <x v="1"/>
    <x v="0"/>
  </r>
  <r>
    <n v="2467"/>
    <x v="1"/>
    <x v="4"/>
    <x v="1"/>
    <x v="1"/>
    <n v="0"/>
    <x v="0"/>
    <x v="1"/>
    <x v="1"/>
    <x v="3255"/>
    <x v="1"/>
    <x v="1"/>
    <n v="0"/>
    <x v="1"/>
    <x v="0"/>
  </r>
  <r>
    <n v="64165"/>
    <x v="1"/>
    <x v="65"/>
    <x v="0"/>
    <x v="0"/>
    <n v="0"/>
    <x v="1"/>
    <x v="0"/>
    <x v="0"/>
    <x v="1550"/>
    <x v="142"/>
    <x v="0"/>
    <n v="0"/>
    <x v="1"/>
    <x v="0"/>
  </r>
  <r>
    <n v="22352"/>
    <x v="1"/>
    <x v="26"/>
    <x v="0"/>
    <x v="0"/>
    <n v="0"/>
    <x v="0"/>
    <x v="1"/>
    <x v="0"/>
    <x v="3256"/>
    <x v="119"/>
    <x v="0"/>
    <n v="0"/>
    <x v="1"/>
    <x v="0"/>
  </r>
  <r>
    <n v="62990"/>
    <x v="1"/>
    <x v="39"/>
    <x v="0"/>
    <x v="0"/>
    <n v="0"/>
    <x v="0"/>
    <x v="2"/>
    <x v="1"/>
    <x v="3257"/>
    <x v="81"/>
    <x v="0"/>
    <n v="0"/>
    <x v="1"/>
    <x v="0"/>
  </r>
  <r>
    <n v="1737"/>
    <x v="1"/>
    <x v="57"/>
    <x v="0"/>
    <x v="0"/>
    <n v="0"/>
    <x v="1"/>
    <x v="0"/>
    <x v="1"/>
    <x v="2680"/>
    <x v="121"/>
    <x v="1"/>
    <n v="0"/>
    <x v="1"/>
    <x v="0"/>
  </r>
  <r>
    <n v="26357"/>
    <x v="0"/>
    <x v="67"/>
    <x v="0"/>
    <x v="0"/>
    <n v="0"/>
    <x v="1"/>
    <x v="0"/>
    <x v="0"/>
    <x v="3258"/>
    <x v="15"/>
    <x v="3"/>
    <n v="0"/>
    <x v="1"/>
    <x v="0"/>
  </r>
  <r>
    <n v="28013"/>
    <x v="1"/>
    <x v="38"/>
    <x v="0"/>
    <x v="0"/>
    <n v="0"/>
    <x v="0"/>
    <x v="1"/>
    <x v="0"/>
    <x v="3259"/>
    <x v="20"/>
    <x v="1"/>
    <n v="0"/>
    <x v="1"/>
    <x v="0"/>
  </r>
  <r>
    <n v="24727"/>
    <x v="0"/>
    <x v="49"/>
    <x v="0"/>
    <x v="0"/>
    <n v="0"/>
    <x v="1"/>
    <x v="0"/>
    <x v="1"/>
    <x v="3260"/>
    <x v="13"/>
    <x v="2"/>
    <n v="0"/>
    <x v="1"/>
    <x v="0"/>
  </r>
  <r>
    <n v="37608"/>
    <x v="1"/>
    <x v="38"/>
    <x v="0"/>
    <x v="0"/>
    <n v="0"/>
    <x v="1"/>
    <x v="0"/>
    <x v="0"/>
    <x v="3261"/>
    <x v="397"/>
    <x v="0"/>
    <n v="0"/>
    <x v="1"/>
    <x v="0"/>
  </r>
  <r>
    <n v="13870"/>
    <x v="1"/>
    <x v="17"/>
    <x v="0"/>
    <x v="0"/>
    <n v="0"/>
    <x v="0"/>
    <x v="0"/>
    <x v="0"/>
    <x v="1868"/>
    <x v="283"/>
    <x v="2"/>
    <n v="0"/>
    <x v="1"/>
    <x v="0"/>
  </r>
  <r>
    <n v="4655"/>
    <x v="0"/>
    <x v="3"/>
    <x v="0"/>
    <x v="0"/>
    <n v="0"/>
    <x v="0"/>
    <x v="0"/>
    <x v="0"/>
    <x v="3262"/>
    <x v="16"/>
    <x v="1"/>
    <n v="0"/>
    <x v="1"/>
    <x v="0"/>
  </r>
  <r>
    <n v="55356"/>
    <x v="1"/>
    <x v="2"/>
    <x v="0"/>
    <x v="0"/>
    <n v="0"/>
    <x v="0"/>
    <x v="1"/>
    <x v="0"/>
    <x v="3263"/>
    <x v="24"/>
    <x v="1"/>
    <n v="0"/>
    <x v="1"/>
    <x v="0"/>
  </r>
  <r>
    <n v="49400"/>
    <x v="0"/>
    <x v="13"/>
    <x v="0"/>
    <x v="0"/>
    <n v="0"/>
    <x v="0"/>
    <x v="0"/>
    <x v="1"/>
    <x v="3264"/>
    <x v="80"/>
    <x v="1"/>
    <n v="0"/>
    <x v="1"/>
    <x v="0"/>
  </r>
  <r>
    <n v="38132"/>
    <x v="1"/>
    <x v="55"/>
    <x v="0"/>
    <x v="0"/>
    <n v="0"/>
    <x v="1"/>
    <x v="0"/>
    <x v="1"/>
    <x v="3265"/>
    <x v="184"/>
    <x v="1"/>
    <n v="0"/>
    <x v="1"/>
    <x v="0"/>
  </r>
  <r>
    <n v="50136"/>
    <x v="1"/>
    <x v="10"/>
    <x v="1"/>
    <x v="1"/>
    <n v="0"/>
    <x v="0"/>
    <x v="0"/>
    <x v="0"/>
    <x v="3266"/>
    <x v="180"/>
    <x v="2"/>
    <n v="0"/>
    <x v="1"/>
    <x v="0"/>
  </r>
  <r>
    <n v="3094"/>
    <x v="0"/>
    <x v="80"/>
    <x v="0"/>
    <x v="0"/>
    <n v="0"/>
    <x v="1"/>
    <x v="0"/>
    <x v="0"/>
    <x v="3267"/>
    <x v="273"/>
    <x v="3"/>
    <n v="0"/>
    <x v="1"/>
    <x v="0"/>
  </r>
  <r>
    <n v="42727"/>
    <x v="1"/>
    <x v="1"/>
    <x v="0"/>
    <x v="0"/>
    <n v="0"/>
    <x v="0"/>
    <x v="0"/>
    <x v="1"/>
    <x v="39"/>
    <x v="62"/>
    <x v="3"/>
    <n v="0"/>
    <x v="1"/>
    <x v="0"/>
  </r>
  <r>
    <n v="41500"/>
    <x v="0"/>
    <x v="103"/>
    <x v="0"/>
    <x v="0"/>
    <n v="0"/>
    <x v="1"/>
    <x v="3"/>
    <x v="1"/>
    <x v="3268"/>
    <x v="398"/>
    <x v="3"/>
    <n v="0"/>
    <x v="1"/>
    <x v="0"/>
  </r>
  <r>
    <n v="33185"/>
    <x v="0"/>
    <x v="8"/>
    <x v="0"/>
    <x v="0"/>
    <n v="0"/>
    <x v="1"/>
    <x v="2"/>
    <x v="0"/>
    <x v="3269"/>
    <x v="88"/>
    <x v="0"/>
    <n v="0"/>
    <x v="1"/>
    <x v="0"/>
  </r>
  <r>
    <n v="7057"/>
    <x v="0"/>
    <x v="75"/>
    <x v="0"/>
    <x v="0"/>
    <n v="0"/>
    <x v="1"/>
    <x v="3"/>
    <x v="0"/>
    <x v="3270"/>
    <x v="98"/>
    <x v="3"/>
    <n v="0"/>
    <x v="1"/>
    <x v="0"/>
  </r>
  <r>
    <n v="48244"/>
    <x v="1"/>
    <x v="38"/>
    <x v="0"/>
    <x v="0"/>
    <n v="0"/>
    <x v="1"/>
    <x v="0"/>
    <x v="1"/>
    <x v="3271"/>
    <x v="94"/>
    <x v="2"/>
    <n v="0"/>
    <x v="1"/>
    <x v="0"/>
  </r>
  <r>
    <n v="69559"/>
    <x v="0"/>
    <x v="79"/>
    <x v="0"/>
    <x v="0"/>
    <n v="0"/>
    <x v="1"/>
    <x v="4"/>
    <x v="0"/>
    <x v="3272"/>
    <x v="188"/>
    <x v="3"/>
    <n v="0"/>
    <x v="1"/>
    <x v="0"/>
  </r>
  <r>
    <n v="61757"/>
    <x v="0"/>
    <x v="73"/>
    <x v="0"/>
    <x v="0"/>
    <n v="0"/>
    <x v="0"/>
    <x v="1"/>
    <x v="1"/>
    <x v="1359"/>
    <x v="27"/>
    <x v="1"/>
    <n v="0"/>
    <x v="1"/>
    <x v="0"/>
  </r>
  <r>
    <n v="10541"/>
    <x v="0"/>
    <x v="17"/>
    <x v="1"/>
    <x v="1"/>
    <n v="0"/>
    <x v="0"/>
    <x v="0"/>
    <x v="1"/>
    <x v="3273"/>
    <x v="269"/>
    <x v="1"/>
    <n v="0"/>
    <x v="1"/>
    <x v="0"/>
  </r>
  <r>
    <n v="48169"/>
    <x v="1"/>
    <x v="1"/>
    <x v="0"/>
    <x v="0"/>
    <n v="0"/>
    <x v="0"/>
    <x v="1"/>
    <x v="0"/>
    <x v="3196"/>
    <x v="39"/>
    <x v="3"/>
    <n v="0"/>
    <x v="1"/>
    <x v="0"/>
  </r>
  <r>
    <n v="64202"/>
    <x v="0"/>
    <x v="11"/>
    <x v="0"/>
    <x v="0"/>
    <n v="0"/>
    <x v="0"/>
    <x v="0"/>
    <x v="1"/>
    <x v="3274"/>
    <x v="21"/>
    <x v="3"/>
    <n v="0"/>
    <x v="1"/>
    <x v="0"/>
  </r>
  <r>
    <n v="7069"/>
    <x v="1"/>
    <x v="69"/>
    <x v="0"/>
    <x v="0"/>
    <n v="0"/>
    <x v="0"/>
    <x v="0"/>
    <x v="1"/>
    <x v="3217"/>
    <x v="44"/>
    <x v="0"/>
    <n v="0"/>
    <x v="1"/>
    <x v="0"/>
  </r>
  <r>
    <n v="52050"/>
    <x v="0"/>
    <x v="49"/>
    <x v="0"/>
    <x v="0"/>
    <n v="0"/>
    <x v="1"/>
    <x v="0"/>
    <x v="0"/>
    <x v="3275"/>
    <x v="39"/>
    <x v="1"/>
    <n v="0"/>
    <x v="1"/>
    <x v="0"/>
  </r>
  <r>
    <n v="31692"/>
    <x v="0"/>
    <x v="0"/>
    <x v="0"/>
    <x v="0"/>
    <n v="0"/>
    <x v="0"/>
    <x v="0"/>
    <x v="1"/>
    <x v="2313"/>
    <x v="22"/>
    <x v="1"/>
    <n v="0"/>
    <x v="1"/>
    <x v="0"/>
  </r>
  <r>
    <n v="11192"/>
    <x v="1"/>
    <x v="30"/>
    <x v="0"/>
    <x v="0"/>
    <n v="0"/>
    <x v="0"/>
    <x v="0"/>
    <x v="1"/>
    <x v="3276"/>
    <x v="327"/>
    <x v="2"/>
    <n v="0"/>
    <x v="1"/>
    <x v="0"/>
  </r>
  <r>
    <n v="69404"/>
    <x v="0"/>
    <x v="28"/>
    <x v="0"/>
    <x v="0"/>
    <n v="0"/>
    <x v="0"/>
    <x v="2"/>
    <x v="1"/>
    <x v="3277"/>
    <x v="234"/>
    <x v="3"/>
    <n v="0"/>
    <x v="1"/>
    <x v="0"/>
  </r>
  <r>
    <n v="42700"/>
    <x v="1"/>
    <x v="17"/>
    <x v="0"/>
    <x v="0"/>
    <n v="0"/>
    <x v="0"/>
    <x v="0"/>
    <x v="1"/>
    <x v="3278"/>
    <x v="85"/>
    <x v="3"/>
    <n v="0"/>
    <x v="1"/>
    <x v="0"/>
  </r>
  <r>
    <n v="7638"/>
    <x v="1"/>
    <x v="33"/>
    <x v="0"/>
    <x v="0"/>
    <n v="0"/>
    <x v="0"/>
    <x v="0"/>
    <x v="0"/>
    <x v="3279"/>
    <x v="155"/>
    <x v="0"/>
    <n v="0"/>
    <x v="1"/>
    <x v="0"/>
  </r>
  <r>
    <n v="7298"/>
    <x v="1"/>
    <x v="29"/>
    <x v="0"/>
    <x v="0"/>
    <n v="0"/>
    <x v="0"/>
    <x v="1"/>
    <x v="1"/>
    <x v="1981"/>
    <x v="110"/>
    <x v="1"/>
    <n v="0"/>
    <x v="1"/>
    <x v="0"/>
  </r>
  <r>
    <n v="43615"/>
    <x v="1"/>
    <x v="3"/>
    <x v="0"/>
    <x v="0"/>
    <n v="0"/>
    <x v="0"/>
    <x v="1"/>
    <x v="0"/>
    <x v="3280"/>
    <x v="85"/>
    <x v="3"/>
    <n v="0"/>
    <x v="1"/>
    <x v="0"/>
  </r>
  <r>
    <n v="18134"/>
    <x v="0"/>
    <x v="81"/>
    <x v="0"/>
    <x v="0"/>
    <n v="0"/>
    <x v="1"/>
    <x v="3"/>
    <x v="1"/>
    <x v="3281"/>
    <x v="257"/>
    <x v="3"/>
    <n v="0"/>
    <x v="1"/>
    <x v="0"/>
  </r>
  <r>
    <n v="19324"/>
    <x v="1"/>
    <x v="33"/>
    <x v="0"/>
    <x v="0"/>
    <n v="0"/>
    <x v="0"/>
    <x v="2"/>
    <x v="0"/>
    <x v="3282"/>
    <x v="16"/>
    <x v="3"/>
    <n v="0"/>
    <x v="1"/>
    <x v="0"/>
  </r>
  <r>
    <n v="18827"/>
    <x v="0"/>
    <x v="15"/>
    <x v="0"/>
    <x v="0"/>
    <n v="0"/>
    <x v="0"/>
    <x v="1"/>
    <x v="1"/>
    <x v="503"/>
    <x v="43"/>
    <x v="0"/>
    <n v="0"/>
    <x v="1"/>
    <x v="0"/>
  </r>
  <r>
    <n v="68291"/>
    <x v="0"/>
    <x v="25"/>
    <x v="0"/>
    <x v="0"/>
    <n v="0"/>
    <x v="0"/>
    <x v="0"/>
    <x v="0"/>
    <x v="3283"/>
    <x v="234"/>
    <x v="3"/>
    <n v="0"/>
    <x v="1"/>
    <x v="0"/>
  </r>
  <r>
    <n v="70661"/>
    <x v="1"/>
    <x v="80"/>
    <x v="0"/>
    <x v="0"/>
    <n v="0"/>
    <x v="1"/>
    <x v="0"/>
    <x v="1"/>
    <x v="3284"/>
    <x v="68"/>
    <x v="0"/>
    <n v="0"/>
    <x v="1"/>
    <x v="0"/>
  </r>
  <r>
    <n v="6019"/>
    <x v="1"/>
    <x v="15"/>
    <x v="0"/>
    <x v="0"/>
    <n v="0"/>
    <x v="0"/>
    <x v="0"/>
    <x v="0"/>
    <x v="3285"/>
    <x v="80"/>
    <x v="1"/>
    <n v="0"/>
    <x v="1"/>
    <x v="0"/>
  </r>
  <r>
    <n v="56616"/>
    <x v="0"/>
    <x v="26"/>
    <x v="0"/>
    <x v="0"/>
    <n v="0"/>
    <x v="0"/>
    <x v="0"/>
    <x v="1"/>
    <x v="3286"/>
    <x v="174"/>
    <x v="0"/>
    <n v="0"/>
    <x v="1"/>
    <x v="0"/>
  </r>
  <r>
    <n v="14399"/>
    <x v="1"/>
    <x v="69"/>
    <x v="0"/>
    <x v="0"/>
    <n v="0"/>
    <x v="0"/>
    <x v="0"/>
    <x v="0"/>
    <x v="450"/>
    <x v="122"/>
    <x v="0"/>
    <n v="0"/>
    <x v="1"/>
    <x v="0"/>
  </r>
  <r>
    <n v="8009"/>
    <x v="1"/>
    <x v="23"/>
    <x v="1"/>
    <x v="1"/>
    <n v="1"/>
    <x v="0"/>
    <x v="0"/>
    <x v="0"/>
    <x v="3287"/>
    <x v="91"/>
    <x v="0"/>
    <n v="0"/>
    <x v="1"/>
    <x v="0"/>
  </r>
  <r>
    <n v="30961"/>
    <x v="0"/>
    <x v="30"/>
    <x v="0"/>
    <x v="0"/>
    <n v="0"/>
    <x v="0"/>
    <x v="0"/>
    <x v="1"/>
    <x v="2141"/>
    <x v="107"/>
    <x v="2"/>
    <n v="0"/>
    <x v="1"/>
    <x v="0"/>
  </r>
  <r>
    <n v="24201"/>
    <x v="0"/>
    <x v="64"/>
    <x v="0"/>
    <x v="0"/>
    <n v="0"/>
    <x v="0"/>
    <x v="0"/>
    <x v="1"/>
    <x v="3288"/>
    <x v="32"/>
    <x v="1"/>
    <n v="0"/>
    <x v="1"/>
    <x v="0"/>
  </r>
  <r>
    <n v="18032"/>
    <x v="0"/>
    <x v="76"/>
    <x v="0"/>
    <x v="0"/>
    <n v="1"/>
    <x v="0"/>
    <x v="0"/>
    <x v="1"/>
    <x v="3289"/>
    <x v="15"/>
    <x v="2"/>
    <n v="0"/>
    <x v="1"/>
    <x v="0"/>
  </r>
  <r>
    <n v="62396"/>
    <x v="1"/>
    <x v="52"/>
    <x v="0"/>
    <x v="0"/>
    <n v="0"/>
    <x v="0"/>
    <x v="0"/>
    <x v="0"/>
    <x v="3290"/>
    <x v="260"/>
    <x v="1"/>
    <n v="0"/>
    <x v="1"/>
    <x v="0"/>
  </r>
  <r>
    <n v="67055"/>
    <x v="1"/>
    <x v="73"/>
    <x v="0"/>
    <x v="0"/>
    <n v="0"/>
    <x v="0"/>
    <x v="0"/>
    <x v="1"/>
    <x v="3291"/>
    <x v="76"/>
    <x v="0"/>
    <n v="0"/>
    <x v="1"/>
    <x v="0"/>
  </r>
  <r>
    <n v="51024"/>
    <x v="1"/>
    <x v="65"/>
    <x v="0"/>
    <x v="0"/>
    <n v="0"/>
    <x v="0"/>
    <x v="0"/>
    <x v="0"/>
    <x v="3292"/>
    <x v="91"/>
    <x v="1"/>
    <n v="0"/>
    <x v="1"/>
    <x v="0"/>
  </r>
  <r>
    <n v="60774"/>
    <x v="0"/>
    <x v="95"/>
    <x v="0"/>
    <x v="0"/>
    <n v="0"/>
    <x v="1"/>
    <x v="3"/>
    <x v="1"/>
    <x v="801"/>
    <x v="137"/>
    <x v="3"/>
    <n v="0"/>
    <x v="1"/>
    <x v="0"/>
  </r>
  <r>
    <n v="35039"/>
    <x v="1"/>
    <x v="80"/>
    <x v="0"/>
    <x v="0"/>
    <n v="0"/>
    <x v="1"/>
    <x v="0"/>
    <x v="1"/>
    <x v="1739"/>
    <x v="136"/>
    <x v="1"/>
    <n v="0"/>
    <x v="1"/>
    <x v="0"/>
  </r>
  <r>
    <n v="46141"/>
    <x v="1"/>
    <x v="65"/>
    <x v="0"/>
    <x v="0"/>
    <n v="0"/>
    <x v="1"/>
    <x v="0"/>
    <x v="1"/>
    <x v="3293"/>
    <x v="163"/>
    <x v="3"/>
    <n v="0"/>
    <x v="1"/>
    <x v="0"/>
  </r>
  <r>
    <n v="54240"/>
    <x v="1"/>
    <x v="59"/>
    <x v="0"/>
    <x v="0"/>
    <n v="0"/>
    <x v="0"/>
    <x v="2"/>
    <x v="0"/>
    <x v="548"/>
    <x v="4"/>
    <x v="3"/>
    <n v="0"/>
    <x v="1"/>
    <x v="0"/>
  </r>
  <r>
    <n v="15929"/>
    <x v="0"/>
    <x v="38"/>
    <x v="0"/>
    <x v="0"/>
    <n v="0"/>
    <x v="0"/>
    <x v="2"/>
    <x v="1"/>
    <x v="755"/>
    <x v="102"/>
    <x v="1"/>
    <n v="0"/>
    <x v="1"/>
    <x v="0"/>
  </r>
  <r>
    <n v="19849"/>
    <x v="1"/>
    <x v="92"/>
    <x v="0"/>
    <x v="0"/>
    <n v="0"/>
    <x v="1"/>
    <x v="3"/>
    <x v="0"/>
    <x v="3294"/>
    <x v="329"/>
    <x v="3"/>
    <n v="0"/>
    <x v="1"/>
    <x v="0"/>
  </r>
  <r>
    <n v="43282"/>
    <x v="0"/>
    <x v="94"/>
    <x v="0"/>
    <x v="0"/>
    <n v="0"/>
    <x v="1"/>
    <x v="3"/>
    <x v="1"/>
    <x v="3295"/>
    <x v="329"/>
    <x v="3"/>
    <n v="0"/>
    <x v="1"/>
    <x v="0"/>
  </r>
  <r>
    <n v="50372"/>
    <x v="0"/>
    <x v="15"/>
    <x v="0"/>
    <x v="0"/>
    <n v="0"/>
    <x v="0"/>
    <x v="0"/>
    <x v="1"/>
    <x v="3296"/>
    <x v="110"/>
    <x v="1"/>
    <n v="0"/>
    <x v="1"/>
    <x v="0"/>
  </r>
  <r>
    <n v="5834"/>
    <x v="1"/>
    <x v="52"/>
    <x v="0"/>
    <x v="0"/>
    <n v="0"/>
    <x v="1"/>
    <x v="2"/>
    <x v="0"/>
    <x v="3297"/>
    <x v="111"/>
    <x v="2"/>
    <n v="0"/>
    <x v="1"/>
    <x v="0"/>
  </r>
  <r>
    <n v="69847"/>
    <x v="1"/>
    <x v="59"/>
    <x v="0"/>
    <x v="0"/>
    <n v="0"/>
    <x v="0"/>
    <x v="1"/>
    <x v="0"/>
    <x v="3089"/>
    <x v="8"/>
    <x v="1"/>
    <n v="0"/>
    <x v="1"/>
    <x v="0"/>
  </r>
  <r>
    <n v="67277"/>
    <x v="0"/>
    <x v="21"/>
    <x v="0"/>
    <x v="0"/>
    <n v="0"/>
    <x v="0"/>
    <x v="0"/>
    <x v="1"/>
    <x v="3298"/>
    <x v="49"/>
    <x v="1"/>
    <n v="0"/>
    <x v="1"/>
    <x v="0"/>
  </r>
  <r>
    <n v="41181"/>
    <x v="0"/>
    <x v="67"/>
    <x v="0"/>
    <x v="0"/>
    <n v="0"/>
    <x v="0"/>
    <x v="0"/>
    <x v="0"/>
    <x v="3299"/>
    <x v="13"/>
    <x v="1"/>
    <n v="0"/>
    <x v="1"/>
    <x v="0"/>
  </r>
  <r>
    <n v="36388"/>
    <x v="0"/>
    <x v="50"/>
    <x v="1"/>
    <x v="1"/>
    <n v="0"/>
    <x v="0"/>
    <x v="0"/>
    <x v="1"/>
    <x v="2357"/>
    <x v="27"/>
    <x v="1"/>
    <n v="0"/>
    <x v="1"/>
    <x v="0"/>
  </r>
  <r>
    <n v="49272"/>
    <x v="0"/>
    <x v="8"/>
    <x v="0"/>
    <x v="0"/>
    <n v="0"/>
    <x v="0"/>
    <x v="2"/>
    <x v="0"/>
    <x v="3300"/>
    <x v="238"/>
    <x v="1"/>
    <n v="0"/>
    <x v="1"/>
    <x v="0"/>
  </r>
  <r>
    <n v="52024"/>
    <x v="1"/>
    <x v="1"/>
    <x v="0"/>
    <x v="0"/>
    <n v="0"/>
    <x v="0"/>
    <x v="2"/>
    <x v="0"/>
    <x v="3301"/>
    <x v="137"/>
    <x v="0"/>
    <n v="0"/>
    <x v="1"/>
    <x v="0"/>
  </r>
  <r>
    <n v="58508"/>
    <x v="1"/>
    <x v="63"/>
    <x v="0"/>
    <x v="0"/>
    <n v="0"/>
    <x v="1"/>
    <x v="2"/>
    <x v="1"/>
    <x v="3302"/>
    <x v="199"/>
    <x v="0"/>
    <n v="0"/>
    <x v="1"/>
    <x v="0"/>
  </r>
  <r>
    <n v="64159"/>
    <x v="1"/>
    <x v="50"/>
    <x v="0"/>
    <x v="0"/>
    <n v="0"/>
    <x v="0"/>
    <x v="0"/>
    <x v="1"/>
    <x v="2804"/>
    <x v="26"/>
    <x v="2"/>
    <n v="0"/>
    <x v="1"/>
    <x v="0"/>
  </r>
  <r>
    <n v="29453"/>
    <x v="0"/>
    <x v="57"/>
    <x v="0"/>
    <x v="0"/>
    <n v="0"/>
    <x v="1"/>
    <x v="3"/>
    <x v="1"/>
    <x v="3303"/>
    <x v="372"/>
    <x v="3"/>
    <n v="0"/>
    <x v="1"/>
    <x v="0"/>
  </r>
  <r>
    <n v="52838"/>
    <x v="0"/>
    <x v="55"/>
    <x v="0"/>
    <x v="0"/>
    <n v="0"/>
    <x v="1"/>
    <x v="3"/>
    <x v="0"/>
    <x v="3304"/>
    <x v="124"/>
    <x v="1"/>
    <n v="0"/>
    <x v="1"/>
    <x v="0"/>
  </r>
  <r>
    <n v="43024"/>
    <x v="0"/>
    <x v="78"/>
    <x v="0"/>
    <x v="0"/>
    <n v="0"/>
    <x v="1"/>
    <x v="3"/>
    <x v="1"/>
    <x v="3305"/>
    <x v="135"/>
    <x v="3"/>
    <n v="0"/>
    <x v="1"/>
    <x v="0"/>
  </r>
  <r>
    <n v="8247"/>
    <x v="0"/>
    <x v="103"/>
    <x v="0"/>
    <x v="0"/>
    <n v="0"/>
    <x v="1"/>
    <x v="3"/>
    <x v="0"/>
    <x v="3306"/>
    <x v="399"/>
    <x v="3"/>
    <n v="0"/>
    <x v="1"/>
    <x v="0"/>
  </r>
  <r>
    <n v="42159"/>
    <x v="1"/>
    <x v="5"/>
    <x v="1"/>
    <x v="1"/>
    <n v="0"/>
    <x v="0"/>
    <x v="1"/>
    <x v="0"/>
    <x v="1249"/>
    <x v="132"/>
    <x v="1"/>
    <n v="0"/>
    <x v="1"/>
    <x v="0"/>
  </r>
  <r>
    <n v="37761"/>
    <x v="1"/>
    <x v="38"/>
    <x v="0"/>
    <x v="0"/>
    <n v="0"/>
    <x v="0"/>
    <x v="0"/>
    <x v="0"/>
    <x v="3307"/>
    <x v="103"/>
    <x v="0"/>
    <n v="0"/>
    <x v="1"/>
    <x v="0"/>
  </r>
  <r>
    <n v="27624"/>
    <x v="1"/>
    <x v="20"/>
    <x v="0"/>
    <x v="0"/>
    <n v="0"/>
    <x v="0"/>
    <x v="1"/>
    <x v="1"/>
    <x v="1911"/>
    <x v="69"/>
    <x v="1"/>
    <n v="0"/>
    <x v="1"/>
    <x v="0"/>
  </r>
  <r>
    <n v="40242"/>
    <x v="0"/>
    <x v="71"/>
    <x v="0"/>
    <x v="0"/>
    <n v="0"/>
    <x v="1"/>
    <x v="3"/>
    <x v="1"/>
    <x v="797"/>
    <x v="271"/>
    <x v="3"/>
    <n v="0"/>
    <x v="1"/>
    <x v="0"/>
  </r>
  <r>
    <n v="4383"/>
    <x v="1"/>
    <x v="12"/>
    <x v="0"/>
    <x v="0"/>
    <n v="0"/>
    <x v="0"/>
    <x v="2"/>
    <x v="0"/>
    <x v="3183"/>
    <x v="211"/>
    <x v="0"/>
    <n v="0"/>
    <x v="1"/>
    <x v="0"/>
  </r>
  <r>
    <n v="58577"/>
    <x v="1"/>
    <x v="38"/>
    <x v="0"/>
    <x v="0"/>
    <n v="0"/>
    <x v="0"/>
    <x v="2"/>
    <x v="1"/>
    <x v="3308"/>
    <x v="11"/>
    <x v="1"/>
    <n v="0"/>
    <x v="1"/>
    <x v="0"/>
  </r>
  <r>
    <n v="59916"/>
    <x v="1"/>
    <x v="29"/>
    <x v="0"/>
    <x v="0"/>
    <n v="0"/>
    <x v="0"/>
    <x v="0"/>
    <x v="1"/>
    <x v="3309"/>
    <x v="302"/>
    <x v="2"/>
    <n v="0"/>
    <x v="1"/>
    <x v="0"/>
  </r>
  <r>
    <n v="44526"/>
    <x v="0"/>
    <x v="20"/>
    <x v="0"/>
    <x v="0"/>
    <n v="0"/>
    <x v="0"/>
    <x v="2"/>
    <x v="0"/>
    <x v="3310"/>
    <x v="105"/>
    <x v="1"/>
    <n v="0"/>
    <x v="1"/>
    <x v="0"/>
  </r>
  <r>
    <n v="12990"/>
    <x v="0"/>
    <x v="78"/>
    <x v="0"/>
    <x v="0"/>
    <n v="0"/>
    <x v="1"/>
    <x v="3"/>
    <x v="1"/>
    <x v="3311"/>
    <x v="277"/>
    <x v="3"/>
    <n v="0"/>
    <x v="1"/>
    <x v="0"/>
  </r>
  <r>
    <n v="14414"/>
    <x v="1"/>
    <x v="66"/>
    <x v="0"/>
    <x v="0"/>
    <n v="0"/>
    <x v="0"/>
    <x v="0"/>
    <x v="1"/>
    <x v="623"/>
    <x v="30"/>
    <x v="1"/>
    <n v="0"/>
    <x v="1"/>
    <x v="0"/>
  </r>
  <r>
    <n v="46343"/>
    <x v="1"/>
    <x v="4"/>
    <x v="0"/>
    <x v="0"/>
    <n v="0"/>
    <x v="0"/>
    <x v="0"/>
    <x v="0"/>
    <x v="3312"/>
    <x v="304"/>
    <x v="3"/>
    <n v="0"/>
    <x v="1"/>
    <x v="0"/>
  </r>
  <r>
    <n v="29539"/>
    <x v="0"/>
    <x v="76"/>
    <x v="1"/>
    <x v="1"/>
    <n v="0"/>
    <x v="0"/>
    <x v="1"/>
    <x v="1"/>
    <x v="2853"/>
    <x v="275"/>
    <x v="2"/>
    <n v="0"/>
    <x v="1"/>
    <x v="0"/>
  </r>
  <r>
    <n v="10924"/>
    <x v="1"/>
    <x v="14"/>
    <x v="0"/>
    <x v="0"/>
    <n v="0"/>
    <x v="0"/>
    <x v="0"/>
    <x v="1"/>
    <x v="2317"/>
    <x v="256"/>
    <x v="2"/>
    <n v="0"/>
    <x v="1"/>
    <x v="0"/>
  </r>
  <r>
    <n v="30248"/>
    <x v="1"/>
    <x v="21"/>
    <x v="0"/>
    <x v="0"/>
    <n v="0"/>
    <x v="1"/>
    <x v="0"/>
    <x v="1"/>
    <x v="1762"/>
    <x v="320"/>
    <x v="2"/>
    <n v="0"/>
    <x v="1"/>
    <x v="0"/>
  </r>
  <r>
    <n v="39769"/>
    <x v="1"/>
    <x v="8"/>
    <x v="0"/>
    <x v="0"/>
    <n v="0"/>
    <x v="0"/>
    <x v="1"/>
    <x v="0"/>
    <x v="3313"/>
    <x v="187"/>
    <x v="2"/>
    <n v="0"/>
    <x v="1"/>
    <x v="0"/>
  </r>
  <r>
    <n v="28778"/>
    <x v="1"/>
    <x v="10"/>
    <x v="0"/>
    <x v="0"/>
    <n v="0"/>
    <x v="0"/>
    <x v="0"/>
    <x v="0"/>
    <x v="3314"/>
    <x v="65"/>
    <x v="2"/>
    <n v="0"/>
    <x v="1"/>
    <x v="0"/>
  </r>
  <r>
    <n v="65257"/>
    <x v="0"/>
    <x v="8"/>
    <x v="0"/>
    <x v="0"/>
    <n v="0"/>
    <x v="0"/>
    <x v="0"/>
    <x v="0"/>
    <x v="3315"/>
    <x v="11"/>
    <x v="1"/>
    <n v="0"/>
    <x v="1"/>
    <x v="0"/>
  </r>
  <r>
    <n v="7233"/>
    <x v="0"/>
    <x v="79"/>
    <x v="0"/>
    <x v="0"/>
    <n v="0"/>
    <x v="1"/>
    <x v="3"/>
    <x v="1"/>
    <x v="3316"/>
    <x v="277"/>
    <x v="3"/>
    <n v="0"/>
    <x v="1"/>
    <x v="0"/>
  </r>
  <r>
    <n v="67773"/>
    <x v="1"/>
    <x v="43"/>
    <x v="0"/>
    <x v="0"/>
    <n v="0"/>
    <x v="1"/>
    <x v="3"/>
    <x v="0"/>
    <x v="3317"/>
    <x v="111"/>
    <x v="3"/>
    <n v="0"/>
    <x v="1"/>
    <x v="0"/>
  </r>
  <r>
    <n v="14993"/>
    <x v="0"/>
    <x v="71"/>
    <x v="0"/>
    <x v="0"/>
    <n v="0"/>
    <x v="1"/>
    <x v="3"/>
    <x v="1"/>
    <x v="3318"/>
    <x v="139"/>
    <x v="3"/>
    <n v="0"/>
    <x v="1"/>
    <x v="0"/>
  </r>
  <r>
    <n v="59054"/>
    <x v="0"/>
    <x v="54"/>
    <x v="0"/>
    <x v="0"/>
    <n v="0"/>
    <x v="1"/>
    <x v="0"/>
    <x v="1"/>
    <x v="3319"/>
    <x v="98"/>
    <x v="3"/>
    <n v="0"/>
    <x v="1"/>
    <x v="0"/>
  </r>
  <r>
    <n v="22554"/>
    <x v="1"/>
    <x v="55"/>
    <x v="0"/>
    <x v="0"/>
    <n v="0"/>
    <x v="1"/>
    <x v="3"/>
    <x v="1"/>
    <x v="2917"/>
    <x v="39"/>
    <x v="3"/>
    <n v="0"/>
    <x v="1"/>
    <x v="0"/>
  </r>
  <r>
    <n v="72512"/>
    <x v="1"/>
    <x v="22"/>
    <x v="0"/>
    <x v="0"/>
    <n v="0"/>
    <x v="0"/>
    <x v="1"/>
    <x v="0"/>
    <x v="3320"/>
    <x v="303"/>
    <x v="2"/>
    <n v="0"/>
    <x v="1"/>
    <x v="0"/>
  </r>
  <r>
    <n v="56195"/>
    <x v="0"/>
    <x v="46"/>
    <x v="0"/>
    <x v="0"/>
    <n v="0"/>
    <x v="0"/>
    <x v="2"/>
    <x v="0"/>
    <x v="3321"/>
    <x v="206"/>
    <x v="1"/>
    <n v="0"/>
    <x v="1"/>
    <x v="0"/>
  </r>
  <r>
    <n v="7524"/>
    <x v="1"/>
    <x v="7"/>
    <x v="0"/>
    <x v="0"/>
    <n v="1"/>
    <x v="0"/>
    <x v="0"/>
    <x v="0"/>
    <x v="3322"/>
    <x v="1"/>
    <x v="1"/>
    <n v="0"/>
    <x v="1"/>
    <x v="0"/>
  </r>
  <r>
    <n v="45795"/>
    <x v="1"/>
    <x v="6"/>
    <x v="0"/>
    <x v="0"/>
    <n v="0"/>
    <x v="0"/>
    <x v="0"/>
    <x v="0"/>
    <x v="3323"/>
    <x v="232"/>
    <x v="0"/>
    <n v="0"/>
    <x v="1"/>
    <x v="0"/>
  </r>
  <r>
    <n v="64433"/>
    <x v="0"/>
    <x v="10"/>
    <x v="0"/>
    <x v="0"/>
    <n v="0"/>
    <x v="0"/>
    <x v="0"/>
    <x v="0"/>
    <x v="3324"/>
    <x v="201"/>
    <x v="0"/>
    <n v="0"/>
    <x v="1"/>
    <x v="0"/>
  </r>
  <r>
    <n v="70106"/>
    <x v="1"/>
    <x v="12"/>
    <x v="0"/>
    <x v="0"/>
    <n v="1"/>
    <x v="0"/>
    <x v="0"/>
    <x v="1"/>
    <x v="3037"/>
    <x v="238"/>
    <x v="1"/>
    <n v="0"/>
    <x v="1"/>
    <x v="0"/>
  </r>
  <r>
    <n v="50072"/>
    <x v="1"/>
    <x v="72"/>
    <x v="0"/>
    <x v="0"/>
    <n v="0"/>
    <x v="1"/>
    <x v="0"/>
    <x v="1"/>
    <x v="3325"/>
    <x v="5"/>
    <x v="1"/>
    <n v="0"/>
    <x v="1"/>
    <x v="0"/>
  </r>
  <r>
    <n v="52530"/>
    <x v="0"/>
    <x v="39"/>
    <x v="0"/>
    <x v="0"/>
    <n v="0"/>
    <x v="0"/>
    <x v="2"/>
    <x v="0"/>
    <x v="3326"/>
    <x v="99"/>
    <x v="1"/>
    <n v="0"/>
    <x v="1"/>
    <x v="0"/>
  </r>
  <r>
    <n v="768"/>
    <x v="1"/>
    <x v="6"/>
    <x v="0"/>
    <x v="0"/>
    <n v="0"/>
    <x v="0"/>
    <x v="1"/>
    <x v="0"/>
    <x v="3327"/>
    <x v="11"/>
    <x v="0"/>
    <n v="0"/>
    <x v="1"/>
    <x v="0"/>
  </r>
  <r>
    <n v="40255"/>
    <x v="1"/>
    <x v="102"/>
    <x v="0"/>
    <x v="0"/>
    <n v="0"/>
    <x v="1"/>
    <x v="3"/>
    <x v="1"/>
    <x v="3328"/>
    <x v="277"/>
    <x v="3"/>
    <n v="0"/>
    <x v="1"/>
    <x v="0"/>
  </r>
  <r>
    <n v="50073"/>
    <x v="1"/>
    <x v="69"/>
    <x v="0"/>
    <x v="0"/>
    <n v="1"/>
    <x v="1"/>
    <x v="0"/>
    <x v="1"/>
    <x v="3329"/>
    <x v="198"/>
    <x v="0"/>
    <n v="0"/>
    <x v="1"/>
    <x v="0"/>
  </r>
  <r>
    <n v="52439"/>
    <x v="0"/>
    <x v="35"/>
    <x v="0"/>
    <x v="0"/>
    <n v="1"/>
    <x v="0"/>
    <x v="0"/>
    <x v="1"/>
    <x v="3330"/>
    <x v="82"/>
    <x v="1"/>
    <n v="0"/>
    <x v="1"/>
    <x v="0"/>
  </r>
  <r>
    <n v="65379"/>
    <x v="0"/>
    <x v="78"/>
    <x v="0"/>
    <x v="0"/>
    <n v="0"/>
    <x v="1"/>
    <x v="3"/>
    <x v="0"/>
    <x v="986"/>
    <x v="8"/>
    <x v="3"/>
    <n v="0"/>
    <x v="1"/>
    <x v="0"/>
  </r>
  <r>
    <n v="38605"/>
    <x v="1"/>
    <x v="67"/>
    <x v="0"/>
    <x v="0"/>
    <n v="0"/>
    <x v="0"/>
    <x v="0"/>
    <x v="1"/>
    <x v="2763"/>
    <x v="7"/>
    <x v="2"/>
    <n v="0"/>
    <x v="1"/>
    <x v="0"/>
  </r>
  <r>
    <n v="35772"/>
    <x v="0"/>
    <x v="54"/>
    <x v="0"/>
    <x v="0"/>
    <n v="0"/>
    <x v="1"/>
    <x v="0"/>
    <x v="0"/>
    <x v="3331"/>
    <x v="61"/>
    <x v="3"/>
    <n v="0"/>
    <x v="1"/>
    <x v="0"/>
  </r>
  <r>
    <n v="38014"/>
    <x v="0"/>
    <x v="65"/>
    <x v="0"/>
    <x v="0"/>
    <n v="0"/>
    <x v="0"/>
    <x v="0"/>
    <x v="0"/>
    <x v="3332"/>
    <x v="169"/>
    <x v="2"/>
    <n v="0"/>
    <x v="1"/>
    <x v="0"/>
  </r>
  <r>
    <n v="68330"/>
    <x v="1"/>
    <x v="7"/>
    <x v="0"/>
    <x v="0"/>
    <n v="0"/>
    <x v="0"/>
    <x v="1"/>
    <x v="1"/>
    <x v="3333"/>
    <x v="171"/>
    <x v="1"/>
    <n v="0"/>
    <x v="1"/>
    <x v="0"/>
  </r>
  <r>
    <n v="47271"/>
    <x v="0"/>
    <x v="38"/>
    <x v="0"/>
    <x v="0"/>
    <n v="0"/>
    <x v="0"/>
    <x v="2"/>
    <x v="0"/>
    <x v="3334"/>
    <x v="238"/>
    <x v="3"/>
    <n v="0"/>
    <x v="1"/>
    <x v="0"/>
  </r>
  <r>
    <n v="26330"/>
    <x v="1"/>
    <x v="7"/>
    <x v="0"/>
    <x v="0"/>
    <n v="0"/>
    <x v="0"/>
    <x v="0"/>
    <x v="0"/>
    <x v="428"/>
    <x v="168"/>
    <x v="0"/>
    <n v="0"/>
    <x v="1"/>
    <x v="0"/>
  </r>
  <r>
    <n v="24022"/>
    <x v="1"/>
    <x v="42"/>
    <x v="0"/>
    <x v="0"/>
    <n v="0"/>
    <x v="1"/>
    <x v="0"/>
    <x v="0"/>
    <x v="2431"/>
    <x v="276"/>
    <x v="3"/>
    <n v="0"/>
    <x v="1"/>
    <x v="0"/>
  </r>
  <r>
    <n v="45622"/>
    <x v="1"/>
    <x v="51"/>
    <x v="0"/>
    <x v="0"/>
    <n v="0"/>
    <x v="1"/>
    <x v="0"/>
    <x v="1"/>
    <x v="3335"/>
    <x v="86"/>
    <x v="2"/>
    <n v="0"/>
    <x v="1"/>
    <x v="0"/>
  </r>
  <r>
    <n v="60732"/>
    <x v="0"/>
    <x v="77"/>
    <x v="0"/>
    <x v="0"/>
    <n v="0"/>
    <x v="1"/>
    <x v="3"/>
    <x v="0"/>
    <x v="483"/>
    <x v="242"/>
    <x v="3"/>
    <n v="0"/>
    <x v="1"/>
    <x v="0"/>
  </r>
  <r>
    <n v="53694"/>
    <x v="0"/>
    <x v="4"/>
    <x v="0"/>
    <x v="0"/>
    <n v="0"/>
    <x v="1"/>
    <x v="1"/>
    <x v="0"/>
    <x v="1822"/>
    <x v="77"/>
    <x v="3"/>
    <n v="0"/>
    <x v="1"/>
    <x v="0"/>
  </r>
  <r>
    <n v="11280"/>
    <x v="1"/>
    <x v="80"/>
    <x v="0"/>
    <x v="0"/>
    <n v="0"/>
    <x v="0"/>
    <x v="0"/>
    <x v="0"/>
    <x v="2904"/>
    <x v="230"/>
    <x v="1"/>
    <n v="0"/>
    <x v="1"/>
    <x v="0"/>
  </r>
  <r>
    <n v="28734"/>
    <x v="1"/>
    <x v="57"/>
    <x v="0"/>
    <x v="0"/>
    <n v="0"/>
    <x v="1"/>
    <x v="4"/>
    <x v="0"/>
    <x v="2962"/>
    <x v="75"/>
    <x v="1"/>
    <n v="0"/>
    <x v="1"/>
    <x v="0"/>
  </r>
  <r>
    <n v="12693"/>
    <x v="0"/>
    <x v="73"/>
    <x v="0"/>
    <x v="0"/>
    <n v="0"/>
    <x v="0"/>
    <x v="0"/>
    <x v="0"/>
    <x v="2784"/>
    <x v="1"/>
    <x v="2"/>
    <n v="0"/>
    <x v="1"/>
    <x v="0"/>
  </r>
  <r>
    <n v="17683"/>
    <x v="0"/>
    <x v="32"/>
    <x v="0"/>
    <x v="0"/>
    <n v="0"/>
    <x v="0"/>
    <x v="1"/>
    <x v="0"/>
    <x v="3336"/>
    <x v="294"/>
    <x v="2"/>
    <n v="0"/>
    <x v="1"/>
    <x v="0"/>
  </r>
  <r>
    <n v="36155"/>
    <x v="1"/>
    <x v="15"/>
    <x v="1"/>
    <x v="1"/>
    <n v="0"/>
    <x v="0"/>
    <x v="0"/>
    <x v="0"/>
    <x v="3337"/>
    <x v="400"/>
    <x v="0"/>
    <n v="0"/>
    <x v="1"/>
    <x v="0"/>
  </r>
  <r>
    <n v="31390"/>
    <x v="1"/>
    <x v="1"/>
    <x v="0"/>
    <x v="0"/>
    <n v="0"/>
    <x v="0"/>
    <x v="0"/>
    <x v="1"/>
    <x v="3338"/>
    <x v="192"/>
    <x v="0"/>
    <n v="0"/>
    <x v="1"/>
    <x v="0"/>
  </r>
  <r>
    <n v="10636"/>
    <x v="1"/>
    <x v="6"/>
    <x v="0"/>
    <x v="0"/>
    <n v="0"/>
    <x v="0"/>
    <x v="1"/>
    <x v="1"/>
    <x v="2249"/>
    <x v="98"/>
    <x v="0"/>
    <n v="0"/>
    <x v="1"/>
    <x v="0"/>
  </r>
  <r>
    <n v="71659"/>
    <x v="1"/>
    <x v="31"/>
    <x v="0"/>
    <x v="0"/>
    <n v="0"/>
    <x v="0"/>
    <x v="2"/>
    <x v="1"/>
    <x v="3339"/>
    <x v="300"/>
    <x v="1"/>
    <n v="0"/>
    <x v="1"/>
    <x v="0"/>
  </r>
  <r>
    <n v="52305"/>
    <x v="1"/>
    <x v="45"/>
    <x v="0"/>
    <x v="0"/>
    <n v="0"/>
    <x v="1"/>
    <x v="3"/>
    <x v="1"/>
    <x v="1412"/>
    <x v="271"/>
    <x v="3"/>
    <n v="0"/>
    <x v="1"/>
    <x v="0"/>
  </r>
  <r>
    <n v="9602"/>
    <x v="1"/>
    <x v="3"/>
    <x v="0"/>
    <x v="0"/>
    <n v="0"/>
    <x v="0"/>
    <x v="0"/>
    <x v="0"/>
    <x v="3340"/>
    <x v="103"/>
    <x v="3"/>
    <n v="0"/>
    <x v="1"/>
    <x v="0"/>
  </r>
  <r>
    <n v="68407"/>
    <x v="0"/>
    <x v="59"/>
    <x v="0"/>
    <x v="0"/>
    <n v="0"/>
    <x v="0"/>
    <x v="2"/>
    <x v="0"/>
    <x v="2998"/>
    <x v="51"/>
    <x v="1"/>
    <n v="0"/>
    <x v="1"/>
    <x v="0"/>
  </r>
  <r>
    <n v="72011"/>
    <x v="0"/>
    <x v="33"/>
    <x v="0"/>
    <x v="0"/>
    <n v="0"/>
    <x v="1"/>
    <x v="1"/>
    <x v="1"/>
    <x v="2838"/>
    <x v="34"/>
    <x v="0"/>
    <n v="0"/>
    <x v="1"/>
    <x v="0"/>
  </r>
  <r>
    <n v="40568"/>
    <x v="1"/>
    <x v="81"/>
    <x v="0"/>
    <x v="0"/>
    <n v="0"/>
    <x v="1"/>
    <x v="3"/>
    <x v="0"/>
    <x v="437"/>
    <x v="173"/>
    <x v="0"/>
    <n v="0"/>
    <x v="1"/>
    <x v="0"/>
  </r>
  <r>
    <n v="50206"/>
    <x v="1"/>
    <x v="66"/>
    <x v="0"/>
    <x v="0"/>
    <n v="0"/>
    <x v="0"/>
    <x v="0"/>
    <x v="1"/>
    <x v="3341"/>
    <x v="95"/>
    <x v="0"/>
    <n v="0"/>
    <x v="1"/>
    <x v="0"/>
  </r>
  <r>
    <n v="41191"/>
    <x v="0"/>
    <x v="47"/>
    <x v="0"/>
    <x v="0"/>
    <n v="0"/>
    <x v="0"/>
    <x v="0"/>
    <x v="1"/>
    <x v="3342"/>
    <x v="19"/>
    <x v="1"/>
    <n v="0"/>
    <x v="1"/>
    <x v="0"/>
  </r>
  <r>
    <n v="7129"/>
    <x v="0"/>
    <x v="44"/>
    <x v="0"/>
    <x v="0"/>
    <n v="0"/>
    <x v="1"/>
    <x v="3"/>
    <x v="0"/>
    <x v="400"/>
    <x v="136"/>
    <x v="3"/>
    <n v="0"/>
    <x v="1"/>
    <x v="0"/>
  </r>
  <r>
    <n v="45485"/>
    <x v="1"/>
    <x v="30"/>
    <x v="0"/>
    <x v="0"/>
    <n v="0"/>
    <x v="0"/>
    <x v="1"/>
    <x v="0"/>
    <x v="3343"/>
    <x v="99"/>
    <x v="3"/>
    <n v="0"/>
    <x v="1"/>
    <x v="0"/>
  </r>
  <r>
    <n v="32023"/>
    <x v="0"/>
    <x v="56"/>
    <x v="0"/>
    <x v="0"/>
    <n v="0"/>
    <x v="1"/>
    <x v="3"/>
    <x v="0"/>
    <x v="2297"/>
    <x v="35"/>
    <x v="3"/>
    <n v="0"/>
    <x v="1"/>
    <x v="0"/>
  </r>
  <r>
    <n v="33064"/>
    <x v="0"/>
    <x v="17"/>
    <x v="0"/>
    <x v="0"/>
    <n v="1"/>
    <x v="0"/>
    <x v="0"/>
    <x v="0"/>
    <x v="3344"/>
    <x v="13"/>
    <x v="1"/>
    <n v="0"/>
    <x v="1"/>
    <x v="0"/>
  </r>
  <r>
    <n v="60896"/>
    <x v="0"/>
    <x v="35"/>
    <x v="0"/>
    <x v="0"/>
    <n v="1"/>
    <x v="0"/>
    <x v="0"/>
    <x v="1"/>
    <x v="3345"/>
    <x v="113"/>
    <x v="1"/>
    <n v="0"/>
    <x v="1"/>
    <x v="0"/>
  </r>
  <r>
    <n v="2109"/>
    <x v="1"/>
    <x v="45"/>
    <x v="0"/>
    <x v="0"/>
    <n v="0"/>
    <x v="1"/>
    <x v="3"/>
    <x v="0"/>
    <x v="3346"/>
    <x v="9"/>
    <x v="3"/>
    <n v="0"/>
    <x v="1"/>
    <x v="0"/>
  </r>
  <r>
    <n v="27705"/>
    <x v="1"/>
    <x v="18"/>
    <x v="0"/>
    <x v="0"/>
    <n v="1"/>
    <x v="0"/>
    <x v="1"/>
    <x v="1"/>
    <x v="1091"/>
    <x v="2"/>
    <x v="3"/>
    <n v="0"/>
    <x v="1"/>
    <x v="0"/>
  </r>
  <r>
    <n v="36850"/>
    <x v="0"/>
    <x v="67"/>
    <x v="0"/>
    <x v="0"/>
    <n v="0"/>
    <x v="0"/>
    <x v="2"/>
    <x v="0"/>
    <x v="3347"/>
    <x v="43"/>
    <x v="3"/>
    <n v="0"/>
    <x v="1"/>
    <x v="0"/>
  </r>
  <r>
    <n v="52500"/>
    <x v="1"/>
    <x v="21"/>
    <x v="0"/>
    <x v="0"/>
    <n v="0"/>
    <x v="0"/>
    <x v="2"/>
    <x v="0"/>
    <x v="3348"/>
    <x v="24"/>
    <x v="1"/>
    <n v="0"/>
    <x v="1"/>
    <x v="0"/>
  </r>
  <r>
    <n v="43698"/>
    <x v="1"/>
    <x v="52"/>
    <x v="0"/>
    <x v="0"/>
    <n v="0"/>
    <x v="1"/>
    <x v="2"/>
    <x v="1"/>
    <x v="3349"/>
    <x v="20"/>
    <x v="3"/>
    <n v="0"/>
    <x v="1"/>
    <x v="0"/>
  </r>
  <r>
    <n v="49901"/>
    <x v="0"/>
    <x v="39"/>
    <x v="0"/>
    <x v="0"/>
    <n v="0"/>
    <x v="0"/>
    <x v="2"/>
    <x v="0"/>
    <x v="3350"/>
    <x v="153"/>
    <x v="2"/>
    <n v="0"/>
    <x v="1"/>
    <x v="0"/>
  </r>
  <r>
    <n v="69120"/>
    <x v="1"/>
    <x v="73"/>
    <x v="0"/>
    <x v="0"/>
    <n v="0"/>
    <x v="0"/>
    <x v="1"/>
    <x v="1"/>
    <x v="3351"/>
    <x v="195"/>
    <x v="1"/>
    <n v="0"/>
    <x v="1"/>
    <x v="0"/>
  </r>
  <r>
    <n v="25510"/>
    <x v="0"/>
    <x v="18"/>
    <x v="0"/>
    <x v="0"/>
    <n v="0"/>
    <x v="0"/>
    <x v="1"/>
    <x v="0"/>
    <x v="86"/>
    <x v="291"/>
    <x v="0"/>
    <n v="0"/>
    <x v="1"/>
    <x v="0"/>
  </r>
  <r>
    <n v="60416"/>
    <x v="1"/>
    <x v="15"/>
    <x v="0"/>
    <x v="0"/>
    <n v="0"/>
    <x v="0"/>
    <x v="1"/>
    <x v="0"/>
    <x v="3352"/>
    <x v="122"/>
    <x v="1"/>
    <n v="0"/>
    <x v="1"/>
    <x v="0"/>
  </r>
  <r>
    <n v="15135"/>
    <x v="1"/>
    <x v="9"/>
    <x v="0"/>
    <x v="0"/>
    <n v="1"/>
    <x v="0"/>
    <x v="0"/>
    <x v="1"/>
    <x v="3353"/>
    <x v="102"/>
    <x v="0"/>
    <n v="0"/>
    <x v="1"/>
    <x v="0"/>
  </r>
  <r>
    <n v="34660"/>
    <x v="0"/>
    <x v="39"/>
    <x v="0"/>
    <x v="0"/>
    <n v="0"/>
    <x v="0"/>
    <x v="1"/>
    <x v="0"/>
    <x v="3354"/>
    <x v="15"/>
    <x v="0"/>
    <n v="0"/>
    <x v="1"/>
    <x v="0"/>
  </r>
  <r>
    <n v="11713"/>
    <x v="0"/>
    <x v="33"/>
    <x v="0"/>
    <x v="0"/>
    <n v="0"/>
    <x v="0"/>
    <x v="0"/>
    <x v="1"/>
    <x v="3355"/>
    <x v="235"/>
    <x v="0"/>
    <n v="0"/>
    <x v="1"/>
    <x v="0"/>
  </r>
  <r>
    <n v="40704"/>
    <x v="0"/>
    <x v="2"/>
    <x v="0"/>
    <x v="0"/>
    <n v="0"/>
    <x v="1"/>
    <x v="0"/>
    <x v="0"/>
    <x v="653"/>
    <x v="61"/>
    <x v="3"/>
    <n v="0"/>
    <x v="1"/>
    <x v="0"/>
  </r>
  <r>
    <n v="71298"/>
    <x v="1"/>
    <x v="54"/>
    <x v="0"/>
    <x v="0"/>
    <n v="0"/>
    <x v="1"/>
    <x v="0"/>
    <x v="1"/>
    <x v="3356"/>
    <x v="63"/>
    <x v="1"/>
    <n v="0"/>
    <x v="1"/>
    <x v="0"/>
  </r>
  <r>
    <n v="54497"/>
    <x v="1"/>
    <x v="1"/>
    <x v="0"/>
    <x v="0"/>
    <n v="0"/>
    <x v="0"/>
    <x v="0"/>
    <x v="1"/>
    <x v="3357"/>
    <x v="143"/>
    <x v="3"/>
    <n v="0"/>
    <x v="1"/>
    <x v="0"/>
  </r>
  <r>
    <n v="30129"/>
    <x v="1"/>
    <x v="76"/>
    <x v="0"/>
    <x v="0"/>
    <n v="0"/>
    <x v="0"/>
    <x v="2"/>
    <x v="0"/>
    <x v="3358"/>
    <x v="61"/>
    <x v="1"/>
    <n v="0"/>
    <x v="1"/>
    <x v="0"/>
  </r>
  <r>
    <n v="44965"/>
    <x v="1"/>
    <x v="43"/>
    <x v="0"/>
    <x v="0"/>
    <n v="0"/>
    <x v="1"/>
    <x v="1"/>
    <x v="0"/>
    <x v="3359"/>
    <x v="233"/>
    <x v="3"/>
    <n v="0"/>
    <x v="1"/>
    <x v="0"/>
  </r>
  <r>
    <n v="38549"/>
    <x v="1"/>
    <x v="76"/>
    <x v="0"/>
    <x v="0"/>
    <n v="0"/>
    <x v="0"/>
    <x v="0"/>
    <x v="0"/>
    <x v="3360"/>
    <x v="79"/>
    <x v="1"/>
    <n v="0"/>
    <x v="1"/>
    <x v="0"/>
  </r>
  <r>
    <n v="39236"/>
    <x v="1"/>
    <x v="29"/>
    <x v="0"/>
    <x v="0"/>
    <n v="0"/>
    <x v="1"/>
    <x v="1"/>
    <x v="0"/>
    <x v="971"/>
    <x v="174"/>
    <x v="2"/>
    <n v="0"/>
    <x v="1"/>
    <x v="0"/>
  </r>
  <r>
    <n v="50545"/>
    <x v="0"/>
    <x v="69"/>
    <x v="0"/>
    <x v="0"/>
    <n v="0"/>
    <x v="0"/>
    <x v="2"/>
    <x v="0"/>
    <x v="2431"/>
    <x v="133"/>
    <x v="1"/>
    <n v="0"/>
    <x v="1"/>
    <x v="0"/>
  </r>
  <r>
    <n v="28435"/>
    <x v="1"/>
    <x v="8"/>
    <x v="0"/>
    <x v="0"/>
    <n v="0"/>
    <x v="0"/>
    <x v="1"/>
    <x v="0"/>
    <x v="3361"/>
    <x v="115"/>
    <x v="3"/>
    <n v="0"/>
    <x v="1"/>
    <x v="0"/>
  </r>
  <r>
    <n v="4631"/>
    <x v="0"/>
    <x v="60"/>
    <x v="0"/>
    <x v="0"/>
    <n v="0"/>
    <x v="0"/>
    <x v="0"/>
    <x v="0"/>
    <x v="3362"/>
    <x v="150"/>
    <x v="3"/>
    <n v="0"/>
    <x v="1"/>
    <x v="0"/>
  </r>
  <r>
    <n v="9912"/>
    <x v="0"/>
    <x v="26"/>
    <x v="0"/>
    <x v="0"/>
    <n v="0"/>
    <x v="0"/>
    <x v="0"/>
    <x v="1"/>
    <x v="3363"/>
    <x v="62"/>
    <x v="3"/>
    <n v="0"/>
    <x v="1"/>
    <x v="0"/>
  </r>
  <r>
    <n v="43028"/>
    <x v="0"/>
    <x v="32"/>
    <x v="0"/>
    <x v="0"/>
    <n v="0"/>
    <x v="0"/>
    <x v="1"/>
    <x v="1"/>
    <x v="3364"/>
    <x v="50"/>
    <x v="3"/>
    <n v="0"/>
    <x v="1"/>
    <x v="0"/>
  </r>
  <r>
    <n v="38894"/>
    <x v="1"/>
    <x v="48"/>
    <x v="0"/>
    <x v="0"/>
    <n v="0"/>
    <x v="0"/>
    <x v="0"/>
    <x v="0"/>
    <x v="3365"/>
    <x v="11"/>
    <x v="1"/>
    <n v="0"/>
    <x v="1"/>
    <x v="0"/>
  </r>
  <r>
    <n v="41238"/>
    <x v="1"/>
    <x v="67"/>
    <x v="0"/>
    <x v="0"/>
    <n v="0"/>
    <x v="0"/>
    <x v="0"/>
    <x v="0"/>
    <x v="3366"/>
    <x v="199"/>
    <x v="1"/>
    <n v="0"/>
    <x v="1"/>
    <x v="0"/>
  </r>
  <r>
    <n v="51828"/>
    <x v="0"/>
    <x v="48"/>
    <x v="0"/>
    <x v="0"/>
    <n v="0"/>
    <x v="0"/>
    <x v="0"/>
    <x v="1"/>
    <x v="3367"/>
    <x v="97"/>
    <x v="3"/>
    <n v="0"/>
    <x v="1"/>
    <x v="0"/>
  </r>
  <r>
    <n v="64196"/>
    <x v="0"/>
    <x v="72"/>
    <x v="0"/>
    <x v="0"/>
    <n v="0"/>
    <x v="1"/>
    <x v="0"/>
    <x v="0"/>
    <x v="3368"/>
    <x v="178"/>
    <x v="2"/>
    <n v="0"/>
    <x v="1"/>
    <x v="0"/>
  </r>
  <r>
    <n v="10626"/>
    <x v="1"/>
    <x v="73"/>
    <x v="0"/>
    <x v="0"/>
    <n v="0"/>
    <x v="1"/>
    <x v="0"/>
    <x v="1"/>
    <x v="3362"/>
    <x v="111"/>
    <x v="0"/>
    <n v="0"/>
    <x v="1"/>
    <x v="0"/>
  </r>
  <r>
    <n v="4117"/>
    <x v="1"/>
    <x v="29"/>
    <x v="0"/>
    <x v="0"/>
    <n v="0"/>
    <x v="0"/>
    <x v="1"/>
    <x v="1"/>
    <x v="2950"/>
    <x v="87"/>
    <x v="1"/>
    <n v="0"/>
    <x v="1"/>
    <x v="0"/>
  </r>
  <r>
    <n v="37993"/>
    <x v="1"/>
    <x v="67"/>
    <x v="0"/>
    <x v="0"/>
    <n v="0"/>
    <x v="0"/>
    <x v="2"/>
    <x v="0"/>
    <x v="3369"/>
    <x v="111"/>
    <x v="1"/>
    <n v="0"/>
    <x v="1"/>
    <x v="0"/>
  </r>
  <r>
    <n v="57765"/>
    <x v="1"/>
    <x v="69"/>
    <x v="0"/>
    <x v="0"/>
    <n v="0"/>
    <x v="0"/>
    <x v="2"/>
    <x v="1"/>
    <x v="3370"/>
    <x v="31"/>
    <x v="1"/>
    <n v="0"/>
    <x v="1"/>
    <x v="0"/>
  </r>
  <r>
    <n v="7841"/>
    <x v="1"/>
    <x v="11"/>
    <x v="0"/>
    <x v="0"/>
    <n v="0"/>
    <x v="0"/>
    <x v="0"/>
    <x v="0"/>
    <x v="1085"/>
    <x v="17"/>
    <x v="1"/>
    <n v="0"/>
    <x v="1"/>
    <x v="0"/>
  </r>
  <r>
    <n v="18398"/>
    <x v="1"/>
    <x v="21"/>
    <x v="0"/>
    <x v="0"/>
    <n v="0"/>
    <x v="0"/>
    <x v="0"/>
    <x v="1"/>
    <x v="3371"/>
    <x v="88"/>
    <x v="1"/>
    <n v="0"/>
    <x v="1"/>
    <x v="0"/>
  </r>
  <r>
    <n v="50210"/>
    <x v="0"/>
    <x v="4"/>
    <x v="0"/>
    <x v="0"/>
    <n v="0"/>
    <x v="0"/>
    <x v="1"/>
    <x v="0"/>
    <x v="3372"/>
    <x v="141"/>
    <x v="1"/>
    <n v="0"/>
    <x v="1"/>
    <x v="0"/>
  </r>
  <r>
    <n v="52461"/>
    <x v="0"/>
    <x v="15"/>
    <x v="0"/>
    <x v="0"/>
    <n v="0"/>
    <x v="0"/>
    <x v="0"/>
    <x v="0"/>
    <x v="3373"/>
    <x v="106"/>
    <x v="1"/>
    <n v="0"/>
    <x v="1"/>
    <x v="0"/>
  </r>
  <r>
    <n v="32523"/>
    <x v="0"/>
    <x v="35"/>
    <x v="0"/>
    <x v="0"/>
    <n v="1"/>
    <x v="0"/>
    <x v="0"/>
    <x v="0"/>
    <x v="3374"/>
    <x v="102"/>
    <x v="3"/>
    <n v="0"/>
    <x v="1"/>
    <x v="0"/>
  </r>
  <r>
    <n v="49509"/>
    <x v="1"/>
    <x v="51"/>
    <x v="0"/>
    <x v="0"/>
    <n v="0"/>
    <x v="0"/>
    <x v="0"/>
    <x v="1"/>
    <x v="3375"/>
    <x v="120"/>
    <x v="1"/>
    <n v="0"/>
    <x v="1"/>
    <x v="0"/>
  </r>
  <r>
    <n v="16377"/>
    <x v="0"/>
    <x v="7"/>
    <x v="0"/>
    <x v="0"/>
    <n v="0"/>
    <x v="0"/>
    <x v="0"/>
    <x v="0"/>
    <x v="2858"/>
    <x v="226"/>
    <x v="0"/>
    <n v="0"/>
    <x v="1"/>
    <x v="0"/>
  </r>
  <r>
    <n v="13902"/>
    <x v="1"/>
    <x v="21"/>
    <x v="0"/>
    <x v="0"/>
    <n v="0"/>
    <x v="0"/>
    <x v="0"/>
    <x v="0"/>
    <x v="737"/>
    <x v="319"/>
    <x v="3"/>
    <n v="0"/>
    <x v="1"/>
    <x v="0"/>
  </r>
  <r>
    <n v="44047"/>
    <x v="0"/>
    <x v="46"/>
    <x v="0"/>
    <x v="0"/>
    <n v="0"/>
    <x v="0"/>
    <x v="2"/>
    <x v="1"/>
    <x v="3376"/>
    <x v="13"/>
    <x v="1"/>
    <n v="0"/>
    <x v="1"/>
    <x v="0"/>
  </r>
  <r>
    <n v="34184"/>
    <x v="1"/>
    <x v="77"/>
    <x v="0"/>
    <x v="0"/>
    <n v="0"/>
    <x v="1"/>
    <x v="3"/>
    <x v="1"/>
    <x v="3377"/>
    <x v="374"/>
    <x v="3"/>
    <n v="0"/>
    <x v="1"/>
    <x v="0"/>
  </r>
  <r>
    <n v="11312"/>
    <x v="1"/>
    <x v="9"/>
    <x v="0"/>
    <x v="0"/>
    <n v="0"/>
    <x v="0"/>
    <x v="1"/>
    <x v="1"/>
    <x v="3378"/>
    <x v="40"/>
    <x v="0"/>
    <n v="0"/>
    <x v="1"/>
    <x v="0"/>
  </r>
  <r>
    <n v="39616"/>
    <x v="1"/>
    <x v="67"/>
    <x v="0"/>
    <x v="0"/>
    <n v="0"/>
    <x v="0"/>
    <x v="0"/>
    <x v="0"/>
    <x v="3379"/>
    <x v="99"/>
    <x v="2"/>
    <n v="0"/>
    <x v="1"/>
    <x v="0"/>
  </r>
  <r>
    <n v="57322"/>
    <x v="0"/>
    <x v="81"/>
    <x v="0"/>
    <x v="0"/>
    <n v="0"/>
    <x v="1"/>
    <x v="3"/>
    <x v="0"/>
    <x v="1786"/>
    <x v="137"/>
    <x v="3"/>
    <n v="0"/>
    <x v="1"/>
    <x v="0"/>
  </r>
  <r>
    <n v="28011"/>
    <x v="0"/>
    <x v="26"/>
    <x v="1"/>
    <x v="1"/>
    <n v="0"/>
    <x v="0"/>
    <x v="0"/>
    <x v="1"/>
    <x v="3380"/>
    <x v="6"/>
    <x v="3"/>
    <n v="0"/>
    <x v="1"/>
    <x v="0"/>
  </r>
  <r>
    <n v="242"/>
    <x v="0"/>
    <x v="56"/>
    <x v="0"/>
    <x v="0"/>
    <n v="0"/>
    <x v="1"/>
    <x v="3"/>
    <x v="0"/>
    <x v="3381"/>
    <x v="251"/>
    <x v="3"/>
    <n v="0"/>
    <x v="1"/>
    <x v="0"/>
  </r>
  <r>
    <n v="18178"/>
    <x v="1"/>
    <x v="22"/>
    <x v="0"/>
    <x v="0"/>
    <n v="0"/>
    <x v="0"/>
    <x v="0"/>
    <x v="0"/>
    <x v="799"/>
    <x v="260"/>
    <x v="1"/>
    <n v="0"/>
    <x v="1"/>
    <x v="0"/>
  </r>
  <r>
    <n v="51823"/>
    <x v="0"/>
    <x v="23"/>
    <x v="0"/>
    <x v="0"/>
    <n v="0"/>
    <x v="0"/>
    <x v="1"/>
    <x v="0"/>
    <x v="3382"/>
    <x v="24"/>
    <x v="2"/>
    <n v="0"/>
    <x v="1"/>
    <x v="0"/>
  </r>
  <r>
    <n v="23439"/>
    <x v="0"/>
    <x v="24"/>
    <x v="0"/>
    <x v="0"/>
    <n v="1"/>
    <x v="1"/>
    <x v="0"/>
    <x v="0"/>
    <x v="3383"/>
    <x v="168"/>
    <x v="2"/>
    <n v="0"/>
    <x v="1"/>
    <x v="0"/>
  </r>
  <r>
    <n v="12594"/>
    <x v="1"/>
    <x v="80"/>
    <x v="0"/>
    <x v="0"/>
    <n v="0"/>
    <x v="0"/>
    <x v="0"/>
    <x v="1"/>
    <x v="2905"/>
    <x v="120"/>
    <x v="2"/>
    <n v="0"/>
    <x v="1"/>
    <x v="0"/>
  </r>
  <r>
    <n v="2692"/>
    <x v="1"/>
    <x v="2"/>
    <x v="0"/>
    <x v="0"/>
    <n v="0"/>
    <x v="0"/>
    <x v="1"/>
    <x v="0"/>
    <x v="2775"/>
    <x v="28"/>
    <x v="1"/>
    <n v="0"/>
    <x v="1"/>
    <x v="0"/>
  </r>
  <r>
    <n v="26062"/>
    <x v="0"/>
    <x v="3"/>
    <x v="0"/>
    <x v="0"/>
    <n v="0"/>
    <x v="0"/>
    <x v="0"/>
    <x v="1"/>
    <x v="1286"/>
    <x v="193"/>
    <x v="1"/>
    <n v="0"/>
    <x v="1"/>
    <x v="0"/>
  </r>
  <r>
    <n v="6805"/>
    <x v="0"/>
    <x v="15"/>
    <x v="0"/>
    <x v="0"/>
    <n v="0"/>
    <x v="1"/>
    <x v="0"/>
    <x v="0"/>
    <x v="3126"/>
    <x v="80"/>
    <x v="3"/>
    <n v="0"/>
    <x v="1"/>
    <x v="0"/>
  </r>
  <r>
    <n v="45817"/>
    <x v="1"/>
    <x v="8"/>
    <x v="0"/>
    <x v="0"/>
    <n v="0"/>
    <x v="0"/>
    <x v="0"/>
    <x v="1"/>
    <x v="3384"/>
    <x v="157"/>
    <x v="1"/>
    <n v="0"/>
    <x v="1"/>
    <x v="0"/>
  </r>
  <r>
    <n v="66306"/>
    <x v="1"/>
    <x v="34"/>
    <x v="0"/>
    <x v="0"/>
    <n v="0"/>
    <x v="0"/>
    <x v="0"/>
    <x v="1"/>
    <x v="1125"/>
    <x v="58"/>
    <x v="1"/>
    <n v="0"/>
    <x v="1"/>
    <x v="0"/>
  </r>
  <r>
    <n v="62167"/>
    <x v="1"/>
    <x v="36"/>
    <x v="0"/>
    <x v="0"/>
    <n v="0"/>
    <x v="0"/>
    <x v="0"/>
    <x v="1"/>
    <x v="1122"/>
    <x v="165"/>
    <x v="3"/>
    <n v="0"/>
    <x v="1"/>
    <x v="0"/>
  </r>
  <r>
    <n v="16627"/>
    <x v="0"/>
    <x v="10"/>
    <x v="0"/>
    <x v="0"/>
    <n v="0"/>
    <x v="0"/>
    <x v="1"/>
    <x v="1"/>
    <x v="2123"/>
    <x v="165"/>
    <x v="0"/>
    <n v="0"/>
    <x v="1"/>
    <x v="0"/>
  </r>
  <r>
    <n v="34285"/>
    <x v="0"/>
    <x v="15"/>
    <x v="0"/>
    <x v="0"/>
    <n v="0"/>
    <x v="0"/>
    <x v="0"/>
    <x v="1"/>
    <x v="1936"/>
    <x v="8"/>
    <x v="3"/>
    <n v="0"/>
    <x v="1"/>
    <x v="0"/>
  </r>
  <r>
    <n v="71151"/>
    <x v="0"/>
    <x v="29"/>
    <x v="0"/>
    <x v="0"/>
    <n v="0"/>
    <x v="0"/>
    <x v="0"/>
    <x v="0"/>
    <x v="2833"/>
    <x v="77"/>
    <x v="1"/>
    <n v="0"/>
    <x v="1"/>
    <x v="0"/>
  </r>
  <r>
    <n v="2580"/>
    <x v="0"/>
    <x v="32"/>
    <x v="0"/>
    <x v="0"/>
    <n v="1"/>
    <x v="1"/>
    <x v="2"/>
    <x v="0"/>
    <x v="141"/>
    <x v="105"/>
    <x v="1"/>
    <n v="0"/>
    <x v="1"/>
    <x v="0"/>
  </r>
  <r>
    <n v="11891"/>
    <x v="0"/>
    <x v="63"/>
    <x v="0"/>
    <x v="0"/>
    <n v="0"/>
    <x v="1"/>
    <x v="2"/>
    <x v="0"/>
    <x v="2735"/>
    <x v="53"/>
    <x v="1"/>
    <n v="0"/>
    <x v="1"/>
    <x v="0"/>
  </r>
  <r>
    <n v="57080"/>
    <x v="1"/>
    <x v="5"/>
    <x v="1"/>
    <x v="1"/>
    <n v="1"/>
    <x v="0"/>
    <x v="1"/>
    <x v="0"/>
    <x v="3385"/>
    <x v="176"/>
    <x v="0"/>
    <n v="0"/>
    <x v="1"/>
    <x v="0"/>
  </r>
  <r>
    <n v="47456"/>
    <x v="0"/>
    <x v="59"/>
    <x v="0"/>
    <x v="0"/>
    <n v="0"/>
    <x v="0"/>
    <x v="0"/>
    <x v="1"/>
    <x v="3386"/>
    <x v="91"/>
    <x v="0"/>
    <n v="0"/>
    <x v="1"/>
    <x v="0"/>
  </r>
  <r>
    <n v="56139"/>
    <x v="0"/>
    <x v="45"/>
    <x v="0"/>
    <x v="0"/>
    <n v="0"/>
    <x v="1"/>
    <x v="3"/>
    <x v="0"/>
    <x v="3387"/>
    <x v="227"/>
    <x v="3"/>
    <n v="0"/>
    <x v="1"/>
    <x v="0"/>
  </r>
  <r>
    <n v="12857"/>
    <x v="0"/>
    <x v="39"/>
    <x v="0"/>
    <x v="0"/>
    <n v="0"/>
    <x v="0"/>
    <x v="1"/>
    <x v="1"/>
    <x v="3388"/>
    <x v="67"/>
    <x v="2"/>
    <n v="0"/>
    <x v="1"/>
    <x v="0"/>
  </r>
  <r>
    <n v="40980"/>
    <x v="0"/>
    <x v="4"/>
    <x v="1"/>
    <x v="1"/>
    <n v="0"/>
    <x v="0"/>
    <x v="1"/>
    <x v="0"/>
    <x v="3389"/>
    <x v="98"/>
    <x v="0"/>
    <n v="0"/>
    <x v="1"/>
    <x v="0"/>
  </r>
  <r>
    <n v="47668"/>
    <x v="1"/>
    <x v="3"/>
    <x v="0"/>
    <x v="0"/>
    <n v="0"/>
    <x v="0"/>
    <x v="0"/>
    <x v="1"/>
    <x v="3390"/>
    <x v="401"/>
    <x v="3"/>
    <n v="0"/>
    <x v="1"/>
    <x v="0"/>
  </r>
  <r>
    <n v="72792"/>
    <x v="1"/>
    <x v="37"/>
    <x v="1"/>
    <x v="1"/>
    <n v="0"/>
    <x v="0"/>
    <x v="0"/>
    <x v="1"/>
    <x v="3391"/>
    <x v="114"/>
    <x v="1"/>
    <n v="0"/>
    <x v="1"/>
    <x v="0"/>
  </r>
  <r>
    <n v="37728"/>
    <x v="1"/>
    <x v="72"/>
    <x v="0"/>
    <x v="0"/>
    <n v="0"/>
    <x v="0"/>
    <x v="0"/>
    <x v="0"/>
    <x v="3392"/>
    <x v="25"/>
    <x v="1"/>
    <n v="0"/>
    <x v="1"/>
    <x v="0"/>
  </r>
  <r>
    <n v="47410"/>
    <x v="1"/>
    <x v="43"/>
    <x v="0"/>
    <x v="0"/>
    <n v="0"/>
    <x v="1"/>
    <x v="3"/>
    <x v="1"/>
    <x v="3393"/>
    <x v="155"/>
    <x v="3"/>
    <n v="0"/>
    <x v="1"/>
    <x v="0"/>
  </r>
  <r>
    <n v="56450"/>
    <x v="0"/>
    <x v="51"/>
    <x v="0"/>
    <x v="0"/>
    <n v="0"/>
    <x v="1"/>
    <x v="0"/>
    <x v="1"/>
    <x v="877"/>
    <x v="230"/>
    <x v="1"/>
    <n v="0"/>
    <x v="1"/>
    <x v="0"/>
  </r>
  <r>
    <n v="9189"/>
    <x v="1"/>
    <x v="49"/>
    <x v="0"/>
    <x v="0"/>
    <n v="0"/>
    <x v="1"/>
    <x v="0"/>
    <x v="0"/>
    <x v="3394"/>
    <x v="106"/>
    <x v="1"/>
    <n v="0"/>
    <x v="1"/>
    <x v="0"/>
  </r>
  <r>
    <n v="71966"/>
    <x v="1"/>
    <x v="63"/>
    <x v="0"/>
    <x v="0"/>
    <n v="0"/>
    <x v="1"/>
    <x v="4"/>
    <x v="0"/>
    <x v="2861"/>
    <x v="185"/>
    <x v="1"/>
    <n v="0"/>
    <x v="1"/>
    <x v="0"/>
  </r>
  <r>
    <n v="59272"/>
    <x v="0"/>
    <x v="38"/>
    <x v="0"/>
    <x v="0"/>
    <n v="0"/>
    <x v="0"/>
    <x v="0"/>
    <x v="1"/>
    <x v="3395"/>
    <x v="226"/>
    <x v="2"/>
    <n v="0"/>
    <x v="1"/>
    <x v="0"/>
  </r>
  <r>
    <n v="45563"/>
    <x v="1"/>
    <x v="23"/>
    <x v="0"/>
    <x v="0"/>
    <n v="1"/>
    <x v="0"/>
    <x v="1"/>
    <x v="0"/>
    <x v="3396"/>
    <x v="90"/>
    <x v="2"/>
    <n v="0"/>
    <x v="1"/>
    <x v="0"/>
  </r>
  <r>
    <n v="19907"/>
    <x v="1"/>
    <x v="17"/>
    <x v="0"/>
    <x v="0"/>
    <n v="0"/>
    <x v="0"/>
    <x v="0"/>
    <x v="1"/>
    <x v="3397"/>
    <x v="67"/>
    <x v="3"/>
    <n v="0"/>
    <x v="1"/>
    <x v="0"/>
  </r>
  <r>
    <n v="40163"/>
    <x v="1"/>
    <x v="18"/>
    <x v="1"/>
    <x v="1"/>
    <n v="0"/>
    <x v="0"/>
    <x v="0"/>
    <x v="0"/>
    <x v="3398"/>
    <x v="1"/>
    <x v="0"/>
    <n v="0"/>
    <x v="1"/>
    <x v="0"/>
  </r>
  <r>
    <n v="62738"/>
    <x v="0"/>
    <x v="16"/>
    <x v="0"/>
    <x v="0"/>
    <n v="1"/>
    <x v="0"/>
    <x v="0"/>
    <x v="1"/>
    <x v="3399"/>
    <x v="85"/>
    <x v="2"/>
    <n v="0"/>
    <x v="1"/>
    <x v="0"/>
  </r>
  <r>
    <n v="51651"/>
    <x v="0"/>
    <x v="41"/>
    <x v="0"/>
    <x v="0"/>
    <n v="0"/>
    <x v="0"/>
    <x v="0"/>
    <x v="1"/>
    <x v="3400"/>
    <x v="230"/>
    <x v="0"/>
    <n v="0"/>
    <x v="1"/>
    <x v="0"/>
  </r>
  <r>
    <n v="39940"/>
    <x v="1"/>
    <x v="64"/>
    <x v="0"/>
    <x v="0"/>
    <n v="0"/>
    <x v="0"/>
    <x v="0"/>
    <x v="0"/>
    <x v="3401"/>
    <x v="11"/>
    <x v="1"/>
    <n v="0"/>
    <x v="1"/>
    <x v="0"/>
  </r>
  <r>
    <n v="8122"/>
    <x v="1"/>
    <x v="46"/>
    <x v="0"/>
    <x v="0"/>
    <n v="0"/>
    <x v="0"/>
    <x v="0"/>
    <x v="0"/>
    <x v="1187"/>
    <x v="97"/>
    <x v="3"/>
    <n v="0"/>
    <x v="1"/>
    <x v="0"/>
  </r>
  <r>
    <n v="71057"/>
    <x v="1"/>
    <x v="10"/>
    <x v="0"/>
    <x v="0"/>
    <n v="0"/>
    <x v="0"/>
    <x v="0"/>
    <x v="1"/>
    <x v="3402"/>
    <x v="352"/>
    <x v="2"/>
    <n v="0"/>
    <x v="1"/>
    <x v="0"/>
  </r>
  <r>
    <n v="67921"/>
    <x v="1"/>
    <x v="71"/>
    <x v="0"/>
    <x v="0"/>
    <n v="0"/>
    <x v="1"/>
    <x v="3"/>
    <x v="0"/>
    <x v="3403"/>
    <x v="267"/>
    <x v="3"/>
    <n v="0"/>
    <x v="1"/>
    <x v="0"/>
  </r>
  <r>
    <n v="12834"/>
    <x v="0"/>
    <x v="30"/>
    <x v="0"/>
    <x v="0"/>
    <n v="0"/>
    <x v="0"/>
    <x v="0"/>
    <x v="0"/>
    <x v="1016"/>
    <x v="323"/>
    <x v="0"/>
    <n v="0"/>
    <x v="1"/>
    <x v="0"/>
  </r>
  <r>
    <n v="56567"/>
    <x v="0"/>
    <x v="43"/>
    <x v="0"/>
    <x v="0"/>
    <n v="0"/>
    <x v="1"/>
    <x v="3"/>
    <x v="0"/>
    <x v="3005"/>
    <x v="173"/>
    <x v="3"/>
    <n v="0"/>
    <x v="1"/>
    <x v="0"/>
  </r>
  <r>
    <n v="11872"/>
    <x v="0"/>
    <x v="71"/>
    <x v="0"/>
    <x v="0"/>
    <n v="0"/>
    <x v="1"/>
    <x v="3"/>
    <x v="0"/>
    <x v="487"/>
    <x v="188"/>
    <x v="3"/>
    <n v="0"/>
    <x v="1"/>
    <x v="0"/>
  </r>
  <r>
    <n v="6574"/>
    <x v="1"/>
    <x v="48"/>
    <x v="0"/>
    <x v="0"/>
    <n v="0"/>
    <x v="0"/>
    <x v="1"/>
    <x v="0"/>
    <x v="3404"/>
    <x v="299"/>
    <x v="1"/>
    <n v="0"/>
    <x v="1"/>
    <x v="0"/>
  </r>
  <r>
    <n v="5294"/>
    <x v="1"/>
    <x v="49"/>
    <x v="0"/>
    <x v="0"/>
    <n v="0"/>
    <x v="0"/>
    <x v="0"/>
    <x v="1"/>
    <x v="3405"/>
    <x v="81"/>
    <x v="3"/>
    <n v="0"/>
    <x v="1"/>
    <x v="0"/>
  </r>
  <r>
    <n v="10870"/>
    <x v="0"/>
    <x v="33"/>
    <x v="0"/>
    <x v="0"/>
    <n v="0"/>
    <x v="0"/>
    <x v="0"/>
    <x v="1"/>
    <x v="3406"/>
    <x v="212"/>
    <x v="1"/>
    <n v="0"/>
    <x v="1"/>
    <x v="0"/>
  </r>
  <r>
    <n v="15062"/>
    <x v="0"/>
    <x v="47"/>
    <x v="0"/>
    <x v="0"/>
    <n v="0"/>
    <x v="0"/>
    <x v="2"/>
    <x v="0"/>
    <x v="3407"/>
    <x v="45"/>
    <x v="2"/>
    <n v="0"/>
    <x v="1"/>
    <x v="0"/>
  </r>
  <r>
    <n v="46454"/>
    <x v="1"/>
    <x v="4"/>
    <x v="0"/>
    <x v="0"/>
    <n v="0"/>
    <x v="0"/>
    <x v="2"/>
    <x v="0"/>
    <x v="3408"/>
    <x v="232"/>
    <x v="1"/>
    <n v="0"/>
    <x v="1"/>
    <x v="0"/>
  </r>
  <r>
    <n v="31795"/>
    <x v="0"/>
    <x v="1"/>
    <x v="0"/>
    <x v="0"/>
    <n v="0"/>
    <x v="0"/>
    <x v="1"/>
    <x v="0"/>
    <x v="3409"/>
    <x v="84"/>
    <x v="1"/>
    <n v="0"/>
    <x v="1"/>
    <x v="0"/>
  </r>
  <r>
    <n v="62395"/>
    <x v="0"/>
    <x v="64"/>
    <x v="0"/>
    <x v="0"/>
    <n v="0"/>
    <x v="0"/>
    <x v="0"/>
    <x v="0"/>
    <x v="1144"/>
    <x v="288"/>
    <x v="2"/>
    <n v="0"/>
    <x v="1"/>
    <x v="0"/>
  </r>
  <r>
    <n v="42760"/>
    <x v="1"/>
    <x v="52"/>
    <x v="0"/>
    <x v="0"/>
    <n v="0"/>
    <x v="0"/>
    <x v="0"/>
    <x v="0"/>
    <x v="3410"/>
    <x v="217"/>
    <x v="2"/>
    <n v="0"/>
    <x v="1"/>
    <x v="0"/>
  </r>
  <r>
    <n v="27119"/>
    <x v="1"/>
    <x v="80"/>
    <x v="0"/>
    <x v="0"/>
    <n v="0"/>
    <x v="1"/>
    <x v="0"/>
    <x v="1"/>
    <x v="3411"/>
    <x v="118"/>
    <x v="1"/>
    <n v="0"/>
    <x v="1"/>
    <x v="0"/>
  </r>
  <r>
    <n v="47113"/>
    <x v="1"/>
    <x v="0"/>
    <x v="0"/>
    <x v="0"/>
    <n v="0"/>
    <x v="0"/>
    <x v="1"/>
    <x v="1"/>
    <x v="2399"/>
    <x v="174"/>
    <x v="1"/>
    <n v="0"/>
    <x v="1"/>
    <x v="0"/>
  </r>
  <r>
    <n v="36045"/>
    <x v="1"/>
    <x v="48"/>
    <x v="0"/>
    <x v="0"/>
    <n v="0"/>
    <x v="0"/>
    <x v="0"/>
    <x v="1"/>
    <x v="3412"/>
    <x v="57"/>
    <x v="1"/>
    <n v="0"/>
    <x v="1"/>
    <x v="0"/>
  </r>
  <r>
    <n v="54871"/>
    <x v="1"/>
    <x v="9"/>
    <x v="0"/>
    <x v="0"/>
    <n v="0"/>
    <x v="0"/>
    <x v="0"/>
    <x v="0"/>
    <x v="3413"/>
    <x v="85"/>
    <x v="1"/>
    <n v="0"/>
    <x v="1"/>
    <x v="0"/>
  </r>
  <r>
    <n v="48824"/>
    <x v="1"/>
    <x v="49"/>
    <x v="0"/>
    <x v="0"/>
    <n v="0"/>
    <x v="1"/>
    <x v="0"/>
    <x v="1"/>
    <x v="3414"/>
    <x v="224"/>
    <x v="1"/>
    <n v="0"/>
    <x v="1"/>
    <x v="0"/>
  </r>
  <r>
    <n v="67356"/>
    <x v="1"/>
    <x v="34"/>
    <x v="0"/>
    <x v="0"/>
    <n v="0"/>
    <x v="0"/>
    <x v="0"/>
    <x v="0"/>
    <x v="1568"/>
    <x v="282"/>
    <x v="1"/>
    <n v="0"/>
    <x v="1"/>
    <x v="0"/>
  </r>
  <r>
    <n v="70670"/>
    <x v="1"/>
    <x v="52"/>
    <x v="0"/>
    <x v="0"/>
    <n v="0"/>
    <x v="0"/>
    <x v="0"/>
    <x v="1"/>
    <x v="3415"/>
    <x v="402"/>
    <x v="1"/>
    <n v="0"/>
    <x v="1"/>
    <x v="0"/>
  </r>
  <r>
    <n v="58477"/>
    <x v="1"/>
    <x v="30"/>
    <x v="0"/>
    <x v="0"/>
    <n v="0"/>
    <x v="0"/>
    <x v="0"/>
    <x v="0"/>
    <x v="3416"/>
    <x v="269"/>
    <x v="1"/>
    <n v="0"/>
    <x v="1"/>
    <x v="0"/>
  </r>
  <r>
    <n v="53636"/>
    <x v="1"/>
    <x v="61"/>
    <x v="0"/>
    <x v="0"/>
    <n v="0"/>
    <x v="1"/>
    <x v="3"/>
    <x v="0"/>
    <x v="2161"/>
    <x v="224"/>
    <x v="1"/>
    <n v="0"/>
    <x v="1"/>
    <x v="0"/>
  </r>
  <r>
    <n v="24262"/>
    <x v="1"/>
    <x v="73"/>
    <x v="0"/>
    <x v="0"/>
    <n v="0"/>
    <x v="0"/>
    <x v="0"/>
    <x v="1"/>
    <x v="3417"/>
    <x v="22"/>
    <x v="1"/>
    <n v="0"/>
    <x v="1"/>
    <x v="0"/>
  </r>
  <r>
    <n v="33886"/>
    <x v="1"/>
    <x v="59"/>
    <x v="0"/>
    <x v="0"/>
    <n v="0"/>
    <x v="1"/>
    <x v="0"/>
    <x v="1"/>
    <x v="3418"/>
    <x v="51"/>
    <x v="2"/>
    <n v="0"/>
    <x v="1"/>
    <x v="0"/>
  </r>
  <r>
    <n v="59126"/>
    <x v="1"/>
    <x v="52"/>
    <x v="0"/>
    <x v="0"/>
    <n v="0"/>
    <x v="1"/>
    <x v="0"/>
    <x v="0"/>
    <x v="3419"/>
    <x v="154"/>
    <x v="3"/>
    <n v="0"/>
    <x v="1"/>
    <x v="0"/>
  </r>
  <r>
    <n v="31697"/>
    <x v="1"/>
    <x v="66"/>
    <x v="0"/>
    <x v="0"/>
    <n v="0"/>
    <x v="0"/>
    <x v="0"/>
    <x v="0"/>
    <x v="2930"/>
    <x v="165"/>
    <x v="2"/>
    <n v="0"/>
    <x v="1"/>
    <x v="0"/>
  </r>
  <r>
    <n v="10018"/>
    <x v="0"/>
    <x v="85"/>
    <x v="0"/>
    <x v="0"/>
    <n v="0"/>
    <x v="1"/>
    <x v="0"/>
    <x v="1"/>
    <x v="2690"/>
    <x v="65"/>
    <x v="3"/>
    <n v="0"/>
    <x v="1"/>
    <x v="0"/>
  </r>
  <r>
    <n v="52447"/>
    <x v="1"/>
    <x v="44"/>
    <x v="0"/>
    <x v="0"/>
    <n v="0"/>
    <x v="1"/>
    <x v="3"/>
    <x v="1"/>
    <x v="3420"/>
    <x v="341"/>
    <x v="3"/>
    <n v="0"/>
    <x v="1"/>
    <x v="0"/>
  </r>
  <r>
    <n v="23238"/>
    <x v="0"/>
    <x v="37"/>
    <x v="0"/>
    <x v="0"/>
    <n v="1"/>
    <x v="0"/>
    <x v="0"/>
    <x v="1"/>
    <x v="3421"/>
    <x v="206"/>
    <x v="2"/>
    <n v="0"/>
    <x v="1"/>
    <x v="0"/>
  </r>
  <r>
    <n v="4148"/>
    <x v="0"/>
    <x v="5"/>
    <x v="0"/>
    <x v="0"/>
    <n v="0"/>
    <x v="0"/>
    <x v="1"/>
    <x v="0"/>
    <x v="3422"/>
    <x v="32"/>
    <x v="0"/>
    <n v="0"/>
    <x v="1"/>
    <x v="0"/>
  </r>
  <r>
    <n v="63404"/>
    <x v="1"/>
    <x v="50"/>
    <x v="0"/>
    <x v="0"/>
    <n v="0"/>
    <x v="0"/>
    <x v="0"/>
    <x v="1"/>
    <x v="3423"/>
    <x v="233"/>
    <x v="0"/>
    <n v="0"/>
    <x v="1"/>
    <x v="0"/>
  </r>
  <r>
    <n v="13540"/>
    <x v="1"/>
    <x v="8"/>
    <x v="0"/>
    <x v="0"/>
    <n v="0"/>
    <x v="0"/>
    <x v="1"/>
    <x v="1"/>
    <x v="3424"/>
    <x v="75"/>
    <x v="3"/>
    <n v="0"/>
    <x v="1"/>
    <x v="0"/>
  </r>
  <r>
    <n v="44288"/>
    <x v="0"/>
    <x v="34"/>
    <x v="0"/>
    <x v="0"/>
    <n v="0"/>
    <x v="0"/>
    <x v="0"/>
    <x v="1"/>
    <x v="3425"/>
    <x v="107"/>
    <x v="0"/>
    <n v="0"/>
    <x v="1"/>
    <x v="0"/>
  </r>
  <r>
    <n v="23194"/>
    <x v="0"/>
    <x v="42"/>
    <x v="1"/>
    <x v="1"/>
    <n v="0"/>
    <x v="1"/>
    <x v="0"/>
    <x v="1"/>
    <x v="2121"/>
    <x v="1"/>
    <x v="3"/>
    <n v="0"/>
    <x v="1"/>
    <x v="0"/>
  </r>
  <r>
    <n v="751"/>
    <x v="1"/>
    <x v="71"/>
    <x v="0"/>
    <x v="0"/>
    <n v="0"/>
    <x v="1"/>
    <x v="3"/>
    <x v="1"/>
    <x v="3426"/>
    <x v="176"/>
    <x v="3"/>
    <n v="0"/>
    <x v="1"/>
    <x v="0"/>
  </r>
  <r>
    <n v="7047"/>
    <x v="1"/>
    <x v="73"/>
    <x v="0"/>
    <x v="0"/>
    <n v="0"/>
    <x v="0"/>
    <x v="0"/>
    <x v="1"/>
    <x v="2247"/>
    <x v="177"/>
    <x v="2"/>
    <n v="0"/>
    <x v="1"/>
    <x v="0"/>
  </r>
  <r>
    <n v="68020"/>
    <x v="0"/>
    <x v="36"/>
    <x v="0"/>
    <x v="0"/>
    <n v="0"/>
    <x v="0"/>
    <x v="0"/>
    <x v="0"/>
    <x v="3427"/>
    <x v="28"/>
    <x v="3"/>
    <n v="0"/>
    <x v="1"/>
    <x v="0"/>
  </r>
  <r>
    <n v="11325"/>
    <x v="1"/>
    <x v="75"/>
    <x v="0"/>
    <x v="0"/>
    <n v="0"/>
    <x v="1"/>
    <x v="3"/>
    <x v="1"/>
    <x v="3373"/>
    <x v="199"/>
    <x v="1"/>
    <n v="0"/>
    <x v="1"/>
    <x v="0"/>
  </r>
  <r>
    <n v="25636"/>
    <x v="0"/>
    <x v="47"/>
    <x v="0"/>
    <x v="0"/>
    <n v="0"/>
    <x v="0"/>
    <x v="0"/>
    <x v="1"/>
    <x v="3428"/>
    <x v="256"/>
    <x v="3"/>
    <n v="0"/>
    <x v="1"/>
    <x v="0"/>
  </r>
  <r>
    <n v="60602"/>
    <x v="1"/>
    <x v="3"/>
    <x v="0"/>
    <x v="0"/>
    <n v="0"/>
    <x v="0"/>
    <x v="2"/>
    <x v="0"/>
    <x v="3429"/>
    <x v="68"/>
    <x v="1"/>
    <n v="0"/>
    <x v="1"/>
    <x v="0"/>
  </r>
  <r>
    <n v="51856"/>
    <x v="0"/>
    <x v="38"/>
    <x v="1"/>
    <x v="1"/>
    <n v="0"/>
    <x v="0"/>
    <x v="0"/>
    <x v="1"/>
    <x v="1995"/>
    <x v="403"/>
    <x v="1"/>
    <n v="0"/>
    <x v="1"/>
    <x v="0"/>
  </r>
  <r>
    <n v="13031"/>
    <x v="1"/>
    <x v="79"/>
    <x v="0"/>
    <x v="0"/>
    <n v="0"/>
    <x v="1"/>
    <x v="3"/>
    <x v="0"/>
    <x v="3430"/>
    <x v="303"/>
    <x v="1"/>
    <n v="0"/>
    <x v="1"/>
    <x v="0"/>
  </r>
  <r>
    <n v="19498"/>
    <x v="1"/>
    <x v="5"/>
    <x v="0"/>
    <x v="0"/>
    <n v="1"/>
    <x v="1"/>
    <x v="1"/>
    <x v="0"/>
    <x v="1665"/>
    <x v="39"/>
    <x v="3"/>
    <n v="0"/>
    <x v="1"/>
    <x v="0"/>
  </r>
  <r>
    <n v="51476"/>
    <x v="0"/>
    <x v="22"/>
    <x v="0"/>
    <x v="0"/>
    <n v="0"/>
    <x v="0"/>
    <x v="0"/>
    <x v="0"/>
    <x v="1283"/>
    <x v="301"/>
    <x v="1"/>
    <n v="0"/>
    <x v="1"/>
    <x v="0"/>
  </r>
  <r>
    <n v="49762"/>
    <x v="1"/>
    <x v="65"/>
    <x v="0"/>
    <x v="0"/>
    <n v="0"/>
    <x v="1"/>
    <x v="0"/>
    <x v="1"/>
    <x v="3431"/>
    <x v="54"/>
    <x v="2"/>
    <n v="0"/>
    <x v="1"/>
    <x v="0"/>
  </r>
  <r>
    <n v="23449"/>
    <x v="0"/>
    <x v="36"/>
    <x v="0"/>
    <x v="0"/>
    <n v="0"/>
    <x v="0"/>
    <x v="1"/>
    <x v="1"/>
    <x v="3432"/>
    <x v="234"/>
    <x v="1"/>
    <n v="0"/>
    <x v="1"/>
    <x v="0"/>
  </r>
  <r>
    <n v="51374"/>
    <x v="1"/>
    <x v="55"/>
    <x v="0"/>
    <x v="0"/>
    <n v="0"/>
    <x v="1"/>
    <x v="3"/>
    <x v="1"/>
    <x v="3433"/>
    <x v="226"/>
    <x v="3"/>
    <n v="0"/>
    <x v="1"/>
    <x v="0"/>
  </r>
  <r>
    <n v="41263"/>
    <x v="1"/>
    <x v="57"/>
    <x v="0"/>
    <x v="0"/>
    <n v="0"/>
    <x v="1"/>
    <x v="0"/>
    <x v="0"/>
    <x v="1050"/>
    <x v="21"/>
    <x v="1"/>
    <n v="0"/>
    <x v="1"/>
    <x v="0"/>
  </r>
  <r>
    <n v="6599"/>
    <x v="0"/>
    <x v="12"/>
    <x v="1"/>
    <x v="1"/>
    <n v="0"/>
    <x v="0"/>
    <x v="1"/>
    <x v="1"/>
    <x v="1685"/>
    <x v="33"/>
    <x v="1"/>
    <n v="0"/>
    <x v="1"/>
    <x v="0"/>
  </r>
  <r>
    <n v="16320"/>
    <x v="1"/>
    <x v="61"/>
    <x v="0"/>
    <x v="0"/>
    <n v="0"/>
    <x v="1"/>
    <x v="3"/>
    <x v="0"/>
    <x v="3434"/>
    <x v="48"/>
    <x v="3"/>
    <n v="0"/>
    <x v="1"/>
    <x v="0"/>
  </r>
  <r>
    <n v="64670"/>
    <x v="1"/>
    <x v="39"/>
    <x v="0"/>
    <x v="0"/>
    <n v="0"/>
    <x v="0"/>
    <x v="2"/>
    <x v="0"/>
    <x v="3435"/>
    <x v="263"/>
    <x v="0"/>
    <n v="0"/>
    <x v="1"/>
    <x v="0"/>
  </r>
  <r>
    <n v="35941"/>
    <x v="0"/>
    <x v="38"/>
    <x v="0"/>
    <x v="0"/>
    <n v="0"/>
    <x v="0"/>
    <x v="0"/>
    <x v="0"/>
    <x v="3436"/>
    <x v="156"/>
    <x v="1"/>
    <n v="0"/>
    <x v="1"/>
    <x v="0"/>
  </r>
  <r>
    <n v="64931"/>
    <x v="0"/>
    <x v="46"/>
    <x v="0"/>
    <x v="0"/>
    <n v="0"/>
    <x v="0"/>
    <x v="0"/>
    <x v="1"/>
    <x v="3437"/>
    <x v="20"/>
    <x v="1"/>
    <n v="0"/>
    <x v="1"/>
    <x v="0"/>
  </r>
  <r>
    <n v="27416"/>
    <x v="1"/>
    <x v="66"/>
    <x v="0"/>
    <x v="0"/>
    <n v="0"/>
    <x v="0"/>
    <x v="0"/>
    <x v="1"/>
    <x v="3438"/>
    <x v="142"/>
    <x v="3"/>
    <n v="0"/>
    <x v="1"/>
    <x v="0"/>
  </r>
  <r>
    <n v="43433"/>
    <x v="1"/>
    <x v="17"/>
    <x v="0"/>
    <x v="0"/>
    <n v="0"/>
    <x v="0"/>
    <x v="1"/>
    <x v="1"/>
    <x v="2687"/>
    <x v="404"/>
    <x v="3"/>
    <n v="0"/>
    <x v="1"/>
    <x v="0"/>
  </r>
  <r>
    <n v="21366"/>
    <x v="1"/>
    <x v="11"/>
    <x v="0"/>
    <x v="0"/>
    <n v="0"/>
    <x v="0"/>
    <x v="0"/>
    <x v="0"/>
    <x v="3439"/>
    <x v="123"/>
    <x v="0"/>
    <n v="0"/>
    <x v="1"/>
    <x v="0"/>
  </r>
  <r>
    <n v="14658"/>
    <x v="1"/>
    <x v="46"/>
    <x v="0"/>
    <x v="0"/>
    <n v="0"/>
    <x v="0"/>
    <x v="0"/>
    <x v="1"/>
    <x v="3440"/>
    <x v="338"/>
    <x v="3"/>
    <n v="0"/>
    <x v="1"/>
    <x v="0"/>
  </r>
  <r>
    <n v="7538"/>
    <x v="1"/>
    <x v="39"/>
    <x v="0"/>
    <x v="0"/>
    <n v="0"/>
    <x v="0"/>
    <x v="1"/>
    <x v="1"/>
    <x v="1299"/>
    <x v="106"/>
    <x v="2"/>
    <n v="0"/>
    <x v="1"/>
    <x v="0"/>
  </r>
  <r>
    <n v="52092"/>
    <x v="1"/>
    <x v="77"/>
    <x v="0"/>
    <x v="0"/>
    <n v="0"/>
    <x v="1"/>
    <x v="3"/>
    <x v="1"/>
    <x v="3441"/>
    <x v="291"/>
    <x v="3"/>
    <n v="0"/>
    <x v="1"/>
    <x v="0"/>
  </r>
  <r>
    <n v="45372"/>
    <x v="0"/>
    <x v="35"/>
    <x v="0"/>
    <x v="0"/>
    <n v="0"/>
    <x v="0"/>
    <x v="1"/>
    <x v="1"/>
    <x v="3442"/>
    <x v="219"/>
    <x v="2"/>
    <n v="0"/>
    <x v="1"/>
    <x v="0"/>
  </r>
  <r>
    <n v="63043"/>
    <x v="1"/>
    <x v="52"/>
    <x v="0"/>
    <x v="0"/>
    <n v="0"/>
    <x v="1"/>
    <x v="0"/>
    <x v="0"/>
    <x v="3443"/>
    <x v="125"/>
    <x v="0"/>
    <n v="0"/>
    <x v="1"/>
    <x v="0"/>
  </r>
  <r>
    <n v="67"/>
    <x v="1"/>
    <x v="54"/>
    <x v="0"/>
    <x v="0"/>
    <n v="0"/>
    <x v="1"/>
    <x v="0"/>
    <x v="0"/>
    <x v="3444"/>
    <x v="1"/>
    <x v="0"/>
    <n v="0"/>
    <x v="1"/>
    <x v="0"/>
  </r>
  <r>
    <n v="68034"/>
    <x v="1"/>
    <x v="37"/>
    <x v="1"/>
    <x v="1"/>
    <n v="0"/>
    <x v="0"/>
    <x v="2"/>
    <x v="0"/>
    <x v="3445"/>
    <x v="2"/>
    <x v="1"/>
    <n v="0"/>
    <x v="1"/>
    <x v="0"/>
  </r>
  <r>
    <n v="63026"/>
    <x v="0"/>
    <x v="71"/>
    <x v="0"/>
    <x v="0"/>
    <n v="0"/>
    <x v="1"/>
    <x v="3"/>
    <x v="1"/>
    <x v="1140"/>
    <x v="388"/>
    <x v="3"/>
    <n v="0"/>
    <x v="1"/>
    <x v="0"/>
  </r>
  <r>
    <n v="18352"/>
    <x v="1"/>
    <x v="44"/>
    <x v="0"/>
    <x v="0"/>
    <n v="0"/>
    <x v="1"/>
    <x v="3"/>
    <x v="1"/>
    <x v="3446"/>
    <x v="360"/>
    <x v="3"/>
    <n v="0"/>
    <x v="1"/>
    <x v="0"/>
  </r>
  <r>
    <n v="36087"/>
    <x v="1"/>
    <x v="49"/>
    <x v="0"/>
    <x v="0"/>
    <n v="0"/>
    <x v="1"/>
    <x v="0"/>
    <x v="1"/>
    <x v="3447"/>
    <x v="213"/>
    <x v="0"/>
    <n v="0"/>
    <x v="1"/>
    <x v="0"/>
  </r>
  <r>
    <n v="27480"/>
    <x v="0"/>
    <x v="85"/>
    <x v="0"/>
    <x v="0"/>
    <n v="0"/>
    <x v="1"/>
    <x v="0"/>
    <x v="1"/>
    <x v="3448"/>
    <x v="64"/>
    <x v="1"/>
    <n v="0"/>
    <x v="1"/>
    <x v="0"/>
  </r>
  <r>
    <n v="38074"/>
    <x v="1"/>
    <x v="73"/>
    <x v="0"/>
    <x v="0"/>
    <n v="0"/>
    <x v="0"/>
    <x v="0"/>
    <x v="0"/>
    <x v="3449"/>
    <x v="174"/>
    <x v="2"/>
    <n v="0"/>
    <x v="1"/>
    <x v="0"/>
  </r>
  <r>
    <n v="66690"/>
    <x v="1"/>
    <x v="24"/>
    <x v="0"/>
    <x v="0"/>
    <n v="0"/>
    <x v="0"/>
    <x v="1"/>
    <x v="0"/>
    <x v="3450"/>
    <x v="19"/>
    <x v="1"/>
    <n v="0"/>
    <x v="1"/>
    <x v="0"/>
  </r>
  <r>
    <n v="31131"/>
    <x v="1"/>
    <x v="3"/>
    <x v="0"/>
    <x v="0"/>
    <n v="1"/>
    <x v="0"/>
    <x v="0"/>
    <x v="1"/>
    <x v="3451"/>
    <x v="267"/>
    <x v="2"/>
    <n v="0"/>
    <x v="1"/>
    <x v="0"/>
  </r>
  <r>
    <n v="26884"/>
    <x v="1"/>
    <x v="23"/>
    <x v="0"/>
    <x v="0"/>
    <n v="0"/>
    <x v="0"/>
    <x v="1"/>
    <x v="0"/>
    <x v="457"/>
    <x v="273"/>
    <x v="0"/>
    <n v="0"/>
    <x v="1"/>
    <x v="0"/>
  </r>
  <r>
    <n v="26935"/>
    <x v="1"/>
    <x v="11"/>
    <x v="1"/>
    <x v="1"/>
    <n v="0"/>
    <x v="0"/>
    <x v="0"/>
    <x v="0"/>
    <x v="3452"/>
    <x v="132"/>
    <x v="2"/>
    <n v="0"/>
    <x v="1"/>
    <x v="0"/>
  </r>
  <r>
    <n v="17569"/>
    <x v="0"/>
    <x v="69"/>
    <x v="0"/>
    <x v="0"/>
    <n v="0"/>
    <x v="0"/>
    <x v="1"/>
    <x v="1"/>
    <x v="2316"/>
    <x v="113"/>
    <x v="3"/>
    <n v="0"/>
    <x v="1"/>
    <x v="0"/>
  </r>
  <r>
    <n v="24585"/>
    <x v="0"/>
    <x v="47"/>
    <x v="0"/>
    <x v="0"/>
    <n v="0"/>
    <x v="0"/>
    <x v="2"/>
    <x v="0"/>
    <x v="3453"/>
    <x v="94"/>
    <x v="1"/>
    <n v="0"/>
    <x v="1"/>
    <x v="0"/>
  </r>
  <r>
    <n v="53954"/>
    <x v="0"/>
    <x v="54"/>
    <x v="0"/>
    <x v="0"/>
    <n v="0"/>
    <x v="1"/>
    <x v="0"/>
    <x v="1"/>
    <x v="3454"/>
    <x v="165"/>
    <x v="3"/>
    <n v="0"/>
    <x v="1"/>
    <x v="0"/>
  </r>
  <r>
    <n v="13286"/>
    <x v="0"/>
    <x v="44"/>
    <x v="0"/>
    <x v="0"/>
    <n v="0"/>
    <x v="1"/>
    <x v="3"/>
    <x v="1"/>
    <x v="2353"/>
    <x v="176"/>
    <x v="3"/>
    <n v="0"/>
    <x v="1"/>
    <x v="0"/>
  </r>
  <r>
    <n v="7653"/>
    <x v="1"/>
    <x v="64"/>
    <x v="0"/>
    <x v="0"/>
    <n v="0"/>
    <x v="1"/>
    <x v="0"/>
    <x v="0"/>
    <x v="2313"/>
    <x v="35"/>
    <x v="3"/>
    <n v="0"/>
    <x v="1"/>
    <x v="0"/>
  </r>
  <r>
    <n v="59027"/>
    <x v="1"/>
    <x v="75"/>
    <x v="0"/>
    <x v="0"/>
    <n v="0"/>
    <x v="1"/>
    <x v="3"/>
    <x v="1"/>
    <x v="3455"/>
    <x v="115"/>
    <x v="1"/>
    <n v="0"/>
    <x v="1"/>
    <x v="0"/>
  </r>
  <r>
    <n v="70318"/>
    <x v="0"/>
    <x v="53"/>
    <x v="0"/>
    <x v="0"/>
    <n v="0"/>
    <x v="1"/>
    <x v="0"/>
    <x v="1"/>
    <x v="3456"/>
    <x v="45"/>
    <x v="3"/>
    <n v="0"/>
    <x v="1"/>
    <x v="0"/>
  </r>
  <r>
    <n v="15422"/>
    <x v="0"/>
    <x v="73"/>
    <x v="0"/>
    <x v="0"/>
    <n v="0"/>
    <x v="1"/>
    <x v="2"/>
    <x v="1"/>
    <x v="1560"/>
    <x v="12"/>
    <x v="0"/>
    <n v="0"/>
    <x v="1"/>
    <x v="0"/>
  </r>
  <r>
    <n v="56692"/>
    <x v="1"/>
    <x v="19"/>
    <x v="0"/>
    <x v="0"/>
    <n v="0"/>
    <x v="0"/>
    <x v="1"/>
    <x v="0"/>
    <x v="3457"/>
    <x v="53"/>
    <x v="2"/>
    <n v="0"/>
    <x v="1"/>
    <x v="0"/>
  </r>
  <r>
    <n v="45395"/>
    <x v="1"/>
    <x v="34"/>
    <x v="0"/>
    <x v="0"/>
    <n v="0"/>
    <x v="0"/>
    <x v="0"/>
    <x v="0"/>
    <x v="3458"/>
    <x v="155"/>
    <x v="2"/>
    <n v="0"/>
    <x v="1"/>
    <x v="0"/>
  </r>
  <r>
    <n v="39977"/>
    <x v="1"/>
    <x v="58"/>
    <x v="0"/>
    <x v="0"/>
    <n v="0"/>
    <x v="1"/>
    <x v="0"/>
    <x v="0"/>
    <x v="3459"/>
    <x v="226"/>
    <x v="1"/>
    <n v="0"/>
    <x v="1"/>
    <x v="0"/>
  </r>
  <r>
    <n v="14553"/>
    <x v="0"/>
    <x v="74"/>
    <x v="0"/>
    <x v="0"/>
    <n v="0"/>
    <x v="1"/>
    <x v="3"/>
    <x v="0"/>
    <x v="1740"/>
    <x v="257"/>
    <x v="3"/>
    <n v="0"/>
    <x v="1"/>
    <x v="0"/>
  </r>
  <r>
    <n v="40998"/>
    <x v="1"/>
    <x v="5"/>
    <x v="0"/>
    <x v="0"/>
    <n v="0"/>
    <x v="0"/>
    <x v="1"/>
    <x v="1"/>
    <x v="3174"/>
    <x v="215"/>
    <x v="1"/>
    <n v="0"/>
    <x v="1"/>
    <x v="0"/>
  </r>
  <r>
    <n v="71900"/>
    <x v="1"/>
    <x v="81"/>
    <x v="0"/>
    <x v="0"/>
    <n v="0"/>
    <x v="1"/>
    <x v="3"/>
    <x v="0"/>
    <x v="3460"/>
    <x v="244"/>
    <x v="3"/>
    <n v="0"/>
    <x v="1"/>
    <x v="0"/>
  </r>
  <r>
    <n v="3318"/>
    <x v="1"/>
    <x v="63"/>
    <x v="0"/>
    <x v="0"/>
    <n v="0"/>
    <x v="1"/>
    <x v="0"/>
    <x v="1"/>
    <x v="3461"/>
    <x v="1"/>
    <x v="2"/>
    <n v="0"/>
    <x v="1"/>
    <x v="0"/>
  </r>
  <r>
    <n v="41481"/>
    <x v="1"/>
    <x v="71"/>
    <x v="0"/>
    <x v="0"/>
    <n v="0"/>
    <x v="1"/>
    <x v="3"/>
    <x v="1"/>
    <x v="1320"/>
    <x v="52"/>
    <x v="3"/>
    <n v="0"/>
    <x v="1"/>
    <x v="0"/>
  </r>
  <r>
    <n v="24854"/>
    <x v="1"/>
    <x v="65"/>
    <x v="0"/>
    <x v="0"/>
    <n v="0"/>
    <x v="1"/>
    <x v="1"/>
    <x v="0"/>
    <x v="3462"/>
    <x v="163"/>
    <x v="1"/>
    <n v="0"/>
    <x v="1"/>
    <x v="0"/>
  </r>
  <r>
    <n v="22330"/>
    <x v="1"/>
    <x v="30"/>
    <x v="0"/>
    <x v="0"/>
    <n v="0"/>
    <x v="0"/>
    <x v="1"/>
    <x v="0"/>
    <x v="3463"/>
    <x v="133"/>
    <x v="3"/>
    <n v="0"/>
    <x v="1"/>
    <x v="0"/>
  </r>
  <r>
    <n v="14892"/>
    <x v="1"/>
    <x v="41"/>
    <x v="1"/>
    <x v="1"/>
    <n v="0"/>
    <x v="0"/>
    <x v="0"/>
    <x v="1"/>
    <x v="3464"/>
    <x v="260"/>
    <x v="1"/>
    <n v="0"/>
    <x v="1"/>
    <x v="0"/>
  </r>
  <r>
    <n v="36710"/>
    <x v="0"/>
    <x v="12"/>
    <x v="0"/>
    <x v="0"/>
    <n v="0"/>
    <x v="0"/>
    <x v="0"/>
    <x v="0"/>
    <x v="3465"/>
    <x v="22"/>
    <x v="3"/>
    <n v="0"/>
    <x v="1"/>
    <x v="0"/>
  </r>
  <r>
    <n v="29267"/>
    <x v="0"/>
    <x v="51"/>
    <x v="0"/>
    <x v="0"/>
    <n v="0"/>
    <x v="1"/>
    <x v="0"/>
    <x v="1"/>
    <x v="3466"/>
    <x v="21"/>
    <x v="1"/>
    <n v="0"/>
    <x v="1"/>
    <x v="0"/>
  </r>
  <r>
    <n v="17098"/>
    <x v="1"/>
    <x v="75"/>
    <x v="0"/>
    <x v="0"/>
    <n v="0"/>
    <x v="1"/>
    <x v="3"/>
    <x v="0"/>
    <x v="3467"/>
    <x v="171"/>
    <x v="3"/>
    <n v="0"/>
    <x v="1"/>
    <x v="0"/>
  </r>
  <r>
    <n v="61384"/>
    <x v="0"/>
    <x v="5"/>
    <x v="1"/>
    <x v="1"/>
    <n v="0"/>
    <x v="0"/>
    <x v="0"/>
    <x v="0"/>
    <x v="3468"/>
    <x v="75"/>
    <x v="1"/>
    <n v="0"/>
    <x v="1"/>
    <x v="0"/>
  </r>
  <r>
    <n v="69732"/>
    <x v="0"/>
    <x v="19"/>
    <x v="0"/>
    <x v="0"/>
    <n v="0"/>
    <x v="0"/>
    <x v="1"/>
    <x v="0"/>
    <x v="3469"/>
    <x v="118"/>
    <x v="1"/>
    <n v="0"/>
    <x v="1"/>
    <x v="0"/>
  </r>
  <r>
    <n v="61238"/>
    <x v="1"/>
    <x v="47"/>
    <x v="0"/>
    <x v="0"/>
    <n v="0"/>
    <x v="0"/>
    <x v="0"/>
    <x v="1"/>
    <x v="3470"/>
    <x v="26"/>
    <x v="3"/>
    <n v="0"/>
    <x v="1"/>
    <x v="0"/>
  </r>
  <r>
    <n v="18696"/>
    <x v="0"/>
    <x v="5"/>
    <x v="0"/>
    <x v="0"/>
    <n v="0"/>
    <x v="1"/>
    <x v="0"/>
    <x v="0"/>
    <x v="3471"/>
    <x v="115"/>
    <x v="0"/>
    <n v="0"/>
    <x v="1"/>
    <x v="0"/>
  </r>
  <r>
    <n v="25643"/>
    <x v="0"/>
    <x v="67"/>
    <x v="0"/>
    <x v="0"/>
    <n v="0"/>
    <x v="0"/>
    <x v="0"/>
    <x v="1"/>
    <x v="2914"/>
    <x v="307"/>
    <x v="1"/>
    <n v="0"/>
    <x v="1"/>
    <x v="0"/>
  </r>
  <r>
    <n v="63333"/>
    <x v="1"/>
    <x v="42"/>
    <x v="0"/>
    <x v="0"/>
    <n v="0"/>
    <x v="0"/>
    <x v="1"/>
    <x v="0"/>
    <x v="2587"/>
    <x v="4"/>
    <x v="2"/>
    <n v="0"/>
    <x v="1"/>
    <x v="0"/>
  </r>
  <r>
    <n v="23210"/>
    <x v="0"/>
    <x v="73"/>
    <x v="0"/>
    <x v="0"/>
    <n v="0"/>
    <x v="1"/>
    <x v="0"/>
    <x v="1"/>
    <x v="3472"/>
    <x v="154"/>
    <x v="1"/>
    <n v="0"/>
    <x v="1"/>
    <x v="0"/>
  </r>
  <r>
    <n v="2647"/>
    <x v="0"/>
    <x v="39"/>
    <x v="0"/>
    <x v="0"/>
    <n v="0"/>
    <x v="0"/>
    <x v="0"/>
    <x v="1"/>
    <x v="3473"/>
    <x v="234"/>
    <x v="2"/>
    <n v="0"/>
    <x v="1"/>
    <x v="0"/>
  </r>
  <r>
    <n v="60934"/>
    <x v="0"/>
    <x v="26"/>
    <x v="0"/>
    <x v="0"/>
    <n v="0"/>
    <x v="0"/>
    <x v="0"/>
    <x v="0"/>
    <x v="3474"/>
    <x v="147"/>
    <x v="0"/>
    <n v="0"/>
    <x v="1"/>
    <x v="0"/>
  </r>
  <r>
    <n v="50412"/>
    <x v="1"/>
    <x v="54"/>
    <x v="0"/>
    <x v="0"/>
    <n v="0"/>
    <x v="1"/>
    <x v="0"/>
    <x v="0"/>
    <x v="3475"/>
    <x v="61"/>
    <x v="3"/>
    <n v="0"/>
    <x v="1"/>
    <x v="0"/>
  </r>
  <r>
    <n v="1192"/>
    <x v="1"/>
    <x v="73"/>
    <x v="0"/>
    <x v="0"/>
    <n v="0"/>
    <x v="1"/>
    <x v="2"/>
    <x v="1"/>
    <x v="3476"/>
    <x v="20"/>
    <x v="1"/>
    <n v="0"/>
    <x v="1"/>
    <x v="0"/>
  </r>
  <r>
    <n v="55361"/>
    <x v="1"/>
    <x v="67"/>
    <x v="0"/>
    <x v="0"/>
    <n v="0"/>
    <x v="0"/>
    <x v="1"/>
    <x v="0"/>
    <x v="3477"/>
    <x v="66"/>
    <x v="1"/>
    <n v="0"/>
    <x v="1"/>
    <x v="0"/>
  </r>
  <r>
    <n v="50141"/>
    <x v="1"/>
    <x v="71"/>
    <x v="0"/>
    <x v="0"/>
    <n v="0"/>
    <x v="1"/>
    <x v="3"/>
    <x v="0"/>
    <x v="3478"/>
    <x v="176"/>
    <x v="3"/>
    <n v="0"/>
    <x v="1"/>
    <x v="0"/>
  </r>
  <r>
    <n v="12963"/>
    <x v="1"/>
    <x v="60"/>
    <x v="0"/>
    <x v="0"/>
    <n v="0"/>
    <x v="1"/>
    <x v="1"/>
    <x v="1"/>
    <x v="3479"/>
    <x v="134"/>
    <x v="3"/>
    <n v="0"/>
    <x v="1"/>
    <x v="0"/>
  </r>
  <r>
    <n v="55337"/>
    <x v="1"/>
    <x v="77"/>
    <x v="0"/>
    <x v="0"/>
    <n v="0"/>
    <x v="1"/>
    <x v="3"/>
    <x v="1"/>
    <x v="3480"/>
    <x v="155"/>
    <x v="3"/>
    <n v="0"/>
    <x v="1"/>
    <x v="0"/>
  </r>
  <r>
    <n v="23989"/>
    <x v="1"/>
    <x v="76"/>
    <x v="0"/>
    <x v="0"/>
    <n v="0"/>
    <x v="0"/>
    <x v="1"/>
    <x v="0"/>
    <x v="905"/>
    <x v="127"/>
    <x v="2"/>
    <n v="0"/>
    <x v="1"/>
    <x v="0"/>
  </r>
  <r>
    <n v="26025"/>
    <x v="1"/>
    <x v="30"/>
    <x v="0"/>
    <x v="0"/>
    <n v="0"/>
    <x v="0"/>
    <x v="2"/>
    <x v="0"/>
    <x v="3481"/>
    <x v="117"/>
    <x v="1"/>
    <n v="0"/>
    <x v="1"/>
    <x v="0"/>
  </r>
  <r>
    <n v="67711"/>
    <x v="1"/>
    <x v="63"/>
    <x v="0"/>
    <x v="0"/>
    <n v="0"/>
    <x v="1"/>
    <x v="0"/>
    <x v="1"/>
    <x v="1611"/>
    <x v="260"/>
    <x v="3"/>
    <n v="0"/>
    <x v="1"/>
    <x v="0"/>
  </r>
  <r>
    <n v="53105"/>
    <x v="1"/>
    <x v="60"/>
    <x v="0"/>
    <x v="0"/>
    <n v="0"/>
    <x v="0"/>
    <x v="0"/>
    <x v="0"/>
    <x v="3482"/>
    <x v="326"/>
    <x v="2"/>
    <n v="0"/>
    <x v="1"/>
    <x v="0"/>
  </r>
  <r>
    <n v="10696"/>
    <x v="1"/>
    <x v="17"/>
    <x v="0"/>
    <x v="0"/>
    <n v="0"/>
    <x v="0"/>
    <x v="0"/>
    <x v="0"/>
    <x v="182"/>
    <x v="165"/>
    <x v="0"/>
    <n v="0"/>
    <x v="1"/>
    <x v="0"/>
  </r>
  <r>
    <n v="43656"/>
    <x v="0"/>
    <x v="8"/>
    <x v="1"/>
    <x v="1"/>
    <n v="0"/>
    <x v="0"/>
    <x v="2"/>
    <x v="1"/>
    <x v="3483"/>
    <x v="1"/>
    <x v="0"/>
    <n v="0"/>
    <x v="1"/>
    <x v="0"/>
  </r>
  <r>
    <n v="52361"/>
    <x v="0"/>
    <x v="7"/>
    <x v="1"/>
    <x v="1"/>
    <n v="1"/>
    <x v="0"/>
    <x v="0"/>
    <x v="0"/>
    <x v="894"/>
    <x v="223"/>
    <x v="0"/>
    <n v="0"/>
    <x v="1"/>
    <x v="0"/>
  </r>
  <r>
    <n v="57343"/>
    <x v="1"/>
    <x v="16"/>
    <x v="0"/>
    <x v="0"/>
    <n v="0"/>
    <x v="0"/>
    <x v="0"/>
    <x v="0"/>
    <x v="3484"/>
    <x v="232"/>
    <x v="3"/>
    <n v="0"/>
    <x v="1"/>
    <x v="0"/>
  </r>
  <r>
    <n v="23339"/>
    <x v="0"/>
    <x v="44"/>
    <x v="0"/>
    <x v="0"/>
    <n v="0"/>
    <x v="1"/>
    <x v="3"/>
    <x v="1"/>
    <x v="3485"/>
    <x v="1"/>
    <x v="3"/>
    <n v="0"/>
    <x v="1"/>
    <x v="0"/>
  </r>
  <r>
    <n v="51408"/>
    <x v="0"/>
    <x v="64"/>
    <x v="0"/>
    <x v="0"/>
    <n v="0"/>
    <x v="0"/>
    <x v="2"/>
    <x v="1"/>
    <x v="3391"/>
    <x v="234"/>
    <x v="1"/>
    <n v="0"/>
    <x v="1"/>
    <x v="0"/>
  </r>
  <r>
    <n v="47886"/>
    <x v="1"/>
    <x v="34"/>
    <x v="1"/>
    <x v="1"/>
    <n v="0"/>
    <x v="0"/>
    <x v="2"/>
    <x v="1"/>
    <x v="3486"/>
    <x v="373"/>
    <x v="3"/>
    <n v="0"/>
    <x v="1"/>
    <x v="0"/>
  </r>
  <r>
    <n v="21407"/>
    <x v="0"/>
    <x v="26"/>
    <x v="0"/>
    <x v="0"/>
    <n v="0"/>
    <x v="0"/>
    <x v="0"/>
    <x v="1"/>
    <x v="3115"/>
    <x v="196"/>
    <x v="0"/>
    <n v="0"/>
    <x v="1"/>
    <x v="0"/>
  </r>
  <r>
    <n v="34026"/>
    <x v="1"/>
    <x v="14"/>
    <x v="0"/>
    <x v="0"/>
    <n v="0"/>
    <x v="0"/>
    <x v="0"/>
    <x v="1"/>
    <x v="3487"/>
    <x v="287"/>
    <x v="1"/>
    <n v="0"/>
    <x v="1"/>
    <x v="0"/>
  </r>
  <r>
    <n v="53004"/>
    <x v="1"/>
    <x v="10"/>
    <x v="0"/>
    <x v="0"/>
    <n v="0"/>
    <x v="0"/>
    <x v="2"/>
    <x v="1"/>
    <x v="3488"/>
    <x v="108"/>
    <x v="1"/>
    <n v="0"/>
    <x v="1"/>
    <x v="0"/>
  </r>
  <r>
    <n v="18833"/>
    <x v="0"/>
    <x v="1"/>
    <x v="0"/>
    <x v="0"/>
    <n v="0"/>
    <x v="0"/>
    <x v="1"/>
    <x v="1"/>
    <x v="2800"/>
    <x v="232"/>
    <x v="2"/>
    <n v="0"/>
    <x v="1"/>
    <x v="0"/>
  </r>
  <r>
    <n v="69222"/>
    <x v="0"/>
    <x v="91"/>
    <x v="0"/>
    <x v="0"/>
    <n v="0"/>
    <x v="1"/>
    <x v="3"/>
    <x v="0"/>
    <x v="3489"/>
    <x v="70"/>
    <x v="3"/>
    <n v="0"/>
    <x v="1"/>
    <x v="0"/>
  </r>
  <r>
    <n v="32610"/>
    <x v="1"/>
    <x v="61"/>
    <x v="0"/>
    <x v="0"/>
    <n v="0"/>
    <x v="1"/>
    <x v="3"/>
    <x v="0"/>
    <x v="1172"/>
    <x v="88"/>
    <x v="1"/>
    <n v="0"/>
    <x v="1"/>
    <x v="0"/>
  </r>
  <r>
    <n v="57645"/>
    <x v="1"/>
    <x v="13"/>
    <x v="0"/>
    <x v="0"/>
    <n v="0"/>
    <x v="0"/>
    <x v="2"/>
    <x v="1"/>
    <x v="3490"/>
    <x v="64"/>
    <x v="3"/>
    <n v="0"/>
    <x v="1"/>
    <x v="0"/>
  </r>
  <r>
    <n v="21677"/>
    <x v="1"/>
    <x v="12"/>
    <x v="0"/>
    <x v="0"/>
    <n v="0"/>
    <x v="0"/>
    <x v="0"/>
    <x v="1"/>
    <x v="3491"/>
    <x v="51"/>
    <x v="0"/>
    <n v="0"/>
    <x v="1"/>
    <x v="0"/>
  </r>
  <r>
    <n v="50410"/>
    <x v="1"/>
    <x v="9"/>
    <x v="0"/>
    <x v="0"/>
    <n v="0"/>
    <x v="1"/>
    <x v="2"/>
    <x v="1"/>
    <x v="3492"/>
    <x v="69"/>
    <x v="1"/>
    <n v="0"/>
    <x v="1"/>
    <x v="0"/>
  </r>
  <r>
    <n v="25051"/>
    <x v="1"/>
    <x v="43"/>
    <x v="0"/>
    <x v="0"/>
    <n v="0"/>
    <x v="1"/>
    <x v="0"/>
    <x v="1"/>
    <x v="3493"/>
    <x v="167"/>
    <x v="1"/>
    <n v="0"/>
    <x v="1"/>
    <x v="0"/>
  </r>
  <r>
    <n v="31642"/>
    <x v="1"/>
    <x v="32"/>
    <x v="0"/>
    <x v="0"/>
    <n v="0"/>
    <x v="0"/>
    <x v="1"/>
    <x v="1"/>
    <x v="3494"/>
    <x v="69"/>
    <x v="1"/>
    <n v="0"/>
    <x v="1"/>
    <x v="0"/>
  </r>
  <r>
    <n v="60455"/>
    <x v="0"/>
    <x v="22"/>
    <x v="0"/>
    <x v="0"/>
    <n v="0"/>
    <x v="0"/>
    <x v="0"/>
    <x v="0"/>
    <x v="2471"/>
    <x v="33"/>
    <x v="1"/>
    <n v="0"/>
    <x v="1"/>
    <x v="0"/>
  </r>
  <r>
    <n v="52172"/>
    <x v="1"/>
    <x v="50"/>
    <x v="0"/>
    <x v="0"/>
    <n v="0"/>
    <x v="0"/>
    <x v="0"/>
    <x v="1"/>
    <x v="2482"/>
    <x v="235"/>
    <x v="3"/>
    <n v="0"/>
    <x v="1"/>
    <x v="0"/>
  </r>
  <r>
    <n v="69647"/>
    <x v="0"/>
    <x v="59"/>
    <x v="0"/>
    <x v="0"/>
    <n v="0"/>
    <x v="1"/>
    <x v="0"/>
    <x v="0"/>
    <x v="3495"/>
    <x v="67"/>
    <x v="1"/>
    <n v="0"/>
    <x v="1"/>
    <x v="0"/>
  </r>
  <r>
    <n v="24972"/>
    <x v="0"/>
    <x v="100"/>
    <x v="0"/>
    <x v="0"/>
    <n v="0"/>
    <x v="1"/>
    <x v="3"/>
    <x v="1"/>
    <x v="3496"/>
    <x v="207"/>
    <x v="3"/>
    <n v="0"/>
    <x v="1"/>
    <x v="0"/>
  </r>
  <r>
    <n v="13172"/>
    <x v="1"/>
    <x v="1"/>
    <x v="0"/>
    <x v="0"/>
    <n v="0"/>
    <x v="0"/>
    <x v="1"/>
    <x v="0"/>
    <x v="3497"/>
    <x v="265"/>
    <x v="1"/>
    <n v="0"/>
    <x v="1"/>
    <x v="0"/>
  </r>
  <r>
    <n v="31911"/>
    <x v="1"/>
    <x v="10"/>
    <x v="0"/>
    <x v="0"/>
    <n v="0"/>
    <x v="0"/>
    <x v="2"/>
    <x v="0"/>
    <x v="535"/>
    <x v="15"/>
    <x v="0"/>
    <n v="0"/>
    <x v="1"/>
    <x v="0"/>
  </r>
  <r>
    <n v="34415"/>
    <x v="1"/>
    <x v="58"/>
    <x v="0"/>
    <x v="0"/>
    <n v="0"/>
    <x v="1"/>
    <x v="2"/>
    <x v="0"/>
    <x v="2171"/>
    <x v="209"/>
    <x v="3"/>
    <n v="0"/>
    <x v="1"/>
    <x v="0"/>
  </r>
  <r>
    <n v="53219"/>
    <x v="0"/>
    <x v="36"/>
    <x v="0"/>
    <x v="0"/>
    <n v="0"/>
    <x v="0"/>
    <x v="0"/>
    <x v="0"/>
    <x v="2236"/>
    <x v="125"/>
    <x v="2"/>
    <n v="0"/>
    <x v="1"/>
    <x v="0"/>
  </r>
  <r>
    <n v="7924"/>
    <x v="1"/>
    <x v="0"/>
    <x v="0"/>
    <x v="0"/>
    <n v="0"/>
    <x v="0"/>
    <x v="0"/>
    <x v="0"/>
    <x v="3498"/>
    <x v="171"/>
    <x v="0"/>
    <n v="0"/>
    <x v="1"/>
    <x v="0"/>
  </r>
  <r>
    <n v="72491"/>
    <x v="0"/>
    <x v="37"/>
    <x v="0"/>
    <x v="0"/>
    <n v="0"/>
    <x v="0"/>
    <x v="0"/>
    <x v="0"/>
    <x v="3499"/>
    <x v="192"/>
    <x v="2"/>
    <n v="0"/>
    <x v="1"/>
    <x v="0"/>
  </r>
  <r>
    <n v="59058"/>
    <x v="1"/>
    <x v="30"/>
    <x v="0"/>
    <x v="0"/>
    <n v="0"/>
    <x v="0"/>
    <x v="2"/>
    <x v="1"/>
    <x v="1821"/>
    <x v="45"/>
    <x v="1"/>
    <n v="0"/>
    <x v="1"/>
    <x v="0"/>
  </r>
  <r>
    <n v="52619"/>
    <x v="1"/>
    <x v="19"/>
    <x v="0"/>
    <x v="0"/>
    <n v="0"/>
    <x v="0"/>
    <x v="0"/>
    <x v="1"/>
    <x v="3500"/>
    <x v="264"/>
    <x v="1"/>
    <n v="0"/>
    <x v="1"/>
    <x v="0"/>
  </r>
  <r>
    <n v="36162"/>
    <x v="0"/>
    <x v="26"/>
    <x v="1"/>
    <x v="1"/>
    <n v="0"/>
    <x v="0"/>
    <x v="0"/>
    <x v="1"/>
    <x v="3501"/>
    <x v="350"/>
    <x v="1"/>
    <n v="0"/>
    <x v="1"/>
    <x v="0"/>
  </r>
  <r>
    <n v="68371"/>
    <x v="0"/>
    <x v="15"/>
    <x v="0"/>
    <x v="0"/>
    <n v="0"/>
    <x v="0"/>
    <x v="0"/>
    <x v="0"/>
    <x v="3502"/>
    <x v="58"/>
    <x v="3"/>
    <n v="0"/>
    <x v="1"/>
    <x v="0"/>
  </r>
  <r>
    <n v="21067"/>
    <x v="1"/>
    <x v="30"/>
    <x v="0"/>
    <x v="0"/>
    <n v="0"/>
    <x v="0"/>
    <x v="1"/>
    <x v="0"/>
    <x v="3503"/>
    <x v="13"/>
    <x v="1"/>
    <n v="0"/>
    <x v="1"/>
    <x v="0"/>
  </r>
  <r>
    <n v="25718"/>
    <x v="1"/>
    <x v="80"/>
    <x v="0"/>
    <x v="0"/>
    <n v="0"/>
    <x v="0"/>
    <x v="0"/>
    <x v="0"/>
    <x v="959"/>
    <x v="126"/>
    <x v="0"/>
    <n v="0"/>
    <x v="1"/>
    <x v="0"/>
  </r>
  <r>
    <n v="24421"/>
    <x v="0"/>
    <x v="59"/>
    <x v="0"/>
    <x v="0"/>
    <n v="0"/>
    <x v="1"/>
    <x v="0"/>
    <x v="0"/>
    <x v="3504"/>
    <x v="147"/>
    <x v="3"/>
    <n v="0"/>
    <x v="1"/>
    <x v="0"/>
  </r>
  <r>
    <n v="69528"/>
    <x v="1"/>
    <x v="73"/>
    <x v="0"/>
    <x v="0"/>
    <n v="0"/>
    <x v="0"/>
    <x v="0"/>
    <x v="0"/>
    <x v="1012"/>
    <x v="64"/>
    <x v="0"/>
    <n v="0"/>
    <x v="1"/>
    <x v="0"/>
  </r>
  <r>
    <n v="56594"/>
    <x v="1"/>
    <x v="31"/>
    <x v="0"/>
    <x v="0"/>
    <n v="0"/>
    <x v="0"/>
    <x v="0"/>
    <x v="0"/>
    <x v="3505"/>
    <x v="265"/>
    <x v="2"/>
    <n v="0"/>
    <x v="1"/>
    <x v="0"/>
  </r>
  <r>
    <n v="35095"/>
    <x v="1"/>
    <x v="54"/>
    <x v="0"/>
    <x v="0"/>
    <n v="0"/>
    <x v="1"/>
    <x v="0"/>
    <x v="0"/>
    <x v="1994"/>
    <x v="91"/>
    <x v="3"/>
    <n v="0"/>
    <x v="1"/>
    <x v="0"/>
  </r>
  <r>
    <n v="30002"/>
    <x v="0"/>
    <x v="50"/>
    <x v="1"/>
    <x v="1"/>
    <n v="0"/>
    <x v="0"/>
    <x v="1"/>
    <x v="1"/>
    <x v="3506"/>
    <x v="54"/>
    <x v="1"/>
    <n v="0"/>
    <x v="1"/>
    <x v="0"/>
  </r>
  <r>
    <n v="71143"/>
    <x v="0"/>
    <x v="19"/>
    <x v="0"/>
    <x v="0"/>
    <n v="0"/>
    <x v="0"/>
    <x v="1"/>
    <x v="0"/>
    <x v="3507"/>
    <x v="116"/>
    <x v="0"/>
    <n v="0"/>
    <x v="1"/>
    <x v="0"/>
  </r>
  <r>
    <n v="32669"/>
    <x v="0"/>
    <x v="86"/>
    <x v="0"/>
    <x v="0"/>
    <n v="0"/>
    <x v="1"/>
    <x v="3"/>
    <x v="0"/>
    <x v="3508"/>
    <x v="17"/>
    <x v="3"/>
    <n v="0"/>
    <x v="1"/>
    <x v="0"/>
  </r>
  <r>
    <n v="17174"/>
    <x v="0"/>
    <x v="79"/>
    <x v="0"/>
    <x v="0"/>
    <n v="0"/>
    <x v="1"/>
    <x v="3"/>
    <x v="1"/>
    <x v="2223"/>
    <x v="217"/>
    <x v="3"/>
    <n v="0"/>
    <x v="1"/>
    <x v="0"/>
  </r>
  <r>
    <n v="2818"/>
    <x v="1"/>
    <x v="2"/>
    <x v="0"/>
    <x v="0"/>
    <n v="0"/>
    <x v="1"/>
    <x v="1"/>
    <x v="1"/>
    <x v="3509"/>
    <x v="46"/>
    <x v="0"/>
    <n v="0"/>
    <x v="1"/>
    <x v="0"/>
  </r>
  <r>
    <n v="30650"/>
    <x v="0"/>
    <x v="10"/>
    <x v="0"/>
    <x v="0"/>
    <n v="0"/>
    <x v="0"/>
    <x v="2"/>
    <x v="1"/>
    <x v="3510"/>
    <x v="71"/>
    <x v="0"/>
    <n v="0"/>
    <x v="1"/>
    <x v="0"/>
  </r>
  <r>
    <n v="3013"/>
    <x v="1"/>
    <x v="4"/>
    <x v="0"/>
    <x v="0"/>
    <n v="0"/>
    <x v="0"/>
    <x v="1"/>
    <x v="1"/>
    <x v="2752"/>
    <x v="234"/>
    <x v="1"/>
    <n v="0"/>
    <x v="1"/>
    <x v="0"/>
  </r>
  <r>
    <n v="42806"/>
    <x v="1"/>
    <x v="14"/>
    <x v="1"/>
    <x v="1"/>
    <n v="0"/>
    <x v="0"/>
    <x v="0"/>
    <x v="1"/>
    <x v="3511"/>
    <x v="202"/>
    <x v="2"/>
    <n v="0"/>
    <x v="1"/>
    <x v="0"/>
  </r>
  <r>
    <n v="6390"/>
    <x v="1"/>
    <x v="75"/>
    <x v="0"/>
    <x v="0"/>
    <n v="0"/>
    <x v="1"/>
    <x v="3"/>
    <x v="1"/>
    <x v="3512"/>
    <x v="271"/>
    <x v="3"/>
    <n v="0"/>
    <x v="1"/>
    <x v="0"/>
  </r>
  <r>
    <n v="46647"/>
    <x v="1"/>
    <x v="67"/>
    <x v="0"/>
    <x v="0"/>
    <n v="0"/>
    <x v="1"/>
    <x v="0"/>
    <x v="0"/>
    <x v="3513"/>
    <x v="105"/>
    <x v="1"/>
    <n v="0"/>
    <x v="1"/>
    <x v="0"/>
  </r>
  <r>
    <n v="6625"/>
    <x v="1"/>
    <x v="10"/>
    <x v="0"/>
    <x v="0"/>
    <n v="0"/>
    <x v="0"/>
    <x v="1"/>
    <x v="0"/>
    <x v="3514"/>
    <x v="255"/>
    <x v="2"/>
    <n v="0"/>
    <x v="1"/>
    <x v="0"/>
  </r>
  <r>
    <n v="49605"/>
    <x v="0"/>
    <x v="24"/>
    <x v="0"/>
    <x v="0"/>
    <n v="0"/>
    <x v="0"/>
    <x v="0"/>
    <x v="0"/>
    <x v="3515"/>
    <x v="77"/>
    <x v="0"/>
    <n v="0"/>
    <x v="1"/>
    <x v="0"/>
  </r>
  <r>
    <n v="72940"/>
    <x v="1"/>
    <x v="77"/>
    <x v="0"/>
    <x v="0"/>
    <n v="0"/>
    <x v="1"/>
    <x v="3"/>
    <x v="0"/>
    <x v="3516"/>
    <x v="136"/>
    <x v="3"/>
    <n v="0"/>
    <x v="1"/>
    <x v="0"/>
  </r>
  <r>
    <n v="24783"/>
    <x v="1"/>
    <x v="80"/>
    <x v="0"/>
    <x v="0"/>
    <n v="0"/>
    <x v="1"/>
    <x v="0"/>
    <x v="0"/>
    <x v="3517"/>
    <x v="267"/>
    <x v="0"/>
    <n v="0"/>
    <x v="1"/>
    <x v="0"/>
  </r>
  <r>
    <n v="22515"/>
    <x v="1"/>
    <x v="38"/>
    <x v="1"/>
    <x v="1"/>
    <n v="0"/>
    <x v="0"/>
    <x v="0"/>
    <x v="1"/>
    <x v="1762"/>
    <x v="170"/>
    <x v="2"/>
    <n v="0"/>
    <x v="1"/>
    <x v="0"/>
  </r>
  <r>
    <n v="3700"/>
    <x v="0"/>
    <x v="46"/>
    <x v="0"/>
    <x v="0"/>
    <n v="0"/>
    <x v="0"/>
    <x v="0"/>
    <x v="0"/>
    <x v="3518"/>
    <x v="229"/>
    <x v="2"/>
    <n v="0"/>
    <x v="1"/>
    <x v="0"/>
  </r>
  <r>
    <n v="53802"/>
    <x v="0"/>
    <x v="2"/>
    <x v="0"/>
    <x v="0"/>
    <n v="1"/>
    <x v="0"/>
    <x v="0"/>
    <x v="1"/>
    <x v="3519"/>
    <x v="90"/>
    <x v="3"/>
    <n v="0"/>
    <x v="1"/>
    <x v="0"/>
  </r>
  <r>
    <n v="49955"/>
    <x v="0"/>
    <x v="34"/>
    <x v="0"/>
    <x v="0"/>
    <n v="0"/>
    <x v="1"/>
    <x v="0"/>
    <x v="0"/>
    <x v="1406"/>
    <x v="76"/>
    <x v="0"/>
    <n v="0"/>
    <x v="1"/>
    <x v="0"/>
  </r>
  <r>
    <n v="2456"/>
    <x v="0"/>
    <x v="14"/>
    <x v="1"/>
    <x v="1"/>
    <n v="0"/>
    <x v="0"/>
    <x v="2"/>
    <x v="1"/>
    <x v="3520"/>
    <x v="33"/>
    <x v="2"/>
    <n v="0"/>
    <x v="1"/>
    <x v="0"/>
  </r>
  <r>
    <n v="71515"/>
    <x v="1"/>
    <x v="32"/>
    <x v="0"/>
    <x v="0"/>
    <n v="0"/>
    <x v="0"/>
    <x v="0"/>
    <x v="1"/>
    <x v="3521"/>
    <x v="165"/>
    <x v="1"/>
    <n v="0"/>
    <x v="1"/>
    <x v="0"/>
  </r>
  <r>
    <n v="44662"/>
    <x v="1"/>
    <x v="30"/>
    <x v="0"/>
    <x v="0"/>
    <n v="0"/>
    <x v="0"/>
    <x v="2"/>
    <x v="1"/>
    <x v="3522"/>
    <x v="275"/>
    <x v="3"/>
    <n v="0"/>
    <x v="1"/>
    <x v="0"/>
  </r>
  <r>
    <n v="38661"/>
    <x v="1"/>
    <x v="60"/>
    <x v="0"/>
    <x v="0"/>
    <n v="0"/>
    <x v="1"/>
    <x v="0"/>
    <x v="0"/>
    <x v="3523"/>
    <x v="230"/>
    <x v="1"/>
    <n v="0"/>
    <x v="1"/>
    <x v="0"/>
  </r>
  <r>
    <n v="15978"/>
    <x v="0"/>
    <x v="56"/>
    <x v="0"/>
    <x v="0"/>
    <n v="0"/>
    <x v="1"/>
    <x v="3"/>
    <x v="0"/>
    <x v="3524"/>
    <x v="139"/>
    <x v="3"/>
    <n v="0"/>
    <x v="1"/>
    <x v="0"/>
  </r>
  <r>
    <n v="35210"/>
    <x v="1"/>
    <x v="22"/>
    <x v="0"/>
    <x v="0"/>
    <n v="0"/>
    <x v="0"/>
    <x v="0"/>
    <x v="0"/>
    <x v="836"/>
    <x v="24"/>
    <x v="1"/>
    <n v="0"/>
    <x v="1"/>
    <x v="0"/>
  </r>
  <r>
    <n v="49930"/>
    <x v="1"/>
    <x v="35"/>
    <x v="0"/>
    <x v="0"/>
    <n v="0"/>
    <x v="0"/>
    <x v="0"/>
    <x v="1"/>
    <x v="3525"/>
    <x v="33"/>
    <x v="1"/>
    <n v="0"/>
    <x v="1"/>
    <x v="0"/>
  </r>
  <r>
    <n v="27789"/>
    <x v="1"/>
    <x v="15"/>
    <x v="0"/>
    <x v="0"/>
    <n v="0"/>
    <x v="0"/>
    <x v="0"/>
    <x v="0"/>
    <x v="617"/>
    <x v="64"/>
    <x v="1"/>
    <n v="0"/>
    <x v="1"/>
    <x v="0"/>
  </r>
  <r>
    <n v="45325"/>
    <x v="1"/>
    <x v="60"/>
    <x v="0"/>
    <x v="0"/>
    <n v="0"/>
    <x v="1"/>
    <x v="0"/>
    <x v="0"/>
    <x v="3526"/>
    <x v="219"/>
    <x v="1"/>
    <n v="0"/>
    <x v="1"/>
    <x v="0"/>
  </r>
  <r>
    <n v="31092"/>
    <x v="1"/>
    <x v="59"/>
    <x v="0"/>
    <x v="0"/>
    <n v="0"/>
    <x v="0"/>
    <x v="0"/>
    <x v="0"/>
    <x v="3527"/>
    <x v="373"/>
    <x v="1"/>
    <n v="0"/>
    <x v="1"/>
    <x v="0"/>
  </r>
  <r>
    <n v="40705"/>
    <x v="1"/>
    <x v="36"/>
    <x v="0"/>
    <x v="0"/>
    <n v="0"/>
    <x v="0"/>
    <x v="1"/>
    <x v="1"/>
    <x v="2961"/>
    <x v="113"/>
    <x v="1"/>
    <n v="0"/>
    <x v="1"/>
    <x v="0"/>
  </r>
  <r>
    <n v="28513"/>
    <x v="1"/>
    <x v="28"/>
    <x v="0"/>
    <x v="0"/>
    <n v="0"/>
    <x v="0"/>
    <x v="0"/>
    <x v="1"/>
    <x v="3528"/>
    <x v="299"/>
    <x v="2"/>
    <n v="0"/>
    <x v="1"/>
    <x v="0"/>
  </r>
  <r>
    <n v="12367"/>
    <x v="1"/>
    <x v="32"/>
    <x v="0"/>
    <x v="0"/>
    <n v="0"/>
    <x v="0"/>
    <x v="1"/>
    <x v="0"/>
    <x v="7"/>
    <x v="65"/>
    <x v="3"/>
    <n v="0"/>
    <x v="1"/>
    <x v="0"/>
  </r>
  <r>
    <n v="63915"/>
    <x v="1"/>
    <x v="26"/>
    <x v="0"/>
    <x v="0"/>
    <n v="0"/>
    <x v="0"/>
    <x v="0"/>
    <x v="0"/>
    <x v="2508"/>
    <x v="405"/>
    <x v="1"/>
    <n v="0"/>
    <x v="1"/>
    <x v="0"/>
  </r>
  <r>
    <n v="10166"/>
    <x v="0"/>
    <x v="32"/>
    <x v="0"/>
    <x v="0"/>
    <n v="0"/>
    <x v="1"/>
    <x v="2"/>
    <x v="1"/>
    <x v="1163"/>
    <x v="352"/>
    <x v="3"/>
    <n v="0"/>
    <x v="1"/>
    <x v="0"/>
  </r>
  <r>
    <n v="35999"/>
    <x v="1"/>
    <x v="17"/>
    <x v="0"/>
    <x v="0"/>
    <n v="0"/>
    <x v="0"/>
    <x v="0"/>
    <x v="0"/>
    <x v="3529"/>
    <x v="86"/>
    <x v="0"/>
    <n v="0"/>
    <x v="1"/>
    <x v="0"/>
  </r>
  <r>
    <n v="8964"/>
    <x v="1"/>
    <x v="66"/>
    <x v="0"/>
    <x v="0"/>
    <n v="0"/>
    <x v="1"/>
    <x v="0"/>
    <x v="1"/>
    <x v="3530"/>
    <x v="347"/>
    <x v="1"/>
    <n v="0"/>
    <x v="1"/>
    <x v="0"/>
  </r>
  <r>
    <n v="38207"/>
    <x v="1"/>
    <x v="4"/>
    <x v="1"/>
    <x v="1"/>
    <n v="0"/>
    <x v="0"/>
    <x v="1"/>
    <x v="1"/>
    <x v="3492"/>
    <x v="158"/>
    <x v="1"/>
    <n v="0"/>
    <x v="1"/>
    <x v="0"/>
  </r>
  <r>
    <n v="52681"/>
    <x v="1"/>
    <x v="26"/>
    <x v="0"/>
    <x v="0"/>
    <n v="0"/>
    <x v="0"/>
    <x v="0"/>
    <x v="0"/>
    <x v="3531"/>
    <x v="110"/>
    <x v="2"/>
    <n v="0"/>
    <x v="1"/>
    <x v="0"/>
  </r>
  <r>
    <n v="38980"/>
    <x v="0"/>
    <x v="1"/>
    <x v="0"/>
    <x v="0"/>
    <n v="0"/>
    <x v="0"/>
    <x v="2"/>
    <x v="0"/>
    <x v="3532"/>
    <x v="34"/>
    <x v="0"/>
    <n v="0"/>
    <x v="1"/>
    <x v="0"/>
  </r>
  <r>
    <n v="33924"/>
    <x v="1"/>
    <x v="72"/>
    <x v="0"/>
    <x v="0"/>
    <n v="0"/>
    <x v="1"/>
    <x v="0"/>
    <x v="0"/>
    <x v="3533"/>
    <x v="25"/>
    <x v="2"/>
    <n v="0"/>
    <x v="1"/>
    <x v="0"/>
  </r>
  <r>
    <n v="10135"/>
    <x v="1"/>
    <x v="46"/>
    <x v="0"/>
    <x v="0"/>
    <n v="0"/>
    <x v="1"/>
    <x v="0"/>
    <x v="1"/>
    <x v="3496"/>
    <x v="58"/>
    <x v="3"/>
    <n v="0"/>
    <x v="1"/>
    <x v="0"/>
  </r>
  <r>
    <n v="46517"/>
    <x v="1"/>
    <x v="32"/>
    <x v="0"/>
    <x v="0"/>
    <n v="1"/>
    <x v="0"/>
    <x v="0"/>
    <x v="1"/>
    <x v="3534"/>
    <x v="189"/>
    <x v="0"/>
    <n v="0"/>
    <x v="1"/>
    <x v="0"/>
  </r>
  <r>
    <n v="65966"/>
    <x v="1"/>
    <x v="57"/>
    <x v="0"/>
    <x v="0"/>
    <n v="0"/>
    <x v="1"/>
    <x v="0"/>
    <x v="0"/>
    <x v="1988"/>
    <x v="73"/>
    <x v="0"/>
    <n v="0"/>
    <x v="1"/>
    <x v="0"/>
  </r>
  <r>
    <n v="56575"/>
    <x v="1"/>
    <x v="33"/>
    <x v="1"/>
    <x v="1"/>
    <n v="0"/>
    <x v="0"/>
    <x v="2"/>
    <x v="0"/>
    <x v="320"/>
    <x v="276"/>
    <x v="2"/>
    <n v="0"/>
    <x v="1"/>
    <x v="0"/>
  </r>
  <r>
    <n v="43138"/>
    <x v="0"/>
    <x v="79"/>
    <x v="0"/>
    <x v="0"/>
    <n v="0"/>
    <x v="1"/>
    <x v="0"/>
    <x v="0"/>
    <x v="3535"/>
    <x v="224"/>
    <x v="1"/>
    <n v="0"/>
    <x v="1"/>
    <x v="0"/>
  </r>
  <r>
    <n v="36633"/>
    <x v="0"/>
    <x v="90"/>
    <x v="0"/>
    <x v="0"/>
    <n v="0"/>
    <x v="1"/>
    <x v="3"/>
    <x v="0"/>
    <x v="3536"/>
    <x v="237"/>
    <x v="3"/>
    <n v="0"/>
    <x v="1"/>
    <x v="0"/>
  </r>
  <r>
    <n v="11632"/>
    <x v="0"/>
    <x v="14"/>
    <x v="0"/>
    <x v="0"/>
    <n v="0"/>
    <x v="0"/>
    <x v="0"/>
    <x v="0"/>
    <x v="1014"/>
    <x v="234"/>
    <x v="3"/>
    <n v="0"/>
    <x v="1"/>
    <x v="0"/>
  </r>
  <r>
    <n v="31153"/>
    <x v="0"/>
    <x v="32"/>
    <x v="0"/>
    <x v="0"/>
    <n v="0"/>
    <x v="0"/>
    <x v="1"/>
    <x v="1"/>
    <x v="3537"/>
    <x v="68"/>
    <x v="0"/>
    <n v="0"/>
    <x v="1"/>
    <x v="0"/>
  </r>
  <r>
    <n v="52247"/>
    <x v="1"/>
    <x v="13"/>
    <x v="0"/>
    <x v="0"/>
    <n v="0"/>
    <x v="0"/>
    <x v="2"/>
    <x v="0"/>
    <x v="937"/>
    <x v="83"/>
    <x v="1"/>
    <n v="0"/>
    <x v="1"/>
    <x v="0"/>
  </r>
  <r>
    <n v="61987"/>
    <x v="1"/>
    <x v="47"/>
    <x v="0"/>
    <x v="0"/>
    <n v="0"/>
    <x v="0"/>
    <x v="0"/>
    <x v="0"/>
    <x v="3538"/>
    <x v="59"/>
    <x v="2"/>
    <n v="0"/>
    <x v="1"/>
    <x v="0"/>
  </r>
  <r>
    <n v="64416"/>
    <x v="1"/>
    <x v="17"/>
    <x v="0"/>
    <x v="0"/>
    <n v="0"/>
    <x v="0"/>
    <x v="2"/>
    <x v="1"/>
    <x v="2100"/>
    <x v="193"/>
    <x v="3"/>
    <n v="0"/>
    <x v="1"/>
    <x v="0"/>
  </r>
  <r>
    <n v="31708"/>
    <x v="1"/>
    <x v="55"/>
    <x v="0"/>
    <x v="0"/>
    <n v="0"/>
    <x v="1"/>
    <x v="3"/>
    <x v="0"/>
    <x v="35"/>
    <x v="45"/>
    <x v="3"/>
    <n v="0"/>
    <x v="1"/>
    <x v="0"/>
  </r>
  <r>
    <n v="62296"/>
    <x v="1"/>
    <x v="50"/>
    <x v="0"/>
    <x v="0"/>
    <n v="0"/>
    <x v="0"/>
    <x v="2"/>
    <x v="1"/>
    <x v="3539"/>
    <x v="39"/>
    <x v="3"/>
    <n v="0"/>
    <x v="1"/>
    <x v="0"/>
  </r>
  <r>
    <n v="53976"/>
    <x v="1"/>
    <x v="46"/>
    <x v="0"/>
    <x v="0"/>
    <n v="0"/>
    <x v="1"/>
    <x v="0"/>
    <x v="1"/>
    <x v="1885"/>
    <x v="154"/>
    <x v="3"/>
    <n v="0"/>
    <x v="1"/>
    <x v="0"/>
  </r>
  <r>
    <n v="16446"/>
    <x v="0"/>
    <x v="77"/>
    <x v="0"/>
    <x v="0"/>
    <n v="0"/>
    <x v="1"/>
    <x v="3"/>
    <x v="1"/>
    <x v="3183"/>
    <x v="204"/>
    <x v="3"/>
    <n v="0"/>
    <x v="1"/>
    <x v="0"/>
  </r>
  <r>
    <n v="51329"/>
    <x v="1"/>
    <x v="22"/>
    <x v="0"/>
    <x v="0"/>
    <n v="0"/>
    <x v="0"/>
    <x v="0"/>
    <x v="1"/>
    <x v="3540"/>
    <x v="39"/>
    <x v="1"/>
    <n v="0"/>
    <x v="1"/>
    <x v="0"/>
  </r>
  <r>
    <n v="33560"/>
    <x v="1"/>
    <x v="5"/>
    <x v="0"/>
    <x v="0"/>
    <n v="1"/>
    <x v="0"/>
    <x v="2"/>
    <x v="0"/>
    <x v="3541"/>
    <x v="120"/>
    <x v="1"/>
    <n v="0"/>
    <x v="1"/>
    <x v="0"/>
  </r>
  <r>
    <n v="37866"/>
    <x v="1"/>
    <x v="25"/>
    <x v="0"/>
    <x v="0"/>
    <n v="0"/>
    <x v="0"/>
    <x v="1"/>
    <x v="0"/>
    <x v="3542"/>
    <x v="307"/>
    <x v="1"/>
    <n v="0"/>
    <x v="1"/>
    <x v="0"/>
  </r>
  <r>
    <n v="8553"/>
    <x v="1"/>
    <x v="20"/>
    <x v="0"/>
    <x v="0"/>
    <n v="0"/>
    <x v="0"/>
    <x v="2"/>
    <x v="1"/>
    <x v="3543"/>
    <x v="273"/>
    <x v="3"/>
    <n v="0"/>
    <x v="1"/>
    <x v="0"/>
  </r>
  <r>
    <n v="5654"/>
    <x v="1"/>
    <x v="61"/>
    <x v="0"/>
    <x v="0"/>
    <n v="0"/>
    <x v="1"/>
    <x v="3"/>
    <x v="1"/>
    <x v="1814"/>
    <x v="267"/>
    <x v="3"/>
    <n v="0"/>
    <x v="1"/>
    <x v="0"/>
  </r>
  <r>
    <n v="17238"/>
    <x v="1"/>
    <x v="78"/>
    <x v="0"/>
    <x v="0"/>
    <n v="0"/>
    <x v="1"/>
    <x v="3"/>
    <x v="0"/>
    <x v="2103"/>
    <x v="152"/>
    <x v="3"/>
    <n v="0"/>
    <x v="1"/>
    <x v="0"/>
  </r>
  <r>
    <n v="45252"/>
    <x v="0"/>
    <x v="10"/>
    <x v="0"/>
    <x v="0"/>
    <n v="0"/>
    <x v="0"/>
    <x v="0"/>
    <x v="0"/>
    <x v="3544"/>
    <x v="21"/>
    <x v="1"/>
    <n v="0"/>
    <x v="1"/>
    <x v="0"/>
  </r>
  <r>
    <n v="14444"/>
    <x v="1"/>
    <x v="46"/>
    <x v="0"/>
    <x v="0"/>
    <n v="0"/>
    <x v="1"/>
    <x v="1"/>
    <x v="0"/>
    <x v="3545"/>
    <x v="406"/>
    <x v="3"/>
    <n v="0"/>
    <x v="1"/>
    <x v="0"/>
  </r>
  <r>
    <n v="46503"/>
    <x v="1"/>
    <x v="57"/>
    <x v="0"/>
    <x v="0"/>
    <n v="0"/>
    <x v="1"/>
    <x v="0"/>
    <x v="1"/>
    <x v="3546"/>
    <x v="255"/>
    <x v="1"/>
    <n v="0"/>
    <x v="1"/>
    <x v="0"/>
  </r>
  <r>
    <n v="18578"/>
    <x v="0"/>
    <x v="61"/>
    <x v="0"/>
    <x v="0"/>
    <n v="0"/>
    <x v="1"/>
    <x v="3"/>
    <x v="1"/>
    <x v="1755"/>
    <x v="188"/>
    <x v="3"/>
    <n v="0"/>
    <x v="1"/>
    <x v="0"/>
  </r>
  <r>
    <n v="917"/>
    <x v="1"/>
    <x v="42"/>
    <x v="0"/>
    <x v="0"/>
    <n v="0"/>
    <x v="0"/>
    <x v="0"/>
    <x v="0"/>
    <x v="3547"/>
    <x v="25"/>
    <x v="2"/>
    <n v="0"/>
    <x v="1"/>
    <x v="0"/>
  </r>
  <r>
    <n v="60981"/>
    <x v="1"/>
    <x v="72"/>
    <x v="0"/>
    <x v="0"/>
    <n v="0"/>
    <x v="1"/>
    <x v="0"/>
    <x v="1"/>
    <x v="2017"/>
    <x v="283"/>
    <x v="1"/>
    <n v="0"/>
    <x v="1"/>
    <x v="0"/>
  </r>
  <r>
    <n v="28873"/>
    <x v="1"/>
    <x v="62"/>
    <x v="0"/>
    <x v="0"/>
    <n v="0"/>
    <x v="1"/>
    <x v="0"/>
    <x v="1"/>
    <x v="3548"/>
    <x v="273"/>
    <x v="1"/>
    <n v="0"/>
    <x v="1"/>
    <x v="0"/>
  </r>
  <r>
    <n v="25446"/>
    <x v="1"/>
    <x v="30"/>
    <x v="0"/>
    <x v="0"/>
    <n v="0"/>
    <x v="0"/>
    <x v="2"/>
    <x v="0"/>
    <x v="3549"/>
    <x v="359"/>
    <x v="1"/>
    <n v="0"/>
    <x v="1"/>
    <x v="0"/>
  </r>
  <r>
    <n v="54127"/>
    <x v="1"/>
    <x v="47"/>
    <x v="0"/>
    <x v="0"/>
    <n v="0"/>
    <x v="0"/>
    <x v="1"/>
    <x v="0"/>
    <x v="3550"/>
    <x v="54"/>
    <x v="0"/>
    <n v="0"/>
    <x v="1"/>
    <x v="0"/>
  </r>
  <r>
    <n v="63478"/>
    <x v="1"/>
    <x v="69"/>
    <x v="0"/>
    <x v="0"/>
    <n v="0"/>
    <x v="0"/>
    <x v="0"/>
    <x v="0"/>
    <x v="96"/>
    <x v="67"/>
    <x v="3"/>
    <n v="0"/>
    <x v="1"/>
    <x v="0"/>
  </r>
  <r>
    <n v="15464"/>
    <x v="1"/>
    <x v="16"/>
    <x v="1"/>
    <x v="1"/>
    <n v="1"/>
    <x v="0"/>
    <x v="0"/>
    <x v="1"/>
    <x v="3551"/>
    <x v="8"/>
    <x v="3"/>
    <n v="0"/>
    <x v="1"/>
    <x v="0"/>
  </r>
  <r>
    <n v="63312"/>
    <x v="0"/>
    <x v="57"/>
    <x v="0"/>
    <x v="0"/>
    <n v="0"/>
    <x v="1"/>
    <x v="0"/>
    <x v="0"/>
    <x v="2678"/>
    <x v="21"/>
    <x v="2"/>
    <n v="0"/>
    <x v="1"/>
    <x v="0"/>
  </r>
  <r>
    <n v="55681"/>
    <x v="1"/>
    <x v="74"/>
    <x v="0"/>
    <x v="0"/>
    <n v="0"/>
    <x v="1"/>
    <x v="3"/>
    <x v="1"/>
    <x v="2236"/>
    <x v="217"/>
    <x v="3"/>
    <n v="0"/>
    <x v="1"/>
    <x v="0"/>
  </r>
  <r>
    <n v="63804"/>
    <x v="1"/>
    <x v="52"/>
    <x v="0"/>
    <x v="0"/>
    <n v="0"/>
    <x v="1"/>
    <x v="0"/>
    <x v="1"/>
    <x v="3552"/>
    <x v="48"/>
    <x v="2"/>
    <n v="0"/>
    <x v="1"/>
    <x v="0"/>
  </r>
  <r>
    <n v="10321"/>
    <x v="1"/>
    <x v="58"/>
    <x v="0"/>
    <x v="0"/>
    <n v="0"/>
    <x v="0"/>
    <x v="0"/>
    <x v="1"/>
    <x v="3553"/>
    <x v="155"/>
    <x v="3"/>
    <n v="0"/>
    <x v="1"/>
    <x v="0"/>
  </r>
  <r>
    <n v="56339"/>
    <x v="1"/>
    <x v="4"/>
    <x v="0"/>
    <x v="0"/>
    <n v="0"/>
    <x v="0"/>
    <x v="1"/>
    <x v="1"/>
    <x v="3554"/>
    <x v="91"/>
    <x v="3"/>
    <n v="0"/>
    <x v="1"/>
    <x v="0"/>
  </r>
  <r>
    <n v="56277"/>
    <x v="1"/>
    <x v="38"/>
    <x v="0"/>
    <x v="0"/>
    <n v="0"/>
    <x v="0"/>
    <x v="0"/>
    <x v="1"/>
    <x v="3555"/>
    <x v="8"/>
    <x v="2"/>
    <n v="0"/>
    <x v="1"/>
    <x v="0"/>
  </r>
  <r>
    <n v="33657"/>
    <x v="1"/>
    <x v="12"/>
    <x v="0"/>
    <x v="0"/>
    <n v="0"/>
    <x v="0"/>
    <x v="0"/>
    <x v="0"/>
    <x v="3146"/>
    <x v="240"/>
    <x v="0"/>
    <n v="0"/>
    <x v="1"/>
    <x v="0"/>
  </r>
  <r>
    <n v="7054"/>
    <x v="0"/>
    <x v="56"/>
    <x v="0"/>
    <x v="0"/>
    <n v="0"/>
    <x v="1"/>
    <x v="3"/>
    <x v="1"/>
    <x v="3556"/>
    <x v="336"/>
    <x v="3"/>
    <n v="0"/>
    <x v="1"/>
    <x v="0"/>
  </r>
  <r>
    <n v="72393"/>
    <x v="1"/>
    <x v="53"/>
    <x v="0"/>
    <x v="0"/>
    <n v="0"/>
    <x v="0"/>
    <x v="2"/>
    <x v="1"/>
    <x v="1002"/>
    <x v="8"/>
    <x v="1"/>
    <n v="0"/>
    <x v="1"/>
    <x v="0"/>
  </r>
  <r>
    <n v="68059"/>
    <x v="0"/>
    <x v="48"/>
    <x v="0"/>
    <x v="0"/>
    <n v="0"/>
    <x v="0"/>
    <x v="2"/>
    <x v="1"/>
    <x v="3557"/>
    <x v="72"/>
    <x v="2"/>
    <n v="0"/>
    <x v="1"/>
    <x v="0"/>
  </r>
  <r>
    <n v="14996"/>
    <x v="0"/>
    <x v="32"/>
    <x v="0"/>
    <x v="0"/>
    <n v="0"/>
    <x v="0"/>
    <x v="1"/>
    <x v="1"/>
    <x v="3558"/>
    <x v="67"/>
    <x v="3"/>
    <n v="0"/>
    <x v="1"/>
    <x v="0"/>
  </r>
  <r>
    <n v="841"/>
    <x v="0"/>
    <x v="66"/>
    <x v="0"/>
    <x v="0"/>
    <n v="0"/>
    <x v="0"/>
    <x v="0"/>
    <x v="0"/>
    <x v="3559"/>
    <x v="269"/>
    <x v="1"/>
    <n v="0"/>
    <x v="1"/>
    <x v="0"/>
  </r>
  <r>
    <n v="22880"/>
    <x v="1"/>
    <x v="85"/>
    <x v="0"/>
    <x v="0"/>
    <n v="0"/>
    <x v="1"/>
    <x v="0"/>
    <x v="0"/>
    <x v="3560"/>
    <x v="249"/>
    <x v="3"/>
    <n v="0"/>
    <x v="1"/>
    <x v="0"/>
  </r>
  <r>
    <n v="1552"/>
    <x v="0"/>
    <x v="28"/>
    <x v="0"/>
    <x v="0"/>
    <n v="0"/>
    <x v="0"/>
    <x v="0"/>
    <x v="0"/>
    <x v="3561"/>
    <x v="128"/>
    <x v="1"/>
    <n v="0"/>
    <x v="1"/>
    <x v="0"/>
  </r>
  <r>
    <n v="68853"/>
    <x v="1"/>
    <x v="31"/>
    <x v="0"/>
    <x v="0"/>
    <n v="0"/>
    <x v="0"/>
    <x v="0"/>
    <x v="1"/>
    <x v="3562"/>
    <x v="407"/>
    <x v="3"/>
    <n v="0"/>
    <x v="1"/>
    <x v="0"/>
  </r>
  <r>
    <n v="49190"/>
    <x v="1"/>
    <x v="30"/>
    <x v="0"/>
    <x v="0"/>
    <n v="0"/>
    <x v="0"/>
    <x v="0"/>
    <x v="1"/>
    <x v="3563"/>
    <x v="235"/>
    <x v="1"/>
    <n v="0"/>
    <x v="1"/>
    <x v="0"/>
  </r>
  <r>
    <n v="49277"/>
    <x v="1"/>
    <x v="66"/>
    <x v="0"/>
    <x v="0"/>
    <n v="0"/>
    <x v="1"/>
    <x v="0"/>
    <x v="0"/>
    <x v="1266"/>
    <x v="261"/>
    <x v="0"/>
    <n v="0"/>
    <x v="1"/>
    <x v="0"/>
  </r>
  <r>
    <n v="711"/>
    <x v="0"/>
    <x v="5"/>
    <x v="0"/>
    <x v="0"/>
    <n v="0"/>
    <x v="0"/>
    <x v="0"/>
    <x v="1"/>
    <x v="3564"/>
    <x v="25"/>
    <x v="1"/>
    <n v="0"/>
    <x v="1"/>
    <x v="0"/>
  </r>
  <r>
    <n v="1953"/>
    <x v="1"/>
    <x v="94"/>
    <x v="0"/>
    <x v="0"/>
    <n v="0"/>
    <x v="1"/>
    <x v="3"/>
    <x v="1"/>
    <x v="2106"/>
    <x v="81"/>
    <x v="3"/>
    <n v="0"/>
    <x v="1"/>
    <x v="0"/>
  </r>
  <r>
    <n v="34900"/>
    <x v="0"/>
    <x v="55"/>
    <x v="0"/>
    <x v="0"/>
    <n v="0"/>
    <x v="1"/>
    <x v="4"/>
    <x v="0"/>
    <x v="3565"/>
    <x v="280"/>
    <x v="3"/>
    <n v="0"/>
    <x v="1"/>
    <x v="0"/>
  </r>
  <r>
    <n v="13237"/>
    <x v="0"/>
    <x v="15"/>
    <x v="0"/>
    <x v="0"/>
    <n v="1"/>
    <x v="0"/>
    <x v="1"/>
    <x v="0"/>
    <x v="3566"/>
    <x v="80"/>
    <x v="1"/>
    <n v="0"/>
    <x v="1"/>
    <x v="0"/>
  </r>
  <r>
    <n v="61684"/>
    <x v="1"/>
    <x v="38"/>
    <x v="0"/>
    <x v="0"/>
    <n v="0"/>
    <x v="0"/>
    <x v="0"/>
    <x v="0"/>
    <x v="3567"/>
    <x v="299"/>
    <x v="1"/>
    <n v="0"/>
    <x v="1"/>
    <x v="0"/>
  </r>
  <r>
    <n v="28382"/>
    <x v="0"/>
    <x v="62"/>
    <x v="0"/>
    <x v="0"/>
    <n v="0"/>
    <x v="1"/>
    <x v="0"/>
    <x v="0"/>
    <x v="3568"/>
    <x v="291"/>
    <x v="3"/>
    <n v="0"/>
    <x v="1"/>
    <x v="0"/>
  </r>
  <r>
    <n v="13768"/>
    <x v="1"/>
    <x v="38"/>
    <x v="0"/>
    <x v="0"/>
    <n v="0"/>
    <x v="0"/>
    <x v="0"/>
    <x v="0"/>
    <x v="3569"/>
    <x v="115"/>
    <x v="3"/>
    <n v="0"/>
    <x v="1"/>
    <x v="0"/>
  </r>
  <r>
    <n v="32726"/>
    <x v="1"/>
    <x v="69"/>
    <x v="0"/>
    <x v="0"/>
    <n v="0"/>
    <x v="1"/>
    <x v="0"/>
    <x v="0"/>
    <x v="3570"/>
    <x v="154"/>
    <x v="1"/>
    <n v="0"/>
    <x v="1"/>
    <x v="0"/>
  </r>
  <r>
    <n v="65729"/>
    <x v="1"/>
    <x v="72"/>
    <x v="0"/>
    <x v="0"/>
    <n v="0"/>
    <x v="0"/>
    <x v="0"/>
    <x v="1"/>
    <x v="3571"/>
    <x v="256"/>
    <x v="1"/>
    <n v="0"/>
    <x v="1"/>
    <x v="0"/>
  </r>
  <r>
    <n v="6422"/>
    <x v="1"/>
    <x v="22"/>
    <x v="0"/>
    <x v="0"/>
    <n v="0"/>
    <x v="0"/>
    <x v="1"/>
    <x v="0"/>
    <x v="3572"/>
    <x v="276"/>
    <x v="3"/>
    <n v="0"/>
    <x v="1"/>
    <x v="0"/>
  </r>
  <r>
    <n v="11382"/>
    <x v="0"/>
    <x v="63"/>
    <x v="0"/>
    <x v="0"/>
    <n v="0"/>
    <x v="1"/>
    <x v="0"/>
    <x v="1"/>
    <x v="3337"/>
    <x v="4"/>
    <x v="1"/>
    <n v="0"/>
    <x v="1"/>
    <x v="0"/>
  </r>
  <r>
    <n v="31703"/>
    <x v="0"/>
    <x v="32"/>
    <x v="0"/>
    <x v="0"/>
    <n v="0"/>
    <x v="0"/>
    <x v="1"/>
    <x v="0"/>
    <x v="1257"/>
    <x v="215"/>
    <x v="1"/>
    <n v="0"/>
    <x v="1"/>
    <x v="0"/>
  </r>
  <r>
    <n v="33439"/>
    <x v="1"/>
    <x v="52"/>
    <x v="0"/>
    <x v="0"/>
    <n v="0"/>
    <x v="1"/>
    <x v="0"/>
    <x v="1"/>
    <x v="3143"/>
    <x v="163"/>
    <x v="3"/>
    <n v="0"/>
    <x v="1"/>
    <x v="0"/>
  </r>
  <r>
    <n v="5647"/>
    <x v="1"/>
    <x v="63"/>
    <x v="0"/>
    <x v="0"/>
    <n v="0"/>
    <x v="1"/>
    <x v="0"/>
    <x v="0"/>
    <x v="3573"/>
    <x v="102"/>
    <x v="0"/>
    <n v="0"/>
    <x v="1"/>
    <x v="0"/>
  </r>
  <r>
    <n v="1847"/>
    <x v="1"/>
    <x v="49"/>
    <x v="0"/>
    <x v="0"/>
    <n v="0"/>
    <x v="1"/>
    <x v="2"/>
    <x v="1"/>
    <x v="1367"/>
    <x v="1"/>
    <x v="1"/>
    <n v="0"/>
    <x v="1"/>
    <x v="0"/>
  </r>
  <r>
    <n v="12900"/>
    <x v="0"/>
    <x v="61"/>
    <x v="0"/>
    <x v="0"/>
    <n v="0"/>
    <x v="1"/>
    <x v="3"/>
    <x v="1"/>
    <x v="1837"/>
    <x v="87"/>
    <x v="1"/>
    <n v="0"/>
    <x v="1"/>
    <x v="0"/>
  </r>
  <r>
    <n v="28367"/>
    <x v="1"/>
    <x v="74"/>
    <x v="0"/>
    <x v="0"/>
    <n v="0"/>
    <x v="1"/>
    <x v="3"/>
    <x v="1"/>
    <x v="3574"/>
    <x v="200"/>
    <x v="3"/>
    <n v="0"/>
    <x v="1"/>
    <x v="0"/>
  </r>
  <r>
    <n v="71551"/>
    <x v="1"/>
    <x v="10"/>
    <x v="0"/>
    <x v="0"/>
    <n v="0"/>
    <x v="1"/>
    <x v="0"/>
    <x v="0"/>
    <x v="1303"/>
    <x v="169"/>
    <x v="3"/>
    <n v="0"/>
    <x v="1"/>
    <x v="0"/>
  </r>
  <r>
    <n v="13846"/>
    <x v="0"/>
    <x v="34"/>
    <x v="0"/>
    <x v="0"/>
    <n v="0"/>
    <x v="0"/>
    <x v="2"/>
    <x v="1"/>
    <x v="3575"/>
    <x v="238"/>
    <x v="1"/>
    <n v="0"/>
    <x v="1"/>
    <x v="0"/>
  </r>
  <r>
    <n v="61667"/>
    <x v="1"/>
    <x v="1"/>
    <x v="0"/>
    <x v="0"/>
    <n v="0"/>
    <x v="0"/>
    <x v="0"/>
    <x v="1"/>
    <x v="3576"/>
    <x v="62"/>
    <x v="1"/>
    <n v="0"/>
    <x v="1"/>
    <x v="0"/>
  </r>
  <r>
    <n v="46079"/>
    <x v="0"/>
    <x v="73"/>
    <x v="0"/>
    <x v="0"/>
    <n v="0"/>
    <x v="1"/>
    <x v="0"/>
    <x v="0"/>
    <x v="245"/>
    <x v="234"/>
    <x v="2"/>
    <n v="0"/>
    <x v="1"/>
    <x v="0"/>
  </r>
  <r>
    <n v="7871"/>
    <x v="1"/>
    <x v="47"/>
    <x v="0"/>
    <x v="0"/>
    <n v="0"/>
    <x v="0"/>
    <x v="0"/>
    <x v="0"/>
    <x v="354"/>
    <x v="110"/>
    <x v="2"/>
    <n v="0"/>
    <x v="1"/>
    <x v="0"/>
  </r>
  <r>
    <n v="60964"/>
    <x v="1"/>
    <x v="16"/>
    <x v="1"/>
    <x v="1"/>
    <n v="0"/>
    <x v="0"/>
    <x v="2"/>
    <x v="1"/>
    <x v="3577"/>
    <x v="58"/>
    <x v="0"/>
    <n v="0"/>
    <x v="1"/>
    <x v="0"/>
  </r>
  <r>
    <n v="72562"/>
    <x v="1"/>
    <x v="15"/>
    <x v="0"/>
    <x v="0"/>
    <n v="0"/>
    <x v="0"/>
    <x v="0"/>
    <x v="1"/>
    <x v="3578"/>
    <x v="43"/>
    <x v="1"/>
    <n v="0"/>
    <x v="1"/>
    <x v="0"/>
  </r>
  <r>
    <n v="63773"/>
    <x v="1"/>
    <x v="55"/>
    <x v="0"/>
    <x v="0"/>
    <n v="0"/>
    <x v="1"/>
    <x v="3"/>
    <x v="1"/>
    <x v="3579"/>
    <x v="7"/>
    <x v="1"/>
    <n v="0"/>
    <x v="1"/>
    <x v="0"/>
  </r>
  <r>
    <n v="53998"/>
    <x v="1"/>
    <x v="62"/>
    <x v="0"/>
    <x v="0"/>
    <n v="0"/>
    <x v="1"/>
    <x v="0"/>
    <x v="0"/>
    <x v="1669"/>
    <x v="76"/>
    <x v="1"/>
    <n v="0"/>
    <x v="1"/>
    <x v="0"/>
  </r>
  <r>
    <n v="16617"/>
    <x v="1"/>
    <x v="24"/>
    <x v="1"/>
    <x v="1"/>
    <n v="0"/>
    <x v="0"/>
    <x v="2"/>
    <x v="0"/>
    <x v="3580"/>
    <x v="5"/>
    <x v="1"/>
    <n v="0"/>
    <x v="1"/>
    <x v="0"/>
  </r>
  <r>
    <n v="54117"/>
    <x v="0"/>
    <x v="74"/>
    <x v="0"/>
    <x v="0"/>
    <n v="0"/>
    <x v="1"/>
    <x v="3"/>
    <x v="1"/>
    <x v="3581"/>
    <x v="231"/>
    <x v="3"/>
    <n v="0"/>
    <x v="1"/>
    <x v="0"/>
  </r>
  <r>
    <n v="5987"/>
    <x v="1"/>
    <x v="9"/>
    <x v="0"/>
    <x v="0"/>
    <n v="0"/>
    <x v="0"/>
    <x v="0"/>
    <x v="0"/>
    <x v="3582"/>
    <x v="54"/>
    <x v="1"/>
    <n v="0"/>
    <x v="1"/>
    <x v="0"/>
  </r>
  <r>
    <n v="72215"/>
    <x v="1"/>
    <x v="32"/>
    <x v="0"/>
    <x v="0"/>
    <n v="0"/>
    <x v="0"/>
    <x v="1"/>
    <x v="1"/>
    <x v="3583"/>
    <x v="163"/>
    <x v="1"/>
    <n v="0"/>
    <x v="1"/>
    <x v="0"/>
  </r>
  <r>
    <n v="39796"/>
    <x v="0"/>
    <x v="69"/>
    <x v="0"/>
    <x v="0"/>
    <n v="0"/>
    <x v="1"/>
    <x v="1"/>
    <x v="1"/>
    <x v="3584"/>
    <x v="67"/>
    <x v="1"/>
    <n v="0"/>
    <x v="1"/>
    <x v="0"/>
  </r>
  <r>
    <n v="12345"/>
    <x v="0"/>
    <x v="61"/>
    <x v="0"/>
    <x v="0"/>
    <n v="0"/>
    <x v="1"/>
    <x v="3"/>
    <x v="0"/>
    <x v="106"/>
    <x v="165"/>
    <x v="1"/>
    <n v="0"/>
    <x v="1"/>
    <x v="0"/>
  </r>
  <r>
    <n v="65636"/>
    <x v="0"/>
    <x v="39"/>
    <x v="0"/>
    <x v="0"/>
    <n v="0"/>
    <x v="0"/>
    <x v="0"/>
    <x v="0"/>
    <x v="1556"/>
    <x v="234"/>
    <x v="3"/>
    <n v="0"/>
    <x v="1"/>
    <x v="0"/>
  </r>
  <r>
    <n v="47356"/>
    <x v="1"/>
    <x v="21"/>
    <x v="0"/>
    <x v="0"/>
    <n v="0"/>
    <x v="0"/>
    <x v="0"/>
    <x v="0"/>
    <x v="3459"/>
    <x v="150"/>
    <x v="0"/>
    <n v="0"/>
    <x v="1"/>
    <x v="0"/>
  </r>
  <r>
    <n v="27859"/>
    <x v="0"/>
    <x v="33"/>
    <x v="0"/>
    <x v="0"/>
    <n v="0"/>
    <x v="0"/>
    <x v="0"/>
    <x v="1"/>
    <x v="3585"/>
    <x v="85"/>
    <x v="0"/>
    <n v="0"/>
    <x v="1"/>
    <x v="0"/>
  </r>
  <r>
    <n v="41715"/>
    <x v="1"/>
    <x v="4"/>
    <x v="1"/>
    <x v="1"/>
    <n v="0"/>
    <x v="0"/>
    <x v="1"/>
    <x v="1"/>
    <x v="2965"/>
    <x v="122"/>
    <x v="1"/>
    <n v="0"/>
    <x v="1"/>
    <x v="0"/>
  </r>
  <r>
    <n v="38617"/>
    <x v="0"/>
    <x v="80"/>
    <x v="0"/>
    <x v="0"/>
    <n v="0"/>
    <x v="0"/>
    <x v="1"/>
    <x v="0"/>
    <x v="3586"/>
    <x v="31"/>
    <x v="1"/>
    <n v="0"/>
    <x v="1"/>
    <x v="0"/>
  </r>
  <r>
    <n v="32638"/>
    <x v="1"/>
    <x v="28"/>
    <x v="1"/>
    <x v="1"/>
    <n v="0"/>
    <x v="0"/>
    <x v="1"/>
    <x v="1"/>
    <x v="3587"/>
    <x v="187"/>
    <x v="1"/>
    <n v="0"/>
    <x v="1"/>
    <x v="0"/>
  </r>
  <r>
    <n v="47799"/>
    <x v="1"/>
    <x v="21"/>
    <x v="0"/>
    <x v="0"/>
    <n v="0"/>
    <x v="0"/>
    <x v="0"/>
    <x v="0"/>
    <x v="3588"/>
    <x v="106"/>
    <x v="1"/>
    <n v="0"/>
    <x v="1"/>
    <x v="0"/>
  </r>
  <r>
    <n v="41942"/>
    <x v="1"/>
    <x v="46"/>
    <x v="0"/>
    <x v="0"/>
    <n v="0"/>
    <x v="0"/>
    <x v="0"/>
    <x v="0"/>
    <x v="3589"/>
    <x v="296"/>
    <x v="1"/>
    <n v="0"/>
    <x v="1"/>
    <x v="0"/>
  </r>
  <r>
    <n v="69010"/>
    <x v="0"/>
    <x v="9"/>
    <x v="0"/>
    <x v="0"/>
    <n v="0"/>
    <x v="0"/>
    <x v="0"/>
    <x v="1"/>
    <x v="3590"/>
    <x v="129"/>
    <x v="0"/>
    <n v="0"/>
    <x v="1"/>
    <x v="0"/>
  </r>
  <r>
    <n v="47144"/>
    <x v="1"/>
    <x v="6"/>
    <x v="0"/>
    <x v="0"/>
    <n v="0"/>
    <x v="0"/>
    <x v="1"/>
    <x v="0"/>
    <x v="3591"/>
    <x v="33"/>
    <x v="0"/>
    <n v="0"/>
    <x v="1"/>
    <x v="0"/>
  </r>
  <r>
    <n v="65103"/>
    <x v="1"/>
    <x v="8"/>
    <x v="0"/>
    <x v="0"/>
    <n v="0"/>
    <x v="0"/>
    <x v="0"/>
    <x v="0"/>
    <x v="299"/>
    <x v="61"/>
    <x v="0"/>
    <n v="0"/>
    <x v="1"/>
    <x v="0"/>
  </r>
  <r>
    <n v="6472"/>
    <x v="1"/>
    <x v="9"/>
    <x v="0"/>
    <x v="0"/>
    <n v="0"/>
    <x v="0"/>
    <x v="2"/>
    <x v="0"/>
    <x v="3592"/>
    <x v="1"/>
    <x v="2"/>
    <n v="0"/>
    <x v="1"/>
    <x v="0"/>
  </r>
  <r>
    <n v="27596"/>
    <x v="1"/>
    <x v="18"/>
    <x v="1"/>
    <x v="1"/>
    <n v="0"/>
    <x v="0"/>
    <x v="0"/>
    <x v="0"/>
    <x v="3593"/>
    <x v="51"/>
    <x v="0"/>
    <n v="0"/>
    <x v="1"/>
    <x v="0"/>
  </r>
  <r>
    <n v="59522"/>
    <x v="0"/>
    <x v="16"/>
    <x v="1"/>
    <x v="1"/>
    <n v="0"/>
    <x v="0"/>
    <x v="0"/>
    <x v="1"/>
    <x v="3594"/>
    <x v="302"/>
    <x v="1"/>
    <n v="0"/>
    <x v="1"/>
    <x v="0"/>
  </r>
  <r>
    <n v="51512"/>
    <x v="1"/>
    <x v="85"/>
    <x v="0"/>
    <x v="0"/>
    <n v="0"/>
    <x v="1"/>
    <x v="0"/>
    <x v="1"/>
    <x v="3595"/>
    <x v="57"/>
    <x v="3"/>
    <n v="0"/>
    <x v="1"/>
    <x v="0"/>
  </r>
  <r>
    <n v="53821"/>
    <x v="0"/>
    <x v="63"/>
    <x v="0"/>
    <x v="0"/>
    <n v="0"/>
    <x v="1"/>
    <x v="0"/>
    <x v="1"/>
    <x v="3596"/>
    <x v="92"/>
    <x v="1"/>
    <n v="0"/>
    <x v="1"/>
    <x v="0"/>
  </r>
  <r>
    <n v="51532"/>
    <x v="1"/>
    <x v="37"/>
    <x v="0"/>
    <x v="0"/>
    <n v="0"/>
    <x v="0"/>
    <x v="2"/>
    <x v="1"/>
    <x v="3597"/>
    <x v="368"/>
    <x v="1"/>
    <n v="0"/>
    <x v="1"/>
    <x v="0"/>
  </r>
  <r>
    <n v="50070"/>
    <x v="1"/>
    <x v="76"/>
    <x v="1"/>
    <x v="1"/>
    <n v="0"/>
    <x v="0"/>
    <x v="1"/>
    <x v="1"/>
    <x v="3598"/>
    <x v="263"/>
    <x v="0"/>
    <n v="0"/>
    <x v="1"/>
    <x v="0"/>
  </r>
  <r>
    <n v="41654"/>
    <x v="0"/>
    <x v="44"/>
    <x v="0"/>
    <x v="0"/>
    <n v="0"/>
    <x v="1"/>
    <x v="3"/>
    <x v="1"/>
    <x v="3599"/>
    <x v="87"/>
    <x v="3"/>
    <n v="0"/>
    <x v="1"/>
    <x v="0"/>
  </r>
  <r>
    <n v="5714"/>
    <x v="1"/>
    <x v="3"/>
    <x v="1"/>
    <x v="1"/>
    <n v="0"/>
    <x v="0"/>
    <x v="2"/>
    <x v="1"/>
    <x v="2832"/>
    <x v="110"/>
    <x v="1"/>
    <n v="0"/>
    <x v="1"/>
    <x v="0"/>
  </r>
  <r>
    <n v="2304"/>
    <x v="0"/>
    <x v="33"/>
    <x v="0"/>
    <x v="0"/>
    <n v="0"/>
    <x v="0"/>
    <x v="2"/>
    <x v="1"/>
    <x v="3600"/>
    <x v="167"/>
    <x v="2"/>
    <n v="0"/>
    <x v="1"/>
    <x v="0"/>
  </r>
  <r>
    <n v="8543"/>
    <x v="1"/>
    <x v="37"/>
    <x v="0"/>
    <x v="0"/>
    <n v="0"/>
    <x v="0"/>
    <x v="0"/>
    <x v="1"/>
    <x v="2620"/>
    <x v="29"/>
    <x v="1"/>
    <n v="0"/>
    <x v="1"/>
    <x v="0"/>
  </r>
  <r>
    <n v="45279"/>
    <x v="1"/>
    <x v="81"/>
    <x v="0"/>
    <x v="0"/>
    <n v="0"/>
    <x v="1"/>
    <x v="3"/>
    <x v="1"/>
    <x v="3601"/>
    <x v="324"/>
    <x v="3"/>
    <n v="0"/>
    <x v="1"/>
    <x v="0"/>
  </r>
  <r>
    <n v="57870"/>
    <x v="0"/>
    <x v="10"/>
    <x v="0"/>
    <x v="0"/>
    <n v="0"/>
    <x v="0"/>
    <x v="0"/>
    <x v="1"/>
    <x v="3602"/>
    <x v="130"/>
    <x v="2"/>
    <n v="0"/>
    <x v="1"/>
    <x v="0"/>
  </r>
  <r>
    <n v="56961"/>
    <x v="1"/>
    <x v="47"/>
    <x v="0"/>
    <x v="0"/>
    <n v="0"/>
    <x v="1"/>
    <x v="2"/>
    <x v="1"/>
    <x v="2787"/>
    <x v="59"/>
    <x v="1"/>
    <n v="0"/>
    <x v="1"/>
    <x v="0"/>
  </r>
  <r>
    <n v="8623"/>
    <x v="1"/>
    <x v="44"/>
    <x v="0"/>
    <x v="0"/>
    <n v="0"/>
    <x v="1"/>
    <x v="3"/>
    <x v="0"/>
    <x v="1885"/>
    <x v="73"/>
    <x v="3"/>
    <n v="0"/>
    <x v="1"/>
    <x v="0"/>
  </r>
  <r>
    <n v="21346"/>
    <x v="1"/>
    <x v="75"/>
    <x v="0"/>
    <x v="0"/>
    <n v="0"/>
    <x v="1"/>
    <x v="3"/>
    <x v="1"/>
    <x v="1555"/>
    <x v="281"/>
    <x v="3"/>
    <n v="0"/>
    <x v="1"/>
    <x v="0"/>
  </r>
  <r>
    <n v="36922"/>
    <x v="0"/>
    <x v="29"/>
    <x v="0"/>
    <x v="0"/>
    <n v="0"/>
    <x v="0"/>
    <x v="0"/>
    <x v="1"/>
    <x v="1135"/>
    <x v="246"/>
    <x v="1"/>
    <n v="0"/>
    <x v="1"/>
    <x v="0"/>
  </r>
  <r>
    <n v="19814"/>
    <x v="1"/>
    <x v="34"/>
    <x v="0"/>
    <x v="0"/>
    <n v="0"/>
    <x v="1"/>
    <x v="0"/>
    <x v="0"/>
    <x v="3603"/>
    <x v="111"/>
    <x v="1"/>
    <n v="0"/>
    <x v="1"/>
    <x v="0"/>
  </r>
  <r>
    <n v="22151"/>
    <x v="1"/>
    <x v="80"/>
    <x v="0"/>
    <x v="0"/>
    <n v="0"/>
    <x v="1"/>
    <x v="2"/>
    <x v="1"/>
    <x v="2358"/>
    <x v="30"/>
    <x v="2"/>
    <n v="0"/>
    <x v="1"/>
    <x v="0"/>
  </r>
  <r>
    <n v="47802"/>
    <x v="0"/>
    <x v="80"/>
    <x v="0"/>
    <x v="0"/>
    <n v="0"/>
    <x v="1"/>
    <x v="0"/>
    <x v="0"/>
    <x v="3604"/>
    <x v="115"/>
    <x v="0"/>
    <n v="0"/>
    <x v="1"/>
    <x v="0"/>
  </r>
  <r>
    <n v="25404"/>
    <x v="0"/>
    <x v="29"/>
    <x v="0"/>
    <x v="0"/>
    <n v="0"/>
    <x v="0"/>
    <x v="0"/>
    <x v="1"/>
    <x v="63"/>
    <x v="40"/>
    <x v="1"/>
    <n v="0"/>
    <x v="1"/>
    <x v="0"/>
  </r>
  <r>
    <n v="43487"/>
    <x v="1"/>
    <x v="43"/>
    <x v="0"/>
    <x v="0"/>
    <n v="0"/>
    <x v="1"/>
    <x v="3"/>
    <x v="0"/>
    <x v="3605"/>
    <x v="17"/>
    <x v="3"/>
    <n v="0"/>
    <x v="1"/>
    <x v="0"/>
  </r>
  <r>
    <n v="58313"/>
    <x v="1"/>
    <x v="24"/>
    <x v="0"/>
    <x v="0"/>
    <n v="0"/>
    <x v="0"/>
    <x v="1"/>
    <x v="0"/>
    <x v="173"/>
    <x v="50"/>
    <x v="0"/>
    <n v="0"/>
    <x v="1"/>
    <x v="0"/>
  </r>
  <r>
    <n v="16629"/>
    <x v="1"/>
    <x v="60"/>
    <x v="0"/>
    <x v="0"/>
    <n v="0"/>
    <x v="0"/>
    <x v="0"/>
    <x v="0"/>
    <x v="1165"/>
    <x v="6"/>
    <x v="1"/>
    <n v="0"/>
    <x v="1"/>
    <x v="0"/>
  </r>
  <r>
    <n v="60675"/>
    <x v="1"/>
    <x v="22"/>
    <x v="1"/>
    <x v="1"/>
    <n v="0"/>
    <x v="0"/>
    <x v="2"/>
    <x v="1"/>
    <x v="3606"/>
    <x v="401"/>
    <x v="1"/>
    <n v="0"/>
    <x v="1"/>
    <x v="0"/>
  </r>
  <r>
    <n v="1119"/>
    <x v="0"/>
    <x v="36"/>
    <x v="0"/>
    <x v="0"/>
    <n v="1"/>
    <x v="0"/>
    <x v="2"/>
    <x v="0"/>
    <x v="3189"/>
    <x v="80"/>
    <x v="2"/>
    <n v="0"/>
    <x v="1"/>
    <x v="0"/>
  </r>
  <r>
    <n v="64864"/>
    <x v="0"/>
    <x v="24"/>
    <x v="1"/>
    <x v="1"/>
    <n v="0"/>
    <x v="0"/>
    <x v="0"/>
    <x v="1"/>
    <x v="3607"/>
    <x v="21"/>
    <x v="2"/>
    <n v="0"/>
    <x v="1"/>
    <x v="0"/>
  </r>
  <r>
    <n v="55244"/>
    <x v="0"/>
    <x v="47"/>
    <x v="0"/>
    <x v="0"/>
    <n v="0"/>
    <x v="0"/>
    <x v="1"/>
    <x v="1"/>
    <x v="1481"/>
    <x v="22"/>
    <x v="1"/>
    <n v="0"/>
    <x v="1"/>
    <x v="0"/>
  </r>
  <r>
    <n v="23568"/>
    <x v="1"/>
    <x v="47"/>
    <x v="0"/>
    <x v="0"/>
    <n v="0"/>
    <x v="0"/>
    <x v="0"/>
    <x v="0"/>
    <x v="3608"/>
    <x v="211"/>
    <x v="3"/>
    <n v="0"/>
    <x v="1"/>
    <x v="0"/>
  </r>
  <r>
    <n v="56979"/>
    <x v="0"/>
    <x v="39"/>
    <x v="0"/>
    <x v="0"/>
    <n v="0"/>
    <x v="0"/>
    <x v="0"/>
    <x v="1"/>
    <x v="1510"/>
    <x v="276"/>
    <x v="2"/>
    <n v="0"/>
    <x v="1"/>
    <x v="0"/>
  </r>
  <r>
    <n v="66006"/>
    <x v="1"/>
    <x v="34"/>
    <x v="0"/>
    <x v="0"/>
    <n v="0"/>
    <x v="0"/>
    <x v="0"/>
    <x v="0"/>
    <x v="404"/>
    <x v="276"/>
    <x v="1"/>
    <n v="0"/>
    <x v="1"/>
    <x v="0"/>
  </r>
  <r>
    <n v="40447"/>
    <x v="1"/>
    <x v="8"/>
    <x v="0"/>
    <x v="0"/>
    <n v="0"/>
    <x v="0"/>
    <x v="0"/>
    <x v="1"/>
    <x v="3609"/>
    <x v="68"/>
    <x v="1"/>
    <n v="0"/>
    <x v="1"/>
    <x v="0"/>
  </r>
  <r>
    <n v="62798"/>
    <x v="1"/>
    <x v="9"/>
    <x v="1"/>
    <x v="1"/>
    <n v="0"/>
    <x v="0"/>
    <x v="0"/>
    <x v="1"/>
    <x v="620"/>
    <x v="235"/>
    <x v="2"/>
    <n v="0"/>
    <x v="1"/>
    <x v="0"/>
  </r>
  <r>
    <n v="38397"/>
    <x v="1"/>
    <x v="52"/>
    <x v="0"/>
    <x v="0"/>
    <n v="0"/>
    <x v="1"/>
    <x v="0"/>
    <x v="0"/>
    <x v="902"/>
    <x v="50"/>
    <x v="1"/>
    <n v="0"/>
    <x v="1"/>
    <x v="0"/>
  </r>
  <r>
    <n v="66945"/>
    <x v="1"/>
    <x v="3"/>
    <x v="0"/>
    <x v="0"/>
    <n v="0"/>
    <x v="0"/>
    <x v="0"/>
    <x v="0"/>
    <x v="1279"/>
    <x v="102"/>
    <x v="1"/>
    <n v="0"/>
    <x v="1"/>
    <x v="0"/>
  </r>
  <r>
    <n v="44992"/>
    <x v="0"/>
    <x v="43"/>
    <x v="0"/>
    <x v="0"/>
    <n v="0"/>
    <x v="1"/>
    <x v="0"/>
    <x v="0"/>
    <x v="3610"/>
    <x v="171"/>
    <x v="0"/>
    <n v="0"/>
    <x v="1"/>
    <x v="0"/>
  </r>
  <r>
    <n v="50009"/>
    <x v="1"/>
    <x v="54"/>
    <x v="0"/>
    <x v="0"/>
    <n v="0"/>
    <x v="1"/>
    <x v="0"/>
    <x v="0"/>
    <x v="299"/>
    <x v="158"/>
    <x v="0"/>
    <n v="0"/>
    <x v="1"/>
    <x v="0"/>
  </r>
  <r>
    <n v="5170"/>
    <x v="0"/>
    <x v="21"/>
    <x v="0"/>
    <x v="0"/>
    <n v="0"/>
    <x v="0"/>
    <x v="2"/>
    <x v="1"/>
    <x v="707"/>
    <x v="86"/>
    <x v="3"/>
    <n v="0"/>
    <x v="1"/>
    <x v="0"/>
  </r>
  <r>
    <n v="16263"/>
    <x v="1"/>
    <x v="67"/>
    <x v="0"/>
    <x v="0"/>
    <n v="0"/>
    <x v="0"/>
    <x v="1"/>
    <x v="0"/>
    <x v="1133"/>
    <x v="174"/>
    <x v="3"/>
    <n v="0"/>
    <x v="1"/>
    <x v="0"/>
  </r>
  <r>
    <n v="16024"/>
    <x v="0"/>
    <x v="85"/>
    <x v="0"/>
    <x v="0"/>
    <n v="0"/>
    <x v="1"/>
    <x v="0"/>
    <x v="0"/>
    <x v="3611"/>
    <x v="324"/>
    <x v="2"/>
    <n v="0"/>
    <x v="1"/>
    <x v="0"/>
  </r>
  <r>
    <n v="47057"/>
    <x v="0"/>
    <x v="39"/>
    <x v="0"/>
    <x v="0"/>
    <n v="0"/>
    <x v="0"/>
    <x v="1"/>
    <x v="0"/>
    <x v="3612"/>
    <x v="238"/>
    <x v="3"/>
    <n v="0"/>
    <x v="1"/>
    <x v="0"/>
  </r>
  <r>
    <n v="34045"/>
    <x v="1"/>
    <x v="45"/>
    <x v="0"/>
    <x v="0"/>
    <n v="0"/>
    <x v="1"/>
    <x v="3"/>
    <x v="0"/>
    <x v="2838"/>
    <x v="243"/>
    <x v="3"/>
    <n v="0"/>
    <x v="1"/>
    <x v="0"/>
  </r>
  <r>
    <n v="59691"/>
    <x v="1"/>
    <x v="29"/>
    <x v="0"/>
    <x v="0"/>
    <n v="0"/>
    <x v="0"/>
    <x v="2"/>
    <x v="0"/>
    <x v="1414"/>
    <x v="2"/>
    <x v="3"/>
    <n v="0"/>
    <x v="1"/>
    <x v="0"/>
  </r>
  <r>
    <n v="49261"/>
    <x v="0"/>
    <x v="10"/>
    <x v="0"/>
    <x v="0"/>
    <n v="0"/>
    <x v="1"/>
    <x v="0"/>
    <x v="1"/>
    <x v="3613"/>
    <x v="6"/>
    <x v="0"/>
    <n v="0"/>
    <x v="1"/>
    <x v="0"/>
  </r>
  <r>
    <n v="30734"/>
    <x v="0"/>
    <x v="79"/>
    <x v="0"/>
    <x v="0"/>
    <n v="0"/>
    <x v="1"/>
    <x v="3"/>
    <x v="1"/>
    <x v="2426"/>
    <x v="46"/>
    <x v="3"/>
    <n v="0"/>
    <x v="1"/>
    <x v="0"/>
  </r>
  <r>
    <n v="72184"/>
    <x v="1"/>
    <x v="34"/>
    <x v="0"/>
    <x v="0"/>
    <n v="0"/>
    <x v="0"/>
    <x v="1"/>
    <x v="0"/>
    <x v="3614"/>
    <x v="21"/>
    <x v="0"/>
    <n v="0"/>
    <x v="1"/>
    <x v="0"/>
  </r>
  <r>
    <n v="37440"/>
    <x v="0"/>
    <x v="17"/>
    <x v="0"/>
    <x v="0"/>
    <n v="0"/>
    <x v="0"/>
    <x v="2"/>
    <x v="0"/>
    <x v="3615"/>
    <x v="159"/>
    <x v="0"/>
    <n v="0"/>
    <x v="1"/>
    <x v="0"/>
  </r>
  <r>
    <n v="54400"/>
    <x v="1"/>
    <x v="76"/>
    <x v="0"/>
    <x v="0"/>
    <n v="0"/>
    <x v="0"/>
    <x v="1"/>
    <x v="1"/>
    <x v="3616"/>
    <x v="155"/>
    <x v="1"/>
    <n v="0"/>
    <x v="1"/>
    <x v="0"/>
  </r>
  <r>
    <n v="56547"/>
    <x v="0"/>
    <x v="10"/>
    <x v="0"/>
    <x v="0"/>
    <n v="0"/>
    <x v="0"/>
    <x v="0"/>
    <x v="1"/>
    <x v="3617"/>
    <x v="88"/>
    <x v="1"/>
    <n v="0"/>
    <x v="1"/>
    <x v="0"/>
  </r>
  <r>
    <n v="13598"/>
    <x v="0"/>
    <x v="14"/>
    <x v="0"/>
    <x v="0"/>
    <n v="0"/>
    <x v="0"/>
    <x v="1"/>
    <x v="0"/>
    <x v="3618"/>
    <x v="119"/>
    <x v="0"/>
    <n v="0"/>
    <x v="1"/>
    <x v="0"/>
  </r>
  <r>
    <n v="24246"/>
    <x v="0"/>
    <x v="74"/>
    <x v="0"/>
    <x v="0"/>
    <n v="0"/>
    <x v="1"/>
    <x v="3"/>
    <x v="0"/>
    <x v="3619"/>
    <x v="284"/>
    <x v="3"/>
    <n v="0"/>
    <x v="1"/>
    <x v="0"/>
  </r>
  <r>
    <n v="29276"/>
    <x v="0"/>
    <x v="44"/>
    <x v="0"/>
    <x v="0"/>
    <n v="0"/>
    <x v="1"/>
    <x v="3"/>
    <x v="0"/>
    <x v="1358"/>
    <x v="314"/>
    <x v="3"/>
    <n v="0"/>
    <x v="1"/>
    <x v="0"/>
  </r>
  <r>
    <n v="20979"/>
    <x v="1"/>
    <x v="26"/>
    <x v="0"/>
    <x v="0"/>
    <n v="0"/>
    <x v="1"/>
    <x v="0"/>
    <x v="1"/>
    <x v="3541"/>
    <x v="98"/>
    <x v="1"/>
    <n v="0"/>
    <x v="1"/>
    <x v="0"/>
  </r>
  <r>
    <n v="46048"/>
    <x v="0"/>
    <x v="14"/>
    <x v="0"/>
    <x v="0"/>
    <n v="0"/>
    <x v="0"/>
    <x v="2"/>
    <x v="1"/>
    <x v="3620"/>
    <x v="9"/>
    <x v="1"/>
    <n v="0"/>
    <x v="1"/>
    <x v="0"/>
  </r>
  <r>
    <n v="35217"/>
    <x v="1"/>
    <x v="14"/>
    <x v="1"/>
    <x v="1"/>
    <n v="0"/>
    <x v="0"/>
    <x v="0"/>
    <x v="0"/>
    <x v="3621"/>
    <x v="288"/>
    <x v="1"/>
    <n v="0"/>
    <x v="1"/>
    <x v="0"/>
  </r>
  <r>
    <n v="11816"/>
    <x v="1"/>
    <x v="41"/>
    <x v="0"/>
    <x v="0"/>
    <n v="0"/>
    <x v="0"/>
    <x v="1"/>
    <x v="0"/>
    <x v="3622"/>
    <x v="11"/>
    <x v="1"/>
    <n v="0"/>
    <x v="1"/>
    <x v="0"/>
  </r>
  <r>
    <n v="48721"/>
    <x v="0"/>
    <x v="72"/>
    <x v="0"/>
    <x v="0"/>
    <n v="0"/>
    <x v="1"/>
    <x v="0"/>
    <x v="0"/>
    <x v="3623"/>
    <x v="35"/>
    <x v="1"/>
    <n v="0"/>
    <x v="1"/>
    <x v="0"/>
  </r>
  <r>
    <n v="24163"/>
    <x v="1"/>
    <x v="75"/>
    <x v="0"/>
    <x v="0"/>
    <n v="0"/>
    <x v="1"/>
    <x v="3"/>
    <x v="1"/>
    <x v="2326"/>
    <x v="86"/>
    <x v="3"/>
    <n v="0"/>
    <x v="1"/>
    <x v="0"/>
  </r>
  <r>
    <n v="8022"/>
    <x v="0"/>
    <x v="57"/>
    <x v="0"/>
    <x v="0"/>
    <n v="0"/>
    <x v="1"/>
    <x v="0"/>
    <x v="0"/>
    <x v="3624"/>
    <x v="163"/>
    <x v="1"/>
    <n v="0"/>
    <x v="1"/>
    <x v="0"/>
  </r>
  <r>
    <n v="10950"/>
    <x v="1"/>
    <x v="77"/>
    <x v="0"/>
    <x v="0"/>
    <n v="0"/>
    <x v="1"/>
    <x v="3"/>
    <x v="0"/>
    <x v="3625"/>
    <x v="154"/>
    <x v="3"/>
    <n v="0"/>
    <x v="1"/>
    <x v="0"/>
  </r>
  <r>
    <n v="21830"/>
    <x v="1"/>
    <x v="18"/>
    <x v="0"/>
    <x v="0"/>
    <n v="0"/>
    <x v="0"/>
    <x v="0"/>
    <x v="0"/>
    <x v="3626"/>
    <x v="330"/>
    <x v="2"/>
    <n v="0"/>
    <x v="1"/>
    <x v="0"/>
  </r>
  <r>
    <n v="26594"/>
    <x v="1"/>
    <x v="42"/>
    <x v="0"/>
    <x v="0"/>
    <n v="0"/>
    <x v="0"/>
    <x v="0"/>
    <x v="0"/>
    <x v="3627"/>
    <x v="105"/>
    <x v="2"/>
    <n v="0"/>
    <x v="1"/>
    <x v="0"/>
  </r>
  <r>
    <n v="14789"/>
    <x v="1"/>
    <x v="76"/>
    <x v="0"/>
    <x v="0"/>
    <n v="0"/>
    <x v="0"/>
    <x v="0"/>
    <x v="1"/>
    <x v="3252"/>
    <x v="75"/>
    <x v="0"/>
    <n v="0"/>
    <x v="1"/>
    <x v="0"/>
  </r>
  <r>
    <n v="46670"/>
    <x v="1"/>
    <x v="13"/>
    <x v="1"/>
    <x v="1"/>
    <n v="0"/>
    <x v="0"/>
    <x v="1"/>
    <x v="1"/>
    <x v="3628"/>
    <x v="91"/>
    <x v="1"/>
    <n v="0"/>
    <x v="1"/>
    <x v="0"/>
  </r>
  <r>
    <n v="31426"/>
    <x v="1"/>
    <x v="5"/>
    <x v="1"/>
    <x v="1"/>
    <n v="0"/>
    <x v="0"/>
    <x v="2"/>
    <x v="0"/>
    <x v="3629"/>
    <x v="297"/>
    <x v="1"/>
    <n v="0"/>
    <x v="1"/>
    <x v="0"/>
  </r>
  <r>
    <n v="64435"/>
    <x v="1"/>
    <x v="46"/>
    <x v="0"/>
    <x v="0"/>
    <n v="0"/>
    <x v="0"/>
    <x v="0"/>
    <x v="1"/>
    <x v="1929"/>
    <x v="42"/>
    <x v="1"/>
    <n v="0"/>
    <x v="1"/>
    <x v="0"/>
  </r>
  <r>
    <n v="68789"/>
    <x v="1"/>
    <x v="80"/>
    <x v="0"/>
    <x v="0"/>
    <n v="0"/>
    <x v="1"/>
    <x v="0"/>
    <x v="0"/>
    <x v="2232"/>
    <x v="312"/>
    <x v="3"/>
    <n v="0"/>
    <x v="1"/>
    <x v="0"/>
  </r>
  <r>
    <n v="56254"/>
    <x v="1"/>
    <x v="51"/>
    <x v="0"/>
    <x v="0"/>
    <n v="0"/>
    <x v="1"/>
    <x v="0"/>
    <x v="1"/>
    <x v="3630"/>
    <x v="278"/>
    <x v="2"/>
    <n v="0"/>
    <x v="1"/>
    <x v="0"/>
  </r>
  <r>
    <n v="17478"/>
    <x v="0"/>
    <x v="50"/>
    <x v="0"/>
    <x v="0"/>
    <n v="0"/>
    <x v="0"/>
    <x v="2"/>
    <x v="0"/>
    <x v="3631"/>
    <x v="123"/>
    <x v="1"/>
    <n v="0"/>
    <x v="1"/>
    <x v="0"/>
  </r>
  <r>
    <n v="59908"/>
    <x v="1"/>
    <x v="61"/>
    <x v="0"/>
    <x v="0"/>
    <n v="0"/>
    <x v="1"/>
    <x v="3"/>
    <x v="1"/>
    <x v="3632"/>
    <x v="91"/>
    <x v="3"/>
    <n v="0"/>
    <x v="1"/>
    <x v="0"/>
  </r>
  <r>
    <n v="34130"/>
    <x v="0"/>
    <x v="10"/>
    <x v="1"/>
    <x v="1"/>
    <n v="0"/>
    <x v="0"/>
    <x v="0"/>
    <x v="1"/>
    <x v="140"/>
    <x v="150"/>
    <x v="1"/>
    <n v="0"/>
    <x v="1"/>
    <x v="0"/>
  </r>
  <r>
    <n v="22282"/>
    <x v="0"/>
    <x v="17"/>
    <x v="1"/>
    <x v="1"/>
    <n v="0"/>
    <x v="0"/>
    <x v="2"/>
    <x v="1"/>
    <x v="3633"/>
    <x v="1"/>
    <x v="2"/>
    <n v="0"/>
    <x v="1"/>
    <x v="0"/>
  </r>
  <r>
    <n v="21110"/>
    <x v="1"/>
    <x v="34"/>
    <x v="0"/>
    <x v="0"/>
    <n v="0"/>
    <x v="0"/>
    <x v="0"/>
    <x v="0"/>
    <x v="1442"/>
    <x v="273"/>
    <x v="1"/>
    <n v="0"/>
    <x v="1"/>
    <x v="0"/>
  </r>
  <r>
    <n v="71622"/>
    <x v="1"/>
    <x v="29"/>
    <x v="0"/>
    <x v="0"/>
    <n v="0"/>
    <x v="0"/>
    <x v="0"/>
    <x v="0"/>
    <x v="3634"/>
    <x v="192"/>
    <x v="1"/>
    <n v="0"/>
    <x v="1"/>
    <x v="0"/>
  </r>
  <r>
    <n v="10056"/>
    <x v="1"/>
    <x v="46"/>
    <x v="0"/>
    <x v="0"/>
    <n v="0"/>
    <x v="0"/>
    <x v="0"/>
    <x v="0"/>
    <x v="167"/>
    <x v="237"/>
    <x v="1"/>
    <n v="0"/>
    <x v="1"/>
    <x v="0"/>
  </r>
  <r>
    <n v="2424"/>
    <x v="0"/>
    <x v="14"/>
    <x v="0"/>
    <x v="0"/>
    <n v="0"/>
    <x v="0"/>
    <x v="0"/>
    <x v="0"/>
    <x v="3635"/>
    <x v="300"/>
    <x v="3"/>
    <n v="0"/>
    <x v="1"/>
    <x v="0"/>
  </r>
  <r>
    <n v="24736"/>
    <x v="1"/>
    <x v="56"/>
    <x v="0"/>
    <x v="0"/>
    <n v="0"/>
    <x v="1"/>
    <x v="3"/>
    <x v="0"/>
    <x v="3636"/>
    <x v="408"/>
    <x v="3"/>
    <n v="0"/>
    <x v="1"/>
    <x v="0"/>
  </r>
  <r>
    <n v="8920"/>
    <x v="1"/>
    <x v="33"/>
    <x v="0"/>
    <x v="0"/>
    <n v="0"/>
    <x v="0"/>
    <x v="1"/>
    <x v="1"/>
    <x v="3637"/>
    <x v="300"/>
    <x v="0"/>
    <n v="0"/>
    <x v="1"/>
    <x v="0"/>
  </r>
  <r>
    <n v="62715"/>
    <x v="0"/>
    <x v="18"/>
    <x v="0"/>
    <x v="0"/>
    <n v="1"/>
    <x v="0"/>
    <x v="0"/>
    <x v="0"/>
    <x v="3617"/>
    <x v="88"/>
    <x v="1"/>
    <n v="0"/>
    <x v="1"/>
    <x v="0"/>
  </r>
  <r>
    <n v="70615"/>
    <x v="1"/>
    <x v="29"/>
    <x v="0"/>
    <x v="0"/>
    <n v="0"/>
    <x v="0"/>
    <x v="2"/>
    <x v="0"/>
    <x v="3638"/>
    <x v="160"/>
    <x v="3"/>
    <n v="0"/>
    <x v="1"/>
    <x v="0"/>
  </r>
  <r>
    <n v="43507"/>
    <x v="1"/>
    <x v="14"/>
    <x v="0"/>
    <x v="0"/>
    <n v="0"/>
    <x v="0"/>
    <x v="0"/>
    <x v="1"/>
    <x v="3639"/>
    <x v="256"/>
    <x v="1"/>
    <n v="0"/>
    <x v="1"/>
    <x v="0"/>
  </r>
  <r>
    <n v="43035"/>
    <x v="0"/>
    <x v="48"/>
    <x v="0"/>
    <x v="0"/>
    <n v="0"/>
    <x v="0"/>
    <x v="0"/>
    <x v="1"/>
    <x v="3640"/>
    <x v="127"/>
    <x v="2"/>
    <n v="0"/>
    <x v="1"/>
    <x v="0"/>
  </r>
  <r>
    <n v="44799"/>
    <x v="1"/>
    <x v="42"/>
    <x v="0"/>
    <x v="0"/>
    <n v="0"/>
    <x v="0"/>
    <x v="0"/>
    <x v="1"/>
    <x v="346"/>
    <x v="47"/>
    <x v="1"/>
    <n v="0"/>
    <x v="1"/>
    <x v="0"/>
  </r>
  <r>
    <n v="49053"/>
    <x v="1"/>
    <x v="30"/>
    <x v="0"/>
    <x v="0"/>
    <n v="0"/>
    <x v="1"/>
    <x v="0"/>
    <x v="1"/>
    <x v="3641"/>
    <x v="153"/>
    <x v="1"/>
    <n v="0"/>
    <x v="1"/>
    <x v="0"/>
  </r>
  <r>
    <n v="33102"/>
    <x v="0"/>
    <x v="81"/>
    <x v="0"/>
    <x v="0"/>
    <n v="0"/>
    <x v="1"/>
    <x v="3"/>
    <x v="1"/>
    <x v="2523"/>
    <x v="21"/>
    <x v="0"/>
    <n v="0"/>
    <x v="1"/>
    <x v="0"/>
  </r>
  <r>
    <n v="59405"/>
    <x v="1"/>
    <x v="35"/>
    <x v="1"/>
    <x v="1"/>
    <n v="0"/>
    <x v="0"/>
    <x v="0"/>
    <x v="0"/>
    <x v="3642"/>
    <x v="196"/>
    <x v="3"/>
    <n v="0"/>
    <x v="1"/>
    <x v="0"/>
  </r>
  <r>
    <n v="18283"/>
    <x v="1"/>
    <x v="33"/>
    <x v="0"/>
    <x v="0"/>
    <n v="0"/>
    <x v="0"/>
    <x v="2"/>
    <x v="0"/>
    <x v="1496"/>
    <x v="93"/>
    <x v="2"/>
    <n v="0"/>
    <x v="1"/>
    <x v="0"/>
  </r>
  <r>
    <n v="4929"/>
    <x v="0"/>
    <x v="45"/>
    <x v="0"/>
    <x v="0"/>
    <n v="0"/>
    <x v="1"/>
    <x v="3"/>
    <x v="0"/>
    <x v="1990"/>
    <x v="243"/>
    <x v="3"/>
    <n v="0"/>
    <x v="1"/>
    <x v="0"/>
  </r>
  <r>
    <n v="37289"/>
    <x v="1"/>
    <x v="24"/>
    <x v="0"/>
    <x v="0"/>
    <n v="0"/>
    <x v="0"/>
    <x v="1"/>
    <x v="1"/>
    <x v="162"/>
    <x v="34"/>
    <x v="1"/>
    <n v="0"/>
    <x v="1"/>
    <x v="0"/>
  </r>
  <r>
    <n v="6202"/>
    <x v="0"/>
    <x v="56"/>
    <x v="0"/>
    <x v="0"/>
    <n v="0"/>
    <x v="1"/>
    <x v="3"/>
    <x v="0"/>
    <x v="3344"/>
    <x v="231"/>
    <x v="3"/>
    <n v="0"/>
    <x v="1"/>
    <x v="0"/>
  </r>
  <r>
    <n v="24106"/>
    <x v="1"/>
    <x v="64"/>
    <x v="0"/>
    <x v="0"/>
    <n v="0"/>
    <x v="0"/>
    <x v="0"/>
    <x v="1"/>
    <x v="3043"/>
    <x v="223"/>
    <x v="0"/>
    <n v="0"/>
    <x v="1"/>
    <x v="0"/>
  </r>
  <r>
    <n v="32126"/>
    <x v="1"/>
    <x v="29"/>
    <x v="0"/>
    <x v="0"/>
    <n v="1"/>
    <x v="0"/>
    <x v="0"/>
    <x v="0"/>
    <x v="3508"/>
    <x v="178"/>
    <x v="2"/>
    <n v="0"/>
    <x v="1"/>
    <x v="0"/>
  </r>
  <r>
    <n v="56322"/>
    <x v="0"/>
    <x v="3"/>
    <x v="0"/>
    <x v="0"/>
    <n v="1"/>
    <x v="0"/>
    <x v="2"/>
    <x v="1"/>
    <x v="685"/>
    <x v="127"/>
    <x v="1"/>
    <n v="0"/>
    <x v="1"/>
    <x v="0"/>
  </r>
  <r>
    <n v="54869"/>
    <x v="1"/>
    <x v="59"/>
    <x v="0"/>
    <x v="0"/>
    <n v="0"/>
    <x v="0"/>
    <x v="0"/>
    <x v="0"/>
    <x v="2430"/>
    <x v="219"/>
    <x v="1"/>
    <n v="0"/>
    <x v="1"/>
    <x v="0"/>
  </r>
  <r>
    <n v="40887"/>
    <x v="0"/>
    <x v="57"/>
    <x v="0"/>
    <x v="0"/>
    <n v="0"/>
    <x v="1"/>
    <x v="3"/>
    <x v="0"/>
    <x v="3643"/>
    <x v="180"/>
    <x v="1"/>
    <n v="0"/>
    <x v="1"/>
    <x v="0"/>
  </r>
  <r>
    <n v="29764"/>
    <x v="1"/>
    <x v="82"/>
    <x v="0"/>
    <x v="0"/>
    <n v="0"/>
    <x v="1"/>
    <x v="3"/>
    <x v="1"/>
    <x v="1886"/>
    <x v="173"/>
    <x v="3"/>
    <n v="0"/>
    <x v="1"/>
    <x v="0"/>
  </r>
  <r>
    <n v="38287"/>
    <x v="0"/>
    <x v="10"/>
    <x v="0"/>
    <x v="0"/>
    <n v="0"/>
    <x v="0"/>
    <x v="0"/>
    <x v="1"/>
    <x v="3644"/>
    <x v="302"/>
    <x v="0"/>
    <n v="0"/>
    <x v="1"/>
    <x v="0"/>
  </r>
  <r>
    <n v="53426"/>
    <x v="0"/>
    <x v="3"/>
    <x v="0"/>
    <x v="0"/>
    <n v="0"/>
    <x v="0"/>
    <x v="0"/>
    <x v="1"/>
    <x v="2547"/>
    <x v="43"/>
    <x v="0"/>
    <n v="0"/>
    <x v="1"/>
    <x v="0"/>
  </r>
  <r>
    <n v="14943"/>
    <x v="1"/>
    <x v="54"/>
    <x v="0"/>
    <x v="0"/>
    <n v="0"/>
    <x v="1"/>
    <x v="0"/>
    <x v="1"/>
    <x v="3645"/>
    <x v="185"/>
    <x v="1"/>
    <n v="0"/>
    <x v="1"/>
    <x v="0"/>
  </r>
  <r>
    <n v="65351"/>
    <x v="0"/>
    <x v="61"/>
    <x v="0"/>
    <x v="0"/>
    <n v="0"/>
    <x v="1"/>
    <x v="3"/>
    <x v="0"/>
    <x v="3646"/>
    <x v="178"/>
    <x v="3"/>
    <n v="0"/>
    <x v="1"/>
    <x v="0"/>
  </r>
  <r>
    <n v="61830"/>
    <x v="0"/>
    <x v="33"/>
    <x v="0"/>
    <x v="0"/>
    <n v="0"/>
    <x v="0"/>
    <x v="0"/>
    <x v="1"/>
    <x v="325"/>
    <x v="40"/>
    <x v="1"/>
    <n v="0"/>
    <x v="1"/>
    <x v="0"/>
  </r>
  <r>
    <n v="71777"/>
    <x v="0"/>
    <x v="6"/>
    <x v="1"/>
    <x v="1"/>
    <n v="1"/>
    <x v="0"/>
    <x v="0"/>
    <x v="1"/>
    <x v="873"/>
    <x v="63"/>
    <x v="1"/>
    <n v="0"/>
    <x v="1"/>
    <x v="0"/>
  </r>
  <r>
    <n v="69059"/>
    <x v="1"/>
    <x v="21"/>
    <x v="0"/>
    <x v="0"/>
    <n v="0"/>
    <x v="0"/>
    <x v="0"/>
    <x v="0"/>
    <x v="235"/>
    <x v="81"/>
    <x v="1"/>
    <n v="0"/>
    <x v="1"/>
    <x v="0"/>
  </r>
  <r>
    <n v="11908"/>
    <x v="1"/>
    <x v="7"/>
    <x v="0"/>
    <x v="0"/>
    <n v="0"/>
    <x v="0"/>
    <x v="1"/>
    <x v="0"/>
    <x v="3093"/>
    <x v="22"/>
    <x v="0"/>
    <n v="0"/>
    <x v="1"/>
    <x v="0"/>
  </r>
  <r>
    <n v="24955"/>
    <x v="1"/>
    <x v="58"/>
    <x v="0"/>
    <x v="0"/>
    <n v="0"/>
    <x v="1"/>
    <x v="0"/>
    <x v="1"/>
    <x v="3647"/>
    <x v="44"/>
    <x v="2"/>
    <n v="0"/>
    <x v="1"/>
    <x v="0"/>
  </r>
  <r>
    <n v="61477"/>
    <x v="1"/>
    <x v="51"/>
    <x v="0"/>
    <x v="0"/>
    <n v="0"/>
    <x v="1"/>
    <x v="0"/>
    <x v="0"/>
    <x v="3648"/>
    <x v="173"/>
    <x v="2"/>
    <n v="0"/>
    <x v="1"/>
    <x v="0"/>
  </r>
  <r>
    <n v="724"/>
    <x v="0"/>
    <x v="54"/>
    <x v="0"/>
    <x v="0"/>
    <n v="0"/>
    <x v="1"/>
    <x v="0"/>
    <x v="1"/>
    <x v="2950"/>
    <x v="306"/>
    <x v="1"/>
    <n v="0"/>
    <x v="1"/>
    <x v="0"/>
  </r>
  <r>
    <n v="22614"/>
    <x v="0"/>
    <x v="12"/>
    <x v="0"/>
    <x v="0"/>
    <n v="0"/>
    <x v="1"/>
    <x v="1"/>
    <x v="1"/>
    <x v="3285"/>
    <x v="45"/>
    <x v="2"/>
    <n v="0"/>
    <x v="1"/>
    <x v="0"/>
  </r>
  <r>
    <n v="61997"/>
    <x v="1"/>
    <x v="11"/>
    <x v="0"/>
    <x v="0"/>
    <n v="0"/>
    <x v="0"/>
    <x v="0"/>
    <x v="0"/>
    <x v="3649"/>
    <x v="22"/>
    <x v="3"/>
    <n v="0"/>
    <x v="1"/>
    <x v="0"/>
  </r>
  <r>
    <n v="6605"/>
    <x v="0"/>
    <x v="17"/>
    <x v="1"/>
    <x v="1"/>
    <n v="0"/>
    <x v="0"/>
    <x v="2"/>
    <x v="0"/>
    <x v="3650"/>
    <x v="289"/>
    <x v="0"/>
    <n v="0"/>
    <x v="1"/>
    <x v="0"/>
  </r>
  <r>
    <n v="46987"/>
    <x v="1"/>
    <x v="19"/>
    <x v="0"/>
    <x v="0"/>
    <n v="1"/>
    <x v="0"/>
    <x v="0"/>
    <x v="1"/>
    <x v="3651"/>
    <x v="1"/>
    <x v="0"/>
    <n v="0"/>
    <x v="1"/>
    <x v="0"/>
  </r>
  <r>
    <n v="70428"/>
    <x v="1"/>
    <x v="46"/>
    <x v="0"/>
    <x v="0"/>
    <n v="0"/>
    <x v="0"/>
    <x v="2"/>
    <x v="0"/>
    <x v="3652"/>
    <x v="223"/>
    <x v="1"/>
    <n v="0"/>
    <x v="1"/>
    <x v="0"/>
  </r>
  <r>
    <n v="2267"/>
    <x v="1"/>
    <x v="73"/>
    <x v="0"/>
    <x v="0"/>
    <n v="0"/>
    <x v="0"/>
    <x v="1"/>
    <x v="0"/>
    <x v="1087"/>
    <x v="92"/>
    <x v="1"/>
    <n v="0"/>
    <x v="1"/>
    <x v="0"/>
  </r>
  <r>
    <n v="25476"/>
    <x v="1"/>
    <x v="17"/>
    <x v="0"/>
    <x v="0"/>
    <n v="0"/>
    <x v="0"/>
    <x v="0"/>
    <x v="0"/>
    <x v="1375"/>
    <x v="141"/>
    <x v="3"/>
    <n v="0"/>
    <x v="1"/>
    <x v="0"/>
  </r>
  <r>
    <n v="52960"/>
    <x v="1"/>
    <x v="29"/>
    <x v="0"/>
    <x v="0"/>
    <n v="0"/>
    <x v="0"/>
    <x v="1"/>
    <x v="0"/>
    <x v="2839"/>
    <x v="273"/>
    <x v="0"/>
    <n v="0"/>
    <x v="1"/>
    <x v="0"/>
  </r>
  <r>
    <n v="56600"/>
    <x v="1"/>
    <x v="34"/>
    <x v="0"/>
    <x v="0"/>
    <n v="0"/>
    <x v="0"/>
    <x v="0"/>
    <x v="1"/>
    <x v="3653"/>
    <x v="238"/>
    <x v="3"/>
    <n v="0"/>
    <x v="1"/>
    <x v="0"/>
  </r>
  <r>
    <n v="9394"/>
    <x v="0"/>
    <x v="61"/>
    <x v="0"/>
    <x v="0"/>
    <n v="0"/>
    <x v="1"/>
    <x v="3"/>
    <x v="1"/>
    <x v="3654"/>
    <x v="106"/>
    <x v="3"/>
    <n v="0"/>
    <x v="1"/>
    <x v="0"/>
  </r>
  <r>
    <n v="42400"/>
    <x v="1"/>
    <x v="77"/>
    <x v="0"/>
    <x v="0"/>
    <n v="0"/>
    <x v="1"/>
    <x v="3"/>
    <x v="0"/>
    <x v="709"/>
    <x v="237"/>
    <x v="3"/>
    <n v="0"/>
    <x v="1"/>
    <x v="0"/>
  </r>
  <r>
    <n v="36210"/>
    <x v="1"/>
    <x v="57"/>
    <x v="0"/>
    <x v="0"/>
    <n v="0"/>
    <x v="1"/>
    <x v="0"/>
    <x v="1"/>
    <x v="3655"/>
    <x v="122"/>
    <x v="1"/>
    <n v="0"/>
    <x v="1"/>
    <x v="0"/>
  </r>
  <r>
    <n v="34416"/>
    <x v="0"/>
    <x v="53"/>
    <x v="0"/>
    <x v="0"/>
    <n v="0"/>
    <x v="1"/>
    <x v="0"/>
    <x v="0"/>
    <x v="3656"/>
    <x v="21"/>
    <x v="1"/>
    <n v="0"/>
    <x v="1"/>
    <x v="0"/>
  </r>
  <r>
    <n v="37192"/>
    <x v="1"/>
    <x v="47"/>
    <x v="0"/>
    <x v="0"/>
    <n v="0"/>
    <x v="0"/>
    <x v="0"/>
    <x v="0"/>
    <x v="3657"/>
    <x v="409"/>
    <x v="3"/>
    <n v="0"/>
    <x v="1"/>
    <x v="0"/>
  </r>
  <r>
    <n v="20237"/>
    <x v="0"/>
    <x v="79"/>
    <x v="0"/>
    <x v="0"/>
    <n v="0"/>
    <x v="1"/>
    <x v="0"/>
    <x v="0"/>
    <x v="3658"/>
    <x v="6"/>
    <x v="1"/>
    <n v="0"/>
    <x v="1"/>
    <x v="0"/>
  </r>
  <r>
    <n v="60635"/>
    <x v="0"/>
    <x v="22"/>
    <x v="0"/>
    <x v="0"/>
    <n v="0"/>
    <x v="0"/>
    <x v="0"/>
    <x v="1"/>
    <x v="1453"/>
    <x v="146"/>
    <x v="1"/>
    <n v="0"/>
    <x v="1"/>
    <x v="0"/>
  </r>
  <r>
    <n v="32571"/>
    <x v="0"/>
    <x v="64"/>
    <x v="0"/>
    <x v="0"/>
    <n v="0"/>
    <x v="0"/>
    <x v="0"/>
    <x v="0"/>
    <x v="2766"/>
    <x v="15"/>
    <x v="3"/>
    <n v="0"/>
    <x v="1"/>
    <x v="0"/>
  </r>
  <r>
    <n v="52368"/>
    <x v="0"/>
    <x v="41"/>
    <x v="0"/>
    <x v="0"/>
    <n v="0"/>
    <x v="0"/>
    <x v="0"/>
    <x v="0"/>
    <x v="2580"/>
    <x v="276"/>
    <x v="2"/>
    <n v="0"/>
    <x v="1"/>
    <x v="0"/>
  </r>
  <r>
    <n v="66786"/>
    <x v="1"/>
    <x v="37"/>
    <x v="0"/>
    <x v="0"/>
    <n v="0"/>
    <x v="0"/>
    <x v="0"/>
    <x v="1"/>
    <x v="3659"/>
    <x v="39"/>
    <x v="2"/>
    <n v="0"/>
    <x v="1"/>
    <x v="0"/>
  </r>
  <r>
    <n v="12668"/>
    <x v="0"/>
    <x v="35"/>
    <x v="0"/>
    <x v="0"/>
    <n v="0"/>
    <x v="0"/>
    <x v="1"/>
    <x v="0"/>
    <x v="3660"/>
    <x v="50"/>
    <x v="1"/>
    <n v="0"/>
    <x v="1"/>
    <x v="0"/>
  </r>
  <r>
    <n v="64155"/>
    <x v="0"/>
    <x v="14"/>
    <x v="0"/>
    <x v="0"/>
    <n v="0"/>
    <x v="0"/>
    <x v="2"/>
    <x v="1"/>
    <x v="3661"/>
    <x v="283"/>
    <x v="1"/>
    <n v="0"/>
    <x v="1"/>
    <x v="0"/>
  </r>
  <r>
    <n v="17885"/>
    <x v="0"/>
    <x v="15"/>
    <x v="0"/>
    <x v="0"/>
    <n v="0"/>
    <x v="1"/>
    <x v="2"/>
    <x v="1"/>
    <x v="2601"/>
    <x v="347"/>
    <x v="2"/>
    <n v="0"/>
    <x v="1"/>
    <x v="0"/>
  </r>
  <r>
    <n v="18930"/>
    <x v="1"/>
    <x v="33"/>
    <x v="0"/>
    <x v="0"/>
    <n v="0"/>
    <x v="0"/>
    <x v="2"/>
    <x v="0"/>
    <x v="3662"/>
    <x v="106"/>
    <x v="1"/>
    <n v="0"/>
    <x v="1"/>
    <x v="0"/>
  </r>
  <r>
    <n v="15728"/>
    <x v="1"/>
    <x v="98"/>
    <x v="0"/>
    <x v="0"/>
    <n v="0"/>
    <x v="1"/>
    <x v="3"/>
    <x v="1"/>
    <x v="3663"/>
    <x v="277"/>
    <x v="3"/>
    <n v="0"/>
    <x v="1"/>
    <x v="0"/>
  </r>
  <r>
    <n v="71846"/>
    <x v="1"/>
    <x v="25"/>
    <x v="0"/>
    <x v="0"/>
    <n v="0"/>
    <x v="0"/>
    <x v="2"/>
    <x v="0"/>
    <x v="3664"/>
    <x v="75"/>
    <x v="2"/>
    <n v="0"/>
    <x v="1"/>
    <x v="0"/>
  </r>
  <r>
    <n v="37515"/>
    <x v="1"/>
    <x v="41"/>
    <x v="0"/>
    <x v="0"/>
    <n v="0"/>
    <x v="0"/>
    <x v="2"/>
    <x v="1"/>
    <x v="3665"/>
    <x v="267"/>
    <x v="3"/>
    <n v="0"/>
    <x v="1"/>
    <x v="0"/>
  </r>
  <r>
    <n v="25763"/>
    <x v="1"/>
    <x v="53"/>
    <x v="0"/>
    <x v="0"/>
    <n v="0"/>
    <x v="1"/>
    <x v="0"/>
    <x v="0"/>
    <x v="3666"/>
    <x v="22"/>
    <x v="3"/>
    <n v="0"/>
    <x v="1"/>
    <x v="0"/>
  </r>
  <r>
    <n v="16566"/>
    <x v="0"/>
    <x v="78"/>
    <x v="0"/>
    <x v="0"/>
    <n v="0"/>
    <x v="1"/>
    <x v="3"/>
    <x v="0"/>
    <x v="3667"/>
    <x v="118"/>
    <x v="3"/>
    <n v="0"/>
    <x v="1"/>
    <x v="0"/>
  </r>
  <r>
    <n v="30836"/>
    <x v="1"/>
    <x v="37"/>
    <x v="0"/>
    <x v="0"/>
    <n v="0"/>
    <x v="0"/>
    <x v="0"/>
    <x v="0"/>
    <x v="3668"/>
    <x v="49"/>
    <x v="1"/>
    <n v="0"/>
    <x v="1"/>
    <x v="0"/>
  </r>
  <r>
    <n v="68060"/>
    <x v="0"/>
    <x v="56"/>
    <x v="0"/>
    <x v="0"/>
    <n v="0"/>
    <x v="1"/>
    <x v="3"/>
    <x v="0"/>
    <x v="2293"/>
    <x v="173"/>
    <x v="3"/>
    <n v="0"/>
    <x v="1"/>
    <x v="0"/>
  </r>
  <r>
    <n v="51958"/>
    <x v="1"/>
    <x v="76"/>
    <x v="1"/>
    <x v="1"/>
    <n v="0"/>
    <x v="1"/>
    <x v="0"/>
    <x v="0"/>
    <x v="3669"/>
    <x v="212"/>
    <x v="3"/>
    <n v="0"/>
    <x v="1"/>
    <x v="0"/>
  </r>
  <r>
    <n v="45285"/>
    <x v="0"/>
    <x v="46"/>
    <x v="0"/>
    <x v="0"/>
    <n v="0"/>
    <x v="0"/>
    <x v="0"/>
    <x v="0"/>
    <x v="3670"/>
    <x v="222"/>
    <x v="3"/>
    <n v="0"/>
    <x v="1"/>
    <x v="0"/>
  </r>
  <r>
    <n v="19271"/>
    <x v="1"/>
    <x v="18"/>
    <x v="1"/>
    <x v="1"/>
    <n v="1"/>
    <x v="0"/>
    <x v="1"/>
    <x v="0"/>
    <x v="3671"/>
    <x v="113"/>
    <x v="1"/>
    <n v="0"/>
    <x v="1"/>
    <x v="0"/>
  </r>
  <r>
    <n v="6576"/>
    <x v="1"/>
    <x v="64"/>
    <x v="0"/>
    <x v="0"/>
    <n v="0"/>
    <x v="0"/>
    <x v="0"/>
    <x v="0"/>
    <x v="2176"/>
    <x v="199"/>
    <x v="0"/>
    <n v="0"/>
    <x v="1"/>
    <x v="0"/>
  </r>
  <r>
    <n v="6850"/>
    <x v="0"/>
    <x v="44"/>
    <x v="0"/>
    <x v="0"/>
    <n v="0"/>
    <x v="1"/>
    <x v="3"/>
    <x v="0"/>
    <x v="2243"/>
    <x v="11"/>
    <x v="3"/>
    <n v="0"/>
    <x v="1"/>
    <x v="0"/>
  </r>
  <r>
    <n v="25798"/>
    <x v="0"/>
    <x v="43"/>
    <x v="0"/>
    <x v="0"/>
    <n v="0"/>
    <x v="1"/>
    <x v="0"/>
    <x v="0"/>
    <x v="3672"/>
    <x v="27"/>
    <x v="1"/>
    <n v="0"/>
    <x v="1"/>
    <x v="0"/>
  </r>
  <r>
    <n v="28611"/>
    <x v="0"/>
    <x v="57"/>
    <x v="0"/>
    <x v="0"/>
    <n v="0"/>
    <x v="1"/>
    <x v="0"/>
    <x v="0"/>
    <x v="2431"/>
    <x v="240"/>
    <x v="3"/>
    <n v="0"/>
    <x v="1"/>
    <x v="0"/>
  </r>
  <r>
    <n v="15061"/>
    <x v="0"/>
    <x v="47"/>
    <x v="0"/>
    <x v="0"/>
    <n v="0"/>
    <x v="0"/>
    <x v="2"/>
    <x v="1"/>
    <x v="927"/>
    <x v="91"/>
    <x v="3"/>
    <n v="0"/>
    <x v="1"/>
    <x v="0"/>
  </r>
  <r>
    <n v="40323"/>
    <x v="1"/>
    <x v="63"/>
    <x v="0"/>
    <x v="0"/>
    <n v="0"/>
    <x v="1"/>
    <x v="0"/>
    <x v="0"/>
    <x v="3673"/>
    <x v="291"/>
    <x v="1"/>
    <n v="0"/>
    <x v="1"/>
    <x v="0"/>
  </r>
  <r>
    <n v="40842"/>
    <x v="1"/>
    <x v="60"/>
    <x v="0"/>
    <x v="0"/>
    <n v="0"/>
    <x v="0"/>
    <x v="0"/>
    <x v="1"/>
    <x v="3674"/>
    <x v="154"/>
    <x v="0"/>
    <n v="0"/>
    <x v="1"/>
    <x v="0"/>
  </r>
  <r>
    <n v="23765"/>
    <x v="1"/>
    <x v="29"/>
    <x v="0"/>
    <x v="0"/>
    <n v="0"/>
    <x v="0"/>
    <x v="2"/>
    <x v="1"/>
    <x v="3675"/>
    <x v="95"/>
    <x v="1"/>
    <n v="0"/>
    <x v="1"/>
    <x v="0"/>
  </r>
  <r>
    <n v="66287"/>
    <x v="0"/>
    <x v="64"/>
    <x v="0"/>
    <x v="0"/>
    <n v="0"/>
    <x v="0"/>
    <x v="0"/>
    <x v="1"/>
    <x v="605"/>
    <x v="71"/>
    <x v="0"/>
    <n v="0"/>
    <x v="1"/>
    <x v="0"/>
  </r>
  <r>
    <n v="50804"/>
    <x v="0"/>
    <x v="77"/>
    <x v="0"/>
    <x v="0"/>
    <n v="0"/>
    <x v="1"/>
    <x v="3"/>
    <x v="1"/>
    <x v="1419"/>
    <x v="243"/>
    <x v="3"/>
    <n v="0"/>
    <x v="1"/>
    <x v="0"/>
  </r>
  <r>
    <n v="25927"/>
    <x v="0"/>
    <x v="67"/>
    <x v="0"/>
    <x v="0"/>
    <n v="0"/>
    <x v="0"/>
    <x v="0"/>
    <x v="1"/>
    <x v="3676"/>
    <x v="154"/>
    <x v="1"/>
    <n v="0"/>
    <x v="1"/>
    <x v="0"/>
  </r>
  <r>
    <n v="41970"/>
    <x v="0"/>
    <x v="59"/>
    <x v="0"/>
    <x v="0"/>
    <n v="0"/>
    <x v="1"/>
    <x v="0"/>
    <x v="0"/>
    <x v="2077"/>
    <x v="82"/>
    <x v="3"/>
    <n v="0"/>
    <x v="1"/>
    <x v="0"/>
  </r>
  <r>
    <n v="54206"/>
    <x v="1"/>
    <x v="73"/>
    <x v="0"/>
    <x v="0"/>
    <n v="0"/>
    <x v="1"/>
    <x v="2"/>
    <x v="0"/>
    <x v="401"/>
    <x v="133"/>
    <x v="0"/>
    <n v="0"/>
    <x v="1"/>
    <x v="0"/>
  </r>
  <r>
    <n v="46691"/>
    <x v="0"/>
    <x v="57"/>
    <x v="0"/>
    <x v="0"/>
    <n v="0"/>
    <x v="1"/>
    <x v="3"/>
    <x v="0"/>
    <x v="135"/>
    <x v="83"/>
    <x v="1"/>
    <n v="0"/>
    <x v="1"/>
    <x v="0"/>
  </r>
  <r>
    <n v="37553"/>
    <x v="0"/>
    <x v="20"/>
    <x v="0"/>
    <x v="0"/>
    <n v="0"/>
    <x v="0"/>
    <x v="0"/>
    <x v="0"/>
    <x v="3677"/>
    <x v="79"/>
    <x v="0"/>
    <n v="0"/>
    <x v="1"/>
    <x v="0"/>
  </r>
  <r>
    <n v="27507"/>
    <x v="1"/>
    <x v="85"/>
    <x v="0"/>
    <x v="0"/>
    <n v="0"/>
    <x v="1"/>
    <x v="0"/>
    <x v="0"/>
    <x v="1325"/>
    <x v="52"/>
    <x v="1"/>
    <n v="0"/>
    <x v="1"/>
    <x v="0"/>
  </r>
  <r>
    <n v="68209"/>
    <x v="0"/>
    <x v="36"/>
    <x v="0"/>
    <x v="0"/>
    <n v="0"/>
    <x v="0"/>
    <x v="2"/>
    <x v="1"/>
    <x v="3678"/>
    <x v="40"/>
    <x v="0"/>
    <n v="0"/>
    <x v="1"/>
    <x v="0"/>
  </r>
  <r>
    <n v="42841"/>
    <x v="0"/>
    <x v="8"/>
    <x v="0"/>
    <x v="0"/>
    <n v="0"/>
    <x v="0"/>
    <x v="0"/>
    <x v="1"/>
    <x v="646"/>
    <x v="111"/>
    <x v="0"/>
    <n v="0"/>
    <x v="1"/>
    <x v="0"/>
  </r>
  <r>
    <n v="51889"/>
    <x v="1"/>
    <x v="47"/>
    <x v="0"/>
    <x v="0"/>
    <n v="0"/>
    <x v="0"/>
    <x v="0"/>
    <x v="0"/>
    <x v="3679"/>
    <x v="114"/>
    <x v="1"/>
    <n v="0"/>
    <x v="1"/>
    <x v="0"/>
  </r>
  <r>
    <n v="72725"/>
    <x v="1"/>
    <x v="72"/>
    <x v="0"/>
    <x v="0"/>
    <n v="0"/>
    <x v="1"/>
    <x v="2"/>
    <x v="0"/>
    <x v="3275"/>
    <x v="150"/>
    <x v="2"/>
    <n v="0"/>
    <x v="1"/>
    <x v="0"/>
  </r>
  <r>
    <n v="18605"/>
    <x v="1"/>
    <x v="54"/>
    <x v="0"/>
    <x v="0"/>
    <n v="0"/>
    <x v="1"/>
    <x v="4"/>
    <x v="0"/>
    <x v="3680"/>
    <x v="305"/>
    <x v="1"/>
    <n v="0"/>
    <x v="1"/>
    <x v="0"/>
  </r>
  <r>
    <n v="23599"/>
    <x v="1"/>
    <x v="59"/>
    <x v="0"/>
    <x v="0"/>
    <n v="0"/>
    <x v="1"/>
    <x v="0"/>
    <x v="0"/>
    <x v="3681"/>
    <x v="102"/>
    <x v="1"/>
    <n v="0"/>
    <x v="1"/>
    <x v="0"/>
  </r>
  <r>
    <n v="45530"/>
    <x v="1"/>
    <x v="85"/>
    <x v="0"/>
    <x v="0"/>
    <n v="0"/>
    <x v="1"/>
    <x v="0"/>
    <x v="0"/>
    <x v="814"/>
    <x v="218"/>
    <x v="1"/>
    <n v="0"/>
    <x v="1"/>
    <x v="0"/>
  </r>
  <r>
    <n v="56425"/>
    <x v="1"/>
    <x v="9"/>
    <x v="0"/>
    <x v="0"/>
    <n v="0"/>
    <x v="0"/>
    <x v="2"/>
    <x v="1"/>
    <x v="3682"/>
    <x v="167"/>
    <x v="3"/>
    <n v="0"/>
    <x v="1"/>
    <x v="0"/>
  </r>
  <r>
    <n v="69972"/>
    <x v="1"/>
    <x v="39"/>
    <x v="0"/>
    <x v="0"/>
    <n v="0"/>
    <x v="0"/>
    <x v="0"/>
    <x v="1"/>
    <x v="176"/>
    <x v="232"/>
    <x v="0"/>
    <n v="0"/>
    <x v="1"/>
    <x v="0"/>
  </r>
  <r>
    <n v="5774"/>
    <x v="0"/>
    <x v="8"/>
    <x v="0"/>
    <x v="0"/>
    <n v="0"/>
    <x v="0"/>
    <x v="0"/>
    <x v="0"/>
    <x v="3683"/>
    <x v="1"/>
    <x v="3"/>
    <n v="0"/>
    <x v="1"/>
    <x v="0"/>
  </r>
  <r>
    <n v="13307"/>
    <x v="0"/>
    <x v="15"/>
    <x v="0"/>
    <x v="0"/>
    <n v="0"/>
    <x v="0"/>
    <x v="2"/>
    <x v="0"/>
    <x v="1770"/>
    <x v="283"/>
    <x v="0"/>
    <n v="0"/>
    <x v="1"/>
    <x v="0"/>
  </r>
  <r>
    <n v="72188"/>
    <x v="0"/>
    <x v="64"/>
    <x v="0"/>
    <x v="0"/>
    <n v="0"/>
    <x v="1"/>
    <x v="0"/>
    <x v="0"/>
    <x v="572"/>
    <x v="82"/>
    <x v="1"/>
    <n v="0"/>
    <x v="1"/>
    <x v="0"/>
  </r>
  <r>
    <n v="60226"/>
    <x v="1"/>
    <x v="48"/>
    <x v="0"/>
    <x v="0"/>
    <n v="0"/>
    <x v="0"/>
    <x v="0"/>
    <x v="0"/>
    <x v="3684"/>
    <x v="193"/>
    <x v="3"/>
    <n v="0"/>
    <x v="1"/>
    <x v="0"/>
  </r>
  <r>
    <n v="34940"/>
    <x v="0"/>
    <x v="42"/>
    <x v="0"/>
    <x v="0"/>
    <n v="0"/>
    <x v="0"/>
    <x v="0"/>
    <x v="0"/>
    <x v="3685"/>
    <x v="195"/>
    <x v="1"/>
    <n v="0"/>
    <x v="1"/>
    <x v="0"/>
  </r>
  <r>
    <n v="4403"/>
    <x v="1"/>
    <x v="39"/>
    <x v="0"/>
    <x v="0"/>
    <n v="0"/>
    <x v="0"/>
    <x v="0"/>
    <x v="0"/>
    <x v="3686"/>
    <x v="291"/>
    <x v="1"/>
    <n v="0"/>
    <x v="1"/>
    <x v="0"/>
  </r>
  <r>
    <n v="33051"/>
    <x v="0"/>
    <x v="80"/>
    <x v="0"/>
    <x v="0"/>
    <n v="0"/>
    <x v="1"/>
    <x v="0"/>
    <x v="0"/>
    <x v="701"/>
    <x v="49"/>
    <x v="3"/>
    <n v="0"/>
    <x v="1"/>
    <x v="0"/>
  </r>
  <r>
    <n v="37668"/>
    <x v="0"/>
    <x v="51"/>
    <x v="0"/>
    <x v="0"/>
    <n v="0"/>
    <x v="0"/>
    <x v="2"/>
    <x v="0"/>
    <x v="3687"/>
    <x v="29"/>
    <x v="1"/>
    <n v="0"/>
    <x v="1"/>
    <x v="0"/>
  </r>
  <r>
    <n v="27276"/>
    <x v="1"/>
    <x v="30"/>
    <x v="0"/>
    <x v="0"/>
    <n v="0"/>
    <x v="0"/>
    <x v="0"/>
    <x v="0"/>
    <x v="3688"/>
    <x v="164"/>
    <x v="3"/>
    <n v="0"/>
    <x v="1"/>
    <x v="0"/>
  </r>
  <r>
    <n v="37808"/>
    <x v="1"/>
    <x v="66"/>
    <x v="0"/>
    <x v="0"/>
    <n v="0"/>
    <x v="1"/>
    <x v="2"/>
    <x v="0"/>
    <x v="3689"/>
    <x v="170"/>
    <x v="3"/>
    <n v="0"/>
    <x v="1"/>
    <x v="0"/>
  </r>
  <r>
    <n v="21678"/>
    <x v="0"/>
    <x v="64"/>
    <x v="0"/>
    <x v="0"/>
    <n v="0"/>
    <x v="0"/>
    <x v="0"/>
    <x v="0"/>
    <x v="3690"/>
    <x v="43"/>
    <x v="2"/>
    <n v="0"/>
    <x v="1"/>
    <x v="0"/>
  </r>
  <r>
    <n v="40087"/>
    <x v="0"/>
    <x v="19"/>
    <x v="0"/>
    <x v="0"/>
    <n v="0"/>
    <x v="0"/>
    <x v="0"/>
    <x v="1"/>
    <x v="3691"/>
    <x v="3"/>
    <x v="1"/>
    <n v="0"/>
    <x v="1"/>
    <x v="0"/>
  </r>
  <r>
    <n v="38658"/>
    <x v="1"/>
    <x v="76"/>
    <x v="0"/>
    <x v="0"/>
    <n v="0"/>
    <x v="0"/>
    <x v="1"/>
    <x v="1"/>
    <x v="3692"/>
    <x v="194"/>
    <x v="1"/>
    <n v="0"/>
    <x v="1"/>
    <x v="0"/>
  </r>
  <r>
    <n v="30353"/>
    <x v="0"/>
    <x v="67"/>
    <x v="0"/>
    <x v="0"/>
    <n v="0"/>
    <x v="0"/>
    <x v="0"/>
    <x v="0"/>
    <x v="597"/>
    <x v="43"/>
    <x v="1"/>
    <n v="0"/>
    <x v="1"/>
    <x v="0"/>
  </r>
  <r>
    <n v="28803"/>
    <x v="0"/>
    <x v="73"/>
    <x v="0"/>
    <x v="0"/>
    <n v="0"/>
    <x v="0"/>
    <x v="0"/>
    <x v="0"/>
    <x v="293"/>
    <x v="34"/>
    <x v="1"/>
    <n v="0"/>
    <x v="1"/>
    <x v="0"/>
  </r>
  <r>
    <n v="10445"/>
    <x v="0"/>
    <x v="10"/>
    <x v="0"/>
    <x v="0"/>
    <n v="0"/>
    <x v="0"/>
    <x v="2"/>
    <x v="1"/>
    <x v="3198"/>
    <x v="11"/>
    <x v="3"/>
    <n v="0"/>
    <x v="1"/>
    <x v="0"/>
  </r>
  <r>
    <n v="12812"/>
    <x v="1"/>
    <x v="37"/>
    <x v="0"/>
    <x v="0"/>
    <n v="0"/>
    <x v="0"/>
    <x v="0"/>
    <x v="1"/>
    <x v="3647"/>
    <x v="232"/>
    <x v="1"/>
    <n v="0"/>
    <x v="1"/>
    <x v="0"/>
  </r>
  <r>
    <n v="72289"/>
    <x v="1"/>
    <x v="50"/>
    <x v="0"/>
    <x v="0"/>
    <n v="0"/>
    <x v="0"/>
    <x v="0"/>
    <x v="1"/>
    <x v="3693"/>
    <x v="301"/>
    <x v="2"/>
    <n v="0"/>
    <x v="1"/>
    <x v="0"/>
  </r>
  <r>
    <n v="30433"/>
    <x v="0"/>
    <x v="27"/>
    <x v="0"/>
    <x v="0"/>
    <n v="0"/>
    <x v="0"/>
    <x v="0"/>
    <x v="0"/>
    <x v="3694"/>
    <x v="36"/>
    <x v="3"/>
    <n v="0"/>
    <x v="1"/>
    <x v="0"/>
  </r>
  <r>
    <n v="37640"/>
    <x v="1"/>
    <x v="0"/>
    <x v="0"/>
    <x v="0"/>
    <n v="0"/>
    <x v="0"/>
    <x v="2"/>
    <x v="1"/>
    <x v="3695"/>
    <x v="34"/>
    <x v="3"/>
    <n v="0"/>
    <x v="1"/>
    <x v="0"/>
  </r>
  <r>
    <n v="54378"/>
    <x v="1"/>
    <x v="22"/>
    <x v="0"/>
    <x v="0"/>
    <n v="0"/>
    <x v="0"/>
    <x v="1"/>
    <x v="0"/>
    <x v="3696"/>
    <x v="410"/>
    <x v="1"/>
    <n v="0"/>
    <x v="1"/>
    <x v="0"/>
  </r>
  <r>
    <n v="34138"/>
    <x v="0"/>
    <x v="21"/>
    <x v="0"/>
    <x v="0"/>
    <n v="0"/>
    <x v="0"/>
    <x v="0"/>
    <x v="0"/>
    <x v="3697"/>
    <x v="202"/>
    <x v="0"/>
    <n v="0"/>
    <x v="1"/>
    <x v="0"/>
  </r>
  <r>
    <n v="72160"/>
    <x v="0"/>
    <x v="23"/>
    <x v="1"/>
    <x v="1"/>
    <n v="1"/>
    <x v="0"/>
    <x v="0"/>
    <x v="1"/>
    <x v="226"/>
    <x v="84"/>
    <x v="0"/>
    <n v="0"/>
    <x v="1"/>
    <x v="0"/>
  </r>
  <r>
    <n v="44447"/>
    <x v="0"/>
    <x v="3"/>
    <x v="0"/>
    <x v="0"/>
    <n v="0"/>
    <x v="0"/>
    <x v="0"/>
    <x v="0"/>
    <x v="2944"/>
    <x v="122"/>
    <x v="2"/>
    <n v="0"/>
    <x v="1"/>
    <x v="0"/>
  </r>
  <r>
    <n v="5927"/>
    <x v="1"/>
    <x v="40"/>
    <x v="0"/>
    <x v="0"/>
    <n v="0"/>
    <x v="1"/>
    <x v="3"/>
    <x v="1"/>
    <x v="2648"/>
    <x v="166"/>
    <x v="3"/>
    <n v="0"/>
    <x v="1"/>
    <x v="0"/>
  </r>
  <r>
    <n v="44233"/>
    <x v="1"/>
    <x v="30"/>
    <x v="0"/>
    <x v="0"/>
    <n v="0"/>
    <x v="0"/>
    <x v="2"/>
    <x v="1"/>
    <x v="3698"/>
    <x v="123"/>
    <x v="3"/>
    <n v="0"/>
    <x v="1"/>
    <x v="0"/>
  </r>
  <r>
    <n v="56021"/>
    <x v="1"/>
    <x v="24"/>
    <x v="1"/>
    <x v="1"/>
    <n v="0"/>
    <x v="0"/>
    <x v="0"/>
    <x v="0"/>
    <x v="3699"/>
    <x v="98"/>
    <x v="1"/>
    <n v="0"/>
    <x v="1"/>
    <x v="0"/>
  </r>
  <r>
    <n v="65038"/>
    <x v="1"/>
    <x v="64"/>
    <x v="0"/>
    <x v="0"/>
    <n v="0"/>
    <x v="0"/>
    <x v="0"/>
    <x v="1"/>
    <x v="3700"/>
    <x v="283"/>
    <x v="1"/>
    <n v="0"/>
    <x v="1"/>
    <x v="0"/>
  </r>
  <r>
    <n v="3595"/>
    <x v="0"/>
    <x v="42"/>
    <x v="0"/>
    <x v="0"/>
    <n v="0"/>
    <x v="0"/>
    <x v="0"/>
    <x v="0"/>
    <x v="2943"/>
    <x v="275"/>
    <x v="2"/>
    <n v="0"/>
    <x v="1"/>
    <x v="0"/>
  </r>
  <r>
    <n v="25783"/>
    <x v="1"/>
    <x v="102"/>
    <x v="0"/>
    <x v="0"/>
    <n v="0"/>
    <x v="1"/>
    <x v="3"/>
    <x v="1"/>
    <x v="3701"/>
    <x v="374"/>
    <x v="3"/>
    <n v="0"/>
    <x v="1"/>
    <x v="0"/>
  </r>
  <r>
    <n v="68268"/>
    <x v="1"/>
    <x v="24"/>
    <x v="0"/>
    <x v="0"/>
    <n v="0"/>
    <x v="0"/>
    <x v="1"/>
    <x v="0"/>
    <x v="465"/>
    <x v="226"/>
    <x v="3"/>
    <n v="0"/>
    <x v="1"/>
    <x v="0"/>
  </r>
  <r>
    <n v="7564"/>
    <x v="0"/>
    <x v="31"/>
    <x v="0"/>
    <x v="0"/>
    <n v="0"/>
    <x v="0"/>
    <x v="0"/>
    <x v="1"/>
    <x v="2726"/>
    <x v="300"/>
    <x v="0"/>
    <n v="0"/>
    <x v="1"/>
    <x v="0"/>
  </r>
  <r>
    <n v="26723"/>
    <x v="1"/>
    <x v="15"/>
    <x v="0"/>
    <x v="0"/>
    <n v="0"/>
    <x v="0"/>
    <x v="0"/>
    <x v="0"/>
    <x v="1455"/>
    <x v="92"/>
    <x v="1"/>
    <n v="0"/>
    <x v="1"/>
    <x v="0"/>
  </r>
  <r>
    <n v="9995"/>
    <x v="0"/>
    <x v="45"/>
    <x v="0"/>
    <x v="0"/>
    <n v="0"/>
    <x v="1"/>
    <x v="3"/>
    <x v="0"/>
    <x v="2028"/>
    <x v="243"/>
    <x v="3"/>
    <n v="0"/>
    <x v="1"/>
    <x v="0"/>
  </r>
  <r>
    <n v="68074"/>
    <x v="0"/>
    <x v="10"/>
    <x v="0"/>
    <x v="0"/>
    <n v="0"/>
    <x v="0"/>
    <x v="0"/>
    <x v="1"/>
    <x v="3596"/>
    <x v="250"/>
    <x v="0"/>
    <n v="0"/>
    <x v="1"/>
    <x v="0"/>
  </r>
  <r>
    <n v="8385"/>
    <x v="0"/>
    <x v="46"/>
    <x v="0"/>
    <x v="0"/>
    <n v="0"/>
    <x v="0"/>
    <x v="0"/>
    <x v="0"/>
    <x v="866"/>
    <x v="128"/>
    <x v="3"/>
    <n v="0"/>
    <x v="1"/>
    <x v="0"/>
  </r>
  <r>
    <n v="21796"/>
    <x v="0"/>
    <x v="8"/>
    <x v="0"/>
    <x v="0"/>
    <n v="0"/>
    <x v="0"/>
    <x v="0"/>
    <x v="0"/>
    <x v="2820"/>
    <x v="195"/>
    <x v="0"/>
    <n v="0"/>
    <x v="1"/>
    <x v="0"/>
  </r>
  <r>
    <n v="53115"/>
    <x v="1"/>
    <x v="9"/>
    <x v="0"/>
    <x v="0"/>
    <n v="0"/>
    <x v="0"/>
    <x v="2"/>
    <x v="0"/>
    <x v="2792"/>
    <x v="88"/>
    <x v="0"/>
    <n v="0"/>
    <x v="1"/>
    <x v="0"/>
  </r>
  <r>
    <n v="27623"/>
    <x v="1"/>
    <x v="8"/>
    <x v="0"/>
    <x v="0"/>
    <n v="0"/>
    <x v="0"/>
    <x v="0"/>
    <x v="0"/>
    <x v="3702"/>
    <x v="59"/>
    <x v="3"/>
    <n v="0"/>
    <x v="1"/>
    <x v="0"/>
  </r>
  <r>
    <n v="70823"/>
    <x v="1"/>
    <x v="81"/>
    <x v="0"/>
    <x v="0"/>
    <n v="0"/>
    <x v="1"/>
    <x v="3"/>
    <x v="0"/>
    <x v="2544"/>
    <x v="362"/>
    <x v="1"/>
    <n v="0"/>
    <x v="1"/>
    <x v="0"/>
  </r>
  <r>
    <n v="5173"/>
    <x v="0"/>
    <x v="62"/>
    <x v="0"/>
    <x v="0"/>
    <n v="0"/>
    <x v="1"/>
    <x v="0"/>
    <x v="1"/>
    <x v="901"/>
    <x v="80"/>
    <x v="2"/>
    <n v="0"/>
    <x v="1"/>
    <x v="0"/>
  </r>
  <r>
    <n v="21852"/>
    <x v="0"/>
    <x v="77"/>
    <x v="0"/>
    <x v="0"/>
    <n v="0"/>
    <x v="1"/>
    <x v="3"/>
    <x v="1"/>
    <x v="3475"/>
    <x v="158"/>
    <x v="3"/>
    <n v="0"/>
    <x v="1"/>
    <x v="0"/>
  </r>
  <r>
    <n v="24711"/>
    <x v="1"/>
    <x v="39"/>
    <x v="0"/>
    <x v="0"/>
    <n v="0"/>
    <x v="0"/>
    <x v="2"/>
    <x v="0"/>
    <x v="1665"/>
    <x v="85"/>
    <x v="0"/>
    <n v="0"/>
    <x v="1"/>
    <x v="0"/>
  </r>
  <r>
    <n v="21967"/>
    <x v="1"/>
    <x v="49"/>
    <x v="0"/>
    <x v="0"/>
    <n v="0"/>
    <x v="0"/>
    <x v="0"/>
    <x v="0"/>
    <x v="3703"/>
    <x v="63"/>
    <x v="2"/>
    <n v="0"/>
    <x v="1"/>
    <x v="0"/>
  </r>
  <r>
    <n v="36793"/>
    <x v="1"/>
    <x v="38"/>
    <x v="1"/>
    <x v="1"/>
    <n v="0"/>
    <x v="0"/>
    <x v="0"/>
    <x v="1"/>
    <x v="3704"/>
    <x v="195"/>
    <x v="1"/>
    <n v="0"/>
    <x v="1"/>
    <x v="0"/>
  </r>
  <r>
    <n v="37492"/>
    <x v="1"/>
    <x v="64"/>
    <x v="0"/>
    <x v="0"/>
    <n v="0"/>
    <x v="0"/>
    <x v="0"/>
    <x v="1"/>
    <x v="3705"/>
    <x v="37"/>
    <x v="0"/>
    <n v="0"/>
    <x v="1"/>
    <x v="0"/>
  </r>
  <r>
    <n v="45658"/>
    <x v="0"/>
    <x v="43"/>
    <x v="0"/>
    <x v="0"/>
    <n v="0"/>
    <x v="1"/>
    <x v="0"/>
    <x v="1"/>
    <x v="3706"/>
    <x v="323"/>
    <x v="1"/>
    <n v="0"/>
    <x v="1"/>
    <x v="0"/>
  </r>
  <r>
    <n v="6264"/>
    <x v="0"/>
    <x v="42"/>
    <x v="0"/>
    <x v="0"/>
    <n v="0"/>
    <x v="0"/>
    <x v="0"/>
    <x v="1"/>
    <x v="3707"/>
    <x v="249"/>
    <x v="3"/>
    <n v="0"/>
    <x v="1"/>
    <x v="0"/>
  </r>
  <r>
    <n v="37507"/>
    <x v="1"/>
    <x v="42"/>
    <x v="0"/>
    <x v="0"/>
    <n v="0"/>
    <x v="1"/>
    <x v="0"/>
    <x v="1"/>
    <x v="3708"/>
    <x v="154"/>
    <x v="1"/>
    <n v="0"/>
    <x v="1"/>
    <x v="0"/>
  </r>
  <r>
    <n v="50557"/>
    <x v="1"/>
    <x v="35"/>
    <x v="0"/>
    <x v="0"/>
    <n v="0"/>
    <x v="0"/>
    <x v="1"/>
    <x v="0"/>
    <x v="3709"/>
    <x v="104"/>
    <x v="2"/>
    <n v="0"/>
    <x v="1"/>
    <x v="0"/>
  </r>
  <r>
    <n v="21973"/>
    <x v="0"/>
    <x v="31"/>
    <x v="0"/>
    <x v="0"/>
    <n v="0"/>
    <x v="0"/>
    <x v="0"/>
    <x v="1"/>
    <x v="3710"/>
    <x v="256"/>
    <x v="0"/>
    <n v="0"/>
    <x v="1"/>
    <x v="0"/>
  </r>
  <r>
    <n v="53346"/>
    <x v="1"/>
    <x v="65"/>
    <x v="0"/>
    <x v="0"/>
    <n v="0"/>
    <x v="0"/>
    <x v="0"/>
    <x v="1"/>
    <x v="3711"/>
    <x v="53"/>
    <x v="0"/>
    <n v="0"/>
    <x v="1"/>
    <x v="0"/>
  </r>
  <r>
    <n v="41210"/>
    <x v="0"/>
    <x v="50"/>
    <x v="0"/>
    <x v="0"/>
    <n v="0"/>
    <x v="1"/>
    <x v="1"/>
    <x v="0"/>
    <x v="1100"/>
    <x v="232"/>
    <x v="0"/>
    <n v="0"/>
    <x v="1"/>
    <x v="0"/>
  </r>
  <r>
    <n v="29078"/>
    <x v="0"/>
    <x v="26"/>
    <x v="0"/>
    <x v="0"/>
    <n v="0"/>
    <x v="0"/>
    <x v="2"/>
    <x v="1"/>
    <x v="3712"/>
    <x v="125"/>
    <x v="2"/>
    <n v="0"/>
    <x v="1"/>
    <x v="0"/>
  </r>
  <r>
    <n v="24873"/>
    <x v="1"/>
    <x v="5"/>
    <x v="0"/>
    <x v="0"/>
    <n v="0"/>
    <x v="0"/>
    <x v="0"/>
    <x v="1"/>
    <x v="3713"/>
    <x v="20"/>
    <x v="1"/>
    <n v="0"/>
    <x v="1"/>
    <x v="0"/>
  </r>
  <r>
    <n v="15387"/>
    <x v="0"/>
    <x v="85"/>
    <x v="0"/>
    <x v="0"/>
    <n v="0"/>
    <x v="1"/>
    <x v="0"/>
    <x v="1"/>
    <x v="3714"/>
    <x v="132"/>
    <x v="3"/>
    <n v="0"/>
    <x v="1"/>
    <x v="0"/>
  </r>
  <r>
    <n v="63880"/>
    <x v="1"/>
    <x v="7"/>
    <x v="0"/>
    <x v="0"/>
    <n v="0"/>
    <x v="0"/>
    <x v="1"/>
    <x v="0"/>
    <x v="1631"/>
    <x v="159"/>
    <x v="1"/>
    <n v="0"/>
    <x v="1"/>
    <x v="0"/>
  </r>
  <r>
    <n v="49833"/>
    <x v="1"/>
    <x v="21"/>
    <x v="0"/>
    <x v="0"/>
    <n v="0"/>
    <x v="0"/>
    <x v="2"/>
    <x v="1"/>
    <x v="1032"/>
    <x v="312"/>
    <x v="0"/>
    <n v="0"/>
    <x v="1"/>
    <x v="0"/>
  </r>
  <r>
    <n v="43773"/>
    <x v="0"/>
    <x v="45"/>
    <x v="0"/>
    <x v="0"/>
    <n v="0"/>
    <x v="1"/>
    <x v="3"/>
    <x v="0"/>
    <x v="3715"/>
    <x v="137"/>
    <x v="3"/>
    <n v="0"/>
    <x v="1"/>
    <x v="0"/>
  </r>
  <r>
    <n v="53095"/>
    <x v="0"/>
    <x v="45"/>
    <x v="0"/>
    <x v="0"/>
    <n v="0"/>
    <x v="1"/>
    <x v="3"/>
    <x v="1"/>
    <x v="3716"/>
    <x v="87"/>
    <x v="3"/>
    <n v="0"/>
    <x v="1"/>
    <x v="0"/>
  </r>
  <r>
    <n v="56185"/>
    <x v="1"/>
    <x v="80"/>
    <x v="0"/>
    <x v="0"/>
    <n v="0"/>
    <x v="1"/>
    <x v="0"/>
    <x v="0"/>
    <x v="413"/>
    <x v="27"/>
    <x v="2"/>
    <n v="0"/>
    <x v="1"/>
    <x v="0"/>
  </r>
  <r>
    <n v="57043"/>
    <x v="1"/>
    <x v="32"/>
    <x v="0"/>
    <x v="0"/>
    <n v="0"/>
    <x v="0"/>
    <x v="1"/>
    <x v="0"/>
    <x v="3717"/>
    <x v="141"/>
    <x v="0"/>
    <n v="0"/>
    <x v="1"/>
    <x v="0"/>
  </r>
  <r>
    <n v="55545"/>
    <x v="1"/>
    <x v="32"/>
    <x v="0"/>
    <x v="0"/>
    <n v="0"/>
    <x v="0"/>
    <x v="1"/>
    <x v="1"/>
    <x v="747"/>
    <x v="127"/>
    <x v="1"/>
    <n v="0"/>
    <x v="1"/>
    <x v="0"/>
  </r>
  <r>
    <n v="60899"/>
    <x v="1"/>
    <x v="36"/>
    <x v="0"/>
    <x v="0"/>
    <n v="0"/>
    <x v="0"/>
    <x v="0"/>
    <x v="0"/>
    <x v="3718"/>
    <x v="32"/>
    <x v="1"/>
    <n v="0"/>
    <x v="1"/>
    <x v="0"/>
  </r>
  <r>
    <n v="16136"/>
    <x v="1"/>
    <x v="9"/>
    <x v="0"/>
    <x v="0"/>
    <n v="0"/>
    <x v="0"/>
    <x v="1"/>
    <x v="0"/>
    <x v="1350"/>
    <x v="28"/>
    <x v="1"/>
    <n v="0"/>
    <x v="1"/>
    <x v="0"/>
  </r>
  <r>
    <n v="11843"/>
    <x v="1"/>
    <x v="19"/>
    <x v="0"/>
    <x v="0"/>
    <n v="0"/>
    <x v="0"/>
    <x v="1"/>
    <x v="1"/>
    <x v="1937"/>
    <x v="65"/>
    <x v="0"/>
    <n v="0"/>
    <x v="1"/>
    <x v="0"/>
  </r>
  <r>
    <n v="3609"/>
    <x v="0"/>
    <x v="9"/>
    <x v="0"/>
    <x v="0"/>
    <n v="0"/>
    <x v="0"/>
    <x v="0"/>
    <x v="0"/>
    <x v="3719"/>
    <x v="5"/>
    <x v="1"/>
    <n v="0"/>
    <x v="1"/>
    <x v="0"/>
  </r>
  <r>
    <n v="29172"/>
    <x v="1"/>
    <x v="35"/>
    <x v="0"/>
    <x v="0"/>
    <n v="0"/>
    <x v="0"/>
    <x v="1"/>
    <x v="1"/>
    <x v="847"/>
    <x v="35"/>
    <x v="1"/>
    <n v="0"/>
    <x v="1"/>
    <x v="0"/>
  </r>
  <r>
    <n v="49894"/>
    <x v="1"/>
    <x v="9"/>
    <x v="1"/>
    <x v="1"/>
    <n v="1"/>
    <x v="0"/>
    <x v="0"/>
    <x v="1"/>
    <x v="3720"/>
    <x v="1"/>
    <x v="1"/>
    <n v="0"/>
    <x v="1"/>
    <x v="0"/>
  </r>
  <r>
    <n v="6048"/>
    <x v="1"/>
    <x v="19"/>
    <x v="0"/>
    <x v="0"/>
    <n v="0"/>
    <x v="0"/>
    <x v="0"/>
    <x v="0"/>
    <x v="25"/>
    <x v="6"/>
    <x v="1"/>
    <n v="0"/>
    <x v="1"/>
    <x v="0"/>
  </r>
  <r>
    <n v="16029"/>
    <x v="1"/>
    <x v="31"/>
    <x v="0"/>
    <x v="0"/>
    <n v="0"/>
    <x v="0"/>
    <x v="1"/>
    <x v="1"/>
    <x v="3721"/>
    <x v="85"/>
    <x v="1"/>
    <n v="0"/>
    <x v="1"/>
    <x v="0"/>
  </r>
  <r>
    <n v="63022"/>
    <x v="1"/>
    <x v="8"/>
    <x v="0"/>
    <x v="0"/>
    <n v="0"/>
    <x v="0"/>
    <x v="1"/>
    <x v="0"/>
    <x v="3722"/>
    <x v="116"/>
    <x v="1"/>
    <n v="0"/>
    <x v="1"/>
    <x v="0"/>
  </r>
  <r>
    <n v="40041"/>
    <x v="0"/>
    <x v="73"/>
    <x v="0"/>
    <x v="0"/>
    <n v="0"/>
    <x v="1"/>
    <x v="1"/>
    <x v="1"/>
    <x v="3723"/>
    <x v="217"/>
    <x v="3"/>
    <n v="0"/>
    <x v="1"/>
    <x v="0"/>
  </r>
  <r>
    <n v="6924"/>
    <x v="1"/>
    <x v="42"/>
    <x v="0"/>
    <x v="0"/>
    <n v="0"/>
    <x v="0"/>
    <x v="0"/>
    <x v="1"/>
    <x v="24"/>
    <x v="19"/>
    <x v="2"/>
    <n v="0"/>
    <x v="1"/>
    <x v="0"/>
  </r>
  <r>
    <n v="22590"/>
    <x v="0"/>
    <x v="71"/>
    <x v="0"/>
    <x v="0"/>
    <n v="0"/>
    <x v="1"/>
    <x v="3"/>
    <x v="0"/>
    <x v="3559"/>
    <x v="284"/>
    <x v="3"/>
    <n v="0"/>
    <x v="1"/>
    <x v="0"/>
  </r>
  <r>
    <n v="25878"/>
    <x v="0"/>
    <x v="39"/>
    <x v="0"/>
    <x v="0"/>
    <n v="0"/>
    <x v="0"/>
    <x v="1"/>
    <x v="1"/>
    <x v="3724"/>
    <x v="411"/>
    <x v="0"/>
    <n v="0"/>
    <x v="1"/>
    <x v="0"/>
  </r>
  <r>
    <n v="11169"/>
    <x v="1"/>
    <x v="1"/>
    <x v="0"/>
    <x v="0"/>
    <n v="0"/>
    <x v="0"/>
    <x v="0"/>
    <x v="0"/>
    <x v="1668"/>
    <x v="9"/>
    <x v="0"/>
    <n v="0"/>
    <x v="1"/>
    <x v="0"/>
  </r>
  <r>
    <n v="44355"/>
    <x v="1"/>
    <x v="22"/>
    <x v="0"/>
    <x v="0"/>
    <n v="0"/>
    <x v="0"/>
    <x v="0"/>
    <x v="1"/>
    <x v="3725"/>
    <x v="329"/>
    <x v="1"/>
    <n v="0"/>
    <x v="1"/>
    <x v="0"/>
  </r>
  <r>
    <n v="31113"/>
    <x v="1"/>
    <x v="87"/>
    <x v="0"/>
    <x v="0"/>
    <n v="0"/>
    <x v="1"/>
    <x v="3"/>
    <x v="0"/>
    <x v="1315"/>
    <x v="412"/>
    <x v="3"/>
    <n v="0"/>
    <x v="1"/>
    <x v="0"/>
  </r>
  <r>
    <n v="46514"/>
    <x v="1"/>
    <x v="11"/>
    <x v="0"/>
    <x v="0"/>
    <n v="0"/>
    <x v="0"/>
    <x v="2"/>
    <x v="0"/>
    <x v="3726"/>
    <x v="273"/>
    <x v="1"/>
    <n v="0"/>
    <x v="1"/>
    <x v="0"/>
  </r>
  <r>
    <n v="67466"/>
    <x v="0"/>
    <x v="24"/>
    <x v="1"/>
    <x v="1"/>
    <n v="0"/>
    <x v="0"/>
    <x v="0"/>
    <x v="0"/>
    <x v="3727"/>
    <x v="209"/>
    <x v="0"/>
    <n v="0"/>
    <x v="1"/>
    <x v="0"/>
  </r>
  <r>
    <n v="3612"/>
    <x v="0"/>
    <x v="0"/>
    <x v="0"/>
    <x v="0"/>
    <n v="0"/>
    <x v="0"/>
    <x v="0"/>
    <x v="1"/>
    <x v="856"/>
    <x v="40"/>
    <x v="0"/>
    <n v="0"/>
    <x v="1"/>
    <x v="0"/>
  </r>
  <r>
    <n v="66590"/>
    <x v="1"/>
    <x v="34"/>
    <x v="0"/>
    <x v="0"/>
    <n v="0"/>
    <x v="0"/>
    <x v="1"/>
    <x v="0"/>
    <x v="2342"/>
    <x v="237"/>
    <x v="0"/>
    <n v="0"/>
    <x v="1"/>
    <x v="0"/>
  </r>
  <r>
    <n v="19611"/>
    <x v="0"/>
    <x v="8"/>
    <x v="0"/>
    <x v="0"/>
    <n v="0"/>
    <x v="0"/>
    <x v="0"/>
    <x v="0"/>
    <x v="3070"/>
    <x v="42"/>
    <x v="2"/>
    <n v="0"/>
    <x v="1"/>
    <x v="0"/>
  </r>
  <r>
    <n v="47216"/>
    <x v="0"/>
    <x v="36"/>
    <x v="0"/>
    <x v="0"/>
    <n v="0"/>
    <x v="0"/>
    <x v="0"/>
    <x v="1"/>
    <x v="3728"/>
    <x v="26"/>
    <x v="2"/>
    <n v="0"/>
    <x v="1"/>
    <x v="0"/>
  </r>
  <r>
    <n v="55591"/>
    <x v="0"/>
    <x v="11"/>
    <x v="0"/>
    <x v="0"/>
    <n v="0"/>
    <x v="0"/>
    <x v="0"/>
    <x v="0"/>
    <x v="3729"/>
    <x v="71"/>
    <x v="1"/>
    <n v="0"/>
    <x v="1"/>
    <x v="0"/>
  </r>
  <r>
    <n v="24381"/>
    <x v="0"/>
    <x v="33"/>
    <x v="0"/>
    <x v="0"/>
    <n v="1"/>
    <x v="0"/>
    <x v="1"/>
    <x v="0"/>
    <x v="3730"/>
    <x v="97"/>
    <x v="1"/>
    <n v="0"/>
    <x v="1"/>
    <x v="0"/>
  </r>
  <r>
    <n v="8037"/>
    <x v="0"/>
    <x v="50"/>
    <x v="0"/>
    <x v="0"/>
    <n v="1"/>
    <x v="1"/>
    <x v="2"/>
    <x v="0"/>
    <x v="625"/>
    <x v="3"/>
    <x v="3"/>
    <n v="0"/>
    <x v="1"/>
    <x v="0"/>
  </r>
  <r>
    <n v="23911"/>
    <x v="1"/>
    <x v="26"/>
    <x v="0"/>
    <x v="0"/>
    <n v="0"/>
    <x v="1"/>
    <x v="0"/>
    <x v="1"/>
    <x v="2003"/>
    <x v="413"/>
    <x v="1"/>
    <n v="0"/>
    <x v="1"/>
    <x v="0"/>
  </r>
  <r>
    <n v="31596"/>
    <x v="1"/>
    <x v="65"/>
    <x v="0"/>
    <x v="0"/>
    <n v="0"/>
    <x v="1"/>
    <x v="0"/>
    <x v="0"/>
    <x v="3731"/>
    <x v="7"/>
    <x v="1"/>
    <n v="0"/>
    <x v="1"/>
    <x v="0"/>
  </r>
  <r>
    <n v="44647"/>
    <x v="0"/>
    <x v="76"/>
    <x v="0"/>
    <x v="0"/>
    <n v="0"/>
    <x v="1"/>
    <x v="2"/>
    <x v="1"/>
    <x v="3732"/>
    <x v="26"/>
    <x v="1"/>
    <n v="0"/>
    <x v="1"/>
    <x v="0"/>
  </r>
  <r>
    <n v="51486"/>
    <x v="1"/>
    <x v="1"/>
    <x v="0"/>
    <x v="0"/>
    <n v="0"/>
    <x v="0"/>
    <x v="0"/>
    <x v="1"/>
    <x v="3733"/>
    <x v="128"/>
    <x v="0"/>
    <n v="0"/>
    <x v="1"/>
    <x v="0"/>
  </r>
  <r>
    <n v="18263"/>
    <x v="1"/>
    <x v="9"/>
    <x v="0"/>
    <x v="0"/>
    <n v="0"/>
    <x v="0"/>
    <x v="1"/>
    <x v="0"/>
    <x v="3734"/>
    <x v="28"/>
    <x v="1"/>
    <n v="0"/>
    <x v="1"/>
    <x v="0"/>
  </r>
  <r>
    <n v="41930"/>
    <x v="0"/>
    <x v="79"/>
    <x v="0"/>
    <x v="0"/>
    <n v="0"/>
    <x v="1"/>
    <x v="0"/>
    <x v="1"/>
    <x v="3735"/>
    <x v="54"/>
    <x v="1"/>
    <n v="0"/>
    <x v="1"/>
    <x v="0"/>
  </r>
  <r>
    <n v="45922"/>
    <x v="1"/>
    <x v="53"/>
    <x v="0"/>
    <x v="0"/>
    <n v="0"/>
    <x v="1"/>
    <x v="0"/>
    <x v="0"/>
    <x v="3736"/>
    <x v="24"/>
    <x v="1"/>
    <n v="0"/>
    <x v="1"/>
    <x v="0"/>
  </r>
  <r>
    <n v="52934"/>
    <x v="0"/>
    <x v="4"/>
    <x v="0"/>
    <x v="0"/>
    <n v="0"/>
    <x v="0"/>
    <x v="1"/>
    <x v="0"/>
    <x v="3737"/>
    <x v="102"/>
    <x v="1"/>
    <n v="0"/>
    <x v="1"/>
    <x v="0"/>
  </r>
  <r>
    <n v="18020"/>
    <x v="0"/>
    <x v="15"/>
    <x v="0"/>
    <x v="0"/>
    <n v="0"/>
    <x v="0"/>
    <x v="0"/>
    <x v="0"/>
    <x v="1253"/>
    <x v="192"/>
    <x v="1"/>
    <n v="0"/>
    <x v="1"/>
    <x v="0"/>
  </r>
  <r>
    <n v="2044"/>
    <x v="1"/>
    <x v="31"/>
    <x v="0"/>
    <x v="0"/>
    <n v="1"/>
    <x v="0"/>
    <x v="1"/>
    <x v="1"/>
    <x v="3738"/>
    <x v="1"/>
    <x v="3"/>
    <n v="0"/>
    <x v="1"/>
    <x v="0"/>
  </r>
  <r>
    <n v="63467"/>
    <x v="0"/>
    <x v="78"/>
    <x v="0"/>
    <x v="0"/>
    <n v="0"/>
    <x v="1"/>
    <x v="3"/>
    <x v="0"/>
    <x v="3739"/>
    <x v="277"/>
    <x v="3"/>
    <n v="0"/>
    <x v="1"/>
    <x v="0"/>
  </r>
  <r>
    <n v="38642"/>
    <x v="0"/>
    <x v="39"/>
    <x v="0"/>
    <x v="0"/>
    <n v="0"/>
    <x v="0"/>
    <x v="0"/>
    <x v="0"/>
    <x v="3740"/>
    <x v="31"/>
    <x v="3"/>
    <n v="0"/>
    <x v="1"/>
    <x v="0"/>
  </r>
  <r>
    <n v="5387"/>
    <x v="1"/>
    <x v="18"/>
    <x v="0"/>
    <x v="0"/>
    <n v="0"/>
    <x v="1"/>
    <x v="0"/>
    <x v="1"/>
    <x v="3741"/>
    <x v="118"/>
    <x v="1"/>
    <n v="0"/>
    <x v="1"/>
    <x v="0"/>
  </r>
  <r>
    <n v="68417"/>
    <x v="1"/>
    <x v="85"/>
    <x v="0"/>
    <x v="0"/>
    <n v="0"/>
    <x v="1"/>
    <x v="0"/>
    <x v="1"/>
    <x v="3742"/>
    <x v="230"/>
    <x v="1"/>
    <n v="0"/>
    <x v="1"/>
    <x v="0"/>
  </r>
  <r>
    <n v="22477"/>
    <x v="0"/>
    <x v="69"/>
    <x v="0"/>
    <x v="0"/>
    <n v="0"/>
    <x v="0"/>
    <x v="0"/>
    <x v="1"/>
    <x v="3743"/>
    <x v="154"/>
    <x v="3"/>
    <n v="0"/>
    <x v="1"/>
    <x v="0"/>
  </r>
  <r>
    <n v="23968"/>
    <x v="1"/>
    <x v="4"/>
    <x v="0"/>
    <x v="0"/>
    <n v="0"/>
    <x v="0"/>
    <x v="2"/>
    <x v="1"/>
    <x v="1319"/>
    <x v="3"/>
    <x v="1"/>
    <n v="0"/>
    <x v="1"/>
    <x v="0"/>
  </r>
  <r>
    <n v="8111"/>
    <x v="1"/>
    <x v="53"/>
    <x v="0"/>
    <x v="0"/>
    <n v="0"/>
    <x v="1"/>
    <x v="0"/>
    <x v="1"/>
    <x v="3744"/>
    <x v="106"/>
    <x v="3"/>
    <n v="0"/>
    <x v="1"/>
    <x v="0"/>
  </r>
  <r>
    <n v="15282"/>
    <x v="1"/>
    <x v="27"/>
    <x v="0"/>
    <x v="0"/>
    <n v="0"/>
    <x v="0"/>
    <x v="0"/>
    <x v="1"/>
    <x v="3745"/>
    <x v="113"/>
    <x v="0"/>
    <n v="0"/>
    <x v="1"/>
    <x v="0"/>
  </r>
  <r>
    <n v="54395"/>
    <x v="1"/>
    <x v="9"/>
    <x v="1"/>
    <x v="1"/>
    <n v="0"/>
    <x v="0"/>
    <x v="1"/>
    <x v="1"/>
    <x v="3746"/>
    <x v="209"/>
    <x v="1"/>
    <n v="0"/>
    <x v="1"/>
    <x v="0"/>
  </r>
  <r>
    <n v="25408"/>
    <x v="1"/>
    <x v="65"/>
    <x v="0"/>
    <x v="0"/>
    <n v="0"/>
    <x v="0"/>
    <x v="1"/>
    <x v="1"/>
    <x v="3045"/>
    <x v="256"/>
    <x v="2"/>
    <n v="0"/>
    <x v="1"/>
    <x v="0"/>
  </r>
  <r>
    <n v="69284"/>
    <x v="1"/>
    <x v="5"/>
    <x v="1"/>
    <x v="1"/>
    <n v="0"/>
    <x v="0"/>
    <x v="1"/>
    <x v="0"/>
    <x v="3747"/>
    <x v="34"/>
    <x v="1"/>
    <n v="0"/>
    <x v="1"/>
    <x v="0"/>
  </r>
  <r>
    <n v="28348"/>
    <x v="1"/>
    <x v="41"/>
    <x v="0"/>
    <x v="0"/>
    <n v="0"/>
    <x v="0"/>
    <x v="0"/>
    <x v="1"/>
    <x v="3748"/>
    <x v="20"/>
    <x v="3"/>
    <n v="0"/>
    <x v="1"/>
    <x v="0"/>
  </r>
  <r>
    <n v="46015"/>
    <x v="1"/>
    <x v="60"/>
    <x v="0"/>
    <x v="0"/>
    <n v="0"/>
    <x v="1"/>
    <x v="0"/>
    <x v="0"/>
    <x v="3749"/>
    <x v="145"/>
    <x v="2"/>
    <n v="0"/>
    <x v="1"/>
    <x v="0"/>
  </r>
  <r>
    <n v="69047"/>
    <x v="1"/>
    <x v="8"/>
    <x v="0"/>
    <x v="0"/>
    <n v="0"/>
    <x v="0"/>
    <x v="2"/>
    <x v="0"/>
    <x v="3750"/>
    <x v="62"/>
    <x v="0"/>
    <n v="0"/>
    <x v="1"/>
    <x v="0"/>
  </r>
  <r>
    <n v="39706"/>
    <x v="0"/>
    <x v="69"/>
    <x v="0"/>
    <x v="0"/>
    <n v="0"/>
    <x v="0"/>
    <x v="1"/>
    <x v="1"/>
    <x v="3751"/>
    <x v="91"/>
    <x v="2"/>
    <n v="0"/>
    <x v="1"/>
    <x v="0"/>
  </r>
  <r>
    <n v="9143"/>
    <x v="1"/>
    <x v="54"/>
    <x v="0"/>
    <x v="0"/>
    <n v="0"/>
    <x v="1"/>
    <x v="0"/>
    <x v="0"/>
    <x v="3298"/>
    <x v="174"/>
    <x v="0"/>
    <n v="0"/>
    <x v="1"/>
    <x v="0"/>
  </r>
  <r>
    <n v="64879"/>
    <x v="1"/>
    <x v="45"/>
    <x v="0"/>
    <x v="0"/>
    <n v="0"/>
    <x v="1"/>
    <x v="3"/>
    <x v="1"/>
    <x v="3752"/>
    <x v="21"/>
    <x v="3"/>
    <n v="0"/>
    <x v="1"/>
    <x v="0"/>
  </r>
  <r>
    <n v="17130"/>
    <x v="1"/>
    <x v="53"/>
    <x v="0"/>
    <x v="0"/>
    <n v="0"/>
    <x v="1"/>
    <x v="0"/>
    <x v="1"/>
    <x v="3753"/>
    <x v="256"/>
    <x v="1"/>
    <n v="0"/>
    <x v="1"/>
    <x v="0"/>
  </r>
  <r>
    <n v="16420"/>
    <x v="1"/>
    <x v="30"/>
    <x v="0"/>
    <x v="0"/>
    <n v="0"/>
    <x v="0"/>
    <x v="0"/>
    <x v="0"/>
    <x v="1221"/>
    <x v="95"/>
    <x v="1"/>
    <n v="0"/>
    <x v="1"/>
    <x v="0"/>
  </r>
  <r>
    <n v="7529"/>
    <x v="0"/>
    <x v="0"/>
    <x v="0"/>
    <x v="0"/>
    <n v="0"/>
    <x v="0"/>
    <x v="0"/>
    <x v="1"/>
    <x v="2313"/>
    <x v="102"/>
    <x v="0"/>
    <n v="0"/>
    <x v="1"/>
    <x v="0"/>
  </r>
  <r>
    <n v="54022"/>
    <x v="1"/>
    <x v="9"/>
    <x v="0"/>
    <x v="0"/>
    <n v="0"/>
    <x v="0"/>
    <x v="1"/>
    <x v="1"/>
    <x v="3754"/>
    <x v="160"/>
    <x v="1"/>
    <n v="0"/>
    <x v="1"/>
    <x v="0"/>
  </r>
  <r>
    <n v="35660"/>
    <x v="0"/>
    <x v="63"/>
    <x v="0"/>
    <x v="0"/>
    <n v="0"/>
    <x v="1"/>
    <x v="0"/>
    <x v="1"/>
    <x v="3755"/>
    <x v="165"/>
    <x v="3"/>
    <n v="0"/>
    <x v="1"/>
    <x v="0"/>
  </r>
  <r>
    <n v="50605"/>
    <x v="1"/>
    <x v="48"/>
    <x v="0"/>
    <x v="0"/>
    <n v="0"/>
    <x v="0"/>
    <x v="0"/>
    <x v="1"/>
    <x v="3756"/>
    <x v="234"/>
    <x v="1"/>
    <n v="0"/>
    <x v="1"/>
    <x v="0"/>
  </r>
  <r>
    <n v="27803"/>
    <x v="1"/>
    <x v="10"/>
    <x v="0"/>
    <x v="0"/>
    <n v="0"/>
    <x v="0"/>
    <x v="2"/>
    <x v="0"/>
    <x v="3757"/>
    <x v="31"/>
    <x v="1"/>
    <n v="0"/>
    <x v="1"/>
    <x v="0"/>
  </r>
  <r>
    <n v="68981"/>
    <x v="1"/>
    <x v="16"/>
    <x v="1"/>
    <x v="1"/>
    <n v="0"/>
    <x v="0"/>
    <x v="2"/>
    <x v="0"/>
    <x v="3758"/>
    <x v="97"/>
    <x v="0"/>
    <n v="0"/>
    <x v="1"/>
    <x v="0"/>
  </r>
  <r>
    <n v="61505"/>
    <x v="1"/>
    <x v="65"/>
    <x v="0"/>
    <x v="0"/>
    <n v="0"/>
    <x v="1"/>
    <x v="0"/>
    <x v="1"/>
    <x v="3759"/>
    <x v="174"/>
    <x v="2"/>
    <n v="0"/>
    <x v="1"/>
    <x v="0"/>
  </r>
  <r>
    <n v="70677"/>
    <x v="0"/>
    <x v="14"/>
    <x v="0"/>
    <x v="0"/>
    <n v="0"/>
    <x v="0"/>
    <x v="0"/>
    <x v="1"/>
    <x v="3760"/>
    <x v="10"/>
    <x v="0"/>
    <n v="0"/>
    <x v="1"/>
    <x v="0"/>
  </r>
  <r>
    <n v="49620"/>
    <x v="0"/>
    <x v="13"/>
    <x v="0"/>
    <x v="0"/>
    <n v="0"/>
    <x v="0"/>
    <x v="0"/>
    <x v="1"/>
    <x v="3761"/>
    <x v="150"/>
    <x v="0"/>
    <n v="0"/>
    <x v="1"/>
    <x v="0"/>
  </r>
  <r>
    <n v="5319"/>
    <x v="0"/>
    <x v="22"/>
    <x v="0"/>
    <x v="0"/>
    <n v="0"/>
    <x v="0"/>
    <x v="0"/>
    <x v="1"/>
    <x v="3762"/>
    <x v="69"/>
    <x v="1"/>
    <n v="0"/>
    <x v="1"/>
    <x v="0"/>
  </r>
  <r>
    <n v="51100"/>
    <x v="0"/>
    <x v="76"/>
    <x v="0"/>
    <x v="0"/>
    <n v="0"/>
    <x v="0"/>
    <x v="2"/>
    <x v="1"/>
    <x v="3763"/>
    <x v="49"/>
    <x v="3"/>
    <n v="0"/>
    <x v="1"/>
    <x v="0"/>
  </r>
  <r>
    <n v="163"/>
    <x v="1"/>
    <x v="49"/>
    <x v="0"/>
    <x v="0"/>
    <n v="0"/>
    <x v="1"/>
    <x v="0"/>
    <x v="1"/>
    <x v="1287"/>
    <x v="68"/>
    <x v="3"/>
    <n v="0"/>
    <x v="1"/>
    <x v="0"/>
  </r>
  <r>
    <n v="55140"/>
    <x v="0"/>
    <x v="7"/>
    <x v="1"/>
    <x v="1"/>
    <n v="0"/>
    <x v="1"/>
    <x v="0"/>
    <x v="0"/>
    <x v="3764"/>
    <x v="120"/>
    <x v="1"/>
    <n v="0"/>
    <x v="1"/>
    <x v="0"/>
  </r>
  <r>
    <n v="52882"/>
    <x v="1"/>
    <x v="14"/>
    <x v="0"/>
    <x v="0"/>
    <n v="0"/>
    <x v="0"/>
    <x v="2"/>
    <x v="1"/>
    <x v="3765"/>
    <x v="98"/>
    <x v="2"/>
    <n v="0"/>
    <x v="1"/>
    <x v="0"/>
  </r>
  <r>
    <n v="54344"/>
    <x v="1"/>
    <x v="75"/>
    <x v="0"/>
    <x v="0"/>
    <n v="0"/>
    <x v="1"/>
    <x v="3"/>
    <x v="1"/>
    <x v="3766"/>
    <x v="81"/>
    <x v="3"/>
    <n v="0"/>
    <x v="1"/>
    <x v="0"/>
  </r>
  <r>
    <n v="2550"/>
    <x v="1"/>
    <x v="80"/>
    <x v="0"/>
    <x v="0"/>
    <n v="0"/>
    <x v="0"/>
    <x v="2"/>
    <x v="1"/>
    <x v="3767"/>
    <x v="247"/>
    <x v="0"/>
    <n v="0"/>
    <x v="1"/>
    <x v="0"/>
  </r>
  <r>
    <n v="58610"/>
    <x v="1"/>
    <x v="39"/>
    <x v="0"/>
    <x v="0"/>
    <n v="0"/>
    <x v="0"/>
    <x v="0"/>
    <x v="0"/>
    <x v="3768"/>
    <x v="93"/>
    <x v="2"/>
    <n v="0"/>
    <x v="1"/>
    <x v="0"/>
  </r>
  <r>
    <n v="16902"/>
    <x v="1"/>
    <x v="31"/>
    <x v="0"/>
    <x v="0"/>
    <n v="1"/>
    <x v="0"/>
    <x v="1"/>
    <x v="0"/>
    <x v="3769"/>
    <x v="1"/>
    <x v="2"/>
    <n v="0"/>
    <x v="1"/>
    <x v="0"/>
  </r>
  <r>
    <n v="60603"/>
    <x v="1"/>
    <x v="33"/>
    <x v="0"/>
    <x v="0"/>
    <n v="0"/>
    <x v="1"/>
    <x v="0"/>
    <x v="1"/>
    <x v="2022"/>
    <x v="107"/>
    <x v="1"/>
    <n v="0"/>
    <x v="1"/>
    <x v="0"/>
  </r>
  <r>
    <n v="808"/>
    <x v="1"/>
    <x v="57"/>
    <x v="0"/>
    <x v="0"/>
    <n v="0"/>
    <x v="1"/>
    <x v="0"/>
    <x v="1"/>
    <x v="2872"/>
    <x v="16"/>
    <x v="1"/>
    <n v="0"/>
    <x v="1"/>
    <x v="0"/>
  </r>
  <r>
    <n v="61881"/>
    <x v="0"/>
    <x v="29"/>
    <x v="0"/>
    <x v="0"/>
    <n v="0"/>
    <x v="1"/>
    <x v="1"/>
    <x v="0"/>
    <x v="3770"/>
    <x v="151"/>
    <x v="2"/>
    <n v="0"/>
    <x v="1"/>
    <x v="0"/>
  </r>
  <r>
    <n v="41600"/>
    <x v="0"/>
    <x v="17"/>
    <x v="0"/>
    <x v="0"/>
    <n v="0"/>
    <x v="0"/>
    <x v="0"/>
    <x v="1"/>
    <x v="1426"/>
    <x v="51"/>
    <x v="1"/>
    <n v="0"/>
    <x v="1"/>
    <x v="0"/>
  </r>
  <r>
    <n v="12786"/>
    <x v="1"/>
    <x v="8"/>
    <x v="0"/>
    <x v="0"/>
    <n v="0"/>
    <x v="0"/>
    <x v="0"/>
    <x v="0"/>
    <x v="3771"/>
    <x v="97"/>
    <x v="3"/>
    <n v="0"/>
    <x v="1"/>
    <x v="0"/>
  </r>
  <r>
    <n v="11935"/>
    <x v="1"/>
    <x v="78"/>
    <x v="0"/>
    <x v="0"/>
    <n v="0"/>
    <x v="1"/>
    <x v="3"/>
    <x v="1"/>
    <x v="3772"/>
    <x v="139"/>
    <x v="3"/>
    <n v="0"/>
    <x v="1"/>
    <x v="0"/>
  </r>
  <r>
    <n v="44655"/>
    <x v="1"/>
    <x v="66"/>
    <x v="0"/>
    <x v="0"/>
    <n v="0"/>
    <x v="0"/>
    <x v="0"/>
    <x v="1"/>
    <x v="786"/>
    <x v="38"/>
    <x v="1"/>
    <n v="0"/>
    <x v="1"/>
    <x v="0"/>
  </r>
  <r>
    <n v="48644"/>
    <x v="1"/>
    <x v="36"/>
    <x v="0"/>
    <x v="0"/>
    <n v="0"/>
    <x v="0"/>
    <x v="1"/>
    <x v="1"/>
    <x v="3773"/>
    <x v="25"/>
    <x v="0"/>
    <n v="0"/>
    <x v="1"/>
    <x v="0"/>
  </r>
  <r>
    <n v="41527"/>
    <x v="0"/>
    <x v="41"/>
    <x v="0"/>
    <x v="0"/>
    <n v="0"/>
    <x v="0"/>
    <x v="0"/>
    <x v="0"/>
    <x v="3048"/>
    <x v="107"/>
    <x v="2"/>
    <n v="0"/>
    <x v="1"/>
    <x v="0"/>
  </r>
  <r>
    <n v="50975"/>
    <x v="0"/>
    <x v="3"/>
    <x v="0"/>
    <x v="0"/>
    <n v="0"/>
    <x v="0"/>
    <x v="0"/>
    <x v="1"/>
    <x v="3774"/>
    <x v="53"/>
    <x v="1"/>
    <n v="0"/>
    <x v="1"/>
    <x v="0"/>
  </r>
  <r>
    <n v="49179"/>
    <x v="0"/>
    <x v="81"/>
    <x v="0"/>
    <x v="0"/>
    <n v="0"/>
    <x v="1"/>
    <x v="3"/>
    <x v="1"/>
    <x v="3775"/>
    <x v="204"/>
    <x v="1"/>
    <n v="0"/>
    <x v="1"/>
    <x v="0"/>
  </r>
  <r>
    <n v="27509"/>
    <x v="1"/>
    <x v="25"/>
    <x v="1"/>
    <x v="1"/>
    <n v="0"/>
    <x v="0"/>
    <x v="1"/>
    <x v="0"/>
    <x v="1424"/>
    <x v="178"/>
    <x v="1"/>
    <n v="0"/>
    <x v="1"/>
    <x v="0"/>
  </r>
  <r>
    <n v="19191"/>
    <x v="0"/>
    <x v="18"/>
    <x v="0"/>
    <x v="0"/>
    <n v="0"/>
    <x v="0"/>
    <x v="0"/>
    <x v="0"/>
    <x v="3776"/>
    <x v="300"/>
    <x v="0"/>
    <n v="0"/>
    <x v="1"/>
    <x v="0"/>
  </r>
  <r>
    <n v="25149"/>
    <x v="1"/>
    <x v="44"/>
    <x v="0"/>
    <x v="0"/>
    <n v="0"/>
    <x v="1"/>
    <x v="3"/>
    <x v="1"/>
    <x v="3777"/>
    <x v="331"/>
    <x v="3"/>
    <n v="0"/>
    <x v="1"/>
    <x v="0"/>
  </r>
  <r>
    <n v="42626"/>
    <x v="1"/>
    <x v="25"/>
    <x v="1"/>
    <x v="1"/>
    <n v="0"/>
    <x v="0"/>
    <x v="2"/>
    <x v="1"/>
    <x v="3778"/>
    <x v="12"/>
    <x v="1"/>
    <n v="0"/>
    <x v="1"/>
    <x v="0"/>
  </r>
  <r>
    <n v="2578"/>
    <x v="0"/>
    <x v="57"/>
    <x v="0"/>
    <x v="0"/>
    <n v="0"/>
    <x v="1"/>
    <x v="2"/>
    <x v="1"/>
    <x v="1990"/>
    <x v="73"/>
    <x v="1"/>
    <n v="0"/>
    <x v="1"/>
    <x v="0"/>
  </r>
  <r>
    <n v="55975"/>
    <x v="1"/>
    <x v="50"/>
    <x v="0"/>
    <x v="0"/>
    <n v="0"/>
    <x v="0"/>
    <x v="2"/>
    <x v="1"/>
    <x v="3779"/>
    <x v="35"/>
    <x v="1"/>
    <n v="0"/>
    <x v="1"/>
    <x v="0"/>
  </r>
  <r>
    <n v="62182"/>
    <x v="1"/>
    <x v="54"/>
    <x v="0"/>
    <x v="0"/>
    <n v="0"/>
    <x v="1"/>
    <x v="0"/>
    <x v="1"/>
    <x v="3780"/>
    <x v="25"/>
    <x v="0"/>
    <n v="0"/>
    <x v="1"/>
    <x v="0"/>
  </r>
  <r>
    <n v="12037"/>
    <x v="1"/>
    <x v="28"/>
    <x v="0"/>
    <x v="0"/>
    <n v="0"/>
    <x v="0"/>
    <x v="1"/>
    <x v="1"/>
    <x v="2015"/>
    <x v="73"/>
    <x v="1"/>
    <n v="0"/>
    <x v="1"/>
    <x v="0"/>
  </r>
  <r>
    <n v="21963"/>
    <x v="0"/>
    <x v="73"/>
    <x v="0"/>
    <x v="0"/>
    <n v="0"/>
    <x v="0"/>
    <x v="0"/>
    <x v="0"/>
    <x v="3572"/>
    <x v="82"/>
    <x v="3"/>
    <n v="0"/>
    <x v="1"/>
    <x v="0"/>
  </r>
  <r>
    <n v="26250"/>
    <x v="0"/>
    <x v="54"/>
    <x v="0"/>
    <x v="0"/>
    <n v="0"/>
    <x v="1"/>
    <x v="1"/>
    <x v="0"/>
    <x v="520"/>
    <x v="57"/>
    <x v="3"/>
    <n v="0"/>
    <x v="1"/>
    <x v="0"/>
  </r>
  <r>
    <n v="13960"/>
    <x v="1"/>
    <x v="63"/>
    <x v="0"/>
    <x v="0"/>
    <n v="0"/>
    <x v="1"/>
    <x v="4"/>
    <x v="0"/>
    <x v="3781"/>
    <x v="118"/>
    <x v="3"/>
    <n v="0"/>
    <x v="1"/>
    <x v="0"/>
  </r>
  <r>
    <n v="56573"/>
    <x v="0"/>
    <x v="28"/>
    <x v="0"/>
    <x v="0"/>
    <n v="0"/>
    <x v="0"/>
    <x v="0"/>
    <x v="1"/>
    <x v="3782"/>
    <x v="71"/>
    <x v="0"/>
    <n v="0"/>
    <x v="1"/>
    <x v="0"/>
  </r>
  <r>
    <n v="10659"/>
    <x v="1"/>
    <x v="45"/>
    <x v="0"/>
    <x v="0"/>
    <n v="0"/>
    <x v="1"/>
    <x v="3"/>
    <x v="0"/>
    <x v="3783"/>
    <x v="374"/>
    <x v="3"/>
    <n v="0"/>
    <x v="1"/>
    <x v="0"/>
  </r>
  <r>
    <n v="50763"/>
    <x v="0"/>
    <x v="21"/>
    <x v="0"/>
    <x v="0"/>
    <n v="0"/>
    <x v="0"/>
    <x v="2"/>
    <x v="0"/>
    <x v="2518"/>
    <x v="167"/>
    <x v="1"/>
    <n v="0"/>
    <x v="1"/>
    <x v="0"/>
  </r>
  <r>
    <n v="62075"/>
    <x v="1"/>
    <x v="47"/>
    <x v="0"/>
    <x v="0"/>
    <n v="0"/>
    <x v="0"/>
    <x v="0"/>
    <x v="0"/>
    <x v="2444"/>
    <x v="277"/>
    <x v="0"/>
    <n v="0"/>
    <x v="1"/>
    <x v="0"/>
  </r>
  <r>
    <n v="10119"/>
    <x v="0"/>
    <x v="4"/>
    <x v="0"/>
    <x v="0"/>
    <n v="0"/>
    <x v="0"/>
    <x v="0"/>
    <x v="1"/>
    <x v="1206"/>
    <x v="5"/>
    <x v="1"/>
    <n v="0"/>
    <x v="1"/>
    <x v="0"/>
  </r>
  <r>
    <n v="48127"/>
    <x v="0"/>
    <x v="37"/>
    <x v="0"/>
    <x v="0"/>
    <n v="0"/>
    <x v="0"/>
    <x v="1"/>
    <x v="0"/>
    <x v="3784"/>
    <x v="63"/>
    <x v="2"/>
    <n v="0"/>
    <x v="1"/>
    <x v="0"/>
  </r>
  <r>
    <n v="65892"/>
    <x v="1"/>
    <x v="20"/>
    <x v="0"/>
    <x v="0"/>
    <n v="0"/>
    <x v="0"/>
    <x v="1"/>
    <x v="0"/>
    <x v="3785"/>
    <x v="414"/>
    <x v="1"/>
    <n v="0"/>
    <x v="1"/>
    <x v="0"/>
  </r>
  <r>
    <n v="33370"/>
    <x v="1"/>
    <x v="22"/>
    <x v="0"/>
    <x v="0"/>
    <n v="0"/>
    <x v="0"/>
    <x v="0"/>
    <x v="1"/>
    <x v="3786"/>
    <x v="192"/>
    <x v="3"/>
    <n v="0"/>
    <x v="1"/>
    <x v="0"/>
  </r>
  <r>
    <n v="59049"/>
    <x v="1"/>
    <x v="54"/>
    <x v="0"/>
    <x v="0"/>
    <n v="0"/>
    <x v="1"/>
    <x v="0"/>
    <x v="1"/>
    <x v="1960"/>
    <x v="156"/>
    <x v="1"/>
    <n v="0"/>
    <x v="1"/>
    <x v="0"/>
  </r>
  <r>
    <n v="53896"/>
    <x v="1"/>
    <x v="53"/>
    <x v="0"/>
    <x v="0"/>
    <n v="0"/>
    <x v="1"/>
    <x v="0"/>
    <x v="1"/>
    <x v="3787"/>
    <x v="169"/>
    <x v="2"/>
    <n v="0"/>
    <x v="1"/>
    <x v="0"/>
  </r>
  <r>
    <n v="21980"/>
    <x v="0"/>
    <x v="78"/>
    <x v="0"/>
    <x v="0"/>
    <n v="0"/>
    <x v="1"/>
    <x v="3"/>
    <x v="0"/>
    <x v="1515"/>
    <x v="271"/>
    <x v="3"/>
    <n v="0"/>
    <x v="1"/>
    <x v="0"/>
  </r>
  <r>
    <n v="70497"/>
    <x v="1"/>
    <x v="5"/>
    <x v="1"/>
    <x v="1"/>
    <n v="1"/>
    <x v="0"/>
    <x v="0"/>
    <x v="1"/>
    <x v="1362"/>
    <x v="6"/>
    <x v="2"/>
    <n v="0"/>
    <x v="1"/>
    <x v="0"/>
  </r>
  <r>
    <n v="58652"/>
    <x v="1"/>
    <x v="57"/>
    <x v="0"/>
    <x v="0"/>
    <n v="0"/>
    <x v="1"/>
    <x v="4"/>
    <x v="1"/>
    <x v="2954"/>
    <x v="237"/>
    <x v="1"/>
    <n v="0"/>
    <x v="1"/>
    <x v="0"/>
  </r>
  <r>
    <n v="30335"/>
    <x v="0"/>
    <x v="62"/>
    <x v="0"/>
    <x v="0"/>
    <n v="0"/>
    <x v="1"/>
    <x v="0"/>
    <x v="1"/>
    <x v="1353"/>
    <x v="199"/>
    <x v="1"/>
    <n v="0"/>
    <x v="1"/>
    <x v="0"/>
  </r>
  <r>
    <n v="26305"/>
    <x v="0"/>
    <x v="60"/>
    <x v="0"/>
    <x v="0"/>
    <n v="0"/>
    <x v="1"/>
    <x v="1"/>
    <x v="1"/>
    <x v="1639"/>
    <x v="71"/>
    <x v="0"/>
    <n v="0"/>
    <x v="1"/>
    <x v="0"/>
  </r>
  <r>
    <n v="31227"/>
    <x v="0"/>
    <x v="45"/>
    <x v="0"/>
    <x v="0"/>
    <n v="0"/>
    <x v="1"/>
    <x v="3"/>
    <x v="1"/>
    <x v="1554"/>
    <x v="188"/>
    <x v="3"/>
    <n v="0"/>
    <x v="1"/>
    <x v="0"/>
  </r>
  <r>
    <n v="5581"/>
    <x v="1"/>
    <x v="26"/>
    <x v="0"/>
    <x v="0"/>
    <n v="0"/>
    <x v="0"/>
    <x v="0"/>
    <x v="1"/>
    <x v="483"/>
    <x v="77"/>
    <x v="0"/>
    <n v="0"/>
    <x v="1"/>
    <x v="0"/>
  </r>
  <r>
    <n v="1989"/>
    <x v="0"/>
    <x v="46"/>
    <x v="0"/>
    <x v="0"/>
    <n v="0"/>
    <x v="0"/>
    <x v="0"/>
    <x v="1"/>
    <x v="3788"/>
    <x v="1"/>
    <x v="2"/>
    <n v="0"/>
    <x v="1"/>
    <x v="0"/>
  </r>
  <r>
    <n v="43803"/>
    <x v="1"/>
    <x v="12"/>
    <x v="0"/>
    <x v="0"/>
    <n v="0"/>
    <x v="0"/>
    <x v="0"/>
    <x v="0"/>
    <x v="3789"/>
    <x v="300"/>
    <x v="2"/>
    <n v="0"/>
    <x v="1"/>
    <x v="0"/>
  </r>
  <r>
    <n v="41395"/>
    <x v="0"/>
    <x v="78"/>
    <x v="0"/>
    <x v="0"/>
    <n v="0"/>
    <x v="1"/>
    <x v="3"/>
    <x v="0"/>
    <x v="2411"/>
    <x v="213"/>
    <x v="3"/>
    <n v="0"/>
    <x v="1"/>
    <x v="0"/>
  </r>
  <r>
    <n v="71784"/>
    <x v="0"/>
    <x v="54"/>
    <x v="0"/>
    <x v="0"/>
    <n v="0"/>
    <x v="1"/>
    <x v="0"/>
    <x v="1"/>
    <x v="3790"/>
    <x v="70"/>
    <x v="2"/>
    <n v="0"/>
    <x v="1"/>
    <x v="0"/>
  </r>
  <r>
    <n v="57979"/>
    <x v="0"/>
    <x v="45"/>
    <x v="0"/>
    <x v="0"/>
    <n v="0"/>
    <x v="1"/>
    <x v="3"/>
    <x v="1"/>
    <x v="3791"/>
    <x v="280"/>
    <x v="3"/>
    <n v="0"/>
    <x v="1"/>
    <x v="0"/>
  </r>
  <r>
    <n v="54437"/>
    <x v="0"/>
    <x v="76"/>
    <x v="0"/>
    <x v="0"/>
    <n v="0"/>
    <x v="0"/>
    <x v="1"/>
    <x v="1"/>
    <x v="3792"/>
    <x v="249"/>
    <x v="3"/>
    <n v="0"/>
    <x v="1"/>
    <x v="0"/>
  </r>
  <r>
    <n v="67159"/>
    <x v="0"/>
    <x v="28"/>
    <x v="1"/>
    <x v="1"/>
    <n v="0"/>
    <x v="1"/>
    <x v="2"/>
    <x v="0"/>
    <x v="3793"/>
    <x v="317"/>
    <x v="1"/>
    <n v="0"/>
    <x v="1"/>
    <x v="0"/>
  </r>
  <r>
    <n v="7230"/>
    <x v="0"/>
    <x v="22"/>
    <x v="0"/>
    <x v="0"/>
    <n v="0"/>
    <x v="0"/>
    <x v="2"/>
    <x v="1"/>
    <x v="3794"/>
    <x v="6"/>
    <x v="1"/>
    <n v="0"/>
    <x v="1"/>
    <x v="0"/>
  </r>
  <r>
    <n v="68306"/>
    <x v="0"/>
    <x v="54"/>
    <x v="0"/>
    <x v="0"/>
    <n v="0"/>
    <x v="1"/>
    <x v="0"/>
    <x v="1"/>
    <x v="3138"/>
    <x v="85"/>
    <x v="1"/>
    <n v="0"/>
    <x v="1"/>
    <x v="0"/>
  </r>
  <r>
    <n v="33087"/>
    <x v="1"/>
    <x v="81"/>
    <x v="0"/>
    <x v="0"/>
    <n v="0"/>
    <x v="1"/>
    <x v="3"/>
    <x v="0"/>
    <x v="3795"/>
    <x v="81"/>
    <x v="3"/>
    <n v="0"/>
    <x v="1"/>
    <x v="0"/>
  </r>
  <r>
    <n v="40850"/>
    <x v="1"/>
    <x v="6"/>
    <x v="0"/>
    <x v="0"/>
    <n v="0"/>
    <x v="0"/>
    <x v="2"/>
    <x v="0"/>
    <x v="3033"/>
    <x v="52"/>
    <x v="1"/>
    <n v="0"/>
    <x v="1"/>
    <x v="0"/>
  </r>
  <r>
    <n v="57612"/>
    <x v="0"/>
    <x v="76"/>
    <x v="0"/>
    <x v="0"/>
    <n v="0"/>
    <x v="0"/>
    <x v="0"/>
    <x v="0"/>
    <x v="865"/>
    <x v="211"/>
    <x v="1"/>
    <n v="0"/>
    <x v="1"/>
    <x v="0"/>
  </r>
  <r>
    <n v="37029"/>
    <x v="0"/>
    <x v="71"/>
    <x v="0"/>
    <x v="0"/>
    <n v="0"/>
    <x v="1"/>
    <x v="3"/>
    <x v="1"/>
    <x v="3796"/>
    <x v="213"/>
    <x v="3"/>
    <n v="0"/>
    <x v="1"/>
    <x v="0"/>
  </r>
  <r>
    <n v="338"/>
    <x v="1"/>
    <x v="34"/>
    <x v="0"/>
    <x v="0"/>
    <n v="0"/>
    <x v="0"/>
    <x v="0"/>
    <x v="1"/>
    <x v="3797"/>
    <x v="80"/>
    <x v="1"/>
    <n v="0"/>
    <x v="1"/>
    <x v="0"/>
  </r>
  <r>
    <n v="9565"/>
    <x v="1"/>
    <x v="26"/>
    <x v="0"/>
    <x v="0"/>
    <n v="0"/>
    <x v="1"/>
    <x v="0"/>
    <x v="1"/>
    <x v="3798"/>
    <x v="49"/>
    <x v="1"/>
    <n v="0"/>
    <x v="1"/>
    <x v="0"/>
  </r>
  <r>
    <n v="3623"/>
    <x v="1"/>
    <x v="46"/>
    <x v="0"/>
    <x v="0"/>
    <n v="0"/>
    <x v="0"/>
    <x v="1"/>
    <x v="0"/>
    <x v="831"/>
    <x v="93"/>
    <x v="1"/>
    <n v="0"/>
    <x v="1"/>
    <x v="0"/>
  </r>
  <r>
    <n v="69723"/>
    <x v="0"/>
    <x v="79"/>
    <x v="0"/>
    <x v="0"/>
    <n v="0"/>
    <x v="1"/>
    <x v="0"/>
    <x v="0"/>
    <x v="3799"/>
    <x v="240"/>
    <x v="1"/>
    <n v="0"/>
    <x v="1"/>
    <x v="0"/>
  </r>
  <r>
    <n v="47662"/>
    <x v="1"/>
    <x v="67"/>
    <x v="0"/>
    <x v="0"/>
    <n v="0"/>
    <x v="1"/>
    <x v="1"/>
    <x v="0"/>
    <x v="3800"/>
    <x v="185"/>
    <x v="2"/>
    <n v="0"/>
    <x v="1"/>
    <x v="0"/>
  </r>
  <r>
    <n v="58495"/>
    <x v="0"/>
    <x v="66"/>
    <x v="0"/>
    <x v="0"/>
    <n v="0"/>
    <x v="0"/>
    <x v="0"/>
    <x v="1"/>
    <x v="995"/>
    <x v="90"/>
    <x v="1"/>
    <n v="0"/>
    <x v="1"/>
    <x v="0"/>
  </r>
  <r>
    <n v="71222"/>
    <x v="0"/>
    <x v="13"/>
    <x v="1"/>
    <x v="1"/>
    <n v="0"/>
    <x v="0"/>
    <x v="0"/>
    <x v="0"/>
    <x v="3801"/>
    <x v="20"/>
    <x v="0"/>
    <n v="0"/>
    <x v="1"/>
    <x v="0"/>
  </r>
  <r>
    <n v="37865"/>
    <x v="0"/>
    <x v="37"/>
    <x v="0"/>
    <x v="0"/>
    <n v="0"/>
    <x v="0"/>
    <x v="0"/>
    <x v="0"/>
    <x v="3802"/>
    <x v="215"/>
    <x v="2"/>
    <n v="0"/>
    <x v="1"/>
    <x v="0"/>
  </r>
  <r>
    <n v="20185"/>
    <x v="1"/>
    <x v="1"/>
    <x v="0"/>
    <x v="0"/>
    <n v="0"/>
    <x v="0"/>
    <x v="1"/>
    <x v="1"/>
    <x v="2799"/>
    <x v="31"/>
    <x v="1"/>
    <n v="0"/>
    <x v="1"/>
    <x v="0"/>
  </r>
  <r>
    <n v="41875"/>
    <x v="1"/>
    <x v="30"/>
    <x v="0"/>
    <x v="0"/>
    <n v="0"/>
    <x v="0"/>
    <x v="0"/>
    <x v="0"/>
    <x v="3338"/>
    <x v="80"/>
    <x v="2"/>
    <n v="0"/>
    <x v="1"/>
    <x v="0"/>
  </r>
  <r>
    <n v="67602"/>
    <x v="1"/>
    <x v="54"/>
    <x v="0"/>
    <x v="0"/>
    <n v="0"/>
    <x v="1"/>
    <x v="0"/>
    <x v="0"/>
    <x v="3803"/>
    <x v="54"/>
    <x v="3"/>
    <n v="0"/>
    <x v="1"/>
    <x v="0"/>
  </r>
  <r>
    <n v="40387"/>
    <x v="1"/>
    <x v="54"/>
    <x v="0"/>
    <x v="0"/>
    <n v="0"/>
    <x v="1"/>
    <x v="0"/>
    <x v="1"/>
    <x v="659"/>
    <x v="4"/>
    <x v="3"/>
    <n v="0"/>
    <x v="1"/>
    <x v="0"/>
  </r>
  <r>
    <n v="43208"/>
    <x v="1"/>
    <x v="85"/>
    <x v="0"/>
    <x v="0"/>
    <n v="0"/>
    <x v="1"/>
    <x v="0"/>
    <x v="0"/>
    <x v="1368"/>
    <x v="115"/>
    <x v="3"/>
    <n v="0"/>
    <x v="1"/>
    <x v="0"/>
  </r>
  <r>
    <n v="54324"/>
    <x v="1"/>
    <x v="10"/>
    <x v="1"/>
    <x v="1"/>
    <n v="0"/>
    <x v="1"/>
    <x v="2"/>
    <x v="0"/>
    <x v="3804"/>
    <x v="127"/>
    <x v="0"/>
    <n v="0"/>
    <x v="1"/>
    <x v="0"/>
  </r>
  <r>
    <n v="51110"/>
    <x v="1"/>
    <x v="33"/>
    <x v="0"/>
    <x v="0"/>
    <n v="0"/>
    <x v="0"/>
    <x v="1"/>
    <x v="0"/>
    <x v="3805"/>
    <x v="283"/>
    <x v="0"/>
    <n v="0"/>
    <x v="1"/>
    <x v="0"/>
  </r>
  <r>
    <n v="36969"/>
    <x v="1"/>
    <x v="50"/>
    <x v="0"/>
    <x v="0"/>
    <n v="0"/>
    <x v="0"/>
    <x v="0"/>
    <x v="1"/>
    <x v="3806"/>
    <x v="265"/>
    <x v="0"/>
    <n v="0"/>
    <x v="1"/>
    <x v="0"/>
  </r>
  <r>
    <n v="48118"/>
    <x v="1"/>
    <x v="18"/>
    <x v="0"/>
    <x v="0"/>
    <n v="0"/>
    <x v="0"/>
    <x v="1"/>
    <x v="0"/>
    <x v="3807"/>
    <x v="71"/>
    <x v="1"/>
    <n v="0"/>
    <x v="1"/>
    <x v="0"/>
  </r>
  <r>
    <n v="4607"/>
    <x v="1"/>
    <x v="3"/>
    <x v="0"/>
    <x v="0"/>
    <n v="0"/>
    <x v="0"/>
    <x v="1"/>
    <x v="0"/>
    <x v="3808"/>
    <x v="94"/>
    <x v="3"/>
    <n v="0"/>
    <x v="1"/>
    <x v="0"/>
  </r>
  <r>
    <n v="62471"/>
    <x v="1"/>
    <x v="66"/>
    <x v="0"/>
    <x v="0"/>
    <n v="0"/>
    <x v="0"/>
    <x v="1"/>
    <x v="1"/>
    <x v="111"/>
    <x v="9"/>
    <x v="1"/>
    <n v="0"/>
    <x v="1"/>
    <x v="0"/>
  </r>
  <r>
    <n v="43821"/>
    <x v="1"/>
    <x v="24"/>
    <x v="1"/>
    <x v="1"/>
    <n v="0"/>
    <x v="0"/>
    <x v="0"/>
    <x v="1"/>
    <x v="3809"/>
    <x v="350"/>
    <x v="1"/>
    <n v="0"/>
    <x v="1"/>
    <x v="0"/>
  </r>
  <r>
    <n v="7218"/>
    <x v="1"/>
    <x v="4"/>
    <x v="0"/>
    <x v="0"/>
    <n v="0"/>
    <x v="0"/>
    <x v="0"/>
    <x v="1"/>
    <x v="3810"/>
    <x v="13"/>
    <x v="1"/>
    <n v="0"/>
    <x v="1"/>
    <x v="0"/>
  </r>
  <r>
    <n v="23427"/>
    <x v="1"/>
    <x v="5"/>
    <x v="0"/>
    <x v="0"/>
    <n v="0"/>
    <x v="0"/>
    <x v="0"/>
    <x v="1"/>
    <x v="2503"/>
    <x v="94"/>
    <x v="3"/>
    <n v="0"/>
    <x v="1"/>
    <x v="0"/>
  </r>
  <r>
    <n v="66014"/>
    <x v="1"/>
    <x v="43"/>
    <x v="0"/>
    <x v="0"/>
    <n v="0"/>
    <x v="1"/>
    <x v="3"/>
    <x v="0"/>
    <x v="2647"/>
    <x v="314"/>
    <x v="3"/>
    <n v="0"/>
    <x v="1"/>
    <x v="0"/>
  </r>
  <r>
    <n v="41652"/>
    <x v="1"/>
    <x v="73"/>
    <x v="0"/>
    <x v="0"/>
    <n v="0"/>
    <x v="1"/>
    <x v="0"/>
    <x v="0"/>
    <x v="3811"/>
    <x v="102"/>
    <x v="0"/>
    <n v="0"/>
    <x v="1"/>
    <x v="0"/>
  </r>
  <r>
    <n v="16605"/>
    <x v="0"/>
    <x v="15"/>
    <x v="0"/>
    <x v="0"/>
    <n v="0"/>
    <x v="0"/>
    <x v="0"/>
    <x v="0"/>
    <x v="3812"/>
    <x v="59"/>
    <x v="1"/>
    <n v="0"/>
    <x v="1"/>
    <x v="0"/>
  </r>
  <r>
    <n v="42091"/>
    <x v="0"/>
    <x v="42"/>
    <x v="0"/>
    <x v="0"/>
    <n v="0"/>
    <x v="0"/>
    <x v="2"/>
    <x v="1"/>
    <x v="3813"/>
    <x v="15"/>
    <x v="2"/>
    <n v="0"/>
    <x v="1"/>
    <x v="0"/>
  </r>
  <r>
    <n v="66067"/>
    <x v="0"/>
    <x v="32"/>
    <x v="0"/>
    <x v="0"/>
    <n v="0"/>
    <x v="0"/>
    <x v="0"/>
    <x v="1"/>
    <x v="1426"/>
    <x v="51"/>
    <x v="0"/>
    <n v="0"/>
    <x v="1"/>
    <x v="0"/>
  </r>
  <r>
    <n v="50222"/>
    <x v="1"/>
    <x v="58"/>
    <x v="0"/>
    <x v="0"/>
    <n v="0"/>
    <x v="1"/>
    <x v="0"/>
    <x v="1"/>
    <x v="3814"/>
    <x v="106"/>
    <x v="2"/>
    <n v="0"/>
    <x v="1"/>
    <x v="0"/>
  </r>
  <r>
    <n v="41214"/>
    <x v="1"/>
    <x v="40"/>
    <x v="0"/>
    <x v="0"/>
    <n v="0"/>
    <x v="1"/>
    <x v="3"/>
    <x v="1"/>
    <x v="418"/>
    <x v="173"/>
    <x v="3"/>
    <n v="0"/>
    <x v="1"/>
    <x v="0"/>
  </r>
  <r>
    <n v="72386"/>
    <x v="1"/>
    <x v="49"/>
    <x v="0"/>
    <x v="0"/>
    <n v="0"/>
    <x v="1"/>
    <x v="0"/>
    <x v="0"/>
    <x v="1661"/>
    <x v="81"/>
    <x v="1"/>
    <n v="0"/>
    <x v="1"/>
    <x v="0"/>
  </r>
  <r>
    <n v="14918"/>
    <x v="1"/>
    <x v="69"/>
    <x v="0"/>
    <x v="0"/>
    <n v="0"/>
    <x v="0"/>
    <x v="0"/>
    <x v="0"/>
    <x v="1645"/>
    <x v="82"/>
    <x v="2"/>
    <n v="0"/>
    <x v="1"/>
    <x v="0"/>
  </r>
  <r>
    <n v="55457"/>
    <x v="1"/>
    <x v="22"/>
    <x v="0"/>
    <x v="0"/>
    <n v="0"/>
    <x v="0"/>
    <x v="0"/>
    <x v="0"/>
    <x v="2424"/>
    <x v="71"/>
    <x v="2"/>
    <n v="0"/>
    <x v="1"/>
    <x v="0"/>
  </r>
  <r>
    <n v="63323"/>
    <x v="0"/>
    <x v="3"/>
    <x v="1"/>
    <x v="1"/>
    <n v="0"/>
    <x v="0"/>
    <x v="1"/>
    <x v="1"/>
    <x v="3815"/>
    <x v="302"/>
    <x v="0"/>
    <n v="0"/>
    <x v="1"/>
    <x v="0"/>
  </r>
  <r>
    <n v="35446"/>
    <x v="0"/>
    <x v="28"/>
    <x v="0"/>
    <x v="0"/>
    <n v="0"/>
    <x v="0"/>
    <x v="2"/>
    <x v="1"/>
    <x v="3816"/>
    <x v="49"/>
    <x v="3"/>
    <n v="0"/>
    <x v="1"/>
    <x v="0"/>
  </r>
  <r>
    <n v="8208"/>
    <x v="0"/>
    <x v="85"/>
    <x v="0"/>
    <x v="0"/>
    <n v="0"/>
    <x v="1"/>
    <x v="0"/>
    <x v="1"/>
    <x v="3817"/>
    <x v="174"/>
    <x v="2"/>
    <n v="0"/>
    <x v="1"/>
    <x v="0"/>
  </r>
  <r>
    <n v="5131"/>
    <x v="1"/>
    <x v="33"/>
    <x v="0"/>
    <x v="0"/>
    <n v="0"/>
    <x v="0"/>
    <x v="0"/>
    <x v="0"/>
    <x v="3818"/>
    <x v="148"/>
    <x v="3"/>
    <n v="0"/>
    <x v="1"/>
    <x v="0"/>
  </r>
  <r>
    <n v="68157"/>
    <x v="0"/>
    <x v="84"/>
    <x v="0"/>
    <x v="0"/>
    <n v="0"/>
    <x v="1"/>
    <x v="3"/>
    <x v="1"/>
    <x v="2113"/>
    <x v="167"/>
    <x v="3"/>
    <n v="0"/>
    <x v="1"/>
    <x v="0"/>
  </r>
  <r>
    <n v="4795"/>
    <x v="1"/>
    <x v="73"/>
    <x v="0"/>
    <x v="0"/>
    <n v="0"/>
    <x v="1"/>
    <x v="0"/>
    <x v="1"/>
    <x v="3819"/>
    <x v="83"/>
    <x v="3"/>
    <n v="0"/>
    <x v="1"/>
    <x v="0"/>
  </r>
  <r>
    <n v="7581"/>
    <x v="0"/>
    <x v="56"/>
    <x v="0"/>
    <x v="0"/>
    <n v="0"/>
    <x v="1"/>
    <x v="3"/>
    <x v="0"/>
    <x v="3820"/>
    <x v="173"/>
    <x v="3"/>
    <n v="0"/>
    <x v="1"/>
    <x v="0"/>
  </r>
  <r>
    <n v="47383"/>
    <x v="0"/>
    <x v="82"/>
    <x v="0"/>
    <x v="0"/>
    <n v="0"/>
    <x v="1"/>
    <x v="3"/>
    <x v="0"/>
    <x v="3821"/>
    <x v="191"/>
    <x v="3"/>
    <n v="0"/>
    <x v="1"/>
    <x v="0"/>
  </r>
  <r>
    <n v="14036"/>
    <x v="0"/>
    <x v="50"/>
    <x v="0"/>
    <x v="0"/>
    <n v="0"/>
    <x v="0"/>
    <x v="0"/>
    <x v="1"/>
    <x v="3498"/>
    <x v="65"/>
    <x v="3"/>
    <n v="0"/>
    <x v="1"/>
    <x v="0"/>
  </r>
  <r>
    <n v="25942"/>
    <x v="1"/>
    <x v="56"/>
    <x v="0"/>
    <x v="0"/>
    <n v="0"/>
    <x v="1"/>
    <x v="3"/>
    <x v="0"/>
    <x v="961"/>
    <x v="124"/>
    <x v="3"/>
    <n v="0"/>
    <x v="1"/>
    <x v="0"/>
  </r>
  <r>
    <n v="24018"/>
    <x v="0"/>
    <x v="39"/>
    <x v="0"/>
    <x v="0"/>
    <n v="0"/>
    <x v="0"/>
    <x v="0"/>
    <x v="1"/>
    <x v="3822"/>
    <x v="97"/>
    <x v="1"/>
    <n v="0"/>
    <x v="1"/>
    <x v="0"/>
  </r>
  <r>
    <n v="27801"/>
    <x v="1"/>
    <x v="66"/>
    <x v="0"/>
    <x v="0"/>
    <n v="0"/>
    <x v="0"/>
    <x v="0"/>
    <x v="0"/>
    <x v="3823"/>
    <x v="165"/>
    <x v="1"/>
    <n v="0"/>
    <x v="1"/>
    <x v="0"/>
  </r>
  <r>
    <n v="52978"/>
    <x v="1"/>
    <x v="59"/>
    <x v="0"/>
    <x v="0"/>
    <n v="0"/>
    <x v="0"/>
    <x v="0"/>
    <x v="0"/>
    <x v="3824"/>
    <x v="254"/>
    <x v="1"/>
    <n v="0"/>
    <x v="1"/>
    <x v="0"/>
  </r>
  <r>
    <n v="15593"/>
    <x v="1"/>
    <x v="74"/>
    <x v="0"/>
    <x v="0"/>
    <n v="0"/>
    <x v="1"/>
    <x v="3"/>
    <x v="0"/>
    <x v="3825"/>
    <x v="200"/>
    <x v="3"/>
    <n v="0"/>
    <x v="1"/>
    <x v="0"/>
  </r>
  <r>
    <n v="11098"/>
    <x v="0"/>
    <x v="13"/>
    <x v="0"/>
    <x v="0"/>
    <n v="0"/>
    <x v="0"/>
    <x v="2"/>
    <x v="1"/>
    <x v="3136"/>
    <x v="66"/>
    <x v="0"/>
    <n v="0"/>
    <x v="1"/>
    <x v="0"/>
  </r>
  <r>
    <n v="12015"/>
    <x v="0"/>
    <x v="43"/>
    <x v="0"/>
    <x v="0"/>
    <n v="0"/>
    <x v="1"/>
    <x v="3"/>
    <x v="0"/>
    <x v="1711"/>
    <x v="146"/>
    <x v="3"/>
    <n v="0"/>
    <x v="1"/>
    <x v="0"/>
  </r>
  <r>
    <n v="47348"/>
    <x v="1"/>
    <x v="1"/>
    <x v="0"/>
    <x v="0"/>
    <n v="0"/>
    <x v="0"/>
    <x v="0"/>
    <x v="0"/>
    <x v="1077"/>
    <x v="116"/>
    <x v="0"/>
    <n v="0"/>
    <x v="1"/>
    <x v="0"/>
  </r>
  <r>
    <n v="44155"/>
    <x v="1"/>
    <x v="39"/>
    <x v="0"/>
    <x v="0"/>
    <n v="0"/>
    <x v="0"/>
    <x v="2"/>
    <x v="0"/>
    <x v="3826"/>
    <x v="91"/>
    <x v="0"/>
    <n v="0"/>
    <x v="1"/>
    <x v="0"/>
  </r>
  <r>
    <n v="62656"/>
    <x v="1"/>
    <x v="43"/>
    <x v="0"/>
    <x v="0"/>
    <n v="0"/>
    <x v="1"/>
    <x v="3"/>
    <x v="1"/>
    <x v="3827"/>
    <x v="45"/>
    <x v="1"/>
    <n v="0"/>
    <x v="1"/>
    <x v="0"/>
  </r>
  <r>
    <n v="8838"/>
    <x v="1"/>
    <x v="67"/>
    <x v="0"/>
    <x v="0"/>
    <n v="0"/>
    <x v="1"/>
    <x v="0"/>
    <x v="1"/>
    <x v="2849"/>
    <x v="43"/>
    <x v="2"/>
    <n v="0"/>
    <x v="1"/>
    <x v="0"/>
  </r>
  <r>
    <n v="42563"/>
    <x v="1"/>
    <x v="15"/>
    <x v="1"/>
    <x v="1"/>
    <n v="1"/>
    <x v="0"/>
    <x v="0"/>
    <x v="1"/>
    <x v="3828"/>
    <x v="96"/>
    <x v="0"/>
    <n v="0"/>
    <x v="1"/>
    <x v="0"/>
  </r>
  <r>
    <n v="31254"/>
    <x v="1"/>
    <x v="49"/>
    <x v="0"/>
    <x v="0"/>
    <n v="0"/>
    <x v="1"/>
    <x v="0"/>
    <x v="0"/>
    <x v="2235"/>
    <x v="89"/>
    <x v="3"/>
    <n v="0"/>
    <x v="1"/>
    <x v="0"/>
  </r>
  <r>
    <n v="27922"/>
    <x v="0"/>
    <x v="42"/>
    <x v="0"/>
    <x v="0"/>
    <n v="0"/>
    <x v="0"/>
    <x v="0"/>
    <x v="1"/>
    <x v="3829"/>
    <x v="59"/>
    <x v="1"/>
    <n v="0"/>
    <x v="1"/>
    <x v="0"/>
  </r>
  <r>
    <n v="1696"/>
    <x v="1"/>
    <x v="34"/>
    <x v="0"/>
    <x v="0"/>
    <n v="0"/>
    <x v="0"/>
    <x v="0"/>
    <x v="0"/>
    <x v="3830"/>
    <x v="407"/>
    <x v="2"/>
    <n v="0"/>
    <x v="1"/>
    <x v="0"/>
  </r>
  <r>
    <n v="54162"/>
    <x v="0"/>
    <x v="34"/>
    <x v="0"/>
    <x v="0"/>
    <n v="0"/>
    <x v="0"/>
    <x v="0"/>
    <x v="1"/>
    <x v="3831"/>
    <x v="3"/>
    <x v="3"/>
    <n v="0"/>
    <x v="1"/>
    <x v="0"/>
  </r>
  <r>
    <n v="70396"/>
    <x v="1"/>
    <x v="84"/>
    <x v="0"/>
    <x v="0"/>
    <n v="0"/>
    <x v="1"/>
    <x v="3"/>
    <x v="0"/>
    <x v="3832"/>
    <x v="336"/>
    <x v="3"/>
    <n v="0"/>
    <x v="1"/>
    <x v="0"/>
  </r>
  <r>
    <n v="65907"/>
    <x v="1"/>
    <x v="3"/>
    <x v="0"/>
    <x v="0"/>
    <n v="0"/>
    <x v="0"/>
    <x v="0"/>
    <x v="0"/>
    <x v="3720"/>
    <x v="325"/>
    <x v="2"/>
    <n v="0"/>
    <x v="1"/>
    <x v="0"/>
  </r>
  <r>
    <n v="49451"/>
    <x v="1"/>
    <x v="37"/>
    <x v="0"/>
    <x v="0"/>
    <n v="0"/>
    <x v="0"/>
    <x v="0"/>
    <x v="1"/>
    <x v="1985"/>
    <x v="0"/>
    <x v="3"/>
    <n v="0"/>
    <x v="1"/>
    <x v="0"/>
  </r>
  <r>
    <n v="68601"/>
    <x v="1"/>
    <x v="63"/>
    <x v="0"/>
    <x v="0"/>
    <n v="0"/>
    <x v="1"/>
    <x v="0"/>
    <x v="0"/>
    <x v="1426"/>
    <x v="70"/>
    <x v="1"/>
    <n v="0"/>
    <x v="1"/>
    <x v="0"/>
  </r>
  <r>
    <n v="13236"/>
    <x v="1"/>
    <x v="55"/>
    <x v="0"/>
    <x v="0"/>
    <n v="0"/>
    <x v="1"/>
    <x v="3"/>
    <x v="1"/>
    <x v="2330"/>
    <x v="57"/>
    <x v="3"/>
    <n v="0"/>
    <x v="1"/>
    <x v="0"/>
  </r>
  <r>
    <n v="65998"/>
    <x v="0"/>
    <x v="71"/>
    <x v="0"/>
    <x v="0"/>
    <n v="0"/>
    <x v="1"/>
    <x v="3"/>
    <x v="1"/>
    <x v="1351"/>
    <x v="157"/>
    <x v="3"/>
    <n v="0"/>
    <x v="1"/>
    <x v="0"/>
  </r>
  <r>
    <n v="5875"/>
    <x v="1"/>
    <x v="46"/>
    <x v="0"/>
    <x v="0"/>
    <n v="0"/>
    <x v="0"/>
    <x v="0"/>
    <x v="0"/>
    <x v="3833"/>
    <x v="201"/>
    <x v="2"/>
    <n v="0"/>
    <x v="1"/>
    <x v="0"/>
  </r>
  <r>
    <n v="47427"/>
    <x v="0"/>
    <x v="3"/>
    <x v="0"/>
    <x v="0"/>
    <n v="0"/>
    <x v="0"/>
    <x v="1"/>
    <x v="0"/>
    <x v="2554"/>
    <x v="11"/>
    <x v="0"/>
    <n v="0"/>
    <x v="1"/>
    <x v="0"/>
  </r>
  <r>
    <n v="29734"/>
    <x v="1"/>
    <x v="30"/>
    <x v="0"/>
    <x v="0"/>
    <n v="0"/>
    <x v="1"/>
    <x v="2"/>
    <x v="1"/>
    <x v="3834"/>
    <x v="121"/>
    <x v="0"/>
    <n v="0"/>
    <x v="1"/>
    <x v="0"/>
  </r>
  <r>
    <n v="72715"/>
    <x v="1"/>
    <x v="11"/>
    <x v="0"/>
    <x v="0"/>
    <n v="1"/>
    <x v="0"/>
    <x v="0"/>
    <x v="0"/>
    <x v="3835"/>
    <x v="34"/>
    <x v="1"/>
    <n v="0"/>
    <x v="1"/>
    <x v="0"/>
  </r>
  <r>
    <n v="59847"/>
    <x v="1"/>
    <x v="75"/>
    <x v="0"/>
    <x v="0"/>
    <n v="0"/>
    <x v="1"/>
    <x v="3"/>
    <x v="1"/>
    <x v="2166"/>
    <x v="98"/>
    <x v="1"/>
    <n v="0"/>
    <x v="1"/>
    <x v="0"/>
  </r>
  <r>
    <n v="59911"/>
    <x v="0"/>
    <x v="75"/>
    <x v="0"/>
    <x v="0"/>
    <n v="0"/>
    <x v="1"/>
    <x v="3"/>
    <x v="0"/>
    <x v="3836"/>
    <x v="173"/>
    <x v="3"/>
    <n v="0"/>
    <x v="1"/>
    <x v="0"/>
  </r>
  <r>
    <n v="13583"/>
    <x v="1"/>
    <x v="71"/>
    <x v="0"/>
    <x v="0"/>
    <n v="0"/>
    <x v="1"/>
    <x v="3"/>
    <x v="1"/>
    <x v="3837"/>
    <x v="135"/>
    <x v="3"/>
    <n v="0"/>
    <x v="1"/>
    <x v="0"/>
  </r>
  <r>
    <n v="22897"/>
    <x v="0"/>
    <x v="26"/>
    <x v="0"/>
    <x v="0"/>
    <n v="0"/>
    <x v="0"/>
    <x v="0"/>
    <x v="1"/>
    <x v="3838"/>
    <x v="51"/>
    <x v="0"/>
    <n v="0"/>
    <x v="1"/>
    <x v="0"/>
  </r>
  <r>
    <n v="11898"/>
    <x v="1"/>
    <x v="69"/>
    <x v="0"/>
    <x v="0"/>
    <n v="0"/>
    <x v="0"/>
    <x v="0"/>
    <x v="0"/>
    <x v="2321"/>
    <x v="49"/>
    <x v="1"/>
    <n v="0"/>
    <x v="1"/>
    <x v="0"/>
  </r>
  <r>
    <n v="14785"/>
    <x v="1"/>
    <x v="69"/>
    <x v="0"/>
    <x v="0"/>
    <n v="0"/>
    <x v="0"/>
    <x v="0"/>
    <x v="1"/>
    <x v="3839"/>
    <x v="285"/>
    <x v="1"/>
    <n v="0"/>
    <x v="1"/>
    <x v="0"/>
  </r>
  <r>
    <n v="45163"/>
    <x v="1"/>
    <x v="36"/>
    <x v="0"/>
    <x v="0"/>
    <n v="0"/>
    <x v="0"/>
    <x v="0"/>
    <x v="0"/>
    <x v="3840"/>
    <x v="86"/>
    <x v="2"/>
    <n v="0"/>
    <x v="1"/>
    <x v="0"/>
  </r>
  <r>
    <n v="57254"/>
    <x v="1"/>
    <x v="15"/>
    <x v="0"/>
    <x v="0"/>
    <n v="0"/>
    <x v="0"/>
    <x v="0"/>
    <x v="1"/>
    <x v="3841"/>
    <x v="260"/>
    <x v="0"/>
    <n v="0"/>
    <x v="1"/>
    <x v="0"/>
  </r>
  <r>
    <n v="30658"/>
    <x v="0"/>
    <x v="57"/>
    <x v="0"/>
    <x v="0"/>
    <n v="0"/>
    <x v="1"/>
    <x v="3"/>
    <x v="1"/>
    <x v="1067"/>
    <x v="127"/>
    <x v="3"/>
    <n v="0"/>
    <x v="1"/>
    <x v="0"/>
  </r>
  <r>
    <n v="32617"/>
    <x v="0"/>
    <x v="44"/>
    <x v="0"/>
    <x v="0"/>
    <n v="0"/>
    <x v="1"/>
    <x v="3"/>
    <x v="0"/>
    <x v="3842"/>
    <x v="135"/>
    <x v="3"/>
    <n v="0"/>
    <x v="1"/>
    <x v="0"/>
  </r>
  <r>
    <n v="65376"/>
    <x v="1"/>
    <x v="19"/>
    <x v="0"/>
    <x v="0"/>
    <n v="0"/>
    <x v="0"/>
    <x v="1"/>
    <x v="0"/>
    <x v="979"/>
    <x v="102"/>
    <x v="2"/>
    <n v="0"/>
    <x v="1"/>
    <x v="0"/>
  </r>
  <r>
    <n v="1731"/>
    <x v="1"/>
    <x v="2"/>
    <x v="0"/>
    <x v="0"/>
    <n v="0"/>
    <x v="1"/>
    <x v="1"/>
    <x v="0"/>
    <x v="2387"/>
    <x v="31"/>
    <x v="1"/>
    <n v="0"/>
    <x v="1"/>
    <x v="0"/>
  </r>
  <r>
    <n v="38441"/>
    <x v="1"/>
    <x v="20"/>
    <x v="0"/>
    <x v="0"/>
    <n v="0"/>
    <x v="0"/>
    <x v="0"/>
    <x v="0"/>
    <x v="3843"/>
    <x v="235"/>
    <x v="1"/>
    <n v="0"/>
    <x v="1"/>
    <x v="0"/>
  </r>
  <r>
    <n v="22147"/>
    <x v="1"/>
    <x v="6"/>
    <x v="0"/>
    <x v="0"/>
    <n v="0"/>
    <x v="0"/>
    <x v="0"/>
    <x v="0"/>
    <x v="3844"/>
    <x v="24"/>
    <x v="1"/>
    <n v="0"/>
    <x v="1"/>
    <x v="0"/>
  </r>
  <r>
    <n v="50663"/>
    <x v="1"/>
    <x v="76"/>
    <x v="0"/>
    <x v="0"/>
    <n v="0"/>
    <x v="0"/>
    <x v="2"/>
    <x v="0"/>
    <x v="3845"/>
    <x v="115"/>
    <x v="2"/>
    <n v="0"/>
    <x v="1"/>
    <x v="0"/>
  </r>
  <r>
    <n v="19165"/>
    <x v="0"/>
    <x v="64"/>
    <x v="0"/>
    <x v="0"/>
    <n v="0"/>
    <x v="0"/>
    <x v="0"/>
    <x v="0"/>
    <x v="1171"/>
    <x v="115"/>
    <x v="3"/>
    <n v="0"/>
    <x v="1"/>
    <x v="0"/>
  </r>
  <r>
    <n v="60562"/>
    <x v="1"/>
    <x v="62"/>
    <x v="0"/>
    <x v="0"/>
    <n v="0"/>
    <x v="1"/>
    <x v="0"/>
    <x v="1"/>
    <x v="3846"/>
    <x v="87"/>
    <x v="1"/>
    <n v="0"/>
    <x v="1"/>
    <x v="0"/>
  </r>
  <r>
    <n v="22013"/>
    <x v="1"/>
    <x v="54"/>
    <x v="0"/>
    <x v="0"/>
    <n v="0"/>
    <x v="1"/>
    <x v="0"/>
    <x v="1"/>
    <x v="3847"/>
    <x v="103"/>
    <x v="1"/>
    <n v="0"/>
    <x v="1"/>
    <x v="0"/>
  </r>
  <r>
    <n v="39936"/>
    <x v="1"/>
    <x v="3"/>
    <x v="0"/>
    <x v="0"/>
    <n v="0"/>
    <x v="0"/>
    <x v="0"/>
    <x v="1"/>
    <x v="3848"/>
    <x v="193"/>
    <x v="0"/>
    <n v="0"/>
    <x v="1"/>
    <x v="0"/>
  </r>
  <r>
    <n v="6517"/>
    <x v="1"/>
    <x v="65"/>
    <x v="0"/>
    <x v="0"/>
    <n v="0"/>
    <x v="0"/>
    <x v="2"/>
    <x v="0"/>
    <x v="3332"/>
    <x v="109"/>
    <x v="2"/>
    <n v="0"/>
    <x v="1"/>
    <x v="0"/>
  </r>
  <r>
    <n v="62576"/>
    <x v="1"/>
    <x v="29"/>
    <x v="0"/>
    <x v="0"/>
    <n v="0"/>
    <x v="0"/>
    <x v="0"/>
    <x v="0"/>
    <x v="1473"/>
    <x v="115"/>
    <x v="1"/>
    <n v="0"/>
    <x v="1"/>
    <x v="0"/>
  </r>
  <r>
    <n v="18636"/>
    <x v="1"/>
    <x v="72"/>
    <x v="0"/>
    <x v="0"/>
    <n v="0"/>
    <x v="0"/>
    <x v="2"/>
    <x v="0"/>
    <x v="1894"/>
    <x v="123"/>
    <x v="1"/>
    <n v="0"/>
    <x v="1"/>
    <x v="0"/>
  </r>
  <r>
    <n v="24299"/>
    <x v="0"/>
    <x v="10"/>
    <x v="1"/>
    <x v="1"/>
    <n v="0"/>
    <x v="0"/>
    <x v="1"/>
    <x v="1"/>
    <x v="3849"/>
    <x v="59"/>
    <x v="2"/>
    <n v="0"/>
    <x v="1"/>
    <x v="0"/>
  </r>
  <r>
    <n v="40826"/>
    <x v="1"/>
    <x v="21"/>
    <x v="0"/>
    <x v="0"/>
    <n v="0"/>
    <x v="1"/>
    <x v="0"/>
    <x v="0"/>
    <x v="3850"/>
    <x v="53"/>
    <x v="1"/>
    <n v="0"/>
    <x v="1"/>
    <x v="0"/>
  </r>
  <r>
    <n v="53323"/>
    <x v="1"/>
    <x v="66"/>
    <x v="0"/>
    <x v="0"/>
    <n v="0"/>
    <x v="1"/>
    <x v="2"/>
    <x v="0"/>
    <x v="3714"/>
    <x v="415"/>
    <x v="1"/>
    <n v="0"/>
    <x v="1"/>
    <x v="0"/>
  </r>
  <r>
    <n v="28717"/>
    <x v="1"/>
    <x v="29"/>
    <x v="1"/>
    <x v="1"/>
    <n v="0"/>
    <x v="0"/>
    <x v="0"/>
    <x v="1"/>
    <x v="3851"/>
    <x v="256"/>
    <x v="1"/>
    <n v="0"/>
    <x v="1"/>
    <x v="0"/>
  </r>
  <r>
    <n v="53028"/>
    <x v="1"/>
    <x v="26"/>
    <x v="0"/>
    <x v="0"/>
    <n v="0"/>
    <x v="0"/>
    <x v="0"/>
    <x v="1"/>
    <x v="2264"/>
    <x v="223"/>
    <x v="1"/>
    <n v="0"/>
    <x v="1"/>
    <x v="0"/>
  </r>
  <r>
    <n v="57757"/>
    <x v="1"/>
    <x v="27"/>
    <x v="0"/>
    <x v="0"/>
    <n v="0"/>
    <x v="0"/>
    <x v="1"/>
    <x v="1"/>
    <x v="2224"/>
    <x v="156"/>
    <x v="1"/>
    <n v="0"/>
    <x v="1"/>
    <x v="0"/>
  </r>
  <r>
    <n v="54795"/>
    <x v="1"/>
    <x v="75"/>
    <x v="0"/>
    <x v="0"/>
    <n v="0"/>
    <x v="1"/>
    <x v="3"/>
    <x v="1"/>
    <x v="3852"/>
    <x v="244"/>
    <x v="1"/>
    <n v="0"/>
    <x v="1"/>
    <x v="0"/>
  </r>
  <r>
    <n v="70267"/>
    <x v="0"/>
    <x v="19"/>
    <x v="0"/>
    <x v="0"/>
    <n v="0"/>
    <x v="0"/>
    <x v="0"/>
    <x v="1"/>
    <x v="3853"/>
    <x v="42"/>
    <x v="0"/>
    <n v="0"/>
    <x v="1"/>
    <x v="0"/>
  </r>
  <r>
    <n v="34084"/>
    <x v="0"/>
    <x v="74"/>
    <x v="0"/>
    <x v="0"/>
    <n v="0"/>
    <x v="1"/>
    <x v="3"/>
    <x v="0"/>
    <x v="644"/>
    <x v="173"/>
    <x v="3"/>
    <n v="0"/>
    <x v="1"/>
    <x v="0"/>
  </r>
  <r>
    <n v="20258"/>
    <x v="0"/>
    <x v="51"/>
    <x v="0"/>
    <x v="0"/>
    <n v="0"/>
    <x v="1"/>
    <x v="0"/>
    <x v="0"/>
    <x v="3854"/>
    <x v="154"/>
    <x v="1"/>
    <n v="0"/>
    <x v="1"/>
    <x v="0"/>
  </r>
  <r>
    <n v="65333"/>
    <x v="1"/>
    <x v="73"/>
    <x v="0"/>
    <x v="0"/>
    <n v="0"/>
    <x v="0"/>
    <x v="0"/>
    <x v="1"/>
    <x v="3855"/>
    <x v="54"/>
    <x v="3"/>
    <n v="0"/>
    <x v="1"/>
    <x v="0"/>
  </r>
  <r>
    <n v="56629"/>
    <x v="1"/>
    <x v="43"/>
    <x v="0"/>
    <x v="0"/>
    <n v="0"/>
    <x v="1"/>
    <x v="0"/>
    <x v="1"/>
    <x v="1105"/>
    <x v="283"/>
    <x v="3"/>
    <n v="0"/>
    <x v="1"/>
    <x v="0"/>
  </r>
  <r>
    <n v="22417"/>
    <x v="1"/>
    <x v="71"/>
    <x v="0"/>
    <x v="0"/>
    <n v="0"/>
    <x v="1"/>
    <x v="3"/>
    <x v="1"/>
    <x v="686"/>
    <x v="155"/>
    <x v="3"/>
    <n v="0"/>
    <x v="1"/>
    <x v="0"/>
  </r>
  <r>
    <n v="49925"/>
    <x v="1"/>
    <x v="14"/>
    <x v="0"/>
    <x v="0"/>
    <n v="0"/>
    <x v="0"/>
    <x v="0"/>
    <x v="1"/>
    <x v="3856"/>
    <x v="115"/>
    <x v="2"/>
    <n v="0"/>
    <x v="1"/>
    <x v="0"/>
  </r>
  <r>
    <n v="72696"/>
    <x v="1"/>
    <x v="37"/>
    <x v="0"/>
    <x v="0"/>
    <n v="0"/>
    <x v="0"/>
    <x v="0"/>
    <x v="0"/>
    <x v="3362"/>
    <x v="416"/>
    <x v="1"/>
    <n v="0"/>
    <x v="1"/>
    <x v="0"/>
  </r>
  <r>
    <n v="39708"/>
    <x v="0"/>
    <x v="39"/>
    <x v="0"/>
    <x v="0"/>
    <n v="0"/>
    <x v="0"/>
    <x v="0"/>
    <x v="1"/>
    <x v="3857"/>
    <x v="50"/>
    <x v="0"/>
    <n v="0"/>
    <x v="1"/>
    <x v="0"/>
  </r>
  <r>
    <n v="60426"/>
    <x v="1"/>
    <x v="7"/>
    <x v="0"/>
    <x v="0"/>
    <n v="0"/>
    <x v="0"/>
    <x v="1"/>
    <x v="0"/>
    <x v="1109"/>
    <x v="347"/>
    <x v="3"/>
    <n v="0"/>
    <x v="1"/>
    <x v="0"/>
  </r>
  <r>
    <n v="70540"/>
    <x v="1"/>
    <x v="26"/>
    <x v="0"/>
    <x v="0"/>
    <n v="0"/>
    <x v="0"/>
    <x v="0"/>
    <x v="0"/>
    <x v="3858"/>
    <x v="312"/>
    <x v="2"/>
    <n v="0"/>
    <x v="1"/>
    <x v="0"/>
  </r>
  <r>
    <n v="37622"/>
    <x v="1"/>
    <x v="83"/>
    <x v="0"/>
    <x v="0"/>
    <n v="0"/>
    <x v="1"/>
    <x v="3"/>
    <x v="0"/>
    <x v="3455"/>
    <x v="134"/>
    <x v="3"/>
    <n v="0"/>
    <x v="1"/>
    <x v="0"/>
  </r>
  <r>
    <n v="44813"/>
    <x v="1"/>
    <x v="66"/>
    <x v="0"/>
    <x v="0"/>
    <n v="0"/>
    <x v="1"/>
    <x v="0"/>
    <x v="1"/>
    <x v="3859"/>
    <x v="5"/>
    <x v="2"/>
    <n v="0"/>
    <x v="1"/>
    <x v="0"/>
  </r>
  <r>
    <n v="47153"/>
    <x v="1"/>
    <x v="2"/>
    <x v="0"/>
    <x v="0"/>
    <n v="0"/>
    <x v="0"/>
    <x v="0"/>
    <x v="0"/>
    <x v="2572"/>
    <x v="82"/>
    <x v="0"/>
    <n v="0"/>
    <x v="1"/>
    <x v="0"/>
  </r>
  <r>
    <n v="8175"/>
    <x v="0"/>
    <x v="49"/>
    <x v="0"/>
    <x v="0"/>
    <n v="0"/>
    <x v="1"/>
    <x v="0"/>
    <x v="0"/>
    <x v="1697"/>
    <x v="117"/>
    <x v="1"/>
    <n v="0"/>
    <x v="1"/>
    <x v="0"/>
  </r>
  <r>
    <n v="61528"/>
    <x v="1"/>
    <x v="30"/>
    <x v="0"/>
    <x v="0"/>
    <n v="0"/>
    <x v="0"/>
    <x v="2"/>
    <x v="0"/>
    <x v="556"/>
    <x v="93"/>
    <x v="1"/>
    <n v="0"/>
    <x v="1"/>
    <x v="0"/>
  </r>
  <r>
    <n v="38771"/>
    <x v="1"/>
    <x v="69"/>
    <x v="0"/>
    <x v="0"/>
    <n v="0"/>
    <x v="1"/>
    <x v="2"/>
    <x v="0"/>
    <x v="1401"/>
    <x v="130"/>
    <x v="3"/>
    <n v="0"/>
    <x v="1"/>
    <x v="0"/>
  </r>
  <r>
    <n v="31189"/>
    <x v="0"/>
    <x v="10"/>
    <x v="0"/>
    <x v="0"/>
    <n v="0"/>
    <x v="0"/>
    <x v="2"/>
    <x v="0"/>
    <x v="117"/>
    <x v="317"/>
    <x v="2"/>
    <n v="0"/>
    <x v="1"/>
    <x v="0"/>
  </r>
  <r>
    <n v="27804"/>
    <x v="0"/>
    <x v="53"/>
    <x v="0"/>
    <x v="0"/>
    <n v="0"/>
    <x v="1"/>
    <x v="0"/>
    <x v="1"/>
    <x v="3860"/>
    <x v="352"/>
    <x v="3"/>
    <n v="0"/>
    <x v="1"/>
    <x v="0"/>
  </r>
  <r>
    <n v="41842"/>
    <x v="0"/>
    <x v="13"/>
    <x v="0"/>
    <x v="0"/>
    <n v="0"/>
    <x v="0"/>
    <x v="2"/>
    <x v="1"/>
    <x v="3861"/>
    <x v="50"/>
    <x v="3"/>
    <n v="0"/>
    <x v="1"/>
    <x v="0"/>
  </r>
  <r>
    <n v="11962"/>
    <x v="0"/>
    <x v="67"/>
    <x v="0"/>
    <x v="0"/>
    <n v="0"/>
    <x v="0"/>
    <x v="0"/>
    <x v="0"/>
    <x v="3862"/>
    <x v="116"/>
    <x v="1"/>
    <n v="0"/>
    <x v="1"/>
    <x v="0"/>
  </r>
  <r>
    <n v="45404"/>
    <x v="1"/>
    <x v="13"/>
    <x v="0"/>
    <x v="0"/>
    <n v="0"/>
    <x v="0"/>
    <x v="0"/>
    <x v="1"/>
    <x v="2217"/>
    <x v="265"/>
    <x v="3"/>
    <n v="0"/>
    <x v="1"/>
    <x v="0"/>
  </r>
  <r>
    <n v="4062"/>
    <x v="0"/>
    <x v="23"/>
    <x v="0"/>
    <x v="0"/>
    <n v="1"/>
    <x v="0"/>
    <x v="0"/>
    <x v="1"/>
    <x v="3863"/>
    <x v="1"/>
    <x v="2"/>
    <n v="0"/>
    <x v="1"/>
    <x v="0"/>
  </r>
  <r>
    <n v="63650"/>
    <x v="1"/>
    <x v="36"/>
    <x v="0"/>
    <x v="0"/>
    <n v="0"/>
    <x v="0"/>
    <x v="2"/>
    <x v="0"/>
    <x v="3864"/>
    <x v="235"/>
    <x v="0"/>
    <n v="0"/>
    <x v="1"/>
    <x v="0"/>
  </r>
  <r>
    <n v="72186"/>
    <x v="1"/>
    <x v="79"/>
    <x v="0"/>
    <x v="0"/>
    <n v="0"/>
    <x v="1"/>
    <x v="0"/>
    <x v="1"/>
    <x v="3865"/>
    <x v="131"/>
    <x v="1"/>
    <n v="0"/>
    <x v="1"/>
    <x v="0"/>
  </r>
  <r>
    <n v="40240"/>
    <x v="0"/>
    <x v="47"/>
    <x v="1"/>
    <x v="1"/>
    <n v="0"/>
    <x v="0"/>
    <x v="1"/>
    <x v="0"/>
    <x v="3051"/>
    <x v="155"/>
    <x v="2"/>
    <n v="0"/>
    <x v="1"/>
    <x v="0"/>
  </r>
  <r>
    <n v="25931"/>
    <x v="1"/>
    <x v="16"/>
    <x v="0"/>
    <x v="0"/>
    <n v="0"/>
    <x v="0"/>
    <x v="1"/>
    <x v="0"/>
    <x v="3866"/>
    <x v="209"/>
    <x v="0"/>
    <n v="0"/>
    <x v="1"/>
    <x v="0"/>
  </r>
  <r>
    <n v="21292"/>
    <x v="0"/>
    <x v="38"/>
    <x v="0"/>
    <x v="0"/>
    <n v="0"/>
    <x v="0"/>
    <x v="0"/>
    <x v="1"/>
    <x v="1407"/>
    <x v="53"/>
    <x v="1"/>
    <n v="0"/>
    <x v="1"/>
    <x v="0"/>
  </r>
  <r>
    <n v="25391"/>
    <x v="1"/>
    <x v="81"/>
    <x v="0"/>
    <x v="0"/>
    <n v="0"/>
    <x v="1"/>
    <x v="3"/>
    <x v="1"/>
    <x v="3867"/>
    <x v="357"/>
    <x v="3"/>
    <n v="0"/>
    <x v="1"/>
    <x v="0"/>
  </r>
  <r>
    <n v="65469"/>
    <x v="0"/>
    <x v="61"/>
    <x v="0"/>
    <x v="0"/>
    <n v="0"/>
    <x v="1"/>
    <x v="3"/>
    <x v="1"/>
    <x v="3868"/>
    <x v="115"/>
    <x v="1"/>
    <n v="0"/>
    <x v="1"/>
    <x v="0"/>
  </r>
  <r>
    <n v="29487"/>
    <x v="0"/>
    <x v="94"/>
    <x v="0"/>
    <x v="0"/>
    <n v="0"/>
    <x v="1"/>
    <x v="3"/>
    <x v="0"/>
    <x v="1837"/>
    <x v="190"/>
    <x v="3"/>
    <n v="0"/>
    <x v="1"/>
    <x v="0"/>
  </r>
  <r>
    <n v="63575"/>
    <x v="0"/>
    <x v="78"/>
    <x v="0"/>
    <x v="0"/>
    <n v="0"/>
    <x v="1"/>
    <x v="3"/>
    <x v="0"/>
    <x v="1874"/>
    <x v="417"/>
    <x v="3"/>
    <n v="0"/>
    <x v="1"/>
    <x v="0"/>
  </r>
  <r>
    <n v="30457"/>
    <x v="1"/>
    <x v="37"/>
    <x v="1"/>
    <x v="1"/>
    <n v="0"/>
    <x v="0"/>
    <x v="2"/>
    <x v="1"/>
    <x v="3869"/>
    <x v="350"/>
    <x v="2"/>
    <n v="0"/>
    <x v="1"/>
    <x v="0"/>
  </r>
  <r>
    <n v="5951"/>
    <x v="0"/>
    <x v="80"/>
    <x v="1"/>
    <x v="1"/>
    <n v="0"/>
    <x v="1"/>
    <x v="0"/>
    <x v="0"/>
    <x v="3870"/>
    <x v="37"/>
    <x v="2"/>
    <n v="0"/>
    <x v="1"/>
    <x v="0"/>
  </r>
  <r>
    <n v="8690"/>
    <x v="1"/>
    <x v="5"/>
    <x v="0"/>
    <x v="0"/>
    <n v="0"/>
    <x v="0"/>
    <x v="0"/>
    <x v="0"/>
    <x v="3719"/>
    <x v="249"/>
    <x v="1"/>
    <n v="0"/>
    <x v="1"/>
    <x v="0"/>
  </r>
  <r>
    <n v="32147"/>
    <x v="0"/>
    <x v="40"/>
    <x v="0"/>
    <x v="0"/>
    <n v="0"/>
    <x v="1"/>
    <x v="3"/>
    <x v="1"/>
    <x v="3871"/>
    <x v="1"/>
    <x v="3"/>
    <n v="0"/>
    <x v="1"/>
    <x v="0"/>
  </r>
  <r>
    <n v="47691"/>
    <x v="0"/>
    <x v="57"/>
    <x v="0"/>
    <x v="0"/>
    <n v="0"/>
    <x v="1"/>
    <x v="0"/>
    <x v="1"/>
    <x v="1989"/>
    <x v="238"/>
    <x v="1"/>
    <n v="0"/>
    <x v="1"/>
    <x v="0"/>
  </r>
  <r>
    <n v="25982"/>
    <x v="0"/>
    <x v="65"/>
    <x v="0"/>
    <x v="0"/>
    <n v="0"/>
    <x v="1"/>
    <x v="0"/>
    <x v="1"/>
    <x v="1731"/>
    <x v="1"/>
    <x v="0"/>
    <n v="0"/>
    <x v="1"/>
    <x v="0"/>
  </r>
  <r>
    <n v="70058"/>
    <x v="1"/>
    <x v="76"/>
    <x v="1"/>
    <x v="1"/>
    <n v="0"/>
    <x v="0"/>
    <x v="1"/>
    <x v="0"/>
    <x v="3872"/>
    <x v="206"/>
    <x v="2"/>
    <n v="0"/>
    <x v="1"/>
    <x v="0"/>
  </r>
  <r>
    <n v="61868"/>
    <x v="1"/>
    <x v="76"/>
    <x v="0"/>
    <x v="0"/>
    <n v="0"/>
    <x v="0"/>
    <x v="0"/>
    <x v="0"/>
    <x v="3873"/>
    <x v="87"/>
    <x v="0"/>
    <n v="0"/>
    <x v="1"/>
    <x v="0"/>
  </r>
  <r>
    <n v="46086"/>
    <x v="1"/>
    <x v="8"/>
    <x v="0"/>
    <x v="0"/>
    <n v="0"/>
    <x v="0"/>
    <x v="0"/>
    <x v="0"/>
    <x v="3218"/>
    <x v="1"/>
    <x v="1"/>
    <n v="0"/>
    <x v="1"/>
    <x v="0"/>
  </r>
  <r>
    <n v="68596"/>
    <x v="1"/>
    <x v="85"/>
    <x v="0"/>
    <x v="0"/>
    <n v="0"/>
    <x v="1"/>
    <x v="0"/>
    <x v="0"/>
    <x v="924"/>
    <x v="12"/>
    <x v="1"/>
    <n v="0"/>
    <x v="1"/>
    <x v="0"/>
  </r>
  <r>
    <n v="10281"/>
    <x v="1"/>
    <x v="33"/>
    <x v="1"/>
    <x v="1"/>
    <n v="0"/>
    <x v="0"/>
    <x v="1"/>
    <x v="1"/>
    <x v="3874"/>
    <x v="80"/>
    <x v="1"/>
    <n v="0"/>
    <x v="1"/>
    <x v="0"/>
  </r>
  <r>
    <n v="31409"/>
    <x v="0"/>
    <x v="38"/>
    <x v="0"/>
    <x v="0"/>
    <n v="0"/>
    <x v="0"/>
    <x v="0"/>
    <x v="1"/>
    <x v="2974"/>
    <x v="104"/>
    <x v="1"/>
    <n v="0"/>
    <x v="1"/>
    <x v="0"/>
  </r>
  <r>
    <n v="54067"/>
    <x v="1"/>
    <x v="72"/>
    <x v="0"/>
    <x v="0"/>
    <n v="0"/>
    <x v="1"/>
    <x v="0"/>
    <x v="1"/>
    <x v="3875"/>
    <x v="87"/>
    <x v="0"/>
    <n v="0"/>
    <x v="1"/>
    <x v="0"/>
  </r>
  <r>
    <n v="9731"/>
    <x v="0"/>
    <x v="55"/>
    <x v="0"/>
    <x v="0"/>
    <n v="0"/>
    <x v="1"/>
    <x v="3"/>
    <x v="0"/>
    <x v="930"/>
    <x v="291"/>
    <x v="3"/>
    <n v="0"/>
    <x v="1"/>
    <x v="0"/>
  </r>
  <r>
    <n v="24009"/>
    <x v="0"/>
    <x v="56"/>
    <x v="0"/>
    <x v="0"/>
    <n v="0"/>
    <x v="1"/>
    <x v="3"/>
    <x v="0"/>
    <x v="3876"/>
    <x v="244"/>
    <x v="3"/>
    <n v="0"/>
    <x v="1"/>
    <x v="0"/>
  </r>
  <r>
    <n v="61694"/>
    <x v="0"/>
    <x v="39"/>
    <x v="0"/>
    <x v="0"/>
    <n v="0"/>
    <x v="0"/>
    <x v="1"/>
    <x v="1"/>
    <x v="3877"/>
    <x v="36"/>
    <x v="1"/>
    <n v="0"/>
    <x v="1"/>
    <x v="0"/>
  </r>
  <r>
    <n v="7453"/>
    <x v="1"/>
    <x v="50"/>
    <x v="0"/>
    <x v="0"/>
    <n v="0"/>
    <x v="0"/>
    <x v="0"/>
    <x v="0"/>
    <x v="2981"/>
    <x v="129"/>
    <x v="2"/>
    <n v="0"/>
    <x v="1"/>
    <x v="0"/>
  </r>
  <r>
    <n v="66405"/>
    <x v="1"/>
    <x v="73"/>
    <x v="0"/>
    <x v="0"/>
    <n v="0"/>
    <x v="0"/>
    <x v="0"/>
    <x v="0"/>
    <x v="3878"/>
    <x v="80"/>
    <x v="1"/>
    <n v="0"/>
    <x v="1"/>
    <x v="0"/>
  </r>
  <r>
    <n v="2138"/>
    <x v="0"/>
    <x v="20"/>
    <x v="0"/>
    <x v="0"/>
    <n v="0"/>
    <x v="0"/>
    <x v="2"/>
    <x v="0"/>
    <x v="3879"/>
    <x v="1"/>
    <x v="1"/>
    <n v="0"/>
    <x v="1"/>
    <x v="0"/>
  </r>
  <r>
    <n v="66650"/>
    <x v="1"/>
    <x v="54"/>
    <x v="0"/>
    <x v="0"/>
    <n v="0"/>
    <x v="1"/>
    <x v="0"/>
    <x v="0"/>
    <x v="3880"/>
    <x v="60"/>
    <x v="1"/>
    <n v="0"/>
    <x v="1"/>
    <x v="0"/>
  </r>
  <r>
    <n v="59945"/>
    <x v="1"/>
    <x v="53"/>
    <x v="0"/>
    <x v="0"/>
    <n v="0"/>
    <x v="1"/>
    <x v="0"/>
    <x v="0"/>
    <x v="3881"/>
    <x v="174"/>
    <x v="1"/>
    <n v="0"/>
    <x v="1"/>
    <x v="0"/>
  </r>
  <r>
    <n v="16245"/>
    <x v="0"/>
    <x v="33"/>
    <x v="1"/>
    <x v="1"/>
    <n v="0"/>
    <x v="0"/>
    <x v="1"/>
    <x v="1"/>
    <x v="3882"/>
    <x v="74"/>
    <x v="1"/>
    <n v="0"/>
    <x v="1"/>
    <x v="0"/>
  </r>
  <r>
    <n v="68094"/>
    <x v="1"/>
    <x v="41"/>
    <x v="0"/>
    <x v="0"/>
    <n v="0"/>
    <x v="0"/>
    <x v="0"/>
    <x v="1"/>
    <x v="3883"/>
    <x v="68"/>
    <x v="3"/>
    <n v="0"/>
    <x v="1"/>
    <x v="0"/>
  </r>
  <r>
    <n v="64661"/>
    <x v="1"/>
    <x v="5"/>
    <x v="0"/>
    <x v="0"/>
    <n v="0"/>
    <x v="1"/>
    <x v="1"/>
    <x v="0"/>
    <x v="3168"/>
    <x v="28"/>
    <x v="1"/>
    <n v="0"/>
    <x v="1"/>
    <x v="0"/>
  </r>
  <r>
    <n v="61376"/>
    <x v="0"/>
    <x v="38"/>
    <x v="0"/>
    <x v="0"/>
    <n v="0"/>
    <x v="0"/>
    <x v="0"/>
    <x v="0"/>
    <x v="3884"/>
    <x v="37"/>
    <x v="0"/>
    <n v="0"/>
    <x v="1"/>
    <x v="0"/>
  </r>
  <r>
    <n v="47236"/>
    <x v="1"/>
    <x v="11"/>
    <x v="0"/>
    <x v="0"/>
    <n v="0"/>
    <x v="0"/>
    <x v="0"/>
    <x v="0"/>
    <x v="3885"/>
    <x v="265"/>
    <x v="1"/>
    <n v="0"/>
    <x v="1"/>
    <x v="0"/>
  </r>
  <r>
    <n v="875"/>
    <x v="1"/>
    <x v="66"/>
    <x v="0"/>
    <x v="0"/>
    <n v="0"/>
    <x v="1"/>
    <x v="0"/>
    <x v="0"/>
    <x v="3886"/>
    <x v="17"/>
    <x v="1"/>
    <n v="0"/>
    <x v="1"/>
    <x v="0"/>
  </r>
  <r>
    <n v="63986"/>
    <x v="0"/>
    <x v="14"/>
    <x v="0"/>
    <x v="0"/>
    <n v="0"/>
    <x v="0"/>
    <x v="0"/>
    <x v="1"/>
    <x v="3887"/>
    <x v="95"/>
    <x v="1"/>
    <n v="0"/>
    <x v="1"/>
    <x v="0"/>
  </r>
  <r>
    <n v="55410"/>
    <x v="1"/>
    <x v="11"/>
    <x v="0"/>
    <x v="0"/>
    <n v="0"/>
    <x v="0"/>
    <x v="1"/>
    <x v="0"/>
    <x v="3888"/>
    <x v="115"/>
    <x v="1"/>
    <n v="0"/>
    <x v="1"/>
    <x v="0"/>
  </r>
  <r>
    <n v="63287"/>
    <x v="1"/>
    <x v="3"/>
    <x v="0"/>
    <x v="0"/>
    <n v="0"/>
    <x v="0"/>
    <x v="0"/>
    <x v="0"/>
    <x v="990"/>
    <x v="352"/>
    <x v="2"/>
    <n v="0"/>
    <x v="1"/>
    <x v="0"/>
  </r>
  <r>
    <n v="3720"/>
    <x v="1"/>
    <x v="77"/>
    <x v="0"/>
    <x v="0"/>
    <n v="0"/>
    <x v="1"/>
    <x v="3"/>
    <x v="1"/>
    <x v="3889"/>
    <x v="129"/>
    <x v="3"/>
    <n v="0"/>
    <x v="1"/>
    <x v="0"/>
  </r>
  <r>
    <n v="20274"/>
    <x v="0"/>
    <x v="36"/>
    <x v="0"/>
    <x v="0"/>
    <n v="0"/>
    <x v="0"/>
    <x v="0"/>
    <x v="0"/>
    <x v="3890"/>
    <x v="151"/>
    <x v="3"/>
    <n v="0"/>
    <x v="1"/>
    <x v="0"/>
  </r>
  <r>
    <n v="50338"/>
    <x v="1"/>
    <x v="66"/>
    <x v="0"/>
    <x v="0"/>
    <n v="0"/>
    <x v="0"/>
    <x v="0"/>
    <x v="0"/>
    <x v="1976"/>
    <x v="67"/>
    <x v="0"/>
    <n v="0"/>
    <x v="1"/>
    <x v="0"/>
  </r>
  <r>
    <n v="58209"/>
    <x v="1"/>
    <x v="58"/>
    <x v="0"/>
    <x v="0"/>
    <n v="0"/>
    <x v="1"/>
    <x v="0"/>
    <x v="0"/>
    <x v="3891"/>
    <x v="247"/>
    <x v="1"/>
    <n v="0"/>
    <x v="1"/>
    <x v="0"/>
  </r>
  <r>
    <n v="20634"/>
    <x v="1"/>
    <x v="61"/>
    <x v="0"/>
    <x v="0"/>
    <n v="0"/>
    <x v="1"/>
    <x v="3"/>
    <x v="0"/>
    <x v="1380"/>
    <x v="342"/>
    <x v="1"/>
    <n v="0"/>
    <x v="1"/>
    <x v="0"/>
  </r>
  <r>
    <n v="3251"/>
    <x v="0"/>
    <x v="10"/>
    <x v="0"/>
    <x v="0"/>
    <n v="0"/>
    <x v="0"/>
    <x v="0"/>
    <x v="0"/>
    <x v="3892"/>
    <x v="58"/>
    <x v="0"/>
    <n v="0"/>
    <x v="1"/>
    <x v="0"/>
  </r>
  <r>
    <n v="12677"/>
    <x v="1"/>
    <x v="14"/>
    <x v="0"/>
    <x v="0"/>
    <n v="0"/>
    <x v="0"/>
    <x v="0"/>
    <x v="1"/>
    <x v="3166"/>
    <x v="91"/>
    <x v="1"/>
    <n v="0"/>
    <x v="1"/>
    <x v="0"/>
  </r>
  <r>
    <n v="45160"/>
    <x v="0"/>
    <x v="44"/>
    <x v="0"/>
    <x v="0"/>
    <n v="0"/>
    <x v="1"/>
    <x v="3"/>
    <x v="1"/>
    <x v="2376"/>
    <x v="244"/>
    <x v="3"/>
    <n v="0"/>
    <x v="1"/>
    <x v="0"/>
  </r>
  <r>
    <n v="67940"/>
    <x v="1"/>
    <x v="41"/>
    <x v="0"/>
    <x v="0"/>
    <n v="0"/>
    <x v="0"/>
    <x v="2"/>
    <x v="1"/>
    <x v="3250"/>
    <x v="75"/>
    <x v="1"/>
    <n v="0"/>
    <x v="1"/>
    <x v="0"/>
  </r>
  <r>
    <n v="8145"/>
    <x v="0"/>
    <x v="59"/>
    <x v="0"/>
    <x v="0"/>
    <n v="0"/>
    <x v="1"/>
    <x v="0"/>
    <x v="0"/>
    <x v="3143"/>
    <x v="68"/>
    <x v="2"/>
    <n v="0"/>
    <x v="1"/>
    <x v="0"/>
  </r>
  <r>
    <n v="39393"/>
    <x v="1"/>
    <x v="24"/>
    <x v="0"/>
    <x v="0"/>
    <n v="0"/>
    <x v="0"/>
    <x v="0"/>
    <x v="0"/>
    <x v="3893"/>
    <x v="193"/>
    <x v="1"/>
    <n v="0"/>
    <x v="1"/>
    <x v="0"/>
  </r>
  <r>
    <n v="57710"/>
    <x v="1"/>
    <x v="11"/>
    <x v="0"/>
    <x v="0"/>
    <n v="0"/>
    <x v="0"/>
    <x v="0"/>
    <x v="1"/>
    <x v="3894"/>
    <x v="185"/>
    <x v="3"/>
    <n v="0"/>
    <x v="1"/>
    <x v="0"/>
  </r>
  <r>
    <n v="12487"/>
    <x v="0"/>
    <x v="19"/>
    <x v="0"/>
    <x v="0"/>
    <n v="0"/>
    <x v="0"/>
    <x v="0"/>
    <x v="0"/>
    <x v="3895"/>
    <x v="256"/>
    <x v="2"/>
    <n v="0"/>
    <x v="1"/>
    <x v="0"/>
  </r>
  <r>
    <n v="16513"/>
    <x v="0"/>
    <x v="9"/>
    <x v="0"/>
    <x v="0"/>
    <n v="0"/>
    <x v="0"/>
    <x v="0"/>
    <x v="0"/>
    <x v="3896"/>
    <x v="9"/>
    <x v="1"/>
    <n v="0"/>
    <x v="1"/>
    <x v="0"/>
  </r>
  <r>
    <n v="42297"/>
    <x v="1"/>
    <x v="67"/>
    <x v="0"/>
    <x v="0"/>
    <n v="0"/>
    <x v="0"/>
    <x v="0"/>
    <x v="0"/>
    <x v="3897"/>
    <x v="34"/>
    <x v="3"/>
    <n v="0"/>
    <x v="1"/>
    <x v="0"/>
  </r>
  <r>
    <n v="63656"/>
    <x v="1"/>
    <x v="63"/>
    <x v="0"/>
    <x v="0"/>
    <n v="0"/>
    <x v="1"/>
    <x v="0"/>
    <x v="0"/>
    <x v="3898"/>
    <x v="108"/>
    <x v="0"/>
    <n v="0"/>
    <x v="1"/>
    <x v="0"/>
  </r>
  <r>
    <n v="56233"/>
    <x v="1"/>
    <x v="50"/>
    <x v="0"/>
    <x v="0"/>
    <n v="0"/>
    <x v="1"/>
    <x v="0"/>
    <x v="1"/>
    <x v="3899"/>
    <x v="91"/>
    <x v="1"/>
    <n v="0"/>
    <x v="1"/>
    <x v="0"/>
  </r>
  <r>
    <n v="22591"/>
    <x v="1"/>
    <x v="56"/>
    <x v="0"/>
    <x v="0"/>
    <n v="0"/>
    <x v="1"/>
    <x v="3"/>
    <x v="0"/>
    <x v="2511"/>
    <x v="199"/>
    <x v="3"/>
    <n v="0"/>
    <x v="1"/>
    <x v="0"/>
  </r>
  <r>
    <n v="23757"/>
    <x v="1"/>
    <x v="14"/>
    <x v="0"/>
    <x v="0"/>
    <n v="0"/>
    <x v="1"/>
    <x v="0"/>
    <x v="0"/>
    <x v="3900"/>
    <x v="80"/>
    <x v="3"/>
    <n v="0"/>
    <x v="1"/>
    <x v="0"/>
  </r>
  <r>
    <n v="19601"/>
    <x v="1"/>
    <x v="85"/>
    <x v="0"/>
    <x v="0"/>
    <n v="0"/>
    <x v="1"/>
    <x v="0"/>
    <x v="0"/>
    <x v="3901"/>
    <x v="117"/>
    <x v="1"/>
    <n v="0"/>
    <x v="1"/>
    <x v="0"/>
  </r>
  <r>
    <n v="61801"/>
    <x v="0"/>
    <x v="79"/>
    <x v="0"/>
    <x v="0"/>
    <n v="0"/>
    <x v="1"/>
    <x v="0"/>
    <x v="0"/>
    <x v="3902"/>
    <x v="89"/>
    <x v="3"/>
    <n v="0"/>
    <x v="1"/>
    <x v="0"/>
  </r>
  <r>
    <n v="949"/>
    <x v="0"/>
    <x v="49"/>
    <x v="0"/>
    <x v="0"/>
    <n v="0"/>
    <x v="1"/>
    <x v="0"/>
    <x v="1"/>
    <x v="3903"/>
    <x v="249"/>
    <x v="1"/>
    <n v="0"/>
    <x v="1"/>
    <x v="0"/>
  </r>
  <r>
    <n v="10995"/>
    <x v="0"/>
    <x v="25"/>
    <x v="1"/>
    <x v="1"/>
    <n v="0"/>
    <x v="0"/>
    <x v="0"/>
    <x v="1"/>
    <x v="3904"/>
    <x v="26"/>
    <x v="1"/>
    <n v="0"/>
    <x v="1"/>
    <x v="0"/>
  </r>
  <r>
    <n v="1503"/>
    <x v="0"/>
    <x v="73"/>
    <x v="0"/>
    <x v="0"/>
    <n v="0"/>
    <x v="1"/>
    <x v="0"/>
    <x v="0"/>
    <x v="3905"/>
    <x v="1"/>
    <x v="2"/>
    <n v="0"/>
    <x v="1"/>
    <x v="0"/>
  </r>
  <r>
    <n v="37431"/>
    <x v="1"/>
    <x v="26"/>
    <x v="0"/>
    <x v="0"/>
    <n v="0"/>
    <x v="0"/>
    <x v="2"/>
    <x v="0"/>
    <x v="672"/>
    <x v="174"/>
    <x v="3"/>
    <n v="0"/>
    <x v="1"/>
    <x v="0"/>
  </r>
  <r>
    <n v="53697"/>
    <x v="0"/>
    <x v="20"/>
    <x v="0"/>
    <x v="0"/>
    <n v="1"/>
    <x v="0"/>
    <x v="0"/>
    <x v="1"/>
    <x v="3906"/>
    <x v="27"/>
    <x v="2"/>
    <n v="0"/>
    <x v="1"/>
    <x v="0"/>
  </r>
  <r>
    <n v="67012"/>
    <x v="0"/>
    <x v="12"/>
    <x v="1"/>
    <x v="1"/>
    <n v="0"/>
    <x v="0"/>
    <x v="0"/>
    <x v="1"/>
    <x v="3907"/>
    <x v="105"/>
    <x v="3"/>
    <n v="0"/>
    <x v="1"/>
    <x v="0"/>
  </r>
  <r>
    <n v="30525"/>
    <x v="1"/>
    <x v="4"/>
    <x v="0"/>
    <x v="0"/>
    <n v="0"/>
    <x v="0"/>
    <x v="2"/>
    <x v="0"/>
    <x v="3908"/>
    <x v="118"/>
    <x v="0"/>
    <n v="0"/>
    <x v="1"/>
    <x v="0"/>
  </r>
  <r>
    <n v="25860"/>
    <x v="1"/>
    <x v="61"/>
    <x v="0"/>
    <x v="0"/>
    <n v="0"/>
    <x v="1"/>
    <x v="3"/>
    <x v="1"/>
    <x v="2405"/>
    <x v="290"/>
    <x v="3"/>
    <n v="0"/>
    <x v="1"/>
    <x v="0"/>
  </r>
  <r>
    <n v="21743"/>
    <x v="0"/>
    <x v="56"/>
    <x v="0"/>
    <x v="0"/>
    <n v="0"/>
    <x v="1"/>
    <x v="3"/>
    <x v="0"/>
    <x v="3909"/>
    <x v="139"/>
    <x v="3"/>
    <n v="0"/>
    <x v="1"/>
    <x v="0"/>
  </r>
  <r>
    <n v="25833"/>
    <x v="1"/>
    <x v="34"/>
    <x v="0"/>
    <x v="0"/>
    <n v="0"/>
    <x v="0"/>
    <x v="0"/>
    <x v="1"/>
    <x v="3910"/>
    <x v="27"/>
    <x v="1"/>
    <n v="0"/>
    <x v="1"/>
    <x v="0"/>
  </r>
  <r>
    <n v="64652"/>
    <x v="1"/>
    <x v="50"/>
    <x v="0"/>
    <x v="0"/>
    <n v="0"/>
    <x v="0"/>
    <x v="0"/>
    <x v="1"/>
    <x v="3192"/>
    <x v="66"/>
    <x v="1"/>
    <n v="0"/>
    <x v="1"/>
    <x v="0"/>
  </r>
  <r>
    <n v="45710"/>
    <x v="1"/>
    <x v="46"/>
    <x v="0"/>
    <x v="0"/>
    <n v="0"/>
    <x v="0"/>
    <x v="2"/>
    <x v="1"/>
    <x v="3911"/>
    <x v="19"/>
    <x v="3"/>
    <n v="0"/>
    <x v="1"/>
    <x v="0"/>
  </r>
  <r>
    <n v="27853"/>
    <x v="1"/>
    <x v="66"/>
    <x v="0"/>
    <x v="0"/>
    <n v="0"/>
    <x v="0"/>
    <x v="1"/>
    <x v="1"/>
    <x v="3912"/>
    <x v="32"/>
    <x v="1"/>
    <n v="0"/>
    <x v="1"/>
    <x v="0"/>
  </r>
  <r>
    <n v="5964"/>
    <x v="1"/>
    <x v="8"/>
    <x v="0"/>
    <x v="0"/>
    <n v="0"/>
    <x v="0"/>
    <x v="0"/>
    <x v="0"/>
    <x v="3913"/>
    <x v="256"/>
    <x v="3"/>
    <n v="0"/>
    <x v="1"/>
    <x v="0"/>
  </r>
  <r>
    <n v="6976"/>
    <x v="1"/>
    <x v="47"/>
    <x v="0"/>
    <x v="0"/>
    <n v="0"/>
    <x v="0"/>
    <x v="0"/>
    <x v="0"/>
    <x v="3357"/>
    <x v="98"/>
    <x v="1"/>
    <n v="0"/>
    <x v="1"/>
    <x v="0"/>
  </r>
  <r>
    <n v="11145"/>
    <x v="1"/>
    <x v="45"/>
    <x v="0"/>
    <x v="0"/>
    <n v="0"/>
    <x v="1"/>
    <x v="3"/>
    <x v="0"/>
    <x v="3233"/>
    <x v="246"/>
    <x v="3"/>
    <n v="0"/>
    <x v="1"/>
    <x v="0"/>
  </r>
  <r>
    <n v="39229"/>
    <x v="1"/>
    <x v="65"/>
    <x v="0"/>
    <x v="0"/>
    <n v="0"/>
    <x v="0"/>
    <x v="0"/>
    <x v="1"/>
    <x v="3235"/>
    <x v="235"/>
    <x v="1"/>
    <n v="0"/>
    <x v="1"/>
    <x v="0"/>
  </r>
  <r>
    <n v="14189"/>
    <x v="0"/>
    <x v="63"/>
    <x v="0"/>
    <x v="0"/>
    <n v="0"/>
    <x v="1"/>
    <x v="0"/>
    <x v="1"/>
    <x v="2624"/>
    <x v="66"/>
    <x v="3"/>
    <n v="0"/>
    <x v="1"/>
    <x v="0"/>
  </r>
  <r>
    <n v="49929"/>
    <x v="0"/>
    <x v="49"/>
    <x v="0"/>
    <x v="0"/>
    <n v="0"/>
    <x v="1"/>
    <x v="0"/>
    <x v="1"/>
    <x v="3914"/>
    <x v="11"/>
    <x v="1"/>
    <n v="0"/>
    <x v="1"/>
    <x v="0"/>
  </r>
  <r>
    <n v="56328"/>
    <x v="1"/>
    <x v="31"/>
    <x v="0"/>
    <x v="0"/>
    <n v="0"/>
    <x v="0"/>
    <x v="0"/>
    <x v="1"/>
    <x v="3915"/>
    <x v="226"/>
    <x v="1"/>
    <n v="0"/>
    <x v="1"/>
    <x v="0"/>
  </r>
  <r>
    <n v="26742"/>
    <x v="1"/>
    <x v="35"/>
    <x v="0"/>
    <x v="0"/>
    <n v="0"/>
    <x v="0"/>
    <x v="2"/>
    <x v="0"/>
    <x v="3916"/>
    <x v="80"/>
    <x v="0"/>
    <n v="0"/>
    <x v="1"/>
    <x v="0"/>
  </r>
  <r>
    <n v="63158"/>
    <x v="0"/>
    <x v="54"/>
    <x v="0"/>
    <x v="0"/>
    <n v="0"/>
    <x v="1"/>
    <x v="0"/>
    <x v="0"/>
    <x v="3778"/>
    <x v="275"/>
    <x v="3"/>
    <n v="0"/>
    <x v="1"/>
    <x v="0"/>
  </r>
  <r>
    <n v="27435"/>
    <x v="1"/>
    <x v="54"/>
    <x v="0"/>
    <x v="0"/>
    <n v="0"/>
    <x v="1"/>
    <x v="0"/>
    <x v="0"/>
    <x v="2833"/>
    <x v="51"/>
    <x v="3"/>
    <n v="0"/>
    <x v="1"/>
    <x v="0"/>
  </r>
  <r>
    <n v="10829"/>
    <x v="1"/>
    <x v="62"/>
    <x v="0"/>
    <x v="0"/>
    <n v="0"/>
    <x v="1"/>
    <x v="0"/>
    <x v="1"/>
    <x v="3917"/>
    <x v="4"/>
    <x v="1"/>
    <n v="0"/>
    <x v="1"/>
    <x v="0"/>
  </r>
  <r>
    <n v="70593"/>
    <x v="1"/>
    <x v="38"/>
    <x v="0"/>
    <x v="0"/>
    <n v="0"/>
    <x v="0"/>
    <x v="0"/>
    <x v="1"/>
    <x v="3918"/>
    <x v="347"/>
    <x v="0"/>
    <n v="0"/>
    <x v="1"/>
    <x v="0"/>
  </r>
  <r>
    <n v="42647"/>
    <x v="1"/>
    <x v="8"/>
    <x v="0"/>
    <x v="0"/>
    <n v="0"/>
    <x v="0"/>
    <x v="2"/>
    <x v="0"/>
    <x v="3125"/>
    <x v="31"/>
    <x v="0"/>
    <n v="0"/>
    <x v="1"/>
    <x v="0"/>
  </r>
  <r>
    <n v="48109"/>
    <x v="1"/>
    <x v="4"/>
    <x v="0"/>
    <x v="0"/>
    <n v="1"/>
    <x v="0"/>
    <x v="0"/>
    <x v="1"/>
    <x v="2917"/>
    <x v="150"/>
    <x v="1"/>
    <n v="0"/>
    <x v="1"/>
    <x v="0"/>
  </r>
  <r>
    <n v="40732"/>
    <x v="1"/>
    <x v="11"/>
    <x v="0"/>
    <x v="0"/>
    <n v="0"/>
    <x v="0"/>
    <x v="1"/>
    <x v="1"/>
    <x v="3919"/>
    <x v="321"/>
    <x v="0"/>
    <n v="0"/>
    <x v="1"/>
    <x v="0"/>
  </r>
  <r>
    <n v="58635"/>
    <x v="1"/>
    <x v="23"/>
    <x v="0"/>
    <x v="0"/>
    <n v="0"/>
    <x v="0"/>
    <x v="1"/>
    <x v="0"/>
    <x v="3920"/>
    <x v="110"/>
    <x v="0"/>
    <n v="0"/>
    <x v="1"/>
    <x v="0"/>
  </r>
  <r>
    <n v="844"/>
    <x v="1"/>
    <x v="10"/>
    <x v="0"/>
    <x v="0"/>
    <n v="0"/>
    <x v="0"/>
    <x v="0"/>
    <x v="0"/>
    <x v="3921"/>
    <x v="107"/>
    <x v="2"/>
    <n v="0"/>
    <x v="1"/>
    <x v="0"/>
  </r>
  <r>
    <n v="14688"/>
    <x v="1"/>
    <x v="50"/>
    <x v="0"/>
    <x v="0"/>
    <n v="0"/>
    <x v="0"/>
    <x v="0"/>
    <x v="0"/>
    <x v="2775"/>
    <x v="68"/>
    <x v="2"/>
    <n v="0"/>
    <x v="1"/>
    <x v="0"/>
  </r>
  <r>
    <n v="23026"/>
    <x v="1"/>
    <x v="22"/>
    <x v="0"/>
    <x v="0"/>
    <n v="0"/>
    <x v="0"/>
    <x v="0"/>
    <x v="1"/>
    <x v="1739"/>
    <x v="218"/>
    <x v="1"/>
    <n v="0"/>
    <x v="1"/>
    <x v="0"/>
  </r>
  <r>
    <n v="30463"/>
    <x v="0"/>
    <x v="60"/>
    <x v="0"/>
    <x v="0"/>
    <n v="0"/>
    <x v="1"/>
    <x v="0"/>
    <x v="0"/>
    <x v="505"/>
    <x v="65"/>
    <x v="0"/>
    <n v="0"/>
    <x v="1"/>
    <x v="0"/>
  </r>
  <r>
    <n v="50140"/>
    <x v="1"/>
    <x v="50"/>
    <x v="0"/>
    <x v="0"/>
    <n v="0"/>
    <x v="0"/>
    <x v="2"/>
    <x v="1"/>
    <x v="2581"/>
    <x v="101"/>
    <x v="2"/>
    <n v="0"/>
    <x v="1"/>
    <x v="0"/>
  </r>
  <r>
    <n v="36837"/>
    <x v="1"/>
    <x v="1"/>
    <x v="0"/>
    <x v="0"/>
    <n v="0"/>
    <x v="0"/>
    <x v="1"/>
    <x v="0"/>
    <x v="1578"/>
    <x v="75"/>
    <x v="1"/>
    <n v="0"/>
    <x v="1"/>
    <x v="0"/>
  </r>
  <r>
    <n v="57333"/>
    <x v="1"/>
    <x v="20"/>
    <x v="0"/>
    <x v="0"/>
    <n v="0"/>
    <x v="0"/>
    <x v="2"/>
    <x v="1"/>
    <x v="2709"/>
    <x v="22"/>
    <x v="3"/>
    <n v="0"/>
    <x v="1"/>
    <x v="0"/>
  </r>
  <r>
    <n v="19826"/>
    <x v="1"/>
    <x v="5"/>
    <x v="0"/>
    <x v="0"/>
    <n v="0"/>
    <x v="0"/>
    <x v="1"/>
    <x v="1"/>
    <x v="890"/>
    <x v="81"/>
    <x v="0"/>
    <n v="0"/>
    <x v="1"/>
    <x v="0"/>
  </r>
  <r>
    <n v="37713"/>
    <x v="0"/>
    <x v="60"/>
    <x v="0"/>
    <x v="0"/>
    <n v="0"/>
    <x v="0"/>
    <x v="0"/>
    <x v="0"/>
    <x v="3922"/>
    <x v="76"/>
    <x v="1"/>
    <n v="0"/>
    <x v="1"/>
    <x v="0"/>
  </r>
  <r>
    <n v="6278"/>
    <x v="0"/>
    <x v="71"/>
    <x v="0"/>
    <x v="0"/>
    <n v="0"/>
    <x v="1"/>
    <x v="3"/>
    <x v="0"/>
    <x v="1565"/>
    <x v="136"/>
    <x v="3"/>
    <n v="0"/>
    <x v="1"/>
    <x v="0"/>
  </r>
  <r>
    <n v="15517"/>
    <x v="1"/>
    <x v="48"/>
    <x v="0"/>
    <x v="0"/>
    <n v="0"/>
    <x v="0"/>
    <x v="0"/>
    <x v="0"/>
    <x v="3923"/>
    <x v="150"/>
    <x v="1"/>
    <n v="0"/>
    <x v="1"/>
    <x v="0"/>
  </r>
  <r>
    <n v="25326"/>
    <x v="1"/>
    <x v="47"/>
    <x v="0"/>
    <x v="0"/>
    <n v="0"/>
    <x v="1"/>
    <x v="0"/>
    <x v="1"/>
    <x v="3924"/>
    <x v="54"/>
    <x v="3"/>
    <n v="0"/>
    <x v="1"/>
    <x v="0"/>
  </r>
  <r>
    <n v="57034"/>
    <x v="1"/>
    <x v="46"/>
    <x v="0"/>
    <x v="0"/>
    <n v="0"/>
    <x v="1"/>
    <x v="0"/>
    <x v="1"/>
    <x v="3925"/>
    <x v="76"/>
    <x v="1"/>
    <n v="0"/>
    <x v="1"/>
    <x v="0"/>
  </r>
  <r>
    <n v="70718"/>
    <x v="0"/>
    <x v="64"/>
    <x v="0"/>
    <x v="0"/>
    <n v="0"/>
    <x v="0"/>
    <x v="0"/>
    <x v="1"/>
    <x v="3926"/>
    <x v="113"/>
    <x v="1"/>
    <n v="0"/>
    <x v="1"/>
    <x v="0"/>
  </r>
  <r>
    <n v="47461"/>
    <x v="1"/>
    <x v="48"/>
    <x v="0"/>
    <x v="0"/>
    <n v="0"/>
    <x v="0"/>
    <x v="0"/>
    <x v="0"/>
    <x v="3927"/>
    <x v="31"/>
    <x v="3"/>
    <n v="0"/>
    <x v="1"/>
    <x v="0"/>
  </r>
  <r>
    <n v="50091"/>
    <x v="1"/>
    <x v="38"/>
    <x v="0"/>
    <x v="0"/>
    <n v="0"/>
    <x v="1"/>
    <x v="2"/>
    <x v="0"/>
    <x v="3928"/>
    <x v="46"/>
    <x v="2"/>
    <n v="0"/>
    <x v="1"/>
    <x v="0"/>
  </r>
  <r>
    <n v="62416"/>
    <x v="1"/>
    <x v="72"/>
    <x v="0"/>
    <x v="0"/>
    <n v="0"/>
    <x v="0"/>
    <x v="0"/>
    <x v="1"/>
    <x v="2078"/>
    <x v="215"/>
    <x v="1"/>
    <n v="0"/>
    <x v="1"/>
    <x v="0"/>
  </r>
  <r>
    <n v="5288"/>
    <x v="0"/>
    <x v="81"/>
    <x v="0"/>
    <x v="0"/>
    <n v="0"/>
    <x v="1"/>
    <x v="3"/>
    <x v="0"/>
    <x v="1296"/>
    <x v="331"/>
    <x v="3"/>
    <n v="0"/>
    <x v="1"/>
    <x v="0"/>
  </r>
  <r>
    <n v="66951"/>
    <x v="1"/>
    <x v="23"/>
    <x v="0"/>
    <x v="0"/>
    <n v="0"/>
    <x v="0"/>
    <x v="0"/>
    <x v="0"/>
    <x v="3929"/>
    <x v="63"/>
    <x v="1"/>
    <n v="0"/>
    <x v="1"/>
    <x v="0"/>
  </r>
  <r>
    <n v="28335"/>
    <x v="0"/>
    <x v="62"/>
    <x v="0"/>
    <x v="0"/>
    <n v="0"/>
    <x v="0"/>
    <x v="0"/>
    <x v="1"/>
    <x v="922"/>
    <x v="155"/>
    <x v="1"/>
    <n v="0"/>
    <x v="1"/>
    <x v="0"/>
  </r>
  <r>
    <n v="67465"/>
    <x v="1"/>
    <x v="49"/>
    <x v="0"/>
    <x v="0"/>
    <n v="0"/>
    <x v="1"/>
    <x v="0"/>
    <x v="1"/>
    <x v="3930"/>
    <x v="191"/>
    <x v="1"/>
    <n v="0"/>
    <x v="1"/>
    <x v="0"/>
  </r>
  <r>
    <n v="67426"/>
    <x v="1"/>
    <x v="96"/>
    <x v="0"/>
    <x v="0"/>
    <n v="0"/>
    <x v="1"/>
    <x v="3"/>
    <x v="1"/>
    <x v="62"/>
    <x v="48"/>
    <x v="3"/>
    <n v="0"/>
    <x v="1"/>
    <x v="0"/>
  </r>
  <r>
    <n v="19508"/>
    <x v="1"/>
    <x v="72"/>
    <x v="0"/>
    <x v="0"/>
    <n v="0"/>
    <x v="1"/>
    <x v="0"/>
    <x v="0"/>
    <x v="3931"/>
    <x v="252"/>
    <x v="0"/>
    <n v="0"/>
    <x v="1"/>
    <x v="0"/>
  </r>
  <r>
    <n v="65405"/>
    <x v="1"/>
    <x v="4"/>
    <x v="0"/>
    <x v="0"/>
    <n v="0"/>
    <x v="1"/>
    <x v="0"/>
    <x v="0"/>
    <x v="3932"/>
    <x v="68"/>
    <x v="0"/>
    <n v="0"/>
    <x v="1"/>
    <x v="0"/>
  </r>
  <r>
    <n v="49773"/>
    <x v="1"/>
    <x v="9"/>
    <x v="0"/>
    <x v="0"/>
    <n v="0"/>
    <x v="0"/>
    <x v="0"/>
    <x v="0"/>
    <x v="3933"/>
    <x v="234"/>
    <x v="0"/>
    <n v="0"/>
    <x v="1"/>
    <x v="0"/>
  </r>
  <r>
    <n v="57159"/>
    <x v="0"/>
    <x v="29"/>
    <x v="0"/>
    <x v="0"/>
    <n v="0"/>
    <x v="0"/>
    <x v="1"/>
    <x v="1"/>
    <x v="3934"/>
    <x v="89"/>
    <x v="1"/>
    <n v="0"/>
    <x v="1"/>
    <x v="0"/>
  </r>
  <r>
    <n v="69710"/>
    <x v="1"/>
    <x v="41"/>
    <x v="0"/>
    <x v="0"/>
    <n v="0"/>
    <x v="1"/>
    <x v="1"/>
    <x v="1"/>
    <x v="3935"/>
    <x v="45"/>
    <x v="1"/>
    <n v="0"/>
    <x v="1"/>
    <x v="0"/>
  </r>
  <r>
    <n v="58834"/>
    <x v="0"/>
    <x v="39"/>
    <x v="0"/>
    <x v="0"/>
    <n v="0"/>
    <x v="0"/>
    <x v="2"/>
    <x v="0"/>
    <x v="2536"/>
    <x v="9"/>
    <x v="3"/>
    <n v="0"/>
    <x v="1"/>
    <x v="0"/>
  </r>
  <r>
    <n v="42007"/>
    <x v="0"/>
    <x v="69"/>
    <x v="0"/>
    <x v="0"/>
    <n v="0"/>
    <x v="1"/>
    <x v="0"/>
    <x v="1"/>
    <x v="1385"/>
    <x v="1"/>
    <x v="0"/>
    <n v="0"/>
    <x v="1"/>
    <x v="0"/>
  </r>
  <r>
    <n v="5121"/>
    <x v="0"/>
    <x v="59"/>
    <x v="0"/>
    <x v="0"/>
    <n v="0"/>
    <x v="0"/>
    <x v="0"/>
    <x v="0"/>
    <x v="1073"/>
    <x v="247"/>
    <x v="3"/>
    <n v="0"/>
    <x v="1"/>
    <x v="0"/>
  </r>
  <r>
    <n v="44878"/>
    <x v="0"/>
    <x v="37"/>
    <x v="0"/>
    <x v="0"/>
    <n v="0"/>
    <x v="0"/>
    <x v="0"/>
    <x v="1"/>
    <x v="3936"/>
    <x v="111"/>
    <x v="2"/>
    <n v="0"/>
    <x v="1"/>
    <x v="0"/>
  </r>
  <r>
    <n v="40220"/>
    <x v="0"/>
    <x v="42"/>
    <x v="0"/>
    <x v="0"/>
    <n v="0"/>
    <x v="1"/>
    <x v="0"/>
    <x v="1"/>
    <x v="3937"/>
    <x v="64"/>
    <x v="0"/>
    <n v="0"/>
    <x v="1"/>
    <x v="0"/>
  </r>
  <r>
    <n v="19692"/>
    <x v="0"/>
    <x v="38"/>
    <x v="0"/>
    <x v="0"/>
    <n v="0"/>
    <x v="1"/>
    <x v="0"/>
    <x v="1"/>
    <x v="3938"/>
    <x v="63"/>
    <x v="3"/>
    <n v="0"/>
    <x v="1"/>
    <x v="0"/>
  </r>
  <r>
    <n v="27616"/>
    <x v="0"/>
    <x v="64"/>
    <x v="0"/>
    <x v="0"/>
    <n v="0"/>
    <x v="0"/>
    <x v="2"/>
    <x v="1"/>
    <x v="3939"/>
    <x v="155"/>
    <x v="1"/>
    <n v="0"/>
    <x v="1"/>
    <x v="0"/>
  </r>
  <r>
    <n v="19801"/>
    <x v="1"/>
    <x v="50"/>
    <x v="0"/>
    <x v="0"/>
    <n v="0"/>
    <x v="0"/>
    <x v="0"/>
    <x v="1"/>
    <x v="3940"/>
    <x v="85"/>
    <x v="1"/>
    <n v="0"/>
    <x v="1"/>
    <x v="0"/>
  </r>
  <r>
    <n v="21467"/>
    <x v="0"/>
    <x v="50"/>
    <x v="0"/>
    <x v="0"/>
    <n v="0"/>
    <x v="0"/>
    <x v="0"/>
    <x v="0"/>
    <x v="937"/>
    <x v="69"/>
    <x v="3"/>
    <n v="0"/>
    <x v="1"/>
    <x v="0"/>
  </r>
  <r>
    <n v="25102"/>
    <x v="1"/>
    <x v="33"/>
    <x v="0"/>
    <x v="0"/>
    <n v="0"/>
    <x v="0"/>
    <x v="2"/>
    <x v="0"/>
    <x v="1732"/>
    <x v="367"/>
    <x v="0"/>
    <n v="0"/>
    <x v="1"/>
    <x v="0"/>
  </r>
  <r>
    <n v="28788"/>
    <x v="0"/>
    <x v="47"/>
    <x v="0"/>
    <x v="0"/>
    <n v="0"/>
    <x v="0"/>
    <x v="0"/>
    <x v="0"/>
    <x v="3941"/>
    <x v="1"/>
    <x v="2"/>
    <n v="0"/>
    <x v="1"/>
    <x v="0"/>
  </r>
  <r>
    <n v="29028"/>
    <x v="1"/>
    <x v="69"/>
    <x v="0"/>
    <x v="0"/>
    <n v="0"/>
    <x v="0"/>
    <x v="0"/>
    <x v="1"/>
    <x v="3209"/>
    <x v="150"/>
    <x v="1"/>
    <n v="0"/>
    <x v="1"/>
    <x v="0"/>
  </r>
  <r>
    <n v="15581"/>
    <x v="0"/>
    <x v="71"/>
    <x v="0"/>
    <x v="0"/>
    <n v="0"/>
    <x v="1"/>
    <x v="3"/>
    <x v="0"/>
    <x v="2250"/>
    <x v="240"/>
    <x v="3"/>
    <n v="0"/>
    <x v="1"/>
    <x v="0"/>
  </r>
  <r>
    <n v="16738"/>
    <x v="1"/>
    <x v="21"/>
    <x v="0"/>
    <x v="0"/>
    <n v="0"/>
    <x v="0"/>
    <x v="0"/>
    <x v="1"/>
    <x v="2114"/>
    <x v="133"/>
    <x v="1"/>
    <n v="0"/>
    <x v="1"/>
    <x v="0"/>
  </r>
  <r>
    <n v="31836"/>
    <x v="1"/>
    <x v="86"/>
    <x v="0"/>
    <x v="0"/>
    <n v="0"/>
    <x v="1"/>
    <x v="3"/>
    <x v="0"/>
    <x v="2889"/>
    <x v="218"/>
    <x v="3"/>
    <n v="0"/>
    <x v="1"/>
    <x v="0"/>
  </r>
  <r>
    <n v="43496"/>
    <x v="1"/>
    <x v="41"/>
    <x v="0"/>
    <x v="0"/>
    <n v="0"/>
    <x v="0"/>
    <x v="2"/>
    <x v="0"/>
    <x v="3942"/>
    <x v="215"/>
    <x v="1"/>
    <n v="0"/>
    <x v="1"/>
    <x v="0"/>
  </r>
  <r>
    <n v="52677"/>
    <x v="1"/>
    <x v="36"/>
    <x v="0"/>
    <x v="0"/>
    <n v="0"/>
    <x v="0"/>
    <x v="0"/>
    <x v="0"/>
    <x v="3653"/>
    <x v="230"/>
    <x v="1"/>
    <n v="0"/>
    <x v="1"/>
    <x v="0"/>
  </r>
  <r>
    <n v="11630"/>
    <x v="1"/>
    <x v="51"/>
    <x v="0"/>
    <x v="0"/>
    <n v="0"/>
    <x v="1"/>
    <x v="0"/>
    <x v="0"/>
    <x v="3943"/>
    <x v="45"/>
    <x v="2"/>
    <n v="0"/>
    <x v="1"/>
    <x v="0"/>
  </r>
  <r>
    <n v="53478"/>
    <x v="1"/>
    <x v="47"/>
    <x v="0"/>
    <x v="0"/>
    <n v="0"/>
    <x v="0"/>
    <x v="0"/>
    <x v="0"/>
    <x v="1698"/>
    <x v="225"/>
    <x v="0"/>
    <n v="0"/>
    <x v="1"/>
    <x v="0"/>
  </r>
  <r>
    <n v="38349"/>
    <x v="1"/>
    <x v="3"/>
    <x v="0"/>
    <x v="0"/>
    <n v="0"/>
    <x v="0"/>
    <x v="2"/>
    <x v="0"/>
    <x v="3007"/>
    <x v="407"/>
    <x v="1"/>
    <n v="0"/>
    <x v="1"/>
    <x v="0"/>
  </r>
  <r>
    <n v="48425"/>
    <x v="0"/>
    <x v="62"/>
    <x v="0"/>
    <x v="0"/>
    <n v="0"/>
    <x v="1"/>
    <x v="0"/>
    <x v="1"/>
    <x v="3944"/>
    <x v="115"/>
    <x v="1"/>
    <n v="0"/>
    <x v="1"/>
    <x v="0"/>
  </r>
  <r>
    <n v="64420"/>
    <x v="1"/>
    <x v="1"/>
    <x v="0"/>
    <x v="0"/>
    <n v="0"/>
    <x v="0"/>
    <x v="2"/>
    <x v="1"/>
    <x v="3945"/>
    <x v="267"/>
    <x v="3"/>
    <n v="0"/>
    <x v="1"/>
    <x v="0"/>
  </r>
  <r>
    <n v="60271"/>
    <x v="0"/>
    <x v="9"/>
    <x v="0"/>
    <x v="0"/>
    <n v="0"/>
    <x v="0"/>
    <x v="0"/>
    <x v="0"/>
    <x v="270"/>
    <x v="9"/>
    <x v="0"/>
    <n v="0"/>
    <x v="1"/>
    <x v="0"/>
  </r>
  <r>
    <n v="38009"/>
    <x v="0"/>
    <x v="69"/>
    <x v="0"/>
    <x v="0"/>
    <n v="0"/>
    <x v="0"/>
    <x v="0"/>
    <x v="0"/>
    <x v="3946"/>
    <x v="59"/>
    <x v="1"/>
    <n v="0"/>
    <x v="1"/>
    <x v="0"/>
  </r>
  <r>
    <n v="11184"/>
    <x v="1"/>
    <x v="18"/>
    <x v="0"/>
    <x v="0"/>
    <n v="0"/>
    <x v="0"/>
    <x v="1"/>
    <x v="1"/>
    <x v="3947"/>
    <x v="94"/>
    <x v="1"/>
    <n v="0"/>
    <x v="1"/>
    <x v="0"/>
  </r>
  <r>
    <n v="68967"/>
    <x v="0"/>
    <x v="26"/>
    <x v="0"/>
    <x v="0"/>
    <n v="0"/>
    <x v="0"/>
    <x v="0"/>
    <x v="0"/>
    <x v="3948"/>
    <x v="39"/>
    <x v="3"/>
    <n v="0"/>
    <x v="1"/>
    <x v="0"/>
  </r>
  <r>
    <n v="66684"/>
    <x v="0"/>
    <x v="31"/>
    <x v="0"/>
    <x v="0"/>
    <n v="0"/>
    <x v="0"/>
    <x v="1"/>
    <x v="1"/>
    <x v="3949"/>
    <x v="167"/>
    <x v="3"/>
    <n v="0"/>
    <x v="1"/>
    <x v="0"/>
  </r>
  <r>
    <n v="7789"/>
    <x v="1"/>
    <x v="73"/>
    <x v="0"/>
    <x v="0"/>
    <n v="0"/>
    <x v="0"/>
    <x v="0"/>
    <x v="0"/>
    <x v="3950"/>
    <x v="104"/>
    <x v="1"/>
    <n v="0"/>
    <x v="1"/>
    <x v="0"/>
  </r>
  <r>
    <n v="40112"/>
    <x v="1"/>
    <x v="46"/>
    <x v="0"/>
    <x v="0"/>
    <n v="0"/>
    <x v="1"/>
    <x v="0"/>
    <x v="0"/>
    <x v="3951"/>
    <x v="154"/>
    <x v="1"/>
    <n v="0"/>
    <x v="1"/>
    <x v="0"/>
  </r>
  <r>
    <n v="65814"/>
    <x v="0"/>
    <x v="62"/>
    <x v="0"/>
    <x v="0"/>
    <n v="0"/>
    <x v="1"/>
    <x v="0"/>
    <x v="0"/>
    <x v="3952"/>
    <x v="167"/>
    <x v="1"/>
    <n v="0"/>
    <x v="1"/>
    <x v="0"/>
  </r>
  <r>
    <n v="49598"/>
    <x v="0"/>
    <x v="2"/>
    <x v="0"/>
    <x v="0"/>
    <n v="0"/>
    <x v="0"/>
    <x v="1"/>
    <x v="0"/>
    <x v="3953"/>
    <x v="167"/>
    <x v="0"/>
    <n v="0"/>
    <x v="1"/>
    <x v="0"/>
  </r>
  <r>
    <n v="15599"/>
    <x v="1"/>
    <x v="62"/>
    <x v="0"/>
    <x v="0"/>
    <n v="0"/>
    <x v="1"/>
    <x v="0"/>
    <x v="0"/>
    <x v="3954"/>
    <x v="234"/>
    <x v="1"/>
    <n v="0"/>
    <x v="1"/>
    <x v="0"/>
  </r>
  <r>
    <n v="62425"/>
    <x v="1"/>
    <x v="71"/>
    <x v="0"/>
    <x v="0"/>
    <n v="0"/>
    <x v="1"/>
    <x v="3"/>
    <x v="0"/>
    <x v="3955"/>
    <x v="204"/>
    <x v="3"/>
    <n v="0"/>
    <x v="1"/>
    <x v="0"/>
  </r>
  <r>
    <n v="52652"/>
    <x v="0"/>
    <x v="5"/>
    <x v="0"/>
    <x v="0"/>
    <n v="0"/>
    <x v="0"/>
    <x v="0"/>
    <x v="1"/>
    <x v="3956"/>
    <x v="79"/>
    <x v="3"/>
    <n v="0"/>
    <x v="1"/>
    <x v="0"/>
  </r>
  <r>
    <n v="71957"/>
    <x v="1"/>
    <x v="48"/>
    <x v="0"/>
    <x v="0"/>
    <n v="0"/>
    <x v="0"/>
    <x v="0"/>
    <x v="1"/>
    <x v="3957"/>
    <x v="119"/>
    <x v="2"/>
    <n v="0"/>
    <x v="1"/>
    <x v="0"/>
  </r>
  <r>
    <n v="17231"/>
    <x v="1"/>
    <x v="65"/>
    <x v="0"/>
    <x v="0"/>
    <n v="0"/>
    <x v="1"/>
    <x v="0"/>
    <x v="0"/>
    <x v="809"/>
    <x v="167"/>
    <x v="1"/>
    <n v="0"/>
    <x v="1"/>
    <x v="0"/>
  </r>
  <r>
    <n v="30379"/>
    <x v="1"/>
    <x v="17"/>
    <x v="0"/>
    <x v="0"/>
    <n v="0"/>
    <x v="0"/>
    <x v="2"/>
    <x v="0"/>
    <x v="3958"/>
    <x v="61"/>
    <x v="2"/>
    <n v="0"/>
    <x v="1"/>
    <x v="0"/>
  </r>
  <r>
    <n v="63997"/>
    <x v="0"/>
    <x v="31"/>
    <x v="0"/>
    <x v="0"/>
    <n v="0"/>
    <x v="0"/>
    <x v="0"/>
    <x v="0"/>
    <x v="1412"/>
    <x v="16"/>
    <x v="3"/>
    <n v="0"/>
    <x v="1"/>
    <x v="0"/>
  </r>
  <r>
    <n v="39935"/>
    <x v="1"/>
    <x v="66"/>
    <x v="0"/>
    <x v="0"/>
    <n v="0"/>
    <x v="0"/>
    <x v="0"/>
    <x v="1"/>
    <x v="3959"/>
    <x v="217"/>
    <x v="1"/>
    <n v="0"/>
    <x v="1"/>
    <x v="0"/>
  </r>
  <r>
    <n v="8203"/>
    <x v="0"/>
    <x v="54"/>
    <x v="0"/>
    <x v="0"/>
    <n v="0"/>
    <x v="1"/>
    <x v="0"/>
    <x v="1"/>
    <x v="1040"/>
    <x v="182"/>
    <x v="3"/>
    <n v="0"/>
    <x v="1"/>
    <x v="0"/>
  </r>
  <r>
    <n v="27446"/>
    <x v="1"/>
    <x v="45"/>
    <x v="0"/>
    <x v="0"/>
    <n v="0"/>
    <x v="1"/>
    <x v="3"/>
    <x v="0"/>
    <x v="3960"/>
    <x v="186"/>
    <x v="3"/>
    <n v="0"/>
    <x v="1"/>
    <x v="0"/>
  </r>
  <r>
    <n v="42709"/>
    <x v="0"/>
    <x v="90"/>
    <x v="0"/>
    <x v="0"/>
    <n v="0"/>
    <x v="1"/>
    <x v="3"/>
    <x v="0"/>
    <x v="3961"/>
    <x v="191"/>
    <x v="3"/>
    <n v="0"/>
    <x v="1"/>
    <x v="0"/>
  </r>
  <r>
    <n v="22691"/>
    <x v="1"/>
    <x v="60"/>
    <x v="0"/>
    <x v="0"/>
    <n v="0"/>
    <x v="0"/>
    <x v="1"/>
    <x v="0"/>
    <x v="3962"/>
    <x v="67"/>
    <x v="1"/>
    <n v="0"/>
    <x v="1"/>
    <x v="0"/>
  </r>
  <r>
    <n v="37680"/>
    <x v="0"/>
    <x v="39"/>
    <x v="0"/>
    <x v="0"/>
    <n v="0"/>
    <x v="0"/>
    <x v="2"/>
    <x v="1"/>
    <x v="3963"/>
    <x v="229"/>
    <x v="0"/>
    <n v="0"/>
    <x v="1"/>
    <x v="0"/>
  </r>
  <r>
    <n v="24552"/>
    <x v="1"/>
    <x v="50"/>
    <x v="0"/>
    <x v="0"/>
    <n v="0"/>
    <x v="0"/>
    <x v="0"/>
    <x v="1"/>
    <x v="3964"/>
    <x v="14"/>
    <x v="2"/>
    <n v="0"/>
    <x v="1"/>
    <x v="0"/>
  </r>
  <r>
    <n v="72914"/>
    <x v="1"/>
    <x v="85"/>
    <x v="0"/>
    <x v="0"/>
    <n v="0"/>
    <x v="1"/>
    <x v="0"/>
    <x v="0"/>
    <x v="3965"/>
    <x v="8"/>
    <x v="3"/>
    <n v="0"/>
    <x v="1"/>
    <x v="0"/>
  </r>
  <r>
    <n v="29540"/>
    <x v="0"/>
    <x v="0"/>
    <x v="0"/>
    <x v="0"/>
    <n v="0"/>
    <x v="0"/>
    <x v="0"/>
    <x v="1"/>
    <x v="3966"/>
    <x v="111"/>
    <x v="2"/>
    <n v="0"/>
    <x v="1"/>
    <x v="0"/>
  </r>
  <r>
    <n v="53525"/>
    <x v="1"/>
    <x v="23"/>
    <x v="0"/>
    <x v="0"/>
    <n v="0"/>
    <x v="0"/>
    <x v="0"/>
    <x v="0"/>
    <x v="2281"/>
    <x v="283"/>
    <x v="0"/>
    <n v="0"/>
    <x v="1"/>
    <x v="0"/>
  </r>
  <r>
    <n v="65411"/>
    <x v="1"/>
    <x v="33"/>
    <x v="0"/>
    <x v="0"/>
    <n v="0"/>
    <x v="0"/>
    <x v="0"/>
    <x v="0"/>
    <x v="3967"/>
    <x v="87"/>
    <x v="3"/>
    <n v="0"/>
    <x v="1"/>
    <x v="0"/>
  </r>
  <r>
    <n v="26214"/>
    <x v="1"/>
    <x v="24"/>
    <x v="0"/>
    <x v="0"/>
    <n v="0"/>
    <x v="0"/>
    <x v="1"/>
    <x v="1"/>
    <x v="3968"/>
    <x v="223"/>
    <x v="0"/>
    <n v="0"/>
    <x v="1"/>
    <x v="0"/>
  </r>
  <r>
    <n v="22190"/>
    <x v="1"/>
    <x v="12"/>
    <x v="1"/>
    <x v="1"/>
    <n v="0"/>
    <x v="0"/>
    <x v="1"/>
    <x v="0"/>
    <x v="3969"/>
    <x v="46"/>
    <x v="3"/>
    <n v="0"/>
    <x v="1"/>
    <x v="0"/>
  </r>
  <r>
    <n v="56714"/>
    <x v="1"/>
    <x v="94"/>
    <x v="0"/>
    <x v="0"/>
    <n v="0"/>
    <x v="1"/>
    <x v="3"/>
    <x v="1"/>
    <x v="3699"/>
    <x v="204"/>
    <x v="3"/>
    <n v="0"/>
    <x v="1"/>
    <x v="0"/>
  </r>
  <r>
    <n v="4211"/>
    <x v="0"/>
    <x v="72"/>
    <x v="0"/>
    <x v="0"/>
    <n v="0"/>
    <x v="1"/>
    <x v="2"/>
    <x v="1"/>
    <x v="1330"/>
    <x v="182"/>
    <x v="2"/>
    <n v="0"/>
    <x v="1"/>
    <x v="0"/>
  </r>
  <r>
    <n v="6369"/>
    <x v="0"/>
    <x v="8"/>
    <x v="1"/>
    <x v="1"/>
    <n v="0"/>
    <x v="0"/>
    <x v="0"/>
    <x v="1"/>
    <x v="3970"/>
    <x v="13"/>
    <x v="1"/>
    <n v="0"/>
    <x v="1"/>
    <x v="0"/>
  </r>
  <r>
    <n v="56799"/>
    <x v="0"/>
    <x v="25"/>
    <x v="0"/>
    <x v="0"/>
    <n v="0"/>
    <x v="0"/>
    <x v="2"/>
    <x v="0"/>
    <x v="2495"/>
    <x v="287"/>
    <x v="1"/>
    <n v="0"/>
    <x v="1"/>
    <x v="0"/>
  </r>
  <r>
    <n v="32235"/>
    <x v="1"/>
    <x v="30"/>
    <x v="1"/>
    <x v="1"/>
    <n v="0"/>
    <x v="0"/>
    <x v="2"/>
    <x v="1"/>
    <x v="3971"/>
    <x v="1"/>
    <x v="2"/>
    <n v="0"/>
    <x v="1"/>
    <x v="0"/>
  </r>
  <r>
    <n v="28048"/>
    <x v="0"/>
    <x v="55"/>
    <x v="0"/>
    <x v="0"/>
    <n v="0"/>
    <x v="1"/>
    <x v="3"/>
    <x v="0"/>
    <x v="998"/>
    <x v="167"/>
    <x v="3"/>
    <n v="0"/>
    <x v="1"/>
    <x v="0"/>
  </r>
  <r>
    <n v="68598"/>
    <x v="0"/>
    <x v="84"/>
    <x v="0"/>
    <x v="0"/>
    <n v="0"/>
    <x v="1"/>
    <x v="3"/>
    <x v="1"/>
    <x v="3972"/>
    <x v="277"/>
    <x v="3"/>
    <n v="0"/>
    <x v="1"/>
    <x v="0"/>
  </r>
  <r>
    <n v="41512"/>
    <x v="0"/>
    <x v="15"/>
    <x v="0"/>
    <x v="0"/>
    <n v="0"/>
    <x v="0"/>
    <x v="2"/>
    <x v="1"/>
    <x v="3973"/>
    <x v="12"/>
    <x v="1"/>
    <n v="0"/>
    <x v="1"/>
    <x v="0"/>
  </r>
  <r>
    <n v="64520"/>
    <x v="0"/>
    <x v="35"/>
    <x v="0"/>
    <x v="0"/>
    <n v="0"/>
    <x v="0"/>
    <x v="1"/>
    <x v="0"/>
    <x v="1085"/>
    <x v="229"/>
    <x v="3"/>
    <n v="0"/>
    <x v="1"/>
    <x v="0"/>
  </r>
  <r>
    <n v="579"/>
    <x v="0"/>
    <x v="78"/>
    <x v="0"/>
    <x v="0"/>
    <n v="0"/>
    <x v="1"/>
    <x v="3"/>
    <x v="0"/>
    <x v="1753"/>
    <x v="251"/>
    <x v="3"/>
    <n v="0"/>
    <x v="1"/>
    <x v="0"/>
  </r>
  <r>
    <n v="7293"/>
    <x v="0"/>
    <x v="47"/>
    <x v="0"/>
    <x v="0"/>
    <n v="0"/>
    <x v="0"/>
    <x v="0"/>
    <x v="1"/>
    <x v="3974"/>
    <x v="1"/>
    <x v="2"/>
    <n v="0"/>
    <x v="1"/>
    <x v="0"/>
  </r>
  <r>
    <n v="68398"/>
    <x v="0"/>
    <x v="18"/>
    <x v="1"/>
    <x v="1"/>
    <n v="0"/>
    <x v="0"/>
    <x v="1"/>
    <x v="1"/>
    <x v="2698"/>
    <x v="22"/>
    <x v="1"/>
    <n v="0"/>
    <x v="1"/>
    <x v="0"/>
  </r>
  <r>
    <n v="36901"/>
    <x v="1"/>
    <x v="30"/>
    <x v="0"/>
    <x v="0"/>
    <n v="0"/>
    <x v="0"/>
    <x v="0"/>
    <x v="0"/>
    <x v="2943"/>
    <x v="150"/>
    <x v="3"/>
    <n v="0"/>
    <x v="1"/>
    <x v="0"/>
  </r>
  <r>
    <n v="45010"/>
    <x v="1"/>
    <x v="15"/>
    <x v="0"/>
    <x v="0"/>
    <n v="0"/>
    <x v="0"/>
    <x v="0"/>
    <x v="1"/>
    <x v="990"/>
    <x v="52"/>
    <x v="1"/>
    <n v="0"/>
    <x v="1"/>
    <x v="0"/>
  </r>
  <r>
    <n v="22127"/>
    <x v="1"/>
    <x v="63"/>
    <x v="0"/>
    <x v="0"/>
    <n v="0"/>
    <x v="1"/>
    <x v="0"/>
    <x v="0"/>
    <x v="2644"/>
    <x v="410"/>
    <x v="3"/>
    <n v="0"/>
    <x v="1"/>
    <x v="0"/>
  </r>
  <r>
    <n v="14180"/>
    <x v="1"/>
    <x v="55"/>
    <x v="0"/>
    <x v="0"/>
    <n v="0"/>
    <x v="1"/>
    <x v="3"/>
    <x v="1"/>
    <x v="3557"/>
    <x v="173"/>
    <x v="3"/>
    <n v="0"/>
    <x v="1"/>
    <x v="0"/>
  </r>
  <r>
    <n v="18234"/>
    <x v="1"/>
    <x v="2"/>
    <x v="1"/>
    <x v="1"/>
    <n v="0"/>
    <x v="0"/>
    <x v="0"/>
    <x v="0"/>
    <x v="3559"/>
    <x v="1"/>
    <x v="1"/>
    <n v="0"/>
    <x v="1"/>
    <x v="0"/>
  </r>
  <r>
    <n v="44873"/>
    <x v="1"/>
    <x v="5"/>
    <x v="0"/>
    <x v="0"/>
    <n v="0"/>
    <x v="0"/>
    <x v="1"/>
    <x v="0"/>
    <x v="3975"/>
    <x v="119"/>
    <x v="1"/>
    <n v="0"/>
    <x v="1"/>
    <x v="0"/>
  </r>
  <r>
    <n v="19723"/>
    <x v="1"/>
    <x v="48"/>
    <x v="0"/>
    <x v="0"/>
    <n v="0"/>
    <x v="0"/>
    <x v="1"/>
    <x v="1"/>
    <x v="3976"/>
    <x v="238"/>
    <x v="1"/>
    <n v="0"/>
    <x v="1"/>
    <x v="0"/>
  </r>
  <r>
    <n v="37544"/>
    <x v="0"/>
    <x v="33"/>
    <x v="0"/>
    <x v="0"/>
    <n v="0"/>
    <x v="0"/>
    <x v="0"/>
    <x v="1"/>
    <x v="3977"/>
    <x v="61"/>
    <x v="0"/>
    <n v="0"/>
    <x v="1"/>
    <x v="0"/>
  </r>
  <r>
    <n v="44679"/>
    <x v="1"/>
    <x v="50"/>
    <x v="0"/>
    <x v="0"/>
    <n v="0"/>
    <x v="0"/>
    <x v="2"/>
    <x v="0"/>
    <x v="3978"/>
    <x v="64"/>
    <x v="3"/>
    <n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0"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0"/>
    <x v="0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0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1"/>
    <x v="1"/>
  </r>
  <r>
    <x v="0"/>
    <x v="1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1"/>
  </r>
  <r>
    <x v="0"/>
    <x v="1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0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0"/>
    <x v="0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0"/>
    <x v="1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0"/>
  </r>
  <r>
    <x v="1"/>
    <x v="0"/>
    <x v="0"/>
  </r>
  <r>
    <x v="1"/>
    <x v="1"/>
    <x v="0"/>
  </r>
  <r>
    <x v="1"/>
    <x v="0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0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0"/>
    <x v="1"/>
  </r>
  <r>
    <x v="1"/>
    <x v="0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1"/>
  </r>
  <r>
    <x v="1"/>
    <x v="0"/>
    <x v="0"/>
  </r>
  <r>
    <x v="1"/>
    <x v="1"/>
    <x v="1"/>
  </r>
  <r>
    <x v="1"/>
    <x v="1"/>
    <x v="0"/>
  </r>
  <r>
    <x v="1"/>
    <x v="0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0"/>
    <x v="1"/>
  </r>
  <r>
    <x v="1"/>
    <x v="1"/>
    <x v="1"/>
  </r>
  <r>
    <x v="1"/>
    <x v="0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1"/>
  </r>
  <r>
    <x v="1"/>
    <x v="1"/>
    <x v="1"/>
  </r>
  <r>
    <x v="1"/>
    <x v="1"/>
    <x v="1"/>
  </r>
  <r>
    <x v="1"/>
    <x v="1"/>
    <x v="0"/>
  </r>
  <r>
    <x v="1"/>
    <x v="0"/>
    <x v="0"/>
  </r>
  <r>
    <x v="1"/>
    <x v="1"/>
    <x v="1"/>
  </r>
  <r>
    <x v="1"/>
    <x v="0"/>
    <x v="0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1"/>
    <x v="0"/>
  </r>
  <r>
    <x v="1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0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0"/>
  </r>
  <r>
    <x v="1"/>
    <x v="0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910C7-59E6-46C7-833D-92D6674D84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gender" colHeaderCaption="stroke status">
  <location ref="W5:Y9" firstHeaderRow="1" firstDataRow="2" firstDataCol="1"/>
  <pivotFields count="15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3DFE4-F9C2-4DD8-9B25-F9D47CD7F8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age" colHeaderCaption="stroke status">
  <location ref="S4:U48" firstHeaderRow="1" firstDataRow="2" firstDataCol="1"/>
  <pivotFields count="15">
    <pivotField showAll="0"/>
    <pivotField showAll="0"/>
    <pivotField axis="axisRow" showAll="0">
      <items count="105">
        <item x="99"/>
        <item x="103"/>
        <item x="91"/>
        <item x="83"/>
        <item x="98"/>
        <item x="102"/>
        <item x="101"/>
        <item x="68"/>
        <item x="94"/>
        <item x="97"/>
        <item x="70"/>
        <item x="88"/>
        <item x="84"/>
        <item x="87"/>
        <item x="96"/>
        <item x="40"/>
        <item x="89"/>
        <item x="100"/>
        <item x="93"/>
        <item x="92"/>
        <item x="90"/>
        <item x="82"/>
        <item x="95"/>
        <item x="77"/>
        <item x="44"/>
        <item x="56"/>
        <item x="71"/>
        <item x="86"/>
        <item x="74"/>
        <item x="45"/>
        <item x="78"/>
        <item x="81"/>
        <item x="61"/>
        <item x="75"/>
        <item x="55"/>
        <item x="43"/>
        <item x="79"/>
        <item x="57"/>
        <item x="54"/>
        <item x="63"/>
        <item x="85"/>
        <item x="49"/>
        <item x="62"/>
        <item x="58"/>
        <item x="53"/>
        <item x="65"/>
        <item x="51"/>
        <item x="72"/>
        <item x="52"/>
        <item x="80"/>
        <item x="60"/>
        <item x="59"/>
        <item x="73"/>
        <item x="42"/>
        <item x="64"/>
        <item x="66"/>
        <item x="48"/>
        <item x="67"/>
        <item x="46"/>
        <item x="38"/>
        <item x="26"/>
        <item x="47"/>
        <item x="69"/>
        <item x="21"/>
        <item x="34"/>
        <item x="50"/>
        <item x="30"/>
        <item x="41"/>
        <item x="36"/>
        <item x="22"/>
        <item x="3"/>
        <item x="11"/>
        <item x="33"/>
        <item x="17"/>
        <item x="37"/>
        <item x="10"/>
        <item x="39"/>
        <item x="29"/>
        <item x="15"/>
        <item x="20"/>
        <item x="8"/>
        <item x="14"/>
        <item x="1"/>
        <item x="76"/>
        <item x="24"/>
        <item x="12"/>
        <item x="19"/>
        <item x="32"/>
        <item x="0"/>
        <item x="35"/>
        <item x="7"/>
        <item x="31"/>
        <item x="16"/>
        <item x="23"/>
        <item x="28"/>
        <item x="6"/>
        <item x="13"/>
        <item x="25"/>
        <item x="27"/>
        <item x="9"/>
        <item x="4"/>
        <item x="2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2"/>
  </rowFields>
  <rowItems count="43">
    <i>
      <x v="53"/>
    </i>
    <i>
      <x v="59"/>
    </i>
    <i>
      <x v="60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GreaterThan" evalOrder="-1" id="2" stringValue1="30">
      <autoFilter ref="A1">
        <filterColumn colId="0">
          <customFilters>
            <customFilter operator="greater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139F0-29A4-41C4-A438-95C6DF7B90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marital status" colHeaderCaption="marital status">
  <location ref="B2:C5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stroke status" fld="13" subtotal="count" baseField="0" baseItem="0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6B85D-B1D7-4B3A-BF83-CD755B2915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 rowHeaderCaption="work and residence type" colHeaderCaption="stroke status">
  <location ref="D3:F17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4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2">
    <field x="7"/>
    <field x="8"/>
  </rowFields>
  <rowItems count="13">
    <i>
      <x/>
    </i>
    <i r="1">
      <x/>
    </i>
    <i r="1">
      <x v="1"/>
    </i>
    <i>
      <x v="1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stroke status" fld="13" subtotal="count" baseField="0" baseItem="0"/>
  </dataFields>
  <chartFormats count="23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2" format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2" format="2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2" format="3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2" format="4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2" format="5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2" format="6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6" format="8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6" format="9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6" format="10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6" format="1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6" format="12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6" format="13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7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7" format="15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7" format="16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7" format="17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7" format="18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  <chartFormat chart="37" format="19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0"/>
          </reference>
          <reference field="13" count="1" selected="0">
            <x v="1"/>
          </reference>
        </references>
      </pivotArea>
    </chartFormat>
    <chartFormat chart="37" format="20">
      <pivotArea type="data" outline="0" fieldPosition="0">
        <references count="4">
          <reference field="4294967294" count="1" selected="0">
            <x v="0"/>
          </reference>
          <reference field="7" count="1" selected="0">
            <x v="4"/>
          </reference>
          <reference field="8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51769-41D7-42C4-B76C-0A1155F89F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roke status">
  <location ref="A4:B6" firstHeaderRow="1" firstDataRow="1" firstDataCol="1" rowPageCount="1" colPageCount="1"/>
  <pivotFields count="15"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h="1" x="1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1">
    <field x="13"/>
  </rowFields>
  <rowItems count="2">
    <i>
      <x v="1"/>
    </i>
    <i t="grand">
      <x/>
    </i>
  </rowItems>
  <colItems count="1">
    <i/>
  </colItems>
  <pageFields count="1">
    <pageField fld="4" item="1" hier="-1"/>
  </pageFields>
  <dataFields count="1">
    <dataField name="Count of stroke status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5E2CC-15E9-4C78-9843-931E6A73D8D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roke status">
  <location ref="M21:O23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bmi" fld="10" subtotal="count" baseField="13" baseItem="0"/>
    <dataField name="Average of bmi" fld="10" subtotal="average" baseField="13" baseItem="0"/>
  </dataFields>
  <formats count="1">
    <format dxfId="2">
      <pivotArea dataOnly="0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946C9-5D11-406D-AA5E-517D0EC7D89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g level &gt;=132.5" colHeaderCaption="stroke status">
  <location ref="V3:Y6" firstHeaderRow="1" firstDataRow="2" firstDataCol="1" rowPageCount="1" colPageCount="1"/>
  <pivotFields count="3">
    <pivotField axis="axisCol" dataField="1" showAll="0">
      <items count="3">
        <item x="1"/>
        <item x="0"/>
        <item t="default"/>
      </items>
    </pivotField>
    <pivotField axis="axisRow" showAll="0">
      <items count="3">
        <item h="1" x="1"/>
        <item sd="0"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</pivotFields>
  <rowFields count="1">
    <field x="1"/>
  </rowFields>
  <rowItems count="2"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2" hier="-1"/>
  </pageFields>
  <dataFields count="1">
    <dataField name="Count of stroke status" fld="0" subtotal="count" baseField="0" baseItem="0"/>
  </dataFields>
  <chartFormats count="6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1E7535-D6FA-46CC-9213-3DB5C3C294B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troke status">
  <location ref="D23:F25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980">
        <item x="3846"/>
        <item x="1136"/>
        <item x="3364"/>
        <item x="667"/>
        <item x="751"/>
        <item x="753"/>
        <item x="3109"/>
        <item x="645"/>
        <item x="719"/>
        <item x="3403"/>
        <item x="441"/>
        <item x="1802"/>
        <item x="286"/>
        <item x="2218"/>
        <item x="3132"/>
        <item x="1521"/>
        <item x="1882"/>
        <item x="2188"/>
        <item x="2824"/>
        <item x="1950"/>
        <item x="2124"/>
        <item x="2683"/>
        <item x="1101"/>
        <item x="2995"/>
        <item x="280"/>
        <item x="3535"/>
        <item x="728"/>
        <item x="3942"/>
        <item x="1045"/>
        <item x="3552"/>
        <item x="2868"/>
        <item x="1020"/>
        <item x="2686"/>
        <item x="176"/>
        <item x="2191"/>
        <item x="3232"/>
        <item x="695"/>
        <item x="3160"/>
        <item x="651"/>
        <item x="1053"/>
        <item x="859"/>
        <item x="3128"/>
        <item x="2690"/>
        <item x="2032"/>
        <item x="2598"/>
        <item x="954"/>
        <item x="1728"/>
        <item x="1078"/>
        <item x="1012"/>
        <item x="1778"/>
        <item x="1529"/>
        <item x="3523"/>
        <item x="1636"/>
        <item x="2145"/>
        <item x="3047"/>
        <item x="656"/>
        <item x="826"/>
        <item x="3205"/>
        <item x="1604"/>
        <item x="3192"/>
        <item x="3857"/>
        <item x="2309"/>
        <item x="1995"/>
        <item x="3486"/>
        <item x="2777"/>
        <item x="296"/>
        <item x="844"/>
        <item x="1121"/>
        <item x="3893"/>
        <item x="259"/>
        <item x="3489"/>
        <item x="3700"/>
        <item x="3809"/>
        <item x="2801"/>
        <item x="1076"/>
        <item x="642"/>
        <item x="2544"/>
        <item x="2018"/>
        <item x="266"/>
        <item x="1233"/>
        <item x="3474"/>
        <item x="3595"/>
        <item x="3168"/>
        <item x="2269"/>
        <item x="3410"/>
        <item x="2375"/>
        <item x="852"/>
        <item x="3651"/>
        <item x="3617"/>
        <item x="647"/>
        <item x="3347"/>
        <item x="3214"/>
        <item x="2442"/>
        <item x="2793"/>
        <item x="3458"/>
        <item x="2817"/>
        <item x="880"/>
        <item x="3800"/>
        <item x="1211"/>
        <item x="159"/>
        <item x="244"/>
        <item x="912"/>
        <item x="1585"/>
        <item x="3415"/>
        <item x="3174"/>
        <item x="1600"/>
        <item x="1089"/>
        <item x="49"/>
        <item x="1883"/>
        <item x="2944"/>
        <item x="3678"/>
        <item x="3202"/>
        <item x="1586"/>
        <item x="554"/>
        <item x="1523"/>
        <item x="1423"/>
        <item x="2518"/>
        <item x="614"/>
        <item x="977"/>
        <item x="924"/>
        <item x="2308"/>
        <item x="2547"/>
        <item x="817"/>
        <item x="1392"/>
        <item x="2029"/>
        <item x="3325"/>
        <item x="9"/>
        <item x="424"/>
        <item x="3679"/>
        <item x="619"/>
        <item x="1669"/>
        <item x="1610"/>
        <item x="1953"/>
        <item x="1463"/>
        <item x="3957"/>
        <item x="3736"/>
        <item x="3304"/>
        <item x="1454"/>
        <item x="1704"/>
        <item x="3386"/>
        <item x="342"/>
        <item x="1637"/>
        <item x="2339"/>
        <item x="1415"/>
        <item x="2854"/>
        <item x="3385"/>
        <item x="3164"/>
        <item x="943"/>
        <item x="574"/>
        <item x="1158"/>
        <item x="699"/>
        <item x="920"/>
        <item x="3096"/>
        <item x="56"/>
        <item x="87"/>
        <item x="3768"/>
        <item x="3348"/>
        <item x="2715"/>
        <item x="653"/>
        <item x="2088"/>
        <item x="676"/>
        <item x="1748"/>
        <item x="2687"/>
        <item x="1727"/>
        <item x="3275"/>
        <item x="2425"/>
        <item x="3048"/>
        <item x="868"/>
        <item x="2558"/>
        <item x="585"/>
        <item x="2458"/>
        <item x="2448"/>
        <item x="120"/>
        <item x="1357"/>
        <item x="1617"/>
        <item x="2224"/>
        <item x="2666"/>
        <item x="1758"/>
        <item x="3253"/>
        <item x="3806"/>
        <item x="2542"/>
        <item x="2152"/>
        <item x="2931"/>
        <item x="3704"/>
        <item x="3607"/>
        <item x="854"/>
        <item x="270"/>
        <item x="770"/>
        <item x="2580"/>
        <item x="533"/>
        <item x="2027"/>
        <item x="2534"/>
        <item x="3317"/>
        <item x="1361"/>
        <item x="2498"/>
        <item x="2080"/>
        <item x="692"/>
        <item x="589"/>
        <item x="2071"/>
        <item x="3177"/>
        <item x="1613"/>
        <item x="1987"/>
        <item x="3384"/>
        <item x="173"/>
        <item x="1017"/>
        <item x="3005"/>
        <item x="3584"/>
        <item x="1580"/>
        <item x="2533"/>
        <item x="273"/>
        <item x="39"/>
        <item x="170"/>
        <item x="1973"/>
        <item x="226"/>
        <item x="1803"/>
        <item x="1378"/>
        <item x="2486"/>
        <item x="3715"/>
        <item x="1359"/>
        <item x="2469"/>
        <item x="3526"/>
        <item x="1229"/>
        <item x="548"/>
        <item x="1671"/>
        <item x="2128"/>
        <item x="1161"/>
        <item x="3682"/>
        <item x="1510"/>
        <item x="307"/>
        <item x="2737"/>
        <item x="3094"/>
        <item x="3038"/>
        <item x="3848"/>
        <item x="1186"/>
        <item x="1927"/>
        <item x="888"/>
        <item x="2842"/>
        <item x="1317"/>
        <item x="3443"/>
        <item x="906"/>
        <item x="2033"/>
        <item x="2721"/>
        <item x="1661"/>
        <item x="62"/>
        <item x="2530"/>
        <item x="3955"/>
        <item x="1838"/>
        <item x="3244"/>
        <item x="1949"/>
        <item x="3240"/>
        <item x="3699"/>
        <item x="313"/>
        <item x="3465"/>
        <item x="1288"/>
        <item x="1664"/>
        <item x="3127"/>
        <item x="766"/>
        <item x="1188"/>
        <item x="727"/>
        <item x="2232"/>
        <item x="1282"/>
        <item x="1781"/>
        <item x="129"/>
        <item x="822"/>
        <item x="2626"/>
        <item x="2871"/>
        <item x="121"/>
        <item x="1570"/>
        <item x="70"/>
        <item x="284"/>
        <item x="862"/>
        <item x="2427"/>
        <item x="3888"/>
        <item x="3774"/>
        <item x="2100"/>
        <item x="1777"/>
        <item x="1135"/>
        <item x="2928"/>
        <item x="1292"/>
        <item x="1365"/>
        <item x="2613"/>
        <item x="2736"/>
        <item x="3751"/>
        <item x="1506"/>
        <item x="3194"/>
        <item x="1833"/>
        <item x="2753"/>
        <item x="1092"/>
        <item x="1602"/>
        <item x="3097"/>
        <item x="700"/>
        <item x="3850"/>
        <item x="3778"/>
        <item x="2081"/>
        <item x="1205"/>
        <item x="1250"/>
        <item x="1469"/>
        <item x="3811"/>
        <item x="3495"/>
        <item x="3716"/>
        <item x="1799"/>
        <item x="1712"/>
        <item x="3639"/>
        <item x="1006"/>
        <item x="3740"/>
        <item x="3408"/>
        <item x="2545"/>
        <item x="582"/>
        <item x="2948"/>
        <item x="870"/>
        <item x="1244"/>
        <item x="357"/>
        <item x="638"/>
        <item x="2682"/>
        <item x="1046"/>
        <item x="3605"/>
        <item x="1008"/>
        <item x="3790"/>
        <item x="2835"/>
        <item x="3482"/>
        <item x="1938"/>
        <item x="2142"/>
        <item x="2236"/>
        <item x="2696"/>
        <item x="407"/>
        <item x="2860"/>
        <item x="1471"/>
        <item x="3935"/>
        <item x="1667"/>
        <item x="94"/>
        <item x="2173"/>
        <item x="109"/>
        <item x="2809"/>
        <item x="2196"/>
        <item x="3308"/>
        <item x="3272"/>
        <item x="3578"/>
        <item x="372"/>
        <item x="705"/>
        <item x="175"/>
        <item x="1320"/>
        <item x="1540"/>
        <item x="2096"/>
        <item x="3254"/>
        <item x="3401"/>
        <item x="641"/>
        <item x="1268"/>
        <item x="3368"/>
        <item x="3342"/>
        <item x="3723"/>
        <item x="2615"/>
        <item x="2091"/>
        <item x="2986"/>
        <item x="1057"/>
        <item x="2069"/>
        <item x="1500"/>
        <item x="3902"/>
        <item x="2699"/>
        <item x="1094"/>
        <item x="1741"/>
        <item x="729"/>
        <item x="917"/>
        <item x="2590"/>
        <item x="3196"/>
        <item x="3686"/>
        <item x="484"/>
        <item x="3216"/>
        <item x="1887"/>
        <item x="1481"/>
        <item x="561"/>
        <item x="987"/>
        <item x="2536"/>
        <item x="1910"/>
        <item x="877"/>
        <item x="495"/>
        <item x="2635"/>
        <item x="2260"/>
        <item x="2444"/>
        <item x="3349"/>
        <item x="3151"/>
        <item x="3843"/>
        <item x="2932"/>
        <item x="1004"/>
        <item x="2285"/>
        <item x="1468"/>
        <item x="2263"/>
        <item x="1316"/>
        <item x="1764"/>
        <item x="3554"/>
        <item x="1129"/>
        <item x="1812"/>
        <item x="765"/>
        <item x="3789"/>
        <item x="1952"/>
        <item x="1645"/>
        <item x="3738"/>
        <item x="1824"/>
        <item x="3227"/>
        <item x="2079"/>
        <item x="2117"/>
        <item x="1682"/>
        <item x="3139"/>
        <item x="931"/>
        <item x="1318"/>
        <item x="1419"/>
        <item x="1579"/>
        <item x="2189"/>
        <item x="788"/>
        <item x="1405"/>
        <item x="3224"/>
        <item x="2758"/>
        <item x="1779"/>
        <item x="1366"/>
        <item x="1055"/>
        <item x="2150"/>
        <item x="228"/>
        <item x="3710"/>
        <item x="442"/>
        <item x="2332"/>
        <item x="1515"/>
        <item x="1058"/>
        <item x="1208"/>
        <item x="2961"/>
        <item x="1925"/>
        <item x="3763"/>
        <item x="3831"/>
        <item x="3056"/>
        <item x="2723"/>
        <item x="1633"/>
        <item x="346"/>
        <item x="1473"/>
        <item x="2622"/>
        <item x="1151"/>
        <item x="351"/>
        <item x="2820"/>
        <item x="3369"/>
        <item x="2989"/>
        <item x="2849"/>
        <item x="2747"/>
        <item x="2509"/>
        <item x="2022"/>
        <item x="3469"/>
        <item x="3742"/>
        <item x="3785"/>
        <item x="75"/>
        <item x="1536"/>
        <item x="3088"/>
        <item x="2459"/>
        <item x="2220"/>
        <item x="552"/>
        <item x="2489"/>
        <item x="3228"/>
        <item x="3173"/>
        <item x="3875"/>
        <item x="3805"/>
        <item x="1275"/>
        <item x="3318"/>
        <item x="146"/>
        <item x="3065"/>
        <item x="1754"/>
        <item x="2548"/>
        <item x="628"/>
        <item x="147"/>
        <item x="2342"/>
        <item x="1209"/>
        <item x="1109"/>
        <item x="3479"/>
        <item x="3886"/>
        <item x="2648"/>
        <item x="2771"/>
        <item x="1749"/>
        <item x="2851"/>
        <item x="1724"/>
        <item x="1019"/>
        <item x="1791"/>
        <item x="658"/>
        <item x="267"/>
        <item x="3298"/>
        <item x="3754"/>
        <item x="1426"/>
        <item x="1112"/>
        <item x="707"/>
        <item x="3235"/>
        <item x="3540"/>
        <item x="92"/>
        <item x="3648"/>
        <item x="3159"/>
        <item x="3163"/>
        <item x="2505"/>
        <item x="3230"/>
        <item x="3327"/>
        <item x="445"/>
        <item x="1853"/>
        <item x="2954"/>
        <item x="387"/>
        <item x="801"/>
        <item x="1686"/>
        <item x="2217"/>
        <item x="1143"/>
        <item x="2328"/>
        <item x="3693"/>
        <item x="145"/>
        <item x="2013"/>
        <item x="2199"/>
        <item x="853"/>
        <item x="515"/>
        <item x="111"/>
        <item x="93"/>
        <item x="3195"/>
        <item x="1052"/>
        <item x="2980"/>
        <item x="1821"/>
        <item x="3429"/>
        <item x="2363"/>
        <item x="3708"/>
        <item x="377"/>
        <item x="1465"/>
        <item x="2519"/>
        <item x="1374"/>
        <item x="1962"/>
        <item x="3880"/>
        <item x="2722"/>
        <item x="2885"/>
        <item x="2440"/>
        <item x="1759"/>
        <item x="1164"/>
        <item x="3392"/>
        <item x="469"/>
        <item x="251"/>
        <item x="3859"/>
        <item x="1776"/>
        <item x="1545"/>
        <item x="2709"/>
        <item x="314"/>
        <item x="2632"/>
        <item x="976"/>
        <item x="1456"/>
        <item x="2523"/>
        <item x="815"/>
        <item x="2132"/>
        <item x="2724"/>
        <item x="487"/>
        <item x="3836"/>
        <item x="2576"/>
        <item x="2422"/>
        <item x="1108"/>
        <item x="1206"/>
        <item x="2595"/>
        <item x="646"/>
        <item x="1514"/>
        <item x="613"/>
        <item x="3018"/>
        <item x="3454"/>
        <item x="3450"/>
        <item x="3574"/>
        <item x="3158"/>
        <item x="3156"/>
        <item x="986"/>
        <item x="2830"/>
        <item x="3239"/>
        <item x="874"/>
        <item x="652"/>
        <item x="2390"/>
        <item x="2969"/>
        <item x="1030"/>
        <item x="2247"/>
        <item x="3181"/>
        <item x="2791"/>
        <item x="2799"/>
        <item x="3268"/>
        <item x="1782"/>
        <item x="3867"/>
        <item x="938"/>
        <item x="1578"/>
        <item x="3208"/>
        <item x="2140"/>
        <item x="3007"/>
        <item x="320"/>
        <item x="3354"/>
        <item x="2335"/>
        <item x="1631"/>
        <item x="1345"/>
        <item x="725"/>
        <item x="891"/>
        <item x="2567"/>
        <item x="2314"/>
        <item x="3153"/>
        <item x="467"/>
        <item x="6"/>
        <item x="2945"/>
        <item x="1555"/>
        <item x="1385"/>
        <item x="399"/>
        <item x="1417"/>
        <item x="3402"/>
        <item x="403"/>
        <item x="3081"/>
        <item x="1981"/>
        <item x="3225"/>
        <item x="141"/>
        <item x="2772"/>
        <item x="222"/>
        <item x="406"/>
        <item x="2175"/>
        <item x="2808"/>
        <item x="537"/>
        <item x="639"/>
        <item x="161"/>
        <item x="3399"/>
        <item x="3514"/>
        <item x="1497"/>
        <item x="3779"/>
        <item x="3362"/>
        <item x="2242"/>
        <item x="786"/>
        <item x="2204"/>
        <item x="2843"/>
        <item x="2787"/>
        <item x="1479"/>
        <item x="2719"/>
        <item x="1806"/>
        <item x="1595"/>
        <item x="3476"/>
        <item x="1608"/>
        <item x="2693"/>
        <item x="867"/>
        <item x="2554"/>
        <item x="1341"/>
        <item x="714"/>
        <item x="1266"/>
        <item x="3673"/>
        <item x="3417"/>
        <item x="517"/>
        <item x="1649"/>
        <item x="231"/>
        <item x="1735"/>
        <item x="2450"/>
        <item x="2788"/>
        <item x="2000"/>
        <item x="3218"/>
        <item x="3622"/>
        <item x="588"/>
        <item x="412"/>
        <item x="3422"/>
        <item x="84"/>
        <item x="41"/>
        <item x="2672"/>
        <item x="2275"/>
        <item x="3793"/>
        <item x="2287"/>
        <item x="1490"/>
        <item x="3026"/>
        <item x="3917"/>
        <item x="2423"/>
        <item x="1572"/>
        <item x="3338"/>
        <item x="1880"/>
        <item x="546"/>
        <item x="1522"/>
        <item x="3312"/>
        <item x="2073"/>
        <item x="3331"/>
        <item x="2267"/>
        <item x="1550"/>
        <item x="2940"/>
        <item x="1262"/>
        <item x="2074"/>
        <item x="1066"/>
        <item x="3603"/>
        <item x="3435"/>
        <item x="2647"/>
        <item x="1628"/>
        <item x="1753"/>
        <item x="317"/>
        <item x="560"/>
        <item x="2064"/>
        <item x="2669"/>
        <item x="2494"/>
        <item x="2698"/>
        <item x="1238"/>
        <item x="2441"/>
        <item x="2786"/>
        <item x="1263"/>
        <item x="3964"/>
        <item x="3389"/>
        <item x="1652"/>
        <item x="963"/>
        <item x="3161"/>
        <item x="1284"/>
        <item x="2531"/>
        <item x="3171"/>
        <item x="1869"/>
        <item x="3366"/>
        <item x="142"/>
        <item x="3340"/>
        <item x="2333"/>
        <item x="1248"/>
        <item x="2909"/>
        <item x="1935"/>
        <item x="2823"/>
        <item x="3707"/>
        <item x="455"/>
        <item x="376"/>
        <item x="1914"/>
        <item x="2653"/>
        <item x="961"/>
        <item x="2583"/>
        <item x="1710"/>
        <item x="3197"/>
        <item x="3067"/>
        <item x="365"/>
        <item x="1894"/>
        <item x="2798"/>
        <item x="1230"/>
        <item x="864"/>
        <item x="1460"/>
        <item x="2927"/>
        <item x="1716"/>
        <item x="69"/>
        <item x="2387"/>
        <item x="220"/>
        <item x="2555"/>
        <item x="1358"/>
        <item x="427"/>
        <item x="91"/>
        <item x="927"/>
        <item x="3672"/>
        <item x="949"/>
        <item x="2578"/>
        <item x="117"/>
        <item x="3657"/>
        <item x="617"/>
        <item x="845"/>
        <item x="373"/>
        <item x="2891"/>
        <item x="1930"/>
        <item x="3712"/>
        <item x="3536"/>
        <item x="106"/>
        <item x="2884"/>
        <item x="413"/>
        <item x="3409"/>
        <item x="1851"/>
        <item x="2496"/>
        <item x="2078"/>
        <item x="514"/>
        <item x="476"/>
        <item x="1876"/>
        <item x="1597"/>
        <item x="2667"/>
        <item x="2603"/>
        <item x="1059"/>
        <item x="1543"/>
        <item x="1498"/>
        <item x="2330"/>
        <item x="2416"/>
        <item x="261"/>
        <item x="127"/>
        <item x="2792"/>
        <item x="3388"/>
        <item x="2549"/>
        <item x="2393"/>
        <item x="730"/>
        <item x="3749"/>
        <item x="2483"/>
        <item x="1342"/>
        <item x="955"/>
        <item x="923"/>
        <item x="2631"/>
        <item x="556"/>
        <item x="1234"/>
        <item x="420"/>
        <item x="281"/>
        <item x="795"/>
        <item x="2974"/>
        <item x="2714"/>
        <item x="3568"/>
        <item x="1513"/>
        <item x="2775"/>
        <item x="2572"/>
        <item x="2797"/>
        <item x="3553"/>
        <item x="3586"/>
        <item x="3512"/>
        <item x="2965"/>
        <item x="1854"/>
        <item x="158"/>
        <item x="957"/>
        <item x="1623"/>
        <item x="2282"/>
        <item x="2815"/>
        <item x="391"/>
        <item x="100"/>
        <item x="212"/>
        <item x="3873"/>
        <item x="2729"/>
        <item x="3091"/>
        <item x="3725"/>
        <item x="3920"/>
        <item x="1917"/>
        <item x="468"/>
        <item x="718"/>
        <item x="805"/>
        <item x="3548"/>
        <item x="1745"/>
        <item x="3213"/>
        <item x="1323"/>
        <item x="2119"/>
        <item x="1794"/>
        <item x="3656"/>
        <item x="1922"/>
        <item x="1785"/>
        <item x="3515"/>
        <item x="3186"/>
        <item x="2121"/>
        <item x="452"/>
        <item x="570"/>
        <item x="2174"/>
        <item x="823"/>
        <item x="2183"/>
        <item x="2591"/>
        <item x="2934"/>
        <item x="1864"/>
        <item x="1154"/>
        <item x="3267"/>
        <item x="37"/>
        <item x="499"/>
        <item x="1978"/>
        <item x="3499"/>
        <item x="2192"/>
        <item x="1232"/>
        <item x="1270"/>
        <item x="737"/>
        <item x="508"/>
        <item x="1251"/>
        <item x="3316"/>
        <item x="2867"/>
        <item x="1588"/>
        <item x="747"/>
        <item x="61"/>
        <item x="368"/>
        <item x="198"/>
        <item x="666"/>
        <item x="3814"/>
        <item x="3383"/>
        <item x="166"/>
        <item x="2050"/>
        <item x="720"/>
        <item x="466"/>
        <item x="1050"/>
        <item x="3732"/>
        <item x="1000"/>
        <item x="1559"/>
        <item x="3426"/>
        <item x="3491"/>
        <item x="3280"/>
        <item x="3124"/>
        <item x="339"/>
        <item x="706"/>
        <item x="418"/>
        <item x="338"/>
        <item x="2597"/>
        <item x="1773"/>
        <item x="2396"/>
        <item x="539"/>
        <item x="690"/>
        <item x="51"/>
        <item x="3061"/>
        <item x="395"/>
        <item x="1796"/>
        <item x="3144"/>
        <item x="305"/>
        <item x="1701"/>
        <item x="2947"/>
        <item x="3761"/>
        <item x="1809"/>
        <item x="2230"/>
        <item x="1770"/>
        <item x="608"/>
        <item x="1115"/>
        <item x="2056"/>
        <item x="2996"/>
        <item x="2814"/>
        <item x="268"/>
        <item x="2971"/>
        <item x="663"/>
        <item x="1899"/>
        <item x="2460"/>
        <item x="1086"/>
        <item x="2876"/>
        <item x="3667"/>
        <item x="2688"/>
        <item x="2385"/>
        <item x="827"/>
        <item x="1034"/>
        <item x="3903"/>
        <item x="2211"/>
        <item x="1991"/>
        <item x="3968"/>
        <item x="1520"/>
        <item x="3764"/>
        <item x="2816"/>
        <item x="3684"/>
        <item x="1929"/>
        <item x="3921"/>
        <item x="3103"/>
        <item x="3570"/>
        <item x="3442"/>
        <item x="3106"/>
        <item x="116"/>
        <item x="3183"/>
        <item x="181"/>
        <item x="8"/>
        <item x="2471"/>
        <item x="545"/>
        <item x="2728"/>
        <item x="1606"/>
        <item x="1190"/>
        <item x="660"/>
        <item x="1998"/>
        <item x="1430"/>
        <item x="3960"/>
        <item x="96"/>
        <item x="3637"/>
        <item x="632"/>
        <item x="2930"/>
        <item x="3665"/>
        <item x="2818"/>
        <item x="3277"/>
        <item x="239"/>
        <item x="3612"/>
        <item x="1003"/>
        <item x="1905"/>
        <item x="3377"/>
        <item x="1635"/>
        <item x="3753"/>
        <item x="151"/>
        <item x="3794"/>
        <item x="3973"/>
        <item x="1740"/>
        <item x="3492"/>
        <item x="1182"/>
        <item x="1683"/>
        <item x="3089"/>
        <item x="1001"/>
        <item x="1934"/>
        <item x="2579"/>
        <item x="3451"/>
        <item x="1216"/>
        <item x="2873"/>
        <item x="794"/>
        <item x="2340"/>
        <item x="3305"/>
        <item x="3969"/>
        <item x="2300"/>
        <item x="1071"/>
        <item x="3652"/>
        <item x="760"/>
        <item x="3291"/>
        <item x="841"/>
        <item x="2552"/>
        <item x="3355"/>
        <item x="258"/>
        <item x="3440"/>
        <item x="644"/>
        <item x="873"/>
        <item x="828"/>
        <item x="3569"/>
        <item x="1391"/>
        <item x="2301"/>
        <item x="3299"/>
        <item x="3961"/>
        <item x="2015"/>
        <item x="2290"/>
        <item x="1687"/>
        <item x="2453"/>
        <item x="2527"/>
        <item x="2157"/>
        <item x="922"/>
        <item x="3460"/>
        <item x="945"/>
        <item x="3834"/>
        <item x="659"/>
        <item x="1909"/>
        <item x="494"/>
        <item x="3271"/>
        <item x="2165"/>
        <item x="1009"/>
        <item x="2526"/>
        <item x="739"/>
        <item x="2251"/>
        <item x="1840"/>
        <item x="254"/>
        <item x="3361"/>
        <item x="1805"/>
        <item x="704"/>
        <item x="2303"/>
        <item x="256"/>
        <item x="3019"/>
        <item x="3441"/>
        <item x="1939"/>
        <item x="2049"/>
        <item x="3619"/>
        <item x="3505"/>
        <item x="3319"/>
        <item x="152"/>
        <item x="1344"/>
        <item x="1752"/>
        <item x="1719"/>
        <item x="422"/>
        <item x="1163"/>
        <item x="1133"/>
        <item x="990"/>
        <item x="3391"/>
        <item x="3472"/>
        <item x="3703"/>
        <item x="2358"/>
        <item x="2875"/>
        <item x="2675"/>
        <item x="40"/>
        <item x="1286"/>
        <item x="325"/>
        <item x="3680"/>
        <item x="773"/>
        <item x="894"/>
        <item x="2566"/>
        <item x="2178"/>
        <item x="811"/>
        <item x="179"/>
        <item x="3102"/>
        <item x="2376"/>
        <item x="1533"/>
        <item x="3084"/>
        <item x="1347"/>
        <item x="2470"/>
        <item x="2794"/>
        <item x="1472"/>
        <item x="1589"/>
        <item x="1212"/>
        <item x="356"/>
        <item x="1093"/>
        <item x="1144"/>
        <item x="2172"/>
        <item x="3029"/>
        <item x="983"/>
        <item x="1990"/>
        <item x="717"/>
        <item x="3375"/>
        <item x="992"/>
        <item x="1884"/>
        <item x="2403"/>
        <item x="1193"/>
        <item x="1007"/>
        <item x="1424"/>
        <item x="103"/>
        <item x="1179"/>
        <item x="2468"/>
        <item x="504"/>
        <item x="3247"/>
        <item x="1080"/>
        <item x="1885"/>
        <item x="245"/>
        <item x="247"/>
        <item x="1283"/>
        <item x="2882"/>
        <item x="2223"/>
        <item x="3688"/>
        <item x="98"/>
        <item x="1583"/>
        <item x="1137"/>
        <item x="2265"/>
        <item x="2349"/>
        <item x="1406"/>
        <item x="1372"/>
        <item x="3798"/>
        <item x="1932"/>
        <item x="319"/>
        <item x="1528"/>
        <item x="742"/>
        <item x="631"/>
        <item x="812"/>
        <item x="482"/>
        <item x="3972"/>
        <item x="2297"/>
        <item x="290"/>
        <item x="1438"/>
        <item x="1475"/>
        <item x="3002"/>
        <item x="3395"/>
        <item x="2846"/>
        <item x="982"/>
        <item x="2664"/>
        <item x="534"/>
        <item x="1140"/>
        <item x="1126"/>
        <item x="521"/>
        <item x="2147"/>
        <item x="771"/>
        <item x="3462"/>
        <item x="807"/>
        <item x="1095"/>
        <item x="3861"/>
        <item x="3262"/>
        <item x="1367"/>
        <item x="2662"/>
        <item x="2298"/>
        <item x="1614"/>
        <item x="2171"/>
        <item x="421"/>
        <item x="2086"/>
        <item x="3714"/>
        <item x="3803"/>
        <item x="3645"/>
        <item x="1139"/>
        <item x="2046"/>
        <item x="3743"/>
        <item x="1185"/>
        <item x="3079"/>
        <item x="2107"/>
        <item x="3777"/>
        <item x="3014"/>
        <item x="83"/>
        <item x="776"/>
        <item x="293"/>
        <item x="2404"/>
        <item x="312"/>
        <item x="3152"/>
        <item x="964"/>
        <item x="593"/>
        <item x="668"/>
        <item x="1141"/>
        <item x="429"/>
        <item x="2908"/>
        <item x="2967"/>
        <item x="2499"/>
        <item x="3549"/>
        <item x="1695"/>
        <item x="2092"/>
        <item x="2546"/>
        <item x="369"/>
        <item x="1505"/>
        <item x="2090"/>
        <item x="1837"/>
        <item x="1967"/>
        <item x="2748"/>
        <item x="205"/>
        <item x="1332"/>
        <item x="3052"/>
        <item x="2245"/>
        <item x="532"/>
        <item x="3376"/>
        <item x="2127"/>
        <item x="2551"/>
        <item x="1774"/>
        <item x="1958"/>
        <item x="3394"/>
        <item x="1110"/>
        <item x="3889"/>
        <item x="677"/>
        <item x="2973"/>
        <item x="3473"/>
        <item x="698"/>
        <item x="1937"/>
        <item x="10"/>
        <item x="3719"/>
        <item x="1281"/>
        <item x="3524"/>
        <item x="2881"/>
        <item x="3611"/>
        <item x="2678"/>
        <item x="1560"/>
        <item x="2718"/>
        <item x="847"/>
        <item x="3635"/>
        <item x="1916"/>
        <item x="1558"/>
        <item x="1828"/>
        <item x="2164"/>
        <item x="2585"/>
        <item x="1338"/>
        <item x="522"/>
        <item x="1568"/>
        <item x="388"/>
        <item x="2008"/>
        <item x="531"/>
        <item x="1907"/>
        <item x="1068"/>
        <item x="1984"/>
        <item x="401"/>
        <item x="3766"/>
        <item x="1155"/>
        <item x="686"/>
        <item x="3533"/>
        <item x="2716"/>
        <item x="2098"/>
        <item x="485"/>
        <item x="1743"/>
        <item x="2353"/>
        <item x="1197"/>
        <item x="673"/>
        <item x="1847"/>
        <item x="3895"/>
        <item x="3939"/>
        <item x="1494"/>
        <item x="2433"/>
        <item x="881"/>
        <item x="650"/>
        <item x="1918"/>
        <item x="3070"/>
        <item x="3416"/>
        <item x="2607"/>
        <item x="564"/>
        <item x="1411"/>
        <item x="2264"/>
        <item x="182"/>
        <item x="2293"/>
        <item x="3597"/>
        <item x="1496"/>
        <item x="2642"/>
        <item x="1531"/>
        <item x="2198"/>
        <item x="299"/>
        <item x="3783"/>
        <item x="1677"/>
        <item x="3464"/>
        <item x="793"/>
        <item x="409"/>
        <item x="865"/>
        <item x="1638"/>
        <item x="2464"/>
        <item x="1826"/>
        <item x="2861"/>
        <item x="1312"/>
        <item x="160"/>
        <item x="2950"/>
        <item x="3198"/>
        <item x="301"/>
        <item x="3820"/>
        <item x="3842"/>
        <item x="3923"/>
        <item x="2609"/>
        <item x="1340"/>
        <item x="229"/>
        <item x="1911"/>
        <item x="1646"/>
        <item x="415"/>
        <item x="634"/>
        <item x="2674"/>
        <item x="3023"/>
        <item x="871"/>
        <item x="1458"/>
        <item x="1563"/>
        <item x="1765"/>
        <item x="114"/>
        <item x="2452"/>
        <item x="1875"/>
        <item x="3313"/>
        <item x="2231"/>
        <item x="287"/>
        <item x="3865"/>
        <item x="777"/>
        <item x="997"/>
        <item x="331"/>
        <item x="2765"/>
        <item x="1556"/>
        <item x="2249"/>
        <item x="118"/>
        <item x="105"/>
        <item x="1087"/>
        <item x="783"/>
        <item x="2983"/>
        <item x="283"/>
        <item x="2495"/>
        <item x="2528"/>
        <item x="1862"/>
        <item x="998"/>
        <item x="1120"/>
        <item x="2717"/>
        <item x="1231"/>
        <item x="3609"/>
        <item x="1844"/>
        <item x="1067"/>
        <item x="3407"/>
        <item x="1033"/>
        <item x="3116"/>
        <item x="3031"/>
        <item x="3203"/>
        <item x="1260"/>
        <item x="1125"/>
        <item x="474"/>
        <item x="437"/>
        <item x="962"/>
        <item x="3285"/>
        <item x="3626"/>
        <item x="2833"/>
        <item x="265"/>
        <item x="2910"/>
        <item x="733"/>
        <item x="1148"/>
        <item x="2517"/>
        <item x="1790"/>
        <item x="1200"/>
        <item x="99"/>
        <item x="1060"/>
        <item x="1703"/>
        <item x="2644"/>
        <item x="2500"/>
        <item x="2047"/>
        <item x="2044"/>
        <item x="278"/>
        <item x="1298"/>
        <item x="505"/>
        <item x="3463"/>
        <item x="3624"/>
        <item x="3976"/>
        <item x="3813"/>
        <item x="1386"/>
        <item x="3601"/>
        <item x="2193"/>
        <item x="1976"/>
        <item x="1090"/>
        <item x="3332"/>
        <item x="1171"/>
        <item x="2660"/>
        <item x="1455"/>
        <item x="3032"/>
        <item x="2313"/>
        <item x="3590"/>
        <item x="842"/>
        <item x="209"/>
        <item x="1738"/>
        <item x="2113"/>
        <item x="1290"/>
        <item x="1674"/>
        <item x="2535"/>
        <item x="1835"/>
        <item x="2624"/>
        <item x="31"/>
        <item x="2922"/>
        <item x="2134"/>
        <item x="1947"/>
        <item x="1107"/>
        <item x="390"/>
        <item x="1772"/>
        <item x="2039"/>
        <item x="3093"/>
        <item x="1105"/>
        <item x="3082"/>
        <item x="2650"/>
        <item x="3506"/>
        <item x="3269"/>
        <item x="2883"/>
        <item x="3771"/>
        <item x="2941"/>
        <item x="933"/>
        <item x="3069"/>
        <item x="3006"/>
        <item x="2752"/>
        <item x="3445"/>
        <item x="3137"/>
        <item x="3559"/>
        <item x="869"/>
        <item x="3086"/>
        <item x="1512"/>
        <item x="3555"/>
        <item x="361"/>
        <item x="784"/>
        <item x="1375"/>
        <item x="1867"/>
        <item x="1477"/>
        <item x="3250"/>
        <item x="2281"/>
        <item x="1985"/>
        <item x="2831"/>
        <item x="3974"/>
        <item x="3270"/>
        <item x="3003"/>
        <item x="2246"/>
        <item x="35"/>
        <item x="3653"/>
        <item x="813"/>
        <item x="2981"/>
        <item x="995"/>
        <item x="3838"/>
        <item x="2431"/>
        <item x="716"/>
        <item x="2350"/>
        <item x="839"/>
        <item x="1659"/>
        <item x="2467"/>
        <item x="3311"/>
        <item x="1861"/>
        <item x="3117"/>
        <item x="34"/>
        <item x="1350"/>
        <item x="2305"/>
        <item x="950"/>
        <item x="1023"/>
        <item x="736"/>
        <item x="3234"/>
        <item x="2707"/>
        <item x="334"/>
        <item x="1874"/>
        <item x="3706"/>
        <item x="2900"/>
        <item x="2800"/>
        <item x="2256"/>
        <item x="1142"/>
        <item x="2169"/>
        <item x="2176"/>
        <item x="1697"/>
        <item x="2899"/>
        <item x="3856"/>
        <item x="1679"/>
        <item x="2289"/>
        <item x="398"/>
        <item x="2437"/>
        <item x="264"/>
        <item x="1035"/>
        <item x="3162"/>
        <item x="3043"/>
        <item x="2608"/>
        <item x="2795"/>
        <item x="1553"/>
        <item x="2826"/>
        <item x="503"/>
        <item x="3775"/>
        <item x="798"/>
        <item x="1654"/>
        <item x="965"/>
        <item x="2195"/>
        <item x="1621"/>
        <item x="1239"/>
        <item x="3824"/>
        <item x="1002"/>
        <item x="3879"/>
        <item x="243"/>
        <item x="3698"/>
        <item x="2103"/>
        <item x="711"/>
        <item x="2584"/>
        <item x="1662"/>
        <item x="629"/>
        <item x="1303"/>
        <item x="3565"/>
        <item x="1627"/>
        <item x="2130"/>
        <item x="2061"/>
        <item x="915"/>
        <item x="1658"/>
        <item x="3547"/>
        <item x="960"/>
        <item x="2976"/>
        <item x="2766"/>
        <item x="3978"/>
        <item x="984"/>
        <item x="1279"/>
        <item x="1146"/>
        <item x="263"/>
        <item x="2209"/>
        <item x="3668"/>
        <item x="2611"/>
        <item x="1860"/>
        <item x="1511"/>
        <item x="3297"/>
        <item x="583"/>
        <item x="2418"/>
        <item x="1051"/>
        <item x="2857"/>
        <item x="311"/>
        <item x="804"/>
        <item x="3165"/>
        <item x="3663"/>
        <item x="1685"/>
        <item x="2082"/>
        <item x="2482"/>
        <item x="623"/>
        <item x="2085"/>
        <item x="1257"/>
        <item x="731"/>
        <item x="381"/>
        <item x="2972"/>
        <item x="1972"/>
        <item x="3909"/>
        <item x="3494"/>
        <item x="3059"/>
        <item x="1567"/>
        <item x="2258"/>
        <item x="1708"/>
        <item x="3558"/>
        <item x="1326"/>
        <item x="1315"/>
        <item x="2413"/>
        <item x="1673"/>
        <item x="890"/>
        <item x="799"/>
        <item x="1414"/>
        <item x="1295"/>
        <item x="3087"/>
        <item x="518"/>
        <item x="2802"/>
        <item x="3448"/>
        <item x="3143"/>
        <item x="68"/>
        <item x="701"/>
        <item x="2138"/>
        <item x="1352"/>
        <item x="235"/>
        <item x="2131"/>
        <item x="1280"/>
        <item x="978"/>
        <item x="2274"/>
        <item x="2122"/>
        <item x="1277"/>
        <item x="1176"/>
        <item x="661"/>
        <item x="905"/>
        <item x="448"/>
        <item x="2310"/>
        <item x="1594"/>
        <item x="2680"/>
        <item x="1329"/>
        <item x="1858"/>
        <item x="3822"/>
        <item x="782"/>
        <item x="3870"/>
        <item x="187"/>
        <item x="404"/>
        <item x="1717"/>
        <item x="2324"/>
        <item x="1070"/>
        <item x="1832"/>
        <item x="935"/>
        <item x="354"/>
        <item x="1228"/>
        <item x="3529"/>
        <item x="411"/>
        <item x="1591"/>
        <item x="3767"/>
        <item x="3438"/>
        <item x="2999"/>
        <item x="88"/>
        <item x="3585"/>
        <item x="856"/>
        <item x="1079"/>
        <item x="1098"/>
        <item x="3344"/>
        <item x="843"/>
        <item x="1031"/>
        <item x="2321"/>
        <item x="2102"/>
        <item x="2512"/>
        <item x="1788"/>
        <item x="887"/>
        <item x="3418"/>
        <item x="2838"/>
        <item x="2062"/>
        <item x="3854"/>
        <item x="2938"/>
        <item x="3210"/>
        <item x="2066"/>
        <item x="2754"/>
        <item x="472"/>
        <item x="2730"/>
        <item x="2337"/>
        <item x="876"/>
        <item x="3030"/>
        <item x="1393"/>
        <item x="1530"/>
        <item x="2508"/>
        <item x="3459"/>
        <item x="3015"/>
        <item x="648"/>
        <item x="2859"/>
        <item x="2990"/>
        <item x="1245"/>
        <item x="3118"/>
        <item x="454"/>
        <item x="393"/>
        <item x="2872"/>
        <item x="2168"/>
        <item x="2317"/>
        <item x="1492"/>
        <item x="1647"/>
        <item x="1480"/>
        <item x="3423"/>
        <item x="1325"/>
        <item x="1331"/>
        <item x="1039"/>
        <item x="1449"/>
        <item x="3256"/>
        <item x="246"/>
        <item x="2479"/>
        <item x="2417"/>
        <item x="2253"/>
        <item x="203"/>
        <item x="2299"/>
        <item x="2887"/>
        <item x="565"/>
        <item x="3517"/>
        <item x="2060"/>
        <item x="2270"/>
        <item x="1387"/>
        <item x="1850"/>
        <item x="249"/>
        <item x="930"/>
        <item x="3575"/>
        <item x="2024"/>
        <item x="605"/>
        <item x="3131"/>
        <item x="3456"/>
        <item x="3722"/>
        <item x="374"/>
        <item x="1201"/>
        <item x="3705"/>
        <item x="2997"/>
        <item x="308"/>
        <item x="237"/>
        <item x="2214"/>
        <item x="1670"/>
        <item x="657"/>
        <item x="2244"/>
        <item x="768"/>
        <item x="3238"/>
        <item x="2041"/>
        <item x="1235"/>
        <item x="2732"/>
        <item x="600"/>
        <item x="1301"/>
        <item x="2412"/>
        <item x="3837"/>
        <item x="2456"/>
        <item x="2010"/>
        <item x="2785"/>
        <item x="2738"/>
        <item x="2917"/>
        <item x="1618"/>
        <item x="557"/>
        <item x="1485"/>
        <item x="3527"/>
        <item x="1169"/>
        <item x="1091"/>
        <item x="3591"/>
        <item x="1218"/>
        <item x="1042"/>
        <item x="791"/>
        <item x="3912"/>
        <item x="1775"/>
        <item x="2291"/>
        <item x="506"/>
        <item x="2161"/>
        <item x="934"/>
        <item x="1619"/>
        <item x="1223"/>
        <item x="1611"/>
        <item x="2684"/>
        <item x="2783"/>
        <item x="1666"/>
        <item x="82"/>
        <item x="685"/>
        <item x="3528"/>
        <item x="3697"/>
        <item x="3950"/>
        <item x="2384"/>
        <item x="878"/>
        <item x="3193"/>
        <item x="1311"/>
        <item x="2858"/>
        <item x="956"/>
        <item x="163"/>
        <item x="1988"/>
        <item x="3068"/>
        <item x="967"/>
        <item x="2588"/>
        <item x="679"/>
        <item x="18"/>
        <item x="1554"/>
        <item x="2190"/>
        <item x="3944"/>
        <item x="814"/>
        <item x="3341"/>
        <item x="483"/>
        <item x="3862"/>
        <item x="1944"/>
        <item x="3077"/>
        <item x="3602"/>
        <item x="3582"/>
        <item x="3826"/>
        <item x="326"/>
        <item x="1037"/>
        <item x="2746"/>
        <item x="1214"/>
        <item x="2003"/>
        <item x="2782"/>
        <item x="2695"/>
        <item x="1698"/>
        <item x="682"/>
        <item x="937"/>
        <item x="774"/>
        <item x="2207"/>
        <item x="3614"/>
        <item x="2865"/>
        <item x="1491"/>
        <item x="516"/>
        <item x="1768"/>
        <item x="2072"/>
        <item x="332"/>
        <item x="3187"/>
        <item x="359"/>
        <item x="2619"/>
        <item x="2099"/>
        <item x="1650"/>
        <item x="2067"/>
        <item x="50"/>
        <item x="909"/>
        <item x="580"/>
        <item x="201"/>
        <item x="1961"/>
        <item x="2408"/>
        <item x="1088"/>
        <item x="419"/>
        <item x="916"/>
        <item x="3541"/>
        <item x="321"/>
        <item x="1966"/>
        <item x="1319"/>
        <item x="206"/>
        <item x="2639"/>
        <item x="2402"/>
        <item x="1760"/>
        <item x="3685"/>
        <item x="3819"/>
        <item x="2726"/>
        <item x="2601"/>
        <item x="1751"/>
        <item x="1798"/>
        <item x="3320"/>
        <item x="2559"/>
        <item x="1062"/>
        <item x="809"/>
        <item x="1429"/>
        <item x="3432"/>
        <item x="1624"/>
        <item x="2749"/>
        <item x="952"/>
        <item x="3962"/>
        <item x="2491"/>
        <item x="1102"/>
        <item x="3965"/>
        <item x="681"/>
        <item x="2837"/>
        <item x="3289"/>
        <item x="2203"/>
        <item x="525"/>
        <item x="1084"/>
        <item x="3282"/>
        <item x="2616"/>
        <item x="333"/>
        <item x="3545"/>
        <item x="3690"/>
        <item x="3294"/>
        <item x="1156"/>
        <item x="866"/>
        <item x="1157"/>
        <item x="2727"/>
        <item x="43"/>
        <item x="2610"/>
        <item x="860"/>
        <item x="1684"/>
        <item x="3745"/>
        <item x="2806"/>
        <item x="759"/>
        <item x="3954"/>
        <item x="172"/>
        <item x="3209"/>
        <item x="2889"/>
        <item x="745"/>
        <item x="3243"/>
        <item x="2457"/>
        <item x="3430"/>
        <item x="2094"/>
        <item x="2924"/>
        <item x="1731"/>
        <item x="1444"/>
        <item x="1767"/>
        <item x="2357"/>
        <item x="3478"/>
        <item x="3493"/>
        <item x="879"/>
        <item x="849"/>
        <item x="2663"/>
        <item x="2633"/>
        <item x="680"/>
        <item x="1846"/>
        <item x="2773"/>
        <item x="2589"/>
        <item x="168"/>
        <item x="796"/>
        <item x="2936"/>
        <item x="3303"/>
        <item x="392"/>
        <item x="336"/>
        <item x="1240"/>
        <item x="428"/>
        <item x="1085"/>
        <item x="688"/>
        <item x="2116"/>
        <item x="383"/>
        <item x="3057"/>
        <item x="2503"/>
        <item x="1321"/>
        <item x="1269"/>
        <item x="3508"/>
        <item x="1761"/>
        <item x="238"/>
        <item x="1484"/>
        <item x="2681"/>
        <item x="948"/>
        <item x="371"/>
        <item x="825"/>
        <item x="3001"/>
        <item x="2273"/>
        <item x="616"/>
        <item x="3943"/>
        <item x="2208"/>
        <item x="665"/>
        <item x="1975"/>
        <item x="450"/>
        <item x="2743"/>
        <item x="2257"/>
        <item x="1196"/>
        <item x="606"/>
        <item x="463"/>
        <item x="2312"/>
        <item x="597"/>
        <item x="3654"/>
        <item x="1713"/>
        <item x="1705"/>
        <item x="2361"/>
        <item x="1616"/>
        <item x="2406"/>
        <item x="3155"/>
        <item x="2778"/>
        <item x="636"/>
        <item x="1596"/>
        <item x="3255"/>
        <item x="2618"/>
        <item x="433"/>
        <item x="1048"/>
        <item x="1965"/>
        <item x="1936"/>
        <item x="38"/>
        <item x="3839"/>
        <item x="1380"/>
        <item x="1888"/>
        <item x="756"/>
        <item x="2856"/>
        <item x="2031"/>
        <item x="1750"/>
        <item x="3405"/>
        <item x="3627"/>
        <item x="3343"/>
        <item x="2451"/>
        <item x="740"/>
        <item x="914"/>
        <item x="1247"/>
        <item x="1353"/>
        <item x="901"/>
        <item x="2162"/>
        <item x="898"/>
        <item x="3564"/>
        <item x="3444"/>
        <item x="153"/>
        <item x="2750"/>
        <item x="1829"/>
        <item x="2322"/>
        <item x="2477"/>
        <item x="1253"/>
        <item x="108"/>
        <item x="921"/>
        <item x="1167"/>
        <item x="126"/>
        <item x="1906"/>
        <item x="2614"/>
        <item x="1305"/>
        <item x="2761"/>
        <item x="3051"/>
        <item x="2243"/>
        <item x="1434"/>
        <item x="1363"/>
        <item x="367"/>
        <item x="489"/>
        <item x="2592"/>
        <item x="1442"/>
        <item x="1026"/>
        <item x="547"/>
        <item x="1337"/>
        <item x="402"/>
        <item x="1447"/>
        <item x="2316"/>
        <item x="1061"/>
        <item x="1503"/>
        <item x="1451"/>
        <item x="1700"/>
        <item x="2386"/>
        <item x="1945"/>
        <item x="1018"/>
        <item x="1177"/>
        <item x="1181"/>
        <item x="63"/>
        <item x="493"/>
        <item x="524"/>
        <item x="2506"/>
        <item x="1552"/>
        <item x="2759"/>
        <item x="602"/>
        <item x="3288"/>
        <item x="196"/>
        <item x="2474"/>
        <item x="465"/>
        <item x="999"/>
        <item x="1872"/>
        <item x="3136"/>
        <item x="3220"/>
        <item x="3357"/>
        <item x="762"/>
        <item x="1551"/>
        <item x="2020"/>
        <item x="781"/>
        <item x="3701"/>
        <item x="1626"/>
        <item x="285"/>
        <item x="3114"/>
        <item x="1187"/>
        <item x="3659"/>
        <item x="1213"/>
        <item x="496"/>
        <item x="2420"/>
        <item x="2776"/>
        <item x="1274"/>
        <item x="3876"/>
        <item x="2426"/>
        <item x="2951"/>
        <item x="670"/>
        <item x="3636"/>
        <item x="417"/>
        <item x="298"/>
        <item x="1198"/>
        <item x="671"/>
        <item x="3530"/>
        <item x="2377"/>
        <item x="7"/>
        <item x="1630"/>
        <item x="2329"/>
        <item x="2388"/>
        <item x="1895"/>
        <item x="431"/>
        <item x="2984"/>
        <item x="2915"/>
        <item x="477"/>
        <item x="274"/>
        <item x="625"/>
        <item x="824"/>
        <item x="834"/>
        <item x="640"/>
        <item x="1376"/>
        <item x="1287"/>
        <item x="3694"/>
        <item x="2475"/>
        <item x="1537"/>
        <item x="1299"/>
        <item x="2381"/>
        <item x="1814"/>
        <item x="980"/>
        <item x="1789"/>
        <item x="1172"/>
        <item x="709"/>
        <item x="2745"/>
        <item x="1870"/>
        <item x="715"/>
        <item x="3971"/>
        <item x="262"/>
        <item x="3970"/>
        <item x="2057"/>
        <item x="831"/>
        <item x="322"/>
        <item x="248"/>
        <item x="1732"/>
        <item x="3817"/>
        <item x="3600"/>
        <item x="991"/>
        <item x="3421"/>
        <item x="3522"/>
        <item x="2210"/>
        <item x="2383"/>
        <item x="3145"/>
        <item x="2751"/>
        <item x="3731"/>
        <item x="3009"/>
        <item x="3662"/>
        <item x="1548"/>
        <item x="1830"/>
        <item x="2711"/>
        <item x="3148"/>
        <item x="1404"/>
        <item x="3908"/>
        <item x="994"/>
        <item x="979"/>
        <item x="1757"/>
        <item x="2556"/>
        <item x="2853"/>
        <item x="1573"/>
        <item x="1096"/>
        <item x="1632"/>
        <item x="1642"/>
        <item x="459"/>
        <item x="2141"/>
        <item x="2318"/>
        <item x="3279"/>
        <item x="1855"/>
        <item x="3249"/>
        <item x="3281"/>
        <item x="722"/>
        <item x="1721"/>
        <item x="213"/>
        <item x="1797"/>
        <item x="3071"/>
        <item x="3146"/>
        <item x="1416"/>
        <item x="3367"/>
        <item x="453"/>
        <item x="2998"/>
        <item x="2563"/>
        <item x="2182"/>
        <item x="2454"/>
        <item x="1014"/>
        <item x="3855"/>
        <item x="2026"/>
        <item x="1811"/>
        <item x="3120"/>
        <item x="3330"/>
        <item x="1863"/>
        <item x="80"/>
        <item x="470"/>
        <item x="1819"/>
        <item x="3336"/>
        <item x="1166"/>
        <item x="3200"/>
        <item x="2014"/>
        <item x="1831"/>
        <item x="875"/>
        <item x="3179"/>
        <item x="498"/>
        <item x="1941"/>
        <item x="2221"/>
        <item x="2571"/>
        <item x="1192"/>
        <item x="2670"/>
        <item x="3475"/>
        <item x="2564"/>
        <item x="350"/>
        <item x="1210"/>
        <item x="74"/>
        <item x="1886"/>
        <item x="1022"/>
        <item x="2235"/>
        <item x="2888"/>
        <item x="2654"/>
        <item x="3916"/>
        <item x="1639"/>
        <item x="723"/>
        <item x="1227"/>
        <item x="2522"/>
        <item x="3721"/>
        <item x="1073"/>
        <item x="1368"/>
        <item x="2114"/>
        <item x="475"/>
        <item x="3066"/>
        <item x="1970"/>
        <item x="3055"/>
        <item x="85"/>
        <item x="3741"/>
        <item x="500"/>
        <item x="3966"/>
        <item x="3397"/>
        <item x="738"/>
        <item x="502"/>
        <item x="1254"/>
        <item x="1482"/>
        <item x="2343"/>
        <item x="3264"/>
        <item x="1989"/>
        <item x="1977"/>
        <item x="2966"/>
        <item x="2918"/>
        <item x="2514"/>
        <item x="2659"/>
        <item x="2097"/>
        <item x="1769"/>
        <item x="3246"/>
        <item x="2661"/>
        <item x="2880"/>
        <item x="1992"/>
        <item x="386"/>
        <item x="2463"/>
        <item x="171"/>
        <item x="1565"/>
        <item x="2215"/>
        <item x="275"/>
        <item x="1427"/>
        <item x="1640"/>
        <item x="1825"/>
        <item x="446"/>
        <item x="416"/>
        <item x="2497"/>
        <item x="1668"/>
        <item x="1124"/>
        <item x="1252"/>
        <item x="2568"/>
        <item x="3796"/>
        <item x="3781"/>
        <item x="3724"/>
        <item x="230"/>
        <item x="227"/>
        <item x="622"/>
        <item x="2325"/>
        <item x="1011"/>
        <item x="3301"/>
        <item x="2501"/>
        <item x="594"/>
        <item x="1653"/>
        <item x="193"/>
        <item x="310"/>
        <item x="2943"/>
        <item x="1902"/>
        <item x="2292"/>
        <item x="3849"/>
        <item x="481"/>
        <item x="167"/>
        <item x="2160"/>
        <item x="2904"/>
        <item x="3337"/>
        <item x="352"/>
        <item x="1063"/>
        <item x="1313"/>
        <item x="2839"/>
        <item x="2987"/>
        <item x="2913"/>
        <item x="3762"/>
        <item x="2473"/>
        <item x="3940"/>
        <item x="2445"/>
        <item x="2970"/>
        <item x="3259"/>
        <item x="2110"/>
        <item x="526"/>
        <item x="633"/>
        <item x="535"/>
        <item x="2462"/>
        <item x="1464"/>
        <item x="3750"/>
        <item x="2238"/>
        <item x="624"/>
        <item x="89"/>
        <item x="3381"/>
        <item x="2720"/>
        <item x="911"/>
        <item x="3869"/>
        <item x="2649"/>
        <item x="3666"/>
        <item x="1256"/>
        <item x="3113"/>
        <item x="439"/>
        <item x="1912"/>
        <item x="649"/>
        <item x="1246"/>
        <item x="1896"/>
        <item x="2847"/>
        <item x="1810"/>
        <item x="2832"/>
        <item x="1425"/>
        <item x="755"/>
        <item x="479"/>
        <item x="3166"/>
        <item x="3573"/>
        <item x="858"/>
        <item x="1739"/>
        <item x="2371"/>
        <item x="3100"/>
        <item x="1488"/>
        <item x="942"/>
        <item x="1174"/>
        <item x="1005"/>
        <item x="754"/>
        <item x="896"/>
        <item x="2504"/>
        <item x="1113"/>
        <item x="1569"/>
        <item x="48"/>
        <item x="1356"/>
        <item x="2574"/>
        <item x="3840"/>
        <item x="2048"/>
        <item x="1665"/>
        <item x="684"/>
        <item x="3713"/>
        <item x="2154"/>
        <item x="3924"/>
        <item x="819"/>
        <item x="3257"/>
        <item x="2982"/>
        <item x="627"/>
        <item x="1783"/>
        <item x="1526"/>
        <item x="1601"/>
        <item x="3379"/>
        <item x="2115"/>
        <item x="2789"/>
        <item x="2511"/>
        <item x="2277"/>
        <item x="1834"/>
        <item x="370"/>
        <item x="674"/>
        <item x="2378"/>
        <item x="2903"/>
        <item x="1711"/>
        <item x="3105"/>
        <item x="343"/>
        <item x="3184"/>
        <item x="1453"/>
        <item x="567"/>
        <item x="3169"/>
        <item x="2200"/>
        <item x="2557"/>
        <item x="2367"/>
        <item x="3242"/>
        <item x="2979"/>
        <item x="464"/>
        <item x="2955"/>
        <item x="830"/>
        <item x="3012"/>
        <item x="3062"/>
        <item x="3520"/>
        <item x="2949"/>
        <item x="655"/>
        <item x="1849"/>
        <item x="1702"/>
        <item x="946"/>
        <item x="540"/>
        <item x="1226"/>
        <item x="1878"/>
        <item x="2148"/>
        <item x="3596"/>
        <item x="2104"/>
        <item x="550"/>
        <item x="620"/>
        <item x="3901"/>
        <item x="501"/>
        <item x="3937"/>
        <item x="2366"/>
        <item x="3273"/>
        <item x="3095"/>
        <item x="2397"/>
        <item x="959"/>
        <item x="975"/>
        <item x="1692"/>
        <item x="584"/>
        <item x="1327"/>
        <item x="1330"/>
        <item x="3830"/>
        <item x="1074"/>
        <item x="3726"/>
        <item x="2447"/>
        <item x="895"/>
        <item x="26"/>
        <item x="1436"/>
        <item x="1302"/>
        <item x="3538"/>
        <item x="2623"/>
        <item x="2334"/>
        <item x="3461"/>
        <item x="2108"/>
        <item x="2216"/>
        <item x="3125"/>
        <item x="1532"/>
        <item x="2923"/>
        <item x="2042"/>
        <item x="1590"/>
        <item x="767"/>
        <item x="1868"/>
        <item x="1351"/>
        <item x="2354"/>
        <item x="1236"/>
        <item x="2019"/>
        <item x="405"/>
        <item x="347"/>
        <item x="1467"/>
        <item x="81"/>
        <item x="3498"/>
        <item x="615"/>
        <item x="379"/>
        <item x="3075"/>
        <item x="3671"/>
        <item x="3025"/>
        <item x="3561"/>
        <item x="3827"/>
        <item x="2836"/>
        <item x="1131"/>
        <item x="3631"/>
        <item x="1203"/>
        <item x="3592"/>
        <item x="1300"/>
        <item x="3189"/>
        <item x="2341"/>
        <item x="3191"/>
        <item x="2250"/>
        <item x="1891"/>
        <item x="1509"/>
        <item x="2763"/>
        <item x="3898"/>
        <item x="3310"/>
        <item x="2109"/>
        <item x="1893"/>
        <item x="3647"/>
        <item x="970"/>
        <item x="3649"/>
        <item x="1763"/>
        <item x="925"/>
        <item x="1128"/>
        <item x="687"/>
        <item x="1620"/>
        <item x="2962"/>
        <item x="2645"/>
        <item x="3829"/>
        <item x="3911"/>
        <item x="155"/>
        <item x="2288"/>
        <item x="1294"/>
        <item x="1489"/>
        <item x="1371"/>
        <item x="598"/>
        <item x="2009"/>
        <item x="2643"/>
        <item x="1343"/>
        <item x="3217"/>
        <item x="2336"/>
        <item x="2461"/>
        <item x="2691"/>
        <item x="840"/>
        <item x="2708"/>
        <item x="1412"/>
        <item x="2261"/>
        <item x="1681"/>
        <item x="1448"/>
        <item x="2805"/>
        <item x="1948"/>
        <item x="303"/>
        <item x="1525"/>
        <item x="3717"/>
        <item x="3434"/>
        <item x="1202"/>
        <item x="3149"/>
        <item x="24"/>
        <item x="2487"/>
        <item x="1527"/>
        <item x="2284"/>
        <item x="512"/>
        <item x="3516"/>
        <item x="1915"/>
        <item x="1786"/>
        <item x="3190"/>
        <item x="3221"/>
        <item x="1983"/>
        <item x="3557"/>
        <item x="1264"/>
        <item x="3245"/>
        <item x="3090"/>
        <item x="2351"/>
        <item x="2625"/>
        <item x="2606"/>
        <item x="3481"/>
        <item x="1082"/>
        <item x="279"/>
        <item x="1817"/>
        <item x="3404"/>
        <item x="2539"/>
        <item x="1564"/>
        <item x="2991"/>
        <item x="210"/>
        <item x="1184"/>
        <item x="2725"/>
        <item x="1547"/>
        <item x="1191"/>
        <item x="3581"/>
        <item x="712"/>
        <item x="769"/>
        <item x="318"/>
        <item x="3307"/>
        <item x="2896"/>
        <item x="848"/>
        <item x="549"/>
        <item x="3447"/>
        <item x="3833"/>
        <item x="139"/>
        <item x="3872"/>
        <item x="3439"/>
        <item x="3111"/>
        <item x="1195"/>
        <item x="457"/>
        <item x="2916"/>
        <item x="1285"/>
        <item x="732"/>
        <item x="2507"/>
        <item x="2550"/>
        <item x="1047"/>
        <item x="3958"/>
        <item x="1994"/>
        <item x="3233"/>
        <item x="2651"/>
        <item x="2870"/>
        <item x="1222"/>
        <item x="3024"/>
        <item x="3744"/>
        <item x="25"/>
        <item x="3411"/>
        <item x="443"/>
        <item x="2006"/>
        <item x="1574"/>
        <item x="3035"/>
        <item x="2886"/>
        <item x="861"/>
        <item x="2373"/>
        <item x="1408"/>
        <item x="3896"/>
        <item x="511"/>
        <item x="2733"/>
        <item x="2002"/>
        <item x="2756"/>
        <item x="67"/>
        <item x="480"/>
        <item x="12"/>
        <item x="797"/>
        <item x="918"/>
        <item x="2617"/>
        <item x="2919"/>
        <item x="1720"/>
        <item x="64"/>
        <item x="2449"/>
        <item x="3034"/>
        <item x="2521"/>
        <item x="223"/>
        <item x="3658"/>
        <item x="2734"/>
        <item x="2570"/>
        <item x="2825"/>
        <item x="3681"/>
        <item x="2400"/>
        <item x="2516"/>
        <item x="119"/>
        <item x="3292"/>
        <item x="2620"/>
        <item x="1470"/>
        <item x="3178"/>
        <item x="838"/>
        <item x="1534"/>
        <item x="3900"/>
        <item x="3074"/>
        <item x="2921"/>
        <item x="2768"/>
        <item x="2239"/>
        <item x="1314"/>
        <item x="529"/>
        <item x="989"/>
        <item x="3577"/>
        <item x="1599"/>
        <item x="2307"/>
        <item x="3167"/>
        <item x="1100"/>
        <item x="746"/>
        <item x="3206"/>
        <item x="2905"/>
        <item x="3847"/>
        <item x="2"/>
        <item x="2419"/>
        <item x="586"/>
        <item x="2665"/>
        <item x="2345"/>
        <item x="1150"/>
        <item x="2077"/>
        <item x="2540"/>
        <item x="3231"/>
        <item x="2852"/>
        <item x="1793"/>
        <item x="743"/>
        <item x="378"/>
        <item x="340"/>
        <item x="3812"/>
        <item x="3176"/>
        <item x="2658"/>
        <item x="846"/>
        <item x="1028"/>
        <item x="112"/>
        <item x="604"/>
        <item x="3748"/>
        <item x="752"/>
        <item x="3613"/>
        <item x="3644"/>
        <item x="2735"/>
        <item x="1040"/>
        <item x="208"/>
        <item x="2320"/>
        <item x="3733"/>
        <item x="904"/>
        <item x="3890"/>
        <item x="757"/>
        <item x="3676"/>
        <item x="204"/>
        <item x="3550"/>
        <item x="3546"/>
        <item x="2255"/>
        <item x="3352"/>
        <item x="2629"/>
        <item x="3182"/>
        <item x="789"/>
        <item x="785"/>
        <item x="3871"/>
        <item x="3788"/>
        <item x="1603"/>
        <item x="1845"/>
        <item x="1153"/>
        <item x="2573"/>
        <item x="1892"/>
        <item x="643"/>
        <item x="47"/>
        <item x="1901"/>
        <item x="1333"/>
        <item x="3532"/>
        <item x="1324"/>
        <item x="366"/>
        <item x="710"/>
        <item x="3910"/>
        <item x="1476"/>
        <item x="1942"/>
        <item x="572"/>
        <item x="2455"/>
        <item x="1881"/>
        <item x="400"/>
        <item x="2906"/>
        <item x="3229"/>
        <item x="2429"/>
        <item x="2739"/>
        <item x="1383"/>
        <item x="3818"/>
        <item x="3126"/>
        <item x="3010"/>
        <item x="2893"/>
        <item x="2428"/>
        <item x="1999"/>
        <item x="1403"/>
        <item x="2532"/>
        <item x="1377"/>
        <item x="2401"/>
        <item x="1221"/>
        <item x="3791"/>
        <item x="1296"/>
        <item x="1304"/>
        <item x="1657"/>
        <item x="3674"/>
        <item x="2975"/>
        <item x="1461"/>
        <item x="1842"/>
        <item x="3446"/>
        <item x="1943"/>
        <item x="1297"/>
        <item x="3963"/>
        <item x="3539"/>
        <item x="1428"/>
        <item x="988"/>
        <item x="3572"/>
        <item x="581"/>
        <item x="1577"/>
        <item x="3121"/>
        <item x="2784"/>
        <item x="3455"/>
        <item x="2701"/>
        <item x="2443"/>
        <item x="2892"/>
        <item x="2985"/>
        <item x="2712"/>
        <item x="1841"/>
        <item x="513"/>
        <item x="2186"/>
        <item x="3630"/>
        <item x="1856"/>
        <item x="778"/>
        <item x="3371"/>
        <item x="1818"/>
        <item x="885"/>
        <item x="672"/>
        <item x="3784"/>
        <item x="800"/>
        <item x="3211"/>
        <item x="569"/>
        <item x="3363"/>
        <item x="939"/>
        <item x="2811"/>
        <item x="2769"/>
        <item x="3795"/>
        <item x="810"/>
        <item x="3832"/>
        <item x="3356"/>
        <item x="1795"/>
        <item x="2656"/>
        <item x="202"/>
        <item x="380"/>
        <item x="3306"/>
        <item x="1036"/>
        <item x="981"/>
        <item x="1544"/>
        <item x="763"/>
        <item x="1138"/>
        <item x="721"/>
        <item x="46"/>
        <item x="3073"/>
        <item x="272"/>
        <item x="2605"/>
        <item x="2993"/>
        <item x="1920"/>
        <item x="2070"/>
        <item x="3503"/>
        <item x="3728"/>
        <item x="382"/>
        <item x="899"/>
        <item x="2992"/>
        <item x="2424"/>
        <item x="3599"/>
        <item x="3860"/>
        <item x="1029"/>
        <item x="2939"/>
        <item x="3797"/>
        <item x="2587"/>
        <item x="2627"/>
        <item x="2123"/>
        <item x="2804"/>
        <item x="2399"/>
        <item x="1443"/>
        <item x="104"/>
        <item x="1660"/>
        <item x="996"/>
        <item x="1396"/>
        <item x="291"/>
        <item x="177"/>
        <item x="1483"/>
        <item x="2697"/>
        <item x="1582"/>
        <item x="2438"/>
        <item x="941"/>
        <item x="806"/>
        <item x="2276"/>
        <item x="3845"/>
        <item x="77"/>
        <item x="2392"/>
        <item x="250"/>
        <item x="872"/>
        <item x="2030"/>
        <item x="3333"/>
        <item x="3772"/>
        <item x="360"/>
        <item x="883"/>
        <item x="180"/>
        <item x="3373"/>
        <item x="3000"/>
        <item x="1418"/>
        <item x="618"/>
        <item x="488"/>
        <item x="1104"/>
        <item x="1043"/>
        <item x="3501"/>
        <item x="2012"/>
        <item x="2068"/>
        <item x="1407"/>
        <item x="3877"/>
        <item x="3892"/>
        <item x="327"/>
        <item x="764"/>
        <item x="610"/>
        <item x="2577"/>
        <item x="902"/>
        <item x="884"/>
        <item x="1010"/>
        <item x="1399"/>
        <item x="2415"/>
        <item x="833"/>
        <item x="621"/>
        <item x="3393"/>
        <item x="1804"/>
        <item x="2524"/>
        <item x="3765"/>
        <item x="86"/>
        <item x="3427"/>
        <item x="635"/>
        <item x="1756"/>
        <item x="1629"/>
        <item x="3033"/>
        <item x="3040"/>
        <item x="169"/>
        <item x="851"/>
        <item x="3496"/>
        <item x="449"/>
        <item x="1099"/>
        <item x="1165"/>
        <item x="435"/>
        <item x="3154"/>
        <item x="2272"/>
        <item x="190"/>
        <item x="566"/>
        <item x="2106"/>
        <item x="2093"/>
        <item x="2202"/>
        <item x="1271"/>
        <item x="183"/>
        <item x="3894"/>
        <item x="2370"/>
        <item x="1904"/>
        <item x="3808"/>
        <item x="3302"/>
        <item x="1307"/>
        <item x="3927"/>
        <item x="3566"/>
        <item x="1183"/>
        <item x="3938"/>
        <item x="2957"/>
        <item x="626"/>
        <item x="3041"/>
        <item x="2652"/>
        <item x="926"/>
        <item x="637"/>
        <item x="3563"/>
        <item x="2705"/>
        <item x="775"/>
        <item x="1996"/>
        <item x="3013"/>
        <item x="3655"/>
        <item x="2821"/>
        <item x="3625"/>
        <item x="2946"/>
        <item x="3020"/>
        <item x="3556"/>
        <item x="1816"/>
        <item x="2139"/>
        <item x="792"/>
        <item x="836"/>
        <item x="1032"/>
        <item x="65"/>
        <item x="1921"/>
        <item x="3504"/>
        <item x="1072"/>
        <item x="2569"/>
        <item x="2076"/>
        <item x="897"/>
        <item x="1813"/>
        <item x="919"/>
        <item x="3823"/>
        <item x="2537"/>
        <item x="1204"/>
        <item x="1508"/>
        <item x="3372"/>
        <item x="3807"/>
        <item x="456"/>
        <item x="2781"/>
        <item x="294"/>
        <item x="696"/>
        <item x="2757"/>
        <item x="1866"/>
        <item x="1714"/>
        <item x="559"/>
        <item x="3036"/>
        <item x="520"/>
        <item x="2153"/>
        <item x="2219"/>
        <item x="3098"/>
        <item x="1410"/>
        <item x="523"/>
        <item x="2822"/>
        <item x="2543"/>
        <item x="3064"/>
        <item x="1926"/>
        <item x="1889"/>
        <item x="744"/>
        <item x="563"/>
        <item x="596"/>
        <item x="1709"/>
        <item x="2166"/>
        <item x="1848"/>
        <item x="1546"/>
        <item x="1865"/>
        <item x="3400"/>
        <item x="1535"/>
        <item x="713"/>
        <item x="492"/>
        <item x="3045"/>
        <item x="2685"/>
        <item x="3037"/>
        <item x="1919"/>
        <item x="197"/>
        <item x="558"/>
        <item x="2346"/>
        <item x="289"/>
        <item x="1397"/>
        <item x="993"/>
        <item x="3786"/>
        <item x="510"/>
        <item x="2156"/>
        <item x="592"/>
        <item x="3453"/>
        <item x="2137"/>
        <item x="1370"/>
        <item x="3092"/>
        <item x="2676"/>
        <item x="309"/>
        <item x="1706"/>
        <item x="882"/>
        <item x="3060"/>
        <item x="2668"/>
        <item x="458"/>
        <item x="3755"/>
        <item x="2311"/>
        <item x="1016"/>
        <item x="1168"/>
        <item x="3424"/>
        <item x="2850"/>
        <item x="3593"/>
        <item x="1940"/>
        <item x="1524"/>
        <item x="2382"/>
        <item x="3773"/>
        <item x="1180"/>
        <item x="1487"/>
        <item x="1122"/>
        <item x="2472"/>
        <item x="2226"/>
        <item x="2326"/>
        <item x="3467"/>
        <item x="215"/>
        <item x="1726"/>
        <item x="779"/>
        <item x="2703"/>
        <item x="3108"/>
        <item x="344"/>
        <item x="3054"/>
        <item x="662"/>
        <item x="140"/>
        <item x="3104"/>
        <item x="1075"/>
        <item x="72"/>
        <item x="2129"/>
        <item x="3633"/>
        <item x="2170"/>
        <item x="434"/>
        <item x="973"/>
        <item x="3931"/>
        <item x="185"/>
        <item x="1106"/>
        <item x="3251"/>
        <item x="2407"/>
        <item x="3199"/>
        <item x="1897"/>
        <item x="3899"/>
        <item x="2430"/>
        <item x="3115"/>
        <item x="3201"/>
        <item x="3878"/>
        <item x="2163"/>
        <item x="1117"/>
        <item x="3930"/>
        <item x="3252"/>
        <item x="750"/>
        <item x="2038"/>
        <item x="3468"/>
        <item x="288"/>
        <item x="3260"/>
        <item x="191"/>
        <item x="654"/>
        <item x="1696"/>
        <item x="2898"/>
        <item x="3951"/>
        <item x="2879"/>
        <item x="3170"/>
        <item x="571"/>
        <item x="1762"/>
        <item x="2126"/>
        <item x="1162"/>
        <item x="2028"/>
        <item x="1839"/>
        <item x="497"/>
        <item x="3328"/>
        <item x="1207"/>
        <item x="345"/>
        <item x="3335"/>
        <item x="953"/>
        <item x="3058"/>
        <item x="364"/>
        <item x="3236"/>
        <item x="1237"/>
        <item x="1308"/>
        <item x="889"/>
        <item x="3413"/>
        <item x="3815"/>
        <item x="3099"/>
        <item x="708"/>
        <item x="3412"/>
        <item x="808"/>
        <item x="3138"/>
        <item x="2435"/>
        <item x="1690"/>
        <item x="1432"/>
        <item x="3274"/>
        <item x="1346"/>
        <item x="2914"/>
        <item x="1478"/>
        <item x="3953"/>
        <item x="2657"/>
        <item x="1116"/>
        <item x="1336"/>
        <item x="1974"/>
        <item x="3365"/>
        <item x="3414"/>
        <item x="3945"/>
        <item x="1859"/>
        <item x="2144"/>
        <item x="389"/>
        <item x="3752"/>
        <item x="3729"/>
        <item x="11"/>
        <item x="3641"/>
        <item x="1960"/>
        <item x="1360"/>
        <item x="1130"/>
        <item x="2302"/>
        <item x="3780"/>
        <item x="802"/>
        <item x="1381"/>
        <item x="1038"/>
        <item x="3632"/>
        <item x="2520"/>
        <item x="1149"/>
        <item x="1431"/>
        <item x="2280"/>
        <item x="2347"/>
        <item x="1273"/>
        <item x="1771"/>
        <item x="2594"/>
        <item x="1873"/>
        <item x="1755"/>
        <item x="3868"/>
        <item x="703"/>
        <item x="3782"/>
        <item x="3107"/>
        <item x="772"/>
        <item x="1504"/>
        <item x="507"/>
        <item x="490"/>
        <item x="538"/>
        <item x="3470"/>
        <item x="2101"/>
        <item x="2525"/>
        <item x="447"/>
        <item x="1955"/>
        <item x="2895"/>
        <item x="3223"/>
        <item x="396"/>
        <item x="3718"/>
        <item x="1615"/>
        <item x="1575"/>
        <item x="2143"/>
        <item x="3180"/>
        <item x="780"/>
        <item x="1119"/>
        <item x="3334"/>
        <item x="1801"/>
        <item x="903"/>
        <item x="2405"/>
        <item x="3382"/>
        <item x="385"/>
        <item x="748"/>
        <item x="913"/>
        <item x="2286"/>
        <item x="936"/>
        <item x="2488"/>
        <item x="2266"/>
        <item x="1420"/>
        <item x="3042"/>
        <item x="1566"/>
        <item x="2411"/>
        <item x="1349"/>
        <item x="2490"/>
        <item x="3049"/>
        <item x="438"/>
        <item x="3431"/>
        <item x="3756"/>
        <item x="1462"/>
        <item x="3571"/>
        <item x="1592"/>
        <item x="683"/>
        <item x="1402"/>
        <item x="53"/>
        <item x="1175"/>
        <item x="2059"/>
        <item x="3897"/>
        <item x="1807"/>
        <item x="1900"/>
        <item x="2446"/>
        <item x="2844"/>
        <item x="3359"/>
        <item x="951"/>
        <item x="2612"/>
        <item x="2812"/>
        <item x="1584"/>
        <item x="3925"/>
        <item x="932"/>
        <item x="1328"/>
        <item x="3017"/>
        <item x="3914"/>
        <item x="3587"/>
        <item x="3883"/>
        <item x="2764"/>
        <item x="2016"/>
        <item x="3286"/>
        <item x="3346"/>
        <item x="3975"/>
        <item x="595"/>
        <item x="1648"/>
        <item x="2466"/>
        <item x="3519"/>
        <item x="3695"/>
        <item x="832"/>
        <item x="3560"/>
        <item x="3390"/>
        <item x="1127"/>
        <item x="2638"/>
        <item x="3934"/>
        <item x="2911"/>
        <item x="3130"/>
        <item x="3076"/>
        <item x="3419"/>
        <item x="3480"/>
        <item x="820"/>
        <item x="2744"/>
        <item x="1362"/>
        <item x="790"/>
        <item x="2206"/>
        <item x="3610"/>
        <item x="1450"/>
        <item x="2294"/>
        <item x="355"/>
        <item x="3919"/>
        <item x="542"/>
        <item x="1293"/>
        <item x="2434"/>
        <item x="527"/>
        <item x="2790"/>
        <item x="2222"/>
        <item x="2779"/>
        <item x="1459"/>
        <item x="2796"/>
        <item x="52"/>
        <item x="2227"/>
        <item x="3677"/>
        <item x="2862"/>
        <item x="2810"/>
        <item x="315"/>
        <item x="1215"/>
        <item x="2279"/>
        <item x="2111"/>
        <item x="3825"/>
        <item x="2005"/>
        <item x="907"/>
        <item x="3616"/>
        <item x="971"/>
        <item x="1822"/>
        <item x="735"/>
        <item x="1401"/>
        <item x="1780"/>
        <item x="519"/>
        <item x="3300"/>
        <item x="1077"/>
        <item x="2344"/>
        <item x="491"/>
        <item x="269"/>
        <item x="3387"/>
        <item x="3204"/>
        <item x="2058"/>
        <item x="110"/>
        <item x="2964"/>
        <item x="2017"/>
        <item x="1220"/>
        <item x="436"/>
        <item x="3150"/>
        <item x="131"/>
        <item x="1723"/>
        <item x="669"/>
        <item x="3437"/>
        <item x="2933"/>
        <item x="1736"/>
        <item x="3129"/>
        <item x="2037"/>
        <item x="2184"/>
        <item x="125"/>
        <item x="3449"/>
        <item x="1852"/>
        <item x="678"/>
        <item x="2146"/>
        <item x="969"/>
        <item x="2621"/>
        <item x="3420"/>
        <item x="693"/>
        <item x="966"/>
        <item x="2034"/>
        <item x="478"/>
        <item x="1291"/>
        <item x="3490"/>
        <item x="3852"/>
        <item x="3881"/>
        <item x="3119"/>
        <item x="164"/>
        <item x="1676"/>
        <item x="2581"/>
        <item x="2179"/>
        <item x="3039"/>
        <item x="1466"/>
        <item x="1160"/>
        <item x="2007"/>
        <item x="3284"/>
        <item x="2240"/>
        <item x="2840"/>
        <item x="2136"/>
        <item x="1923"/>
        <item x="694"/>
        <item x="1255"/>
        <item x="1083"/>
        <item x="1993"/>
        <item x="3484"/>
        <item x="3502"/>
        <item x="207"/>
        <item x="1725"/>
        <item x="3956"/>
        <item x="3841"/>
        <item x="1379"/>
        <item x="2848"/>
        <item x="829"/>
        <item x="3864"/>
        <item x="3643"/>
        <item x="3315"/>
        <item x="1792"/>
        <item x="1693"/>
        <item x="3792"/>
        <item x="2004"/>
        <item x="2476"/>
        <item x="349"/>
        <item x="2035"/>
        <item x="3008"/>
        <item x="2197"/>
        <item x="3799"/>
        <item x="184"/>
        <item x="1651"/>
        <item x="300"/>
        <item x="2515"/>
        <item x="2740"/>
        <item x="1612"/>
        <item x="362"/>
        <item x="2960"/>
        <item x="528"/>
        <item x="1097"/>
        <item x="337"/>
        <item x="375"/>
        <item x="3433"/>
        <item x="1267"/>
        <item x="3952"/>
        <item x="3122"/>
        <item x="3290"/>
        <item x="1389"/>
        <item x="2640"/>
        <item x="1507"/>
        <item x="2636"/>
        <item x="578"/>
        <item x="3351"/>
        <item x="3770"/>
        <item x="425"/>
        <item x="2628"/>
        <item x="675"/>
        <item x="135"/>
        <item x="3891"/>
        <item x="1354"/>
        <item x="1718"/>
        <item x="1663"/>
        <item x="1114"/>
        <item x="2133"/>
        <item x="2807"/>
        <item x="2894"/>
        <item x="1217"/>
        <item x="2929"/>
        <item x="579"/>
        <item x="295"/>
        <item x="3544"/>
        <item x="2484"/>
        <item x="3646"/>
        <item x="1064"/>
        <item x="974"/>
        <item x="1742"/>
        <item x="2391"/>
        <item x="900"/>
        <item x="3396"/>
        <item x="3802"/>
        <item x="2394"/>
        <item x="2813"/>
        <item x="972"/>
        <item x="2677"/>
        <item x="79"/>
        <item x="1422"/>
        <item x="2436"/>
        <item x="3027"/>
        <item x="2177"/>
        <item x="553"/>
        <item x="3576"/>
        <item x="3735"/>
        <item x="1259"/>
        <item x="1571"/>
        <item x="1395"/>
        <item x="3634"/>
        <item x="599"/>
        <item x="42"/>
        <item x="2237"/>
        <item x="444"/>
        <item x="3640"/>
        <item x="1815"/>
        <item x="958"/>
        <item x="3345"/>
        <item x="1561"/>
        <item x="2105"/>
        <item x="3185"/>
        <item x="2040"/>
        <item x="1242"/>
        <item x="3133"/>
        <item x="304"/>
        <item x="3370"/>
        <item x="3579"/>
        <item x="2907"/>
        <item x="1499"/>
        <item x="2338"/>
        <item x="1678"/>
        <item x="1823"/>
        <item x="2560"/>
        <item x="2604"/>
        <item x="603"/>
        <item x="2679"/>
        <item x="410"/>
        <item x="3283"/>
        <item x="3293"/>
        <item x="947"/>
        <item x="2095"/>
        <item x="2465"/>
        <item x="2845"/>
        <item x="612"/>
        <item x="1956"/>
        <item x="2599"/>
        <item x="2637"/>
        <item x="1694"/>
        <item x="1516"/>
        <item x="2360"/>
        <item x="282"/>
        <item x="3562"/>
        <item x="1766"/>
        <item x="664"/>
        <item x="3739"/>
        <item x="2389"/>
        <item x="2262"/>
        <item x="1339"/>
        <item x="1225"/>
        <item x="3642"/>
        <item x="144"/>
        <item x="2956"/>
        <item x="1501"/>
        <item x="3567"/>
        <item x="1394"/>
        <item x="1843"/>
        <item x="1541"/>
        <item x="1986"/>
        <item x="3746"/>
        <item x="3967"/>
        <item x="758"/>
        <item x="3101"/>
        <item x="2025"/>
        <item x="3112"/>
        <item x="3608"/>
        <item x="3821"/>
        <item x="3926"/>
        <item x="1787"/>
        <item x="3887"/>
        <item x="2352"/>
        <item x="1041"/>
        <item x="3350"/>
        <item x="1746"/>
        <item x="2562"/>
        <item x="3885"/>
        <item x="1364"/>
        <item x="1963"/>
        <item x="1289"/>
        <item x="3172"/>
        <item x="1607"/>
        <item x="530"/>
        <item x="2149"/>
        <item x="985"/>
        <item x="3711"/>
        <item x="2541"/>
        <item x="697"/>
        <item x="3321"/>
        <item x="1265"/>
        <item x="2201"/>
        <item x="1446"/>
        <item x="940"/>
        <item x="2694"/>
        <item x="3188"/>
        <item x="609"/>
        <item x="3339"/>
        <item x="1964"/>
        <item x="1306"/>
        <item x="3323"/>
        <item x="2439"/>
        <item x="2829"/>
        <item x="3219"/>
        <item x="2897"/>
        <item x="3295"/>
        <item x="855"/>
        <item x="2432"/>
        <item x="3928"/>
        <item x="803"/>
        <item x="2673"/>
        <item x="2225"/>
        <item x="2692"/>
        <item x="252"/>
        <item x="2118"/>
        <item x="2671"/>
        <item x="236"/>
        <item x="165"/>
        <item x="2968"/>
        <item x="1027"/>
        <item x="3083"/>
        <item x="2083"/>
        <item x="260"/>
        <item x="2803"/>
        <item x="3358"/>
        <item x="1382"/>
        <item x="576"/>
        <item x="2398"/>
        <item x="1747"/>
        <item x="2953"/>
        <item x="2827"/>
        <item x="944"/>
        <item x="78"/>
        <item x="3787"/>
        <item x="2234"/>
        <item x="2155"/>
        <item x="3977"/>
        <item x="3687"/>
        <item x="199"/>
        <item x="3436"/>
        <item x="1243"/>
        <item x="15"/>
        <item x="2159"/>
        <item x="2065"/>
        <item x="2229"/>
        <item x="1474"/>
        <item x="3471"/>
        <item x="2327"/>
        <item x="1957"/>
        <item x="149"/>
        <item x="2762"/>
        <item x="1348"/>
        <item x="460"/>
        <item x="1913"/>
        <item x="1959"/>
        <item x="2538"/>
        <item x="2120"/>
        <item x="929"/>
        <item x="3"/>
        <item x="3265"/>
        <item x="2319"/>
        <item x="3691"/>
        <item x="2254"/>
        <item x="741"/>
        <item x="3175"/>
        <item x="2075"/>
        <item x="3215"/>
        <item x="4"/>
        <item x="3959"/>
        <item x="2925"/>
        <item x="3747"/>
        <item x="200"/>
        <item x="3141"/>
        <item x="3936"/>
        <item x="2228"/>
        <item x="3874"/>
        <item x="3140"/>
        <item x="3670"/>
        <item x="1625"/>
        <item x="2689"/>
        <item x="2770"/>
        <item x="3851"/>
        <item x="2713"/>
        <item x="408"/>
        <item x="1495"/>
        <item x="1272"/>
        <item x="2364"/>
        <item x="71"/>
        <item x="3638"/>
        <item x="3948"/>
        <item x="3507"/>
        <item x="3147"/>
        <item x="432"/>
        <item x="1170"/>
        <item x="2053"/>
        <item x="59"/>
        <item x="1249"/>
        <item x="2553"/>
        <item x="329"/>
        <item x="3804"/>
        <item x="3913"/>
        <item x="573"/>
        <item x="2395"/>
        <item x="132"/>
        <item x="1486"/>
        <item x="837"/>
        <item x="543"/>
        <item x="3918"/>
        <item x="509"/>
        <item x="2331"/>
        <item x="471"/>
        <item x="749"/>
        <item x="225"/>
        <item x="2001"/>
        <item x="60"/>
        <item x="3922"/>
        <item x="3237"/>
        <item x="1680"/>
        <item x="174"/>
        <item x="1672"/>
        <item x="486"/>
        <item x="5"/>
        <item x="821"/>
        <item x="1954"/>
        <item x="816"/>
        <item x="3329"/>
        <item x="1820"/>
        <item x="2158"/>
        <item x="3730"/>
        <item x="1737"/>
        <item x="1688"/>
        <item x="1931"/>
        <item x="3759"/>
        <item x="587"/>
        <item x="2952"/>
        <item x="1593"/>
        <item x="1968"/>
        <item x="1258"/>
        <item x="818"/>
        <item x="562"/>
        <item x="3537"/>
        <item x="27"/>
        <item x="2977"/>
        <item x="2359"/>
        <item x="130"/>
        <item x="101"/>
        <item x="1562"/>
        <item x="3623"/>
        <item x="292"/>
        <item x="2959"/>
        <item x="2380"/>
        <item x="3941"/>
        <item x="2087"/>
        <item x="551"/>
        <item x="1549"/>
        <item x="16"/>
        <item x="1933"/>
        <item x="2780"/>
        <item x="1373"/>
        <item x="107"/>
        <item x="3588"/>
        <item x="2248"/>
        <item x="2045"/>
        <item x="2492"/>
        <item x="2988"/>
        <item x="3580"/>
        <item x="1054"/>
        <item x="3142"/>
        <item x="3542"/>
        <item x="3835"/>
        <item x="2513"/>
        <item x="541"/>
        <item x="2963"/>
        <item x="3949"/>
        <item x="20"/>
        <item x="850"/>
        <item x="137"/>
        <item x="1715"/>
        <item x="724"/>
        <item x="3485"/>
        <item x="1452"/>
        <item x="58"/>
        <item x="928"/>
        <item x="1081"/>
        <item x="1025"/>
        <item x="28"/>
        <item x="1194"/>
        <item x="3660"/>
        <item x="2646"/>
        <item x="157"/>
        <item x="3543"/>
        <item x="462"/>
        <item x="3135"/>
        <item x="1440"/>
        <item x="1707"/>
        <item x="3907"/>
        <item x="1980"/>
        <item x="577"/>
        <item x="3085"/>
        <item x="3534"/>
        <item x="2295"/>
        <item x="55"/>
        <item x="2478"/>
        <item x="2052"/>
        <item x="32"/>
        <item x="3628"/>
        <item x="1502"/>
        <item x="702"/>
        <item x="2978"/>
        <item x="240"/>
        <item x="3380"/>
        <item x="54"/>
        <item x="1276"/>
        <item x="1903"/>
        <item x="1224"/>
        <item x="1145"/>
        <item x="2874"/>
        <item x="271"/>
        <item x="1827"/>
        <item x="3241"/>
        <item x="3011"/>
        <item x="2084"/>
        <item x="1699"/>
        <item x="473"/>
        <item x="2485"/>
        <item x="3853"/>
        <item x="1542"/>
        <item x="1729"/>
        <item x="138"/>
        <item x="2994"/>
        <item x="2356"/>
        <item x="3669"/>
        <item x="2011"/>
        <item x="232"/>
        <item x="217"/>
        <item x="1908"/>
        <item x="1278"/>
        <item x="2890"/>
        <item x="1557"/>
        <item x="3661"/>
        <item x="348"/>
        <item x="3278"/>
        <item x="689"/>
        <item x="128"/>
        <item x="194"/>
        <item x="3511"/>
        <item x="3258"/>
        <item x="3063"/>
        <item x="3702"/>
        <item x="3521"/>
        <item x="3309"/>
        <item x="1400"/>
        <item x="1800"/>
        <item x="1219"/>
        <item x="2502"/>
        <item x="2278"/>
        <item x="2702"/>
        <item x="451"/>
        <item x="3428"/>
        <item x="1879"/>
        <item x="3477"/>
        <item x="1"/>
        <item x="2630"/>
        <item x="3072"/>
        <item x="2561"/>
        <item x="2259"/>
        <item x="1518"/>
        <item x="2600"/>
        <item x="3004"/>
        <item x="3844"/>
        <item x="297"/>
        <item x="2271"/>
        <item x="3620"/>
        <item x="3933"/>
        <item x="2212"/>
        <item x="2575"/>
        <item x="3497"/>
        <item x="414"/>
        <item x="162"/>
        <item x="1722"/>
        <item x="1147"/>
        <item x="1013"/>
        <item x="1056"/>
        <item x="908"/>
        <item x="2834"/>
        <item x="591"/>
        <item x="3046"/>
        <item x="2586"/>
        <item x="2205"/>
        <item x="2774"/>
        <item x="353"/>
        <item x="423"/>
        <item x="214"/>
        <item x="221"/>
        <item x="590"/>
        <item x="189"/>
        <item x="3500"/>
        <item x="257"/>
        <item x="2958"/>
        <item x="133"/>
        <item x="2283"/>
        <item x="1015"/>
        <item x="1322"/>
        <item x="1261"/>
        <item x="3929"/>
        <item x="2089"/>
        <item x="3720"/>
        <item x="1979"/>
        <item x="3044"/>
        <item x="3248"/>
        <item x="276"/>
        <item x="1334"/>
        <item x="136"/>
        <item x="886"/>
        <item x="3425"/>
        <item x="1421"/>
        <item x="568"/>
        <item x="3322"/>
        <item x="2700"/>
        <item x="892"/>
        <item x="2902"/>
        <item x="1439"/>
        <item x="3487"/>
        <item x="2135"/>
        <item x="2767"/>
        <item x="1538"/>
        <item x="1808"/>
        <item x="1675"/>
        <item x="2355"/>
        <item x="23"/>
        <item x="3866"/>
        <item x="3615"/>
        <item x="211"/>
        <item x="3816"/>
        <item x="1924"/>
        <item x="3222"/>
        <item x="3378"/>
        <item x="1857"/>
        <item x="3080"/>
        <item x="1730"/>
        <item x="2268"/>
        <item x="358"/>
        <item x="188"/>
        <item x="1622"/>
        <item x="1409"/>
        <item x="1643"/>
        <item x="216"/>
        <item x="536"/>
        <item x="363"/>
        <item x="1132"/>
        <item x="253"/>
        <item x="1189"/>
        <item x="426"/>
        <item x="234"/>
        <item x="2710"/>
        <item x="1971"/>
        <item x="1111"/>
        <item x="3947"/>
        <item x="29"/>
        <item x="3882"/>
        <item x="1634"/>
        <item x="787"/>
        <item x="2741"/>
        <item x="30"/>
        <item x="3696"/>
        <item x="3360"/>
        <item x="3915"/>
        <item x="3583"/>
        <item x="1877"/>
        <item x="44"/>
        <item x="1390"/>
        <item x="178"/>
        <item x="2315"/>
        <item x="394"/>
        <item x="2241"/>
        <item x="3452"/>
        <item x="1587"/>
        <item x="2368"/>
        <item x="1689"/>
        <item x="3692"/>
        <item x="630"/>
        <item x="14"/>
        <item x="2180"/>
        <item x="2819"/>
        <item x="277"/>
        <item x="2926"/>
        <item x="3810"/>
        <item x="1241"/>
        <item x="3905"/>
        <item x="2731"/>
        <item x="335"/>
        <item x="575"/>
        <item x="3884"/>
        <item x="2252"/>
        <item x="2634"/>
        <item x="1576"/>
        <item x="2869"/>
        <item x="186"/>
        <item x="2055"/>
        <item x="3629"/>
        <item x="3510"/>
        <item x="2306"/>
        <item x="2185"/>
        <item x="224"/>
        <item x="3212"/>
        <item x="316"/>
        <item x="2596"/>
        <item x="1384"/>
        <item x="1519"/>
        <item x="1445"/>
        <item x="115"/>
        <item x="2112"/>
        <item x="2374"/>
        <item x="19"/>
        <item x="1733"/>
        <item x="461"/>
        <item x="1199"/>
        <item x="2379"/>
        <item x="2410"/>
        <item x="3776"/>
        <item x="1605"/>
        <item x="1159"/>
        <item x="3374"/>
        <item x="1946"/>
        <item x="3287"/>
        <item x="2372"/>
        <item x="3207"/>
        <item x="3078"/>
        <item x="3276"/>
        <item x="233"/>
        <item x="1457"/>
        <item x="3261"/>
        <item x="1103"/>
        <item x="2866"/>
        <item x="3157"/>
        <item x="2063"/>
        <item x="1598"/>
        <item x="607"/>
        <item x="3314"/>
        <item x="3226"/>
        <item x="36"/>
        <item x="218"/>
        <item x="3758"/>
        <item x="3110"/>
        <item x="3022"/>
        <item x="13"/>
        <item x="124"/>
        <item x="2296"/>
        <item x="1898"/>
        <item x="611"/>
        <item x="2641"/>
        <item x="2706"/>
        <item x="1928"/>
        <item x="2051"/>
        <item x="306"/>
        <item x="1069"/>
        <item x="2828"/>
        <item x="3353"/>
        <item x="3606"/>
        <item x="3551"/>
        <item x="17"/>
        <item x="2233"/>
        <item x="66"/>
        <item x="143"/>
        <item x="2602"/>
        <item x="3266"/>
        <item x="156"/>
        <item x="726"/>
        <item x="1388"/>
        <item x="1734"/>
        <item x="3398"/>
        <item x="3709"/>
        <item x="1539"/>
        <item x="2480"/>
        <item x="1691"/>
        <item x="2920"/>
        <item x="3683"/>
        <item x="3263"/>
        <item x="1784"/>
        <item x="397"/>
        <item x="2481"/>
        <item x="3664"/>
        <item x="1044"/>
        <item x="3946"/>
        <item x="150"/>
        <item x="2760"/>
        <item x="113"/>
        <item x="1656"/>
        <item x="1118"/>
        <item x="3906"/>
        <item x="430"/>
        <item x="1641"/>
        <item x="1123"/>
        <item x="3689"/>
        <item x="3016"/>
        <item x="835"/>
        <item x="2864"/>
        <item x="1997"/>
        <item x="3050"/>
        <item x="1951"/>
        <item x="1433"/>
        <item x="90"/>
        <item x="2167"/>
        <item x="440"/>
        <item x="1609"/>
        <item x="3618"/>
        <item x="1335"/>
        <item x="1398"/>
        <item x="2863"/>
        <item x="2365"/>
        <item x="2021"/>
        <item x="2593"/>
        <item x="968"/>
        <item x="2194"/>
        <item x="2414"/>
        <item x="2348"/>
        <item x="2912"/>
        <item x="601"/>
        <item x="2742"/>
        <item x="3488"/>
        <item x="1871"/>
        <item x="3513"/>
        <item x="73"/>
        <item x="0"/>
        <item x="22"/>
        <item x="2855"/>
        <item x="1049"/>
        <item x="1836"/>
        <item x="2151"/>
        <item x="3594"/>
        <item x="1178"/>
        <item x="330"/>
        <item x="3466"/>
        <item x="1655"/>
        <item x="1134"/>
        <item x="3509"/>
        <item x="2582"/>
        <item x="3326"/>
        <item x="863"/>
        <item x="2935"/>
        <item x="2704"/>
        <item x="2043"/>
        <item x="3757"/>
        <item x="154"/>
        <item x="102"/>
        <item x="1890"/>
        <item x="2421"/>
        <item x="3828"/>
        <item x="1441"/>
        <item x="2304"/>
        <item x="2565"/>
        <item x="3518"/>
        <item x="3406"/>
        <item x="3727"/>
        <item x="2125"/>
        <item x="910"/>
        <item x="21"/>
        <item x="2493"/>
        <item x="3296"/>
        <item x="1581"/>
        <item x="2942"/>
        <item x="2181"/>
        <item x="241"/>
        <item x="3734"/>
        <item x="3123"/>
        <item x="3053"/>
        <item x="3760"/>
        <item x="3621"/>
        <item x="3801"/>
        <item x="323"/>
        <item x="1644"/>
        <item x="3650"/>
        <item x="2901"/>
        <item x="2362"/>
        <item x="95"/>
        <item x="324"/>
        <item x="3525"/>
        <item x="2510"/>
        <item x="3021"/>
        <item x="893"/>
        <item x="857"/>
        <item x="1493"/>
        <item x="1309"/>
        <item x="1413"/>
        <item x="1744"/>
        <item x="57"/>
        <item x="3863"/>
        <item x="1437"/>
        <item x="2937"/>
        <item x="148"/>
        <item x="3028"/>
        <item x="3134"/>
        <item x="2036"/>
        <item x="1173"/>
        <item x="341"/>
        <item x="555"/>
        <item x="2529"/>
        <item x="76"/>
        <item x="97"/>
        <item x="3769"/>
        <item x="691"/>
        <item x="2023"/>
        <item x="2877"/>
        <item x="302"/>
        <item x="195"/>
        <item x="3737"/>
        <item x="1517"/>
        <item x="1982"/>
        <item x="328"/>
        <item x="3858"/>
        <item x="255"/>
        <item x="45"/>
        <item x="2323"/>
        <item x="2213"/>
        <item x="1355"/>
        <item x="3675"/>
        <item x="1024"/>
        <item x="1310"/>
        <item x="2054"/>
        <item x="242"/>
        <item x="544"/>
        <item x="3589"/>
        <item x="3324"/>
        <item x="3457"/>
        <item x="2841"/>
        <item x="1969"/>
        <item x="123"/>
        <item x="734"/>
        <item x="2369"/>
        <item x="219"/>
        <item x="1065"/>
        <item x="384"/>
        <item x="1369"/>
        <item x="33"/>
        <item x="1435"/>
        <item x="3932"/>
        <item x="3483"/>
        <item x="761"/>
        <item x="1021"/>
        <item x="3531"/>
        <item x="2409"/>
        <item x="3604"/>
        <item x="122"/>
        <item x="2755"/>
        <item x="3598"/>
        <item x="134"/>
        <item x="2878"/>
        <item x="2187"/>
        <item x="3904"/>
        <item x="2655"/>
        <item x="1152"/>
        <item x="192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Count of avg_glucose_level" fld="9" subtotal="count" baseField="13" baseItem="0"/>
    <dataField name="Average of avg_glucose_level" fld="9" subtotal="average" baseField="13" baseItem="0"/>
  </dataFields>
  <formats count="4">
    <format dxfId="6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4">
      <pivotArea collapsedLevelsAreSubtotals="1" fieldPosition="0">
        <references count="1">
          <reference field="13" count="1">
            <x v="1"/>
          </reference>
        </references>
      </pivotArea>
    </format>
    <format dxfId="3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D7870-F9C8-4DD4-A63E-FE76CAE7945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7" rowHeaderCaption="smoking status" colHeaderCaption="stroke status">
  <location ref="N2:Q7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>
      <x v="3"/>
    </i>
  </rowItems>
  <colFields count="1">
    <field x="13"/>
  </colFields>
  <colItems count="3">
    <i>
      <x/>
    </i>
    <i>
      <x v="1"/>
    </i>
    <i t="grand">
      <x/>
    </i>
  </colItems>
  <dataFields count="1">
    <dataField name="Count of stroke status" fld="13" subtotal="count" baseField="0" baseItem="0"/>
  </dataFields>
  <chartFormats count="20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2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12" format="3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12" format="4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12" format="5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12" format="6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12" format="7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12" format="8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16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2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16" format="22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16" format="23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16" format="24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16" format="2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26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16" format="27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16" format="28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16" format="29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F2017-C12B-4206-8E89-C8EC937420D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 rowHeaderCaption="smoking status">
  <location ref="B2:C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smoking_status" fld="11" subtotal="count" baseField="0" baseItem="0"/>
  </dataFields>
  <chartFormats count="8"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38B21-8680-4D4A-B08E-380ADAC631DC}" name="Table1" displayName="Table1" ref="A1:R5111" totalsRowShown="0">
  <autoFilter ref="A1:R5111" xr:uid="{43B38B21-8680-4D4A-B08E-380ADAC631DC}"/>
  <tableColumns count="18">
    <tableColumn id="1" xr3:uid="{24580457-859D-4980-AD1D-B38A7C45B572}" name="id"/>
    <tableColumn id="2" xr3:uid="{BE34E801-52F0-4F8D-B91B-ADDAB92F3153}" name="gender"/>
    <tableColumn id="3" xr3:uid="{C8688D41-0160-4777-B85B-A509CF35847C}" name="age"/>
    <tableColumn id="4" xr3:uid="{566B6D78-4CAA-430F-91D8-02176ADD98F5}" name="hypertension"/>
    <tableColumn id="13" xr3:uid="{E4829FA4-BDA2-4242-B8A0-D916DA7B470A}" name="hypetension status" dataDxfId="13">
      <calculatedColumnFormula>IF(Table1[[#This Row],[hypertension]]=0,"no","yes")</calculatedColumnFormula>
    </tableColumn>
    <tableColumn id="5" xr3:uid="{835D922A-A1B3-40DD-9A64-9AF2875B66E8}" name="heart_disease"/>
    <tableColumn id="6" xr3:uid="{F6FFC74D-0E59-4F52-B375-DEBD3F85077C}" name="ever_married"/>
    <tableColumn id="7" xr3:uid="{777FF9EA-6323-438F-BA6D-2A1A18A83026}" name="work_type"/>
    <tableColumn id="8" xr3:uid="{15495A0B-9228-4B6D-A7B8-F0999D47A93C}" name="Residence_type"/>
    <tableColumn id="9" xr3:uid="{4B3BD2B3-4EF5-43C0-8F59-30D9937CD493}" name="avg_glucose_level"/>
    <tableColumn id="10" xr3:uid="{51D246C5-BCB7-4AAF-B84D-BFCB482CE67B}" name="bmi"/>
    <tableColumn id="11" xr3:uid="{AA97E294-A3CC-412D-9377-97FCF54525FE}" name="smoking_status"/>
    <tableColumn id="18" xr3:uid="{53993EC1-D8D8-4797-9DF0-D1BF42421EDE}" name="smoking status numerical value" dataDxfId="12">
      <calculatedColumnFormula>IF(Table1[[#This Row],[smoking_status]]="formerly smoked",1,IF(Table1[[#This Row],[smoking_status]]="never smoked",2,IF(Table1[[#This Row],[smoking_status]]="smokes",3,IF(Table1[[#This Row],[smoking_status]]="Unknown",4))))</calculatedColumnFormula>
    </tableColumn>
    <tableColumn id="12" xr3:uid="{B8D416DB-2575-4AC0-9DD0-8E7F164C6076}" name="stroke"/>
    <tableColumn id="14" xr3:uid="{7821B210-2930-4A74-88F8-F566A14DE3E1}" name="stroke status"/>
    <tableColumn id="15" xr3:uid="{725E0659-1BC1-411C-ABBC-B2242364287A}" name="having stroke and hypertension" dataDxfId="11">
      <calculatedColumnFormula>IF(AND(Table1[[#This Row],[stroke]]=1,Table1[[#This Row],[hypertension]]=1),"yes","no")</calculatedColumnFormula>
    </tableColumn>
    <tableColumn id="16" xr3:uid="{AC3263C0-675A-4C2D-B0A6-487709BF16CC}" name="glucose level above &gt;=132.5" dataDxfId="10">
      <calculatedColumnFormula>IF(Table1[[#This Row],[avg_glucose_level]]&gt;=132.5,"yes","no")</calculatedColumnFormula>
    </tableColumn>
    <tableColumn id="17" xr3:uid="{24E9C49B-DAAF-4433-ABFB-DDCED6A08144}" name="bmi&gt;=30.1" dataDxfId="9">
      <calculatedColumnFormula>IF(Table1[[#This Row],[bmi]]&gt;=30.1,"yes","no")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80AC10-3A5B-4658-AF8A-2ABFDC290902}" name="Table2" displayName="Table2" ref="I4:J5" totalsRowShown="0">
  <autoFilter ref="I4:J5" xr:uid="{4E80AC10-3A5B-4658-AF8A-2ABFDC290902}"/>
  <tableColumns count="2">
    <tableColumn id="1" xr3:uid="{43BEF216-78D3-49D4-8FD7-2AA31A8E9EDC}" name="hyepertension yes">
      <calculatedColumnFormula>498/5110*100</calculatedColumnFormula>
    </tableColumn>
    <tableColumn id="2" xr3:uid="{3F93AE0C-6099-4B92-9175-2D0D8D5B9F09}" name="hypertension no" dataDxfId="8">
      <calculatedColumnFormula>4612/5110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FF03E5-AACC-480A-BC84-25CAA175DECF}" name="Table3" displayName="Table3" ref="P4:Q5" totalsRowShown="0">
  <autoFilter ref="P4:Q5" xr:uid="{3DFF03E5-AACC-480A-BC84-25CAA175DECF}"/>
  <tableColumns count="2">
    <tableColumn id="1" xr3:uid="{90E8F6BD-13C1-4EAC-AFE6-D0C4D26812F2}" name="heart disease no">
      <calculatedColumnFormula>4834/5110*100</calculatedColumnFormula>
    </tableColumn>
    <tableColumn id="2" xr3:uid="{1A16972F-F9FE-41AB-97F6-C25E8AFA893E}" name="heart disease yes">
      <calculatedColumnFormula>276/5110*100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D00D70-51C8-4711-929E-35B8594C03DA}" name="Table5" displayName="Table5" ref="U1:W5111" totalsRowShown="0">
  <autoFilter ref="U1:W5111" xr:uid="{BDD00D70-51C8-4711-929E-35B8594C03DA}"/>
  <tableColumns count="3">
    <tableColumn id="1" xr3:uid="{16A3FD73-5AB6-413B-A23D-C31AE74CBB1C}" name="stroke status"/>
    <tableColumn id="2" xr3:uid="{0310DDCD-FBB0-4814-92CC-E9E70F2A846F}" name="glucose level above &gt;=132.5"/>
    <tableColumn id="3" xr3:uid="{2EB4ADD5-900C-4264-9DE0-3D47A90B2908}" name="bmi&gt;=30.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06498-4F9B-4214-80F7-968D9E06872C}" name="Table25" displayName="Table25" ref="C3:D4" totalsRowShown="0">
  <autoFilter ref="C3:D4" xr:uid="{BC006498-4F9B-4214-80F7-968D9E06872C}"/>
  <tableColumns count="2">
    <tableColumn id="1" xr3:uid="{0701EFF2-CA00-4CAD-90B7-6F1F536F1987}" name="hyepertension yes">
      <calculatedColumnFormula>498/5110*100</calculatedColumnFormula>
    </tableColumn>
    <tableColumn id="2" xr3:uid="{C3D81A29-515C-4F1D-BD7D-6760E525E822}" name="hypertension no" dataDxfId="7">
      <calculatedColumnFormula>4612/5110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AFE06B-2698-4AA9-8A48-C413DB6B5769}" name="Table37" displayName="Table37" ref="K3:L4" totalsRowShown="0">
  <autoFilter ref="K3:L4" xr:uid="{8CAFE06B-2698-4AA9-8A48-C413DB6B5769}"/>
  <tableColumns count="2">
    <tableColumn id="1" xr3:uid="{504D1AEB-1D7D-4178-898F-F5D9B21E0623}" name="heart disease no">
      <calculatedColumnFormula>4834/5110*100</calculatedColumnFormula>
    </tableColumn>
    <tableColumn id="2" xr3:uid="{34C1970F-7A9E-4CB7-89E4-9E6C8DB59435}" name="heart disease yes">
      <calculatedColumnFormula>276/5110*100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11"/>
  <sheetViews>
    <sheetView zoomScaleNormal="100" workbookViewId="0">
      <selection activeCell="C2" sqref="C2"/>
    </sheetView>
  </sheetViews>
  <sheetFormatPr defaultRowHeight="14.4" x14ac:dyDescent="0.3"/>
  <cols>
    <col min="1" max="1" width="6" bestFit="1" customWidth="1"/>
    <col min="2" max="2" width="9.109375" bestFit="1" customWidth="1"/>
    <col min="4" max="4" width="14.33203125" bestFit="1" customWidth="1"/>
    <col min="5" max="5" width="14" customWidth="1"/>
    <col min="6" max="6" width="19.21875" bestFit="1" customWidth="1"/>
    <col min="7" max="7" width="14.77734375" bestFit="1" customWidth="1"/>
    <col min="8" max="8" width="14.44140625" bestFit="1" customWidth="1"/>
    <col min="9" max="9" width="13.109375" bestFit="1" customWidth="1"/>
    <col min="10" max="10" width="16.5546875" bestFit="1" customWidth="1"/>
    <col min="11" max="11" width="18.5546875" bestFit="1" customWidth="1"/>
    <col min="12" max="12" width="12" customWidth="1"/>
    <col min="13" max="13" width="18.109375" customWidth="1"/>
    <col min="14" max="14" width="30" bestFit="1" customWidth="1"/>
    <col min="15" max="15" width="11.77734375" customWidth="1"/>
    <col min="16" max="16" width="13.88671875" bestFit="1" customWidth="1"/>
    <col min="17" max="17" width="30.21875" bestFit="1" customWidth="1"/>
    <col min="18" max="18" width="28.109375" bestFit="1" customWidth="1"/>
    <col min="19" max="19" width="14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</v>
      </c>
      <c r="N1" t="s">
        <v>11</v>
      </c>
      <c r="O1" t="s">
        <v>30</v>
      </c>
      <c r="P1" t="s">
        <v>47</v>
      </c>
      <c r="Q1" t="s">
        <v>67</v>
      </c>
      <c r="R1" t="s">
        <v>68</v>
      </c>
    </row>
    <row r="2" spans="1:18" x14ac:dyDescent="0.3">
      <c r="A2">
        <v>9046</v>
      </c>
      <c r="B2" t="s">
        <v>12</v>
      </c>
      <c r="C2">
        <v>67</v>
      </c>
      <c r="D2">
        <v>0</v>
      </c>
      <c r="E2" t="str">
        <f>IF(Table1[[#This Row],[hypertension]]=0,"no","yes")</f>
        <v>no</v>
      </c>
      <c r="F2">
        <v>1</v>
      </c>
      <c r="G2" t="s">
        <v>13</v>
      </c>
      <c r="H2" t="s">
        <v>14</v>
      </c>
      <c r="I2" t="s">
        <v>15</v>
      </c>
      <c r="J2">
        <v>228.69</v>
      </c>
      <c r="K2">
        <v>36.6</v>
      </c>
      <c r="L2" t="s">
        <v>16</v>
      </c>
      <c r="M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">
        <v>1</v>
      </c>
      <c r="O2" t="s">
        <v>31</v>
      </c>
      <c r="P2" t="str">
        <f>IF(AND(Table1[[#This Row],[stroke]]=1,Table1[[#This Row],[hypertension]]=1),"yes","no")</f>
        <v>no</v>
      </c>
      <c r="Q2" t="str">
        <f>Q3</f>
        <v>yes</v>
      </c>
      <c r="R2" t="str">
        <f>IF(Table1[[#This Row],[bmi]]&gt;=30.1,"yes","no")</f>
        <v>yes</v>
      </c>
    </row>
    <row r="3" spans="1:18" x14ac:dyDescent="0.3">
      <c r="A3">
        <v>51676</v>
      </c>
      <c r="B3" t="s">
        <v>17</v>
      </c>
      <c r="C3">
        <v>61</v>
      </c>
      <c r="D3">
        <v>0</v>
      </c>
      <c r="E3" t="str">
        <f>IF(Table1[[#This Row],[hypertension]]=0,"no","yes")</f>
        <v>no</v>
      </c>
      <c r="F3">
        <v>0</v>
      </c>
      <c r="G3" t="s">
        <v>13</v>
      </c>
      <c r="H3" t="s">
        <v>18</v>
      </c>
      <c r="I3" t="s">
        <v>19</v>
      </c>
      <c r="J3">
        <v>202.21</v>
      </c>
      <c r="K3">
        <v>28.1</v>
      </c>
      <c r="L3" t="s">
        <v>20</v>
      </c>
      <c r="M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">
        <v>1</v>
      </c>
      <c r="O3" t="s">
        <v>31</v>
      </c>
      <c r="P3" t="str">
        <f>IF(AND(Table1[[#This Row],[stroke]]=1,Table1[[#This Row],[hypertension]]=1),"yes","no")</f>
        <v>no</v>
      </c>
      <c r="Q3" t="str">
        <f>IF(Table1[[#This Row],[avg_glucose_level]]&gt;=132.5,"yes","no")</f>
        <v>yes</v>
      </c>
      <c r="R3" t="str">
        <f>IF(Table1[[#This Row],[bmi]]&gt;=30.1,"yes","no")</f>
        <v>no</v>
      </c>
    </row>
    <row r="4" spans="1:18" x14ac:dyDescent="0.3">
      <c r="A4">
        <v>31112</v>
      </c>
      <c r="B4" t="s">
        <v>12</v>
      </c>
      <c r="C4">
        <v>80</v>
      </c>
      <c r="D4">
        <v>0</v>
      </c>
      <c r="E4" t="str">
        <f>IF(Table1[[#This Row],[hypertension]]=0,"no","yes")</f>
        <v>no</v>
      </c>
      <c r="F4">
        <v>1</v>
      </c>
      <c r="G4" t="s">
        <v>13</v>
      </c>
      <c r="H4" t="s">
        <v>14</v>
      </c>
      <c r="I4" t="s">
        <v>19</v>
      </c>
      <c r="J4">
        <v>105.92</v>
      </c>
      <c r="K4">
        <v>32.5</v>
      </c>
      <c r="L4" t="s">
        <v>20</v>
      </c>
      <c r="M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">
        <v>1</v>
      </c>
      <c r="O4" t="s">
        <v>31</v>
      </c>
      <c r="P4" t="str">
        <f>IF(AND(Table1[[#This Row],[stroke]]=1,Table1[[#This Row],[hypertension]]=1),"yes","no")</f>
        <v>no</v>
      </c>
      <c r="Q4" t="str">
        <f>IF(Table1[[#This Row],[avg_glucose_level]]&gt;=132.5,"yes","no")</f>
        <v>no</v>
      </c>
      <c r="R4" t="str">
        <f>IF(Table1[[#This Row],[bmi]]&gt;=30.1,"yes","no")</f>
        <v>yes</v>
      </c>
    </row>
    <row r="5" spans="1:18" x14ac:dyDescent="0.3">
      <c r="A5">
        <v>60182</v>
      </c>
      <c r="B5" t="s">
        <v>17</v>
      </c>
      <c r="C5">
        <v>49</v>
      </c>
      <c r="D5">
        <v>0</v>
      </c>
      <c r="E5" t="str">
        <f>IF(Table1[[#This Row],[hypertension]]=0,"no","yes")</f>
        <v>no</v>
      </c>
      <c r="F5">
        <v>0</v>
      </c>
      <c r="G5" t="s">
        <v>13</v>
      </c>
      <c r="H5" t="s">
        <v>14</v>
      </c>
      <c r="I5" t="s">
        <v>15</v>
      </c>
      <c r="J5">
        <v>171.23</v>
      </c>
      <c r="K5">
        <v>34.4</v>
      </c>
      <c r="L5" t="s">
        <v>21</v>
      </c>
      <c r="M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">
        <v>1</v>
      </c>
      <c r="O5" t="s">
        <v>31</v>
      </c>
      <c r="P5" t="str">
        <f>IF(AND(Table1[[#This Row],[stroke]]=1,Table1[[#This Row],[hypertension]]=1),"yes","no")</f>
        <v>no</v>
      </c>
      <c r="Q5" t="str">
        <f>IF(Table1[[#This Row],[avg_glucose_level]]&gt;=132.5,"yes","no")</f>
        <v>yes</v>
      </c>
      <c r="R5" t="str">
        <f>IF(Table1[[#This Row],[bmi]]&gt;=30.1,"yes","no")</f>
        <v>yes</v>
      </c>
    </row>
    <row r="6" spans="1:18" x14ac:dyDescent="0.3">
      <c r="A6">
        <v>1665</v>
      </c>
      <c r="B6" t="s">
        <v>17</v>
      </c>
      <c r="C6">
        <v>79</v>
      </c>
      <c r="D6">
        <v>1</v>
      </c>
      <c r="E6" t="str">
        <f>IF(Table1[[#This Row],[hypertension]]=0,"no","yes")</f>
        <v>yes</v>
      </c>
      <c r="F6">
        <v>0</v>
      </c>
      <c r="G6" t="s">
        <v>13</v>
      </c>
      <c r="H6" t="s">
        <v>18</v>
      </c>
      <c r="I6" t="s">
        <v>19</v>
      </c>
      <c r="J6">
        <v>174.12</v>
      </c>
      <c r="K6">
        <v>24</v>
      </c>
      <c r="L6" t="s">
        <v>20</v>
      </c>
      <c r="M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">
        <v>1</v>
      </c>
      <c r="O6" t="s">
        <v>31</v>
      </c>
      <c r="P6" t="str">
        <f>IF(AND(Table1[[#This Row],[stroke]]=1,Table1[[#This Row],[hypertension]]=1),"yes","no")</f>
        <v>yes</v>
      </c>
      <c r="Q6" t="str">
        <f>IF(Table1[[#This Row],[avg_glucose_level]]&gt;=132.5,"yes","no")</f>
        <v>yes</v>
      </c>
      <c r="R6" t="str">
        <f>IF(Table1[[#This Row],[bmi]]&gt;=30.1,"yes","no")</f>
        <v>no</v>
      </c>
    </row>
    <row r="7" spans="1:18" x14ac:dyDescent="0.3">
      <c r="A7">
        <v>56669</v>
      </c>
      <c r="B7" t="s">
        <v>12</v>
      </c>
      <c r="C7">
        <v>81</v>
      </c>
      <c r="D7">
        <v>0</v>
      </c>
      <c r="E7" t="str">
        <f>IF(Table1[[#This Row],[hypertension]]=0,"no","yes")</f>
        <v>no</v>
      </c>
      <c r="F7">
        <v>0</v>
      </c>
      <c r="G7" t="s">
        <v>13</v>
      </c>
      <c r="H7" t="s">
        <v>14</v>
      </c>
      <c r="I7" t="s">
        <v>15</v>
      </c>
      <c r="J7">
        <v>186.21</v>
      </c>
      <c r="K7">
        <v>29</v>
      </c>
      <c r="L7" t="s">
        <v>16</v>
      </c>
      <c r="M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">
        <v>1</v>
      </c>
      <c r="O7" t="s">
        <v>31</v>
      </c>
      <c r="P7" t="str">
        <f>IF(AND(Table1[[#This Row],[stroke]]=1,Table1[[#This Row],[hypertension]]=1),"yes","no")</f>
        <v>no</v>
      </c>
      <c r="Q7" t="str">
        <f>IF(Table1[[#This Row],[avg_glucose_level]]&gt;=132.5,"yes","no")</f>
        <v>yes</v>
      </c>
      <c r="R7" t="str">
        <f>IF(Table1[[#This Row],[bmi]]&gt;=30.1,"yes","no")</f>
        <v>no</v>
      </c>
    </row>
    <row r="8" spans="1:18" x14ac:dyDescent="0.3">
      <c r="A8">
        <v>53882</v>
      </c>
      <c r="B8" t="s">
        <v>12</v>
      </c>
      <c r="C8">
        <v>74</v>
      </c>
      <c r="D8">
        <v>1</v>
      </c>
      <c r="E8" t="str">
        <f>IF(Table1[[#This Row],[hypertension]]=0,"no","yes")</f>
        <v>yes</v>
      </c>
      <c r="F8">
        <v>1</v>
      </c>
      <c r="G8" t="s">
        <v>13</v>
      </c>
      <c r="H8" t="s">
        <v>14</v>
      </c>
      <c r="I8" t="s">
        <v>19</v>
      </c>
      <c r="J8">
        <v>70.09</v>
      </c>
      <c r="K8">
        <v>27.4</v>
      </c>
      <c r="L8" t="s">
        <v>20</v>
      </c>
      <c r="M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">
        <v>1</v>
      </c>
      <c r="O8" t="s">
        <v>31</v>
      </c>
      <c r="P8" t="str">
        <f>IF(AND(Table1[[#This Row],[stroke]]=1,Table1[[#This Row],[hypertension]]=1),"yes","no")</f>
        <v>yes</v>
      </c>
      <c r="Q8" t="str">
        <f>IF(Table1[[#This Row],[avg_glucose_level]]&gt;=132.5,"yes","no")</f>
        <v>no</v>
      </c>
      <c r="R8" t="str">
        <f>IF(Table1[[#This Row],[bmi]]&gt;=30.1,"yes","no")</f>
        <v>no</v>
      </c>
    </row>
    <row r="9" spans="1:18" x14ac:dyDescent="0.3">
      <c r="A9">
        <v>10434</v>
      </c>
      <c r="B9" t="s">
        <v>17</v>
      </c>
      <c r="C9">
        <v>69</v>
      </c>
      <c r="D9">
        <v>0</v>
      </c>
      <c r="E9" t="str">
        <f>IF(Table1[[#This Row],[hypertension]]=0,"no","yes")</f>
        <v>no</v>
      </c>
      <c r="F9">
        <v>0</v>
      </c>
      <c r="G9" t="s">
        <v>22</v>
      </c>
      <c r="H9" t="s">
        <v>14</v>
      </c>
      <c r="I9" t="s">
        <v>15</v>
      </c>
      <c r="J9">
        <v>94.39</v>
      </c>
      <c r="K9">
        <v>22.8</v>
      </c>
      <c r="L9" t="s">
        <v>20</v>
      </c>
      <c r="M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">
        <v>1</v>
      </c>
      <c r="O9" t="s">
        <v>31</v>
      </c>
      <c r="P9" t="str">
        <f>IF(AND(Table1[[#This Row],[stroke]]=1,Table1[[#This Row],[hypertension]]=1),"yes","no")</f>
        <v>no</v>
      </c>
      <c r="Q9" t="str">
        <f>IF(Table1[[#This Row],[avg_glucose_level]]&gt;=132.5,"yes","no")</f>
        <v>no</v>
      </c>
      <c r="R9" t="str">
        <f>IF(Table1[[#This Row],[bmi]]&gt;=30.1,"yes","no")</f>
        <v>no</v>
      </c>
    </row>
    <row r="10" spans="1:18" x14ac:dyDescent="0.3">
      <c r="A10">
        <v>27419</v>
      </c>
      <c r="B10" t="s">
        <v>17</v>
      </c>
      <c r="C10">
        <v>59</v>
      </c>
      <c r="D10">
        <v>0</v>
      </c>
      <c r="E10" t="str">
        <f>IF(Table1[[#This Row],[hypertension]]=0,"no","yes")</f>
        <v>no</v>
      </c>
      <c r="F10">
        <v>0</v>
      </c>
      <c r="G10" t="s">
        <v>13</v>
      </c>
      <c r="H10" t="s">
        <v>14</v>
      </c>
      <c r="I10" t="s">
        <v>19</v>
      </c>
      <c r="J10">
        <v>76.150000000000006</v>
      </c>
      <c r="K10">
        <v>28.1</v>
      </c>
      <c r="L10" t="s">
        <v>23</v>
      </c>
      <c r="M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">
        <v>1</v>
      </c>
      <c r="O10" t="s">
        <v>31</v>
      </c>
      <c r="P10" t="str">
        <f>IF(AND(Table1[[#This Row],[stroke]]=1,Table1[[#This Row],[hypertension]]=1),"yes","no")</f>
        <v>no</v>
      </c>
      <c r="Q10" t="str">
        <f>IF(Table1[[#This Row],[avg_glucose_level]]&gt;=132.5,"yes","no")</f>
        <v>no</v>
      </c>
      <c r="R10" t="str">
        <f>IF(Table1[[#This Row],[bmi]]&gt;=30.1,"yes","no")</f>
        <v>no</v>
      </c>
    </row>
    <row r="11" spans="1:18" x14ac:dyDescent="0.3">
      <c r="A11">
        <v>60491</v>
      </c>
      <c r="B11" t="s">
        <v>17</v>
      </c>
      <c r="C11">
        <v>78</v>
      </c>
      <c r="D11">
        <v>0</v>
      </c>
      <c r="E11" t="str">
        <f>IF(Table1[[#This Row],[hypertension]]=0,"no","yes")</f>
        <v>no</v>
      </c>
      <c r="F11">
        <v>0</v>
      </c>
      <c r="G11" t="s">
        <v>13</v>
      </c>
      <c r="H11" t="s">
        <v>14</v>
      </c>
      <c r="I11" t="s">
        <v>15</v>
      </c>
      <c r="J11">
        <v>58.57</v>
      </c>
      <c r="K11">
        <v>24.2</v>
      </c>
      <c r="L11" t="s">
        <v>23</v>
      </c>
      <c r="M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">
        <v>1</v>
      </c>
      <c r="O11" t="s">
        <v>31</v>
      </c>
      <c r="P11" t="str">
        <f>IF(AND(Table1[[#This Row],[stroke]]=1,Table1[[#This Row],[hypertension]]=1),"yes","no")</f>
        <v>no</v>
      </c>
      <c r="Q11" t="str">
        <f>IF(Table1[[#This Row],[avg_glucose_level]]&gt;=132.5,"yes","no")</f>
        <v>no</v>
      </c>
      <c r="R11" t="str">
        <f>IF(Table1[[#This Row],[bmi]]&gt;=30.1,"yes","no")</f>
        <v>no</v>
      </c>
    </row>
    <row r="12" spans="1:18" x14ac:dyDescent="0.3">
      <c r="A12">
        <v>12109</v>
      </c>
      <c r="B12" t="s">
        <v>17</v>
      </c>
      <c r="C12">
        <v>81</v>
      </c>
      <c r="D12">
        <v>1</v>
      </c>
      <c r="E12" t="str">
        <f>IF(Table1[[#This Row],[hypertension]]=0,"no","yes")</f>
        <v>yes</v>
      </c>
      <c r="F12">
        <v>0</v>
      </c>
      <c r="G12" t="s">
        <v>13</v>
      </c>
      <c r="H12" t="s">
        <v>14</v>
      </c>
      <c r="I12" t="s">
        <v>19</v>
      </c>
      <c r="J12">
        <v>80.430000000000007</v>
      </c>
      <c r="K12">
        <v>29.7</v>
      </c>
      <c r="L12" t="s">
        <v>20</v>
      </c>
      <c r="M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">
        <v>1</v>
      </c>
      <c r="O12" t="s">
        <v>31</v>
      </c>
      <c r="P12" t="str">
        <f>IF(AND(Table1[[#This Row],[stroke]]=1,Table1[[#This Row],[hypertension]]=1),"yes","no")</f>
        <v>yes</v>
      </c>
      <c r="Q12" t="str">
        <f>IF(Table1[[#This Row],[avg_glucose_level]]&gt;=132.5,"yes","no")</f>
        <v>no</v>
      </c>
      <c r="R12" t="str">
        <f>IF(Table1[[#This Row],[bmi]]&gt;=30.1,"yes","no")</f>
        <v>no</v>
      </c>
    </row>
    <row r="13" spans="1:18" x14ac:dyDescent="0.3">
      <c r="A13">
        <v>12095</v>
      </c>
      <c r="B13" t="s">
        <v>17</v>
      </c>
      <c r="C13">
        <v>61</v>
      </c>
      <c r="D13">
        <v>0</v>
      </c>
      <c r="E13" t="str">
        <f>IF(Table1[[#This Row],[hypertension]]=0,"no","yes")</f>
        <v>no</v>
      </c>
      <c r="F13">
        <v>1</v>
      </c>
      <c r="G13" t="s">
        <v>13</v>
      </c>
      <c r="H13" t="s">
        <v>24</v>
      </c>
      <c r="I13" t="s">
        <v>19</v>
      </c>
      <c r="J13">
        <v>120.46</v>
      </c>
      <c r="K13">
        <v>36.799999999999997</v>
      </c>
      <c r="L13" t="s">
        <v>21</v>
      </c>
      <c r="M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">
        <v>1</v>
      </c>
      <c r="O13" t="s">
        <v>31</v>
      </c>
      <c r="P13" t="str">
        <f>IF(AND(Table1[[#This Row],[stroke]]=1,Table1[[#This Row],[hypertension]]=1),"yes","no")</f>
        <v>no</v>
      </c>
      <c r="Q13" t="str">
        <f>IF(Table1[[#This Row],[avg_glucose_level]]&gt;=132.5,"yes","no")</f>
        <v>no</v>
      </c>
      <c r="R13" t="str">
        <f>IF(Table1[[#This Row],[bmi]]&gt;=30.1,"yes","no")</f>
        <v>yes</v>
      </c>
    </row>
    <row r="14" spans="1:18" x14ac:dyDescent="0.3">
      <c r="A14">
        <v>12175</v>
      </c>
      <c r="B14" t="s">
        <v>17</v>
      </c>
      <c r="C14">
        <v>54</v>
      </c>
      <c r="D14">
        <v>0</v>
      </c>
      <c r="E14" t="str">
        <f>IF(Table1[[#This Row],[hypertension]]=0,"no","yes")</f>
        <v>no</v>
      </c>
      <c r="F14">
        <v>0</v>
      </c>
      <c r="G14" t="s">
        <v>13</v>
      </c>
      <c r="H14" t="s">
        <v>14</v>
      </c>
      <c r="I14" t="s">
        <v>15</v>
      </c>
      <c r="J14">
        <v>104.51</v>
      </c>
      <c r="K14">
        <v>27.3</v>
      </c>
      <c r="L14" t="s">
        <v>21</v>
      </c>
      <c r="M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">
        <v>1</v>
      </c>
      <c r="O14" t="s">
        <v>31</v>
      </c>
      <c r="P14" t="str">
        <f>IF(AND(Table1[[#This Row],[stroke]]=1,Table1[[#This Row],[hypertension]]=1),"yes","no")</f>
        <v>no</v>
      </c>
      <c r="Q14" t="str">
        <f>IF(Table1[[#This Row],[avg_glucose_level]]&gt;=132.5,"yes","no")</f>
        <v>no</v>
      </c>
      <c r="R14" t="str">
        <f>IF(Table1[[#This Row],[bmi]]&gt;=30.1,"yes","no")</f>
        <v>no</v>
      </c>
    </row>
    <row r="15" spans="1:18" x14ac:dyDescent="0.3">
      <c r="A15">
        <v>8213</v>
      </c>
      <c r="B15" t="s">
        <v>12</v>
      </c>
      <c r="C15">
        <v>78</v>
      </c>
      <c r="D15">
        <v>0</v>
      </c>
      <c r="E15" t="str">
        <f>IF(Table1[[#This Row],[hypertension]]=0,"no","yes")</f>
        <v>no</v>
      </c>
      <c r="F15">
        <v>1</v>
      </c>
      <c r="G15" t="s">
        <v>13</v>
      </c>
      <c r="H15" t="s">
        <v>14</v>
      </c>
      <c r="I15" t="s">
        <v>15</v>
      </c>
      <c r="J15">
        <v>219.84</v>
      </c>
      <c r="K15">
        <v>28.1</v>
      </c>
      <c r="L15" t="s">
        <v>23</v>
      </c>
      <c r="M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">
        <v>1</v>
      </c>
      <c r="O15" t="s">
        <v>31</v>
      </c>
      <c r="P15" t="str">
        <f>IF(AND(Table1[[#This Row],[stroke]]=1,Table1[[#This Row],[hypertension]]=1),"yes","no")</f>
        <v>no</v>
      </c>
      <c r="Q15" t="str">
        <f>IF(Table1[[#This Row],[avg_glucose_level]]&gt;=132.5,"yes","no")</f>
        <v>yes</v>
      </c>
      <c r="R15" t="str">
        <f>IF(Table1[[#This Row],[bmi]]&gt;=30.1,"yes","no")</f>
        <v>no</v>
      </c>
    </row>
    <row r="16" spans="1:18" x14ac:dyDescent="0.3">
      <c r="A16">
        <v>5317</v>
      </c>
      <c r="B16" t="s">
        <v>17</v>
      </c>
      <c r="C16">
        <v>79</v>
      </c>
      <c r="D16">
        <v>0</v>
      </c>
      <c r="E16" t="str">
        <f>IF(Table1[[#This Row],[hypertension]]=0,"no","yes")</f>
        <v>no</v>
      </c>
      <c r="F16">
        <v>1</v>
      </c>
      <c r="G16" t="s">
        <v>13</v>
      </c>
      <c r="H16" t="s">
        <v>14</v>
      </c>
      <c r="I16" t="s">
        <v>15</v>
      </c>
      <c r="J16">
        <v>214.09</v>
      </c>
      <c r="K16">
        <v>28.2</v>
      </c>
      <c r="L16" t="s">
        <v>20</v>
      </c>
      <c r="M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">
        <v>1</v>
      </c>
      <c r="O16" t="s">
        <v>31</v>
      </c>
      <c r="P16" t="str">
        <f>IF(AND(Table1[[#This Row],[stroke]]=1,Table1[[#This Row],[hypertension]]=1),"yes","no")</f>
        <v>no</v>
      </c>
      <c r="Q16" t="str">
        <f>IF(Table1[[#This Row],[avg_glucose_level]]&gt;=132.5,"yes","no")</f>
        <v>yes</v>
      </c>
      <c r="R16" t="str">
        <f>IF(Table1[[#This Row],[bmi]]&gt;=30.1,"yes","no")</f>
        <v>no</v>
      </c>
    </row>
    <row r="17" spans="1:18" x14ac:dyDescent="0.3">
      <c r="A17">
        <v>58202</v>
      </c>
      <c r="B17" t="s">
        <v>17</v>
      </c>
      <c r="C17">
        <v>50</v>
      </c>
      <c r="D17">
        <v>1</v>
      </c>
      <c r="E17" t="str">
        <f>IF(Table1[[#This Row],[hypertension]]=0,"no","yes")</f>
        <v>yes</v>
      </c>
      <c r="F17">
        <v>0</v>
      </c>
      <c r="G17" t="s">
        <v>13</v>
      </c>
      <c r="H17" t="s">
        <v>18</v>
      </c>
      <c r="I17" t="s">
        <v>19</v>
      </c>
      <c r="J17">
        <v>167.41</v>
      </c>
      <c r="K17">
        <v>30.9</v>
      </c>
      <c r="L17" t="s">
        <v>20</v>
      </c>
      <c r="M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">
        <v>1</v>
      </c>
      <c r="O17" t="s">
        <v>31</v>
      </c>
      <c r="P17" t="str">
        <f>IF(AND(Table1[[#This Row],[stroke]]=1,Table1[[#This Row],[hypertension]]=1),"yes","no")</f>
        <v>yes</v>
      </c>
      <c r="Q17" t="str">
        <f>IF(Table1[[#This Row],[avg_glucose_level]]&gt;=132.5,"yes","no")</f>
        <v>yes</v>
      </c>
      <c r="R17" t="str">
        <f>IF(Table1[[#This Row],[bmi]]&gt;=30.1,"yes","no")</f>
        <v>yes</v>
      </c>
    </row>
    <row r="18" spans="1:18" x14ac:dyDescent="0.3">
      <c r="A18">
        <v>56112</v>
      </c>
      <c r="B18" t="s">
        <v>12</v>
      </c>
      <c r="C18">
        <v>64</v>
      </c>
      <c r="D18">
        <v>0</v>
      </c>
      <c r="E18" t="str">
        <f>IF(Table1[[#This Row],[hypertension]]=0,"no","yes")</f>
        <v>no</v>
      </c>
      <c r="F18">
        <v>1</v>
      </c>
      <c r="G18" t="s">
        <v>13</v>
      </c>
      <c r="H18" t="s">
        <v>14</v>
      </c>
      <c r="I18" t="s">
        <v>15</v>
      </c>
      <c r="J18">
        <v>191.61</v>
      </c>
      <c r="K18">
        <v>37.5</v>
      </c>
      <c r="L18" t="s">
        <v>21</v>
      </c>
      <c r="M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">
        <v>1</v>
      </c>
      <c r="O18" t="s">
        <v>31</v>
      </c>
      <c r="P18" t="str">
        <f>IF(AND(Table1[[#This Row],[stroke]]=1,Table1[[#This Row],[hypertension]]=1),"yes","no")</f>
        <v>no</v>
      </c>
      <c r="Q18" t="str">
        <f>IF(Table1[[#This Row],[avg_glucose_level]]&gt;=132.5,"yes","no")</f>
        <v>yes</v>
      </c>
      <c r="R18" t="str">
        <f>IF(Table1[[#This Row],[bmi]]&gt;=30.1,"yes","no")</f>
        <v>yes</v>
      </c>
    </row>
    <row r="19" spans="1:18" x14ac:dyDescent="0.3">
      <c r="A19">
        <v>34120</v>
      </c>
      <c r="B19" t="s">
        <v>12</v>
      </c>
      <c r="C19">
        <v>75</v>
      </c>
      <c r="D19">
        <v>1</v>
      </c>
      <c r="E19" t="str">
        <f>IF(Table1[[#This Row],[hypertension]]=0,"no","yes")</f>
        <v>yes</v>
      </c>
      <c r="F19">
        <v>0</v>
      </c>
      <c r="G19" t="s">
        <v>13</v>
      </c>
      <c r="H19" t="s">
        <v>14</v>
      </c>
      <c r="I19" t="s">
        <v>15</v>
      </c>
      <c r="J19">
        <v>221.29</v>
      </c>
      <c r="K19">
        <v>25.8</v>
      </c>
      <c r="L19" t="s">
        <v>21</v>
      </c>
      <c r="M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">
        <v>1</v>
      </c>
      <c r="O19" t="s">
        <v>31</v>
      </c>
      <c r="P19" t="str">
        <f>IF(AND(Table1[[#This Row],[stroke]]=1,Table1[[#This Row],[hypertension]]=1),"yes","no")</f>
        <v>yes</v>
      </c>
      <c r="Q19" t="str">
        <f>IF(Table1[[#This Row],[avg_glucose_level]]&gt;=132.5,"yes","no")</f>
        <v>yes</v>
      </c>
      <c r="R19" t="str">
        <f>IF(Table1[[#This Row],[bmi]]&gt;=30.1,"yes","no")</f>
        <v>no</v>
      </c>
    </row>
    <row r="20" spans="1:18" x14ac:dyDescent="0.3">
      <c r="A20">
        <v>27458</v>
      </c>
      <c r="B20" t="s">
        <v>17</v>
      </c>
      <c r="C20">
        <v>60</v>
      </c>
      <c r="D20">
        <v>0</v>
      </c>
      <c r="E20" t="str">
        <f>IF(Table1[[#This Row],[hypertension]]=0,"no","yes")</f>
        <v>no</v>
      </c>
      <c r="F20">
        <v>0</v>
      </c>
      <c r="G20" t="s">
        <v>22</v>
      </c>
      <c r="H20" t="s">
        <v>14</v>
      </c>
      <c r="I20" t="s">
        <v>15</v>
      </c>
      <c r="J20">
        <v>89.22</v>
      </c>
      <c r="K20">
        <v>37.799999999999997</v>
      </c>
      <c r="L20" t="s">
        <v>20</v>
      </c>
      <c r="M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">
        <v>1</v>
      </c>
      <c r="O20" t="s">
        <v>31</v>
      </c>
      <c r="P20" t="str">
        <f>IF(AND(Table1[[#This Row],[stroke]]=1,Table1[[#This Row],[hypertension]]=1),"yes","no")</f>
        <v>no</v>
      </c>
      <c r="Q20" t="str">
        <f>IF(Table1[[#This Row],[avg_glucose_level]]&gt;=132.5,"yes","no")</f>
        <v>no</v>
      </c>
      <c r="R20" t="str">
        <f>IF(Table1[[#This Row],[bmi]]&gt;=30.1,"yes","no")</f>
        <v>yes</v>
      </c>
    </row>
    <row r="21" spans="1:18" x14ac:dyDescent="0.3">
      <c r="A21">
        <v>25226</v>
      </c>
      <c r="B21" t="s">
        <v>12</v>
      </c>
      <c r="C21">
        <v>57</v>
      </c>
      <c r="D21">
        <v>0</v>
      </c>
      <c r="E21" t="str">
        <f>IF(Table1[[#This Row],[hypertension]]=0,"no","yes")</f>
        <v>no</v>
      </c>
      <c r="F21">
        <v>1</v>
      </c>
      <c r="G21" t="s">
        <v>22</v>
      </c>
      <c r="H21" t="s">
        <v>24</v>
      </c>
      <c r="I21" t="s">
        <v>15</v>
      </c>
      <c r="J21">
        <v>217.08</v>
      </c>
      <c r="K21">
        <v>28.1</v>
      </c>
      <c r="L21" t="s">
        <v>23</v>
      </c>
      <c r="M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">
        <v>1</v>
      </c>
      <c r="O21" t="s">
        <v>31</v>
      </c>
      <c r="P21" t="str">
        <f>IF(AND(Table1[[#This Row],[stroke]]=1,Table1[[#This Row],[hypertension]]=1),"yes","no")</f>
        <v>no</v>
      </c>
      <c r="Q21" t="str">
        <f>IF(Table1[[#This Row],[avg_glucose_level]]&gt;=132.5,"yes","no")</f>
        <v>yes</v>
      </c>
      <c r="R21" t="str">
        <f>IF(Table1[[#This Row],[bmi]]&gt;=30.1,"yes","no")</f>
        <v>no</v>
      </c>
    </row>
    <row r="22" spans="1:18" x14ac:dyDescent="0.3">
      <c r="A22">
        <v>70630</v>
      </c>
      <c r="B22" t="s">
        <v>17</v>
      </c>
      <c r="C22">
        <v>71</v>
      </c>
      <c r="D22">
        <v>0</v>
      </c>
      <c r="E22" t="str">
        <f>IF(Table1[[#This Row],[hypertension]]=0,"no","yes")</f>
        <v>no</v>
      </c>
      <c r="F22">
        <v>0</v>
      </c>
      <c r="G22" t="s">
        <v>13</v>
      </c>
      <c r="H22" t="s">
        <v>24</v>
      </c>
      <c r="I22" t="s">
        <v>19</v>
      </c>
      <c r="J22">
        <v>193.94</v>
      </c>
      <c r="K22">
        <v>22.4</v>
      </c>
      <c r="L22" t="s">
        <v>21</v>
      </c>
      <c r="M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">
        <v>1</v>
      </c>
      <c r="O22" t="s">
        <v>31</v>
      </c>
      <c r="P22" t="str">
        <f>IF(AND(Table1[[#This Row],[stroke]]=1,Table1[[#This Row],[hypertension]]=1),"yes","no")</f>
        <v>no</v>
      </c>
      <c r="Q22" t="str">
        <f>IF(Table1[[#This Row],[avg_glucose_level]]&gt;=132.5,"yes","no")</f>
        <v>yes</v>
      </c>
      <c r="R22" t="str">
        <f>IF(Table1[[#This Row],[bmi]]&gt;=30.1,"yes","no")</f>
        <v>no</v>
      </c>
    </row>
    <row r="23" spans="1:18" x14ac:dyDescent="0.3">
      <c r="A23">
        <v>13861</v>
      </c>
      <c r="B23" t="s">
        <v>17</v>
      </c>
      <c r="C23">
        <v>52</v>
      </c>
      <c r="D23">
        <v>1</v>
      </c>
      <c r="E23" t="str">
        <f>IF(Table1[[#This Row],[hypertension]]=0,"no","yes")</f>
        <v>yes</v>
      </c>
      <c r="F23">
        <v>0</v>
      </c>
      <c r="G23" t="s">
        <v>13</v>
      </c>
      <c r="H23" t="s">
        <v>18</v>
      </c>
      <c r="I23" t="s">
        <v>15</v>
      </c>
      <c r="J23">
        <v>233.29</v>
      </c>
      <c r="K23">
        <v>48.9</v>
      </c>
      <c r="L23" t="s">
        <v>20</v>
      </c>
      <c r="M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">
        <v>1</v>
      </c>
      <c r="O23" t="s">
        <v>31</v>
      </c>
      <c r="P23" t="str">
        <f>IF(AND(Table1[[#This Row],[stroke]]=1,Table1[[#This Row],[hypertension]]=1),"yes","no")</f>
        <v>yes</v>
      </c>
      <c r="Q23" t="str">
        <f>IF(Table1[[#This Row],[avg_glucose_level]]&gt;=132.5,"yes","no")</f>
        <v>yes</v>
      </c>
      <c r="R23" t="str">
        <f>IF(Table1[[#This Row],[bmi]]&gt;=30.1,"yes","no")</f>
        <v>yes</v>
      </c>
    </row>
    <row r="24" spans="1:18" x14ac:dyDescent="0.3">
      <c r="A24">
        <v>68794</v>
      </c>
      <c r="B24" t="s">
        <v>17</v>
      </c>
      <c r="C24">
        <v>79</v>
      </c>
      <c r="D24">
        <v>0</v>
      </c>
      <c r="E24" t="str">
        <f>IF(Table1[[#This Row],[hypertension]]=0,"no","yes")</f>
        <v>no</v>
      </c>
      <c r="F24">
        <v>0</v>
      </c>
      <c r="G24" t="s">
        <v>13</v>
      </c>
      <c r="H24" t="s">
        <v>18</v>
      </c>
      <c r="I24" t="s">
        <v>15</v>
      </c>
      <c r="J24">
        <v>228.7</v>
      </c>
      <c r="K24">
        <v>26.6</v>
      </c>
      <c r="L24" t="s">
        <v>20</v>
      </c>
      <c r="M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">
        <v>1</v>
      </c>
      <c r="O24" t="s">
        <v>31</v>
      </c>
      <c r="P24" t="str">
        <f>IF(AND(Table1[[#This Row],[stroke]]=1,Table1[[#This Row],[hypertension]]=1),"yes","no")</f>
        <v>no</v>
      </c>
      <c r="Q24" t="str">
        <f>IF(Table1[[#This Row],[avg_glucose_level]]&gt;=132.5,"yes","no")</f>
        <v>yes</v>
      </c>
      <c r="R24" t="str">
        <f>IF(Table1[[#This Row],[bmi]]&gt;=30.1,"yes","no")</f>
        <v>no</v>
      </c>
    </row>
    <row r="25" spans="1:18" x14ac:dyDescent="0.3">
      <c r="A25">
        <v>64778</v>
      </c>
      <c r="B25" t="s">
        <v>12</v>
      </c>
      <c r="C25">
        <v>82</v>
      </c>
      <c r="D25">
        <v>0</v>
      </c>
      <c r="E25" t="str">
        <f>IF(Table1[[#This Row],[hypertension]]=0,"no","yes")</f>
        <v>no</v>
      </c>
      <c r="F25">
        <v>1</v>
      </c>
      <c r="G25" t="s">
        <v>13</v>
      </c>
      <c r="H25" t="s">
        <v>14</v>
      </c>
      <c r="I25" t="s">
        <v>19</v>
      </c>
      <c r="J25">
        <v>208.3</v>
      </c>
      <c r="K25">
        <v>32.5</v>
      </c>
      <c r="L25" t="s">
        <v>23</v>
      </c>
      <c r="M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">
        <v>1</v>
      </c>
      <c r="O25" t="s">
        <v>31</v>
      </c>
      <c r="P25" t="str">
        <f>IF(AND(Table1[[#This Row],[stroke]]=1,Table1[[#This Row],[hypertension]]=1),"yes","no")</f>
        <v>no</v>
      </c>
      <c r="Q25" t="str">
        <f>IF(Table1[[#This Row],[avg_glucose_level]]&gt;=132.5,"yes","no")</f>
        <v>yes</v>
      </c>
      <c r="R25" t="str">
        <f>IF(Table1[[#This Row],[bmi]]&gt;=30.1,"yes","no")</f>
        <v>yes</v>
      </c>
    </row>
    <row r="26" spans="1:18" x14ac:dyDescent="0.3">
      <c r="A26">
        <v>4219</v>
      </c>
      <c r="B26" t="s">
        <v>12</v>
      </c>
      <c r="C26">
        <v>71</v>
      </c>
      <c r="D26">
        <v>0</v>
      </c>
      <c r="E26" t="str">
        <f>IF(Table1[[#This Row],[hypertension]]=0,"no","yes")</f>
        <v>no</v>
      </c>
      <c r="F26">
        <v>0</v>
      </c>
      <c r="G26" t="s">
        <v>13</v>
      </c>
      <c r="H26" t="s">
        <v>14</v>
      </c>
      <c r="I26" t="s">
        <v>15</v>
      </c>
      <c r="J26">
        <v>102.87</v>
      </c>
      <c r="K26">
        <v>27.2</v>
      </c>
      <c r="L26" t="s">
        <v>16</v>
      </c>
      <c r="M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">
        <v>1</v>
      </c>
      <c r="O26" t="s">
        <v>31</v>
      </c>
      <c r="P26" t="str">
        <f>IF(AND(Table1[[#This Row],[stroke]]=1,Table1[[#This Row],[hypertension]]=1),"yes","no")</f>
        <v>no</v>
      </c>
      <c r="Q26" t="str">
        <f>IF(Table1[[#This Row],[avg_glucose_level]]&gt;=132.5,"yes","no")</f>
        <v>no</v>
      </c>
      <c r="R26" t="str">
        <f>IF(Table1[[#This Row],[bmi]]&gt;=30.1,"yes","no")</f>
        <v>no</v>
      </c>
    </row>
    <row r="27" spans="1:18" x14ac:dyDescent="0.3">
      <c r="A27">
        <v>70822</v>
      </c>
      <c r="B27" t="s">
        <v>12</v>
      </c>
      <c r="C27">
        <v>80</v>
      </c>
      <c r="D27">
        <v>0</v>
      </c>
      <c r="E27" t="str">
        <f>IF(Table1[[#This Row],[hypertension]]=0,"no","yes")</f>
        <v>no</v>
      </c>
      <c r="F27">
        <v>0</v>
      </c>
      <c r="G27" t="s">
        <v>13</v>
      </c>
      <c r="H27" t="s">
        <v>18</v>
      </c>
      <c r="I27" t="s">
        <v>19</v>
      </c>
      <c r="J27">
        <v>104.12</v>
      </c>
      <c r="K27">
        <v>23.5</v>
      </c>
      <c r="L27" t="s">
        <v>20</v>
      </c>
      <c r="M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">
        <v>1</v>
      </c>
      <c r="O27" t="s">
        <v>31</v>
      </c>
      <c r="P27" t="str">
        <f>IF(AND(Table1[[#This Row],[stroke]]=1,Table1[[#This Row],[hypertension]]=1),"yes","no")</f>
        <v>no</v>
      </c>
      <c r="Q27" t="str">
        <f>IF(Table1[[#This Row],[avg_glucose_level]]&gt;=132.5,"yes","no")</f>
        <v>no</v>
      </c>
      <c r="R27" t="str">
        <f>IF(Table1[[#This Row],[bmi]]&gt;=30.1,"yes","no")</f>
        <v>no</v>
      </c>
    </row>
    <row r="28" spans="1:18" x14ac:dyDescent="0.3">
      <c r="A28">
        <v>38047</v>
      </c>
      <c r="B28" t="s">
        <v>17</v>
      </c>
      <c r="C28">
        <v>65</v>
      </c>
      <c r="D28">
        <v>0</v>
      </c>
      <c r="E28" t="str">
        <f>IF(Table1[[#This Row],[hypertension]]=0,"no","yes")</f>
        <v>no</v>
      </c>
      <c r="F28">
        <v>0</v>
      </c>
      <c r="G28" t="s">
        <v>13</v>
      </c>
      <c r="H28" t="s">
        <v>14</v>
      </c>
      <c r="I28" t="s">
        <v>19</v>
      </c>
      <c r="J28">
        <v>100.98</v>
      </c>
      <c r="K28">
        <v>28.2</v>
      </c>
      <c r="L28" t="s">
        <v>16</v>
      </c>
      <c r="M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">
        <v>1</v>
      </c>
      <c r="O28" t="s">
        <v>31</v>
      </c>
      <c r="P28" t="str">
        <f>IF(AND(Table1[[#This Row],[stroke]]=1,Table1[[#This Row],[hypertension]]=1),"yes","no")</f>
        <v>no</v>
      </c>
      <c r="Q28" t="str">
        <f>IF(Table1[[#This Row],[avg_glucose_level]]&gt;=132.5,"yes","no")</f>
        <v>no</v>
      </c>
      <c r="R28" t="str">
        <f>IF(Table1[[#This Row],[bmi]]&gt;=30.1,"yes","no")</f>
        <v>no</v>
      </c>
    </row>
    <row r="29" spans="1:18" x14ac:dyDescent="0.3">
      <c r="A29">
        <v>61843</v>
      </c>
      <c r="B29" t="s">
        <v>12</v>
      </c>
      <c r="C29">
        <v>58</v>
      </c>
      <c r="D29">
        <v>0</v>
      </c>
      <c r="E29" t="str">
        <f>IF(Table1[[#This Row],[hypertension]]=0,"no","yes")</f>
        <v>no</v>
      </c>
      <c r="F29">
        <v>0</v>
      </c>
      <c r="G29" t="s">
        <v>13</v>
      </c>
      <c r="H29" t="s">
        <v>14</v>
      </c>
      <c r="I29" t="s">
        <v>19</v>
      </c>
      <c r="J29">
        <v>189.84</v>
      </c>
      <c r="K29">
        <v>28.1</v>
      </c>
      <c r="L29" t="s">
        <v>23</v>
      </c>
      <c r="M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">
        <v>1</v>
      </c>
      <c r="O29" t="s">
        <v>31</v>
      </c>
      <c r="P29" t="str">
        <f>IF(AND(Table1[[#This Row],[stroke]]=1,Table1[[#This Row],[hypertension]]=1),"yes","no")</f>
        <v>no</v>
      </c>
      <c r="Q29" t="str">
        <f>IF(Table1[[#This Row],[avg_glucose_level]]&gt;=132.5,"yes","no")</f>
        <v>yes</v>
      </c>
      <c r="R29" t="str">
        <f>IF(Table1[[#This Row],[bmi]]&gt;=30.1,"yes","no")</f>
        <v>no</v>
      </c>
    </row>
    <row r="30" spans="1:18" x14ac:dyDescent="0.3">
      <c r="A30">
        <v>54827</v>
      </c>
      <c r="B30" t="s">
        <v>12</v>
      </c>
      <c r="C30">
        <v>69</v>
      </c>
      <c r="D30">
        <v>0</v>
      </c>
      <c r="E30" t="str">
        <f>IF(Table1[[#This Row],[hypertension]]=0,"no","yes")</f>
        <v>no</v>
      </c>
      <c r="F30">
        <v>1</v>
      </c>
      <c r="G30" t="s">
        <v>13</v>
      </c>
      <c r="H30" t="s">
        <v>18</v>
      </c>
      <c r="I30" t="s">
        <v>15</v>
      </c>
      <c r="J30">
        <v>195.23</v>
      </c>
      <c r="K30">
        <v>28.3</v>
      </c>
      <c r="L30" t="s">
        <v>21</v>
      </c>
      <c r="M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">
        <v>1</v>
      </c>
      <c r="O30" t="s">
        <v>31</v>
      </c>
      <c r="P30" t="str">
        <f>IF(AND(Table1[[#This Row],[stroke]]=1,Table1[[#This Row],[hypertension]]=1),"yes","no")</f>
        <v>no</v>
      </c>
      <c r="Q30" t="str">
        <f>IF(Table1[[#This Row],[avg_glucose_level]]&gt;=132.5,"yes","no")</f>
        <v>yes</v>
      </c>
      <c r="R30" t="str">
        <f>IF(Table1[[#This Row],[bmi]]&gt;=30.1,"yes","no")</f>
        <v>no</v>
      </c>
    </row>
    <row r="31" spans="1:18" x14ac:dyDescent="0.3">
      <c r="A31">
        <v>69160</v>
      </c>
      <c r="B31" t="s">
        <v>12</v>
      </c>
      <c r="C31">
        <v>59</v>
      </c>
      <c r="D31">
        <v>0</v>
      </c>
      <c r="E31" t="str">
        <f>IF(Table1[[#This Row],[hypertension]]=0,"no","yes")</f>
        <v>no</v>
      </c>
      <c r="F31">
        <v>0</v>
      </c>
      <c r="G31" t="s">
        <v>13</v>
      </c>
      <c r="H31" t="s">
        <v>14</v>
      </c>
      <c r="I31" t="s">
        <v>19</v>
      </c>
      <c r="J31">
        <v>211.78</v>
      </c>
      <c r="K31">
        <v>28.1</v>
      </c>
      <c r="L31" t="s">
        <v>16</v>
      </c>
      <c r="M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">
        <v>1</v>
      </c>
      <c r="O31" t="s">
        <v>31</v>
      </c>
      <c r="P31" t="str">
        <f>IF(AND(Table1[[#This Row],[stroke]]=1,Table1[[#This Row],[hypertension]]=1),"yes","no")</f>
        <v>no</v>
      </c>
      <c r="Q31" t="str">
        <f>IF(Table1[[#This Row],[avg_glucose_level]]&gt;=132.5,"yes","no")</f>
        <v>yes</v>
      </c>
      <c r="R31" t="str">
        <f>IF(Table1[[#This Row],[bmi]]&gt;=30.1,"yes","no")</f>
        <v>no</v>
      </c>
    </row>
    <row r="32" spans="1:18" x14ac:dyDescent="0.3">
      <c r="A32">
        <v>43717</v>
      </c>
      <c r="B32" t="s">
        <v>12</v>
      </c>
      <c r="C32">
        <v>57</v>
      </c>
      <c r="D32">
        <v>1</v>
      </c>
      <c r="E32" t="str">
        <f>IF(Table1[[#This Row],[hypertension]]=0,"no","yes")</f>
        <v>yes</v>
      </c>
      <c r="F32">
        <v>0</v>
      </c>
      <c r="G32" t="s">
        <v>13</v>
      </c>
      <c r="H32" t="s">
        <v>14</v>
      </c>
      <c r="I32" t="s">
        <v>15</v>
      </c>
      <c r="J32">
        <v>212.08</v>
      </c>
      <c r="K32">
        <v>44.2</v>
      </c>
      <c r="L32" t="s">
        <v>21</v>
      </c>
      <c r="M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">
        <v>1</v>
      </c>
      <c r="O32" t="s">
        <v>31</v>
      </c>
      <c r="P32" t="str">
        <f>IF(AND(Table1[[#This Row],[stroke]]=1,Table1[[#This Row],[hypertension]]=1),"yes","no")</f>
        <v>yes</v>
      </c>
      <c r="Q32" t="str">
        <f>IF(Table1[[#This Row],[avg_glucose_level]]&gt;=132.5,"yes","no")</f>
        <v>yes</v>
      </c>
      <c r="R32" t="str">
        <f>IF(Table1[[#This Row],[bmi]]&gt;=30.1,"yes","no")</f>
        <v>yes</v>
      </c>
    </row>
    <row r="33" spans="1:18" x14ac:dyDescent="0.3">
      <c r="A33">
        <v>33879</v>
      </c>
      <c r="B33" t="s">
        <v>12</v>
      </c>
      <c r="C33">
        <v>42</v>
      </c>
      <c r="D33">
        <v>0</v>
      </c>
      <c r="E33" t="str">
        <f>IF(Table1[[#This Row],[hypertension]]=0,"no","yes")</f>
        <v>no</v>
      </c>
      <c r="F33">
        <v>0</v>
      </c>
      <c r="G33" t="s">
        <v>13</v>
      </c>
      <c r="H33" t="s">
        <v>14</v>
      </c>
      <c r="I33" t="s">
        <v>19</v>
      </c>
      <c r="J33">
        <v>83.41</v>
      </c>
      <c r="K33">
        <v>25.4</v>
      </c>
      <c r="L33" t="s">
        <v>23</v>
      </c>
      <c r="M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">
        <v>1</v>
      </c>
      <c r="O33" t="s">
        <v>31</v>
      </c>
      <c r="P33" t="str">
        <f>IF(AND(Table1[[#This Row],[stroke]]=1,Table1[[#This Row],[hypertension]]=1),"yes","no")</f>
        <v>no</v>
      </c>
      <c r="Q33" t="str">
        <f>IF(Table1[[#This Row],[avg_glucose_level]]&gt;=132.5,"yes","no")</f>
        <v>no</v>
      </c>
      <c r="R33" t="str">
        <f>IF(Table1[[#This Row],[bmi]]&gt;=30.1,"yes","no")</f>
        <v>no</v>
      </c>
    </row>
    <row r="34" spans="1:18" x14ac:dyDescent="0.3">
      <c r="A34">
        <v>39373</v>
      </c>
      <c r="B34" t="s">
        <v>17</v>
      </c>
      <c r="C34">
        <v>82</v>
      </c>
      <c r="D34">
        <v>1</v>
      </c>
      <c r="E34" t="str">
        <f>IF(Table1[[#This Row],[hypertension]]=0,"no","yes")</f>
        <v>yes</v>
      </c>
      <c r="F34">
        <v>0</v>
      </c>
      <c r="G34" t="s">
        <v>13</v>
      </c>
      <c r="H34" t="s">
        <v>18</v>
      </c>
      <c r="I34" t="s">
        <v>15</v>
      </c>
      <c r="J34">
        <v>196.92</v>
      </c>
      <c r="K34">
        <v>22.2</v>
      </c>
      <c r="L34" t="s">
        <v>20</v>
      </c>
      <c r="M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">
        <v>1</v>
      </c>
      <c r="O34" t="s">
        <v>31</v>
      </c>
      <c r="P34" t="str">
        <f>IF(AND(Table1[[#This Row],[stroke]]=1,Table1[[#This Row],[hypertension]]=1),"yes","no")</f>
        <v>yes</v>
      </c>
      <c r="Q34" t="str">
        <f>IF(Table1[[#This Row],[avg_glucose_level]]&gt;=132.5,"yes","no")</f>
        <v>yes</v>
      </c>
      <c r="R34" t="str">
        <f>IF(Table1[[#This Row],[bmi]]&gt;=30.1,"yes","no")</f>
        <v>no</v>
      </c>
    </row>
    <row r="35" spans="1:18" x14ac:dyDescent="0.3">
      <c r="A35">
        <v>54401</v>
      </c>
      <c r="B35" t="s">
        <v>12</v>
      </c>
      <c r="C35">
        <v>80</v>
      </c>
      <c r="D35">
        <v>0</v>
      </c>
      <c r="E35" t="str">
        <f>IF(Table1[[#This Row],[hypertension]]=0,"no","yes")</f>
        <v>no</v>
      </c>
      <c r="F35">
        <v>1</v>
      </c>
      <c r="G35" t="s">
        <v>13</v>
      </c>
      <c r="H35" t="s">
        <v>18</v>
      </c>
      <c r="I35" t="s">
        <v>15</v>
      </c>
      <c r="J35">
        <v>252.72</v>
      </c>
      <c r="K35">
        <v>30.5</v>
      </c>
      <c r="L35" t="s">
        <v>16</v>
      </c>
      <c r="M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">
        <v>1</v>
      </c>
      <c r="O35" t="s">
        <v>31</v>
      </c>
      <c r="P35" t="str">
        <f>IF(AND(Table1[[#This Row],[stroke]]=1,Table1[[#This Row],[hypertension]]=1),"yes","no")</f>
        <v>no</v>
      </c>
      <c r="Q35" t="str">
        <f>IF(Table1[[#This Row],[avg_glucose_level]]&gt;=132.5,"yes","no")</f>
        <v>yes</v>
      </c>
      <c r="R35" t="str">
        <f>IF(Table1[[#This Row],[bmi]]&gt;=30.1,"yes","no")</f>
        <v>yes</v>
      </c>
    </row>
    <row r="36" spans="1:18" x14ac:dyDescent="0.3">
      <c r="A36">
        <v>14248</v>
      </c>
      <c r="B36" t="s">
        <v>12</v>
      </c>
      <c r="C36">
        <v>48</v>
      </c>
      <c r="D36">
        <v>0</v>
      </c>
      <c r="E36" t="str">
        <f>IF(Table1[[#This Row],[hypertension]]=0,"no","yes")</f>
        <v>no</v>
      </c>
      <c r="F36">
        <v>0</v>
      </c>
      <c r="G36" t="s">
        <v>22</v>
      </c>
      <c r="H36" t="s">
        <v>24</v>
      </c>
      <c r="I36" t="s">
        <v>15</v>
      </c>
      <c r="J36">
        <v>84.2</v>
      </c>
      <c r="K36">
        <v>29.7</v>
      </c>
      <c r="L36" t="s">
        <v>20</v>
      </c>
      <c r="M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">
        <v>1</v>
      </c>
      <c r="O36" t="s">
        <v>31</v>
      </c>
      <c r="P36" t="str">
        <f>IF(AND(Table1[[#This Row],[stroke]]=1,Table1[[#This Row],[hypertension]]=1),"yes","no")</f>
        <v>no</v>
      </c>
      <c r="Q36" t="str">
        <f>IF(Table1[[#This Row],[avg_glucose_level]]&gt;=132.5,"yes","no")</f>
        <v>no</v>
      </c>
      <c r="R36" t="str">
        <f>IF(Table1[[#This Row],[bmi]]&gt;=30.1,"yes","no")</f>
        <v>no</v>
      </c>
    </row>
    <row r="37" spans="1:18" x14ac:dyDescent="0.3">
      <c r="A37">
        <v>712</v>
      </c>
      <c r="B37" t="s">
        <v>17</v>
      </c>
      <c r="C37">
        <v>82</v>
      </c>
      <c r="D37">
        <v>1</v>
      </c>
      <c r="E37" t="str">
        <f>IF(Table1[[#This Row],[hypertension]]=0,"no","yes")</f>
        <v>yes</v>
      </c>
      <c r="F37">
        <v>1</v>
      </c>
      <c r="G37" t="s">
        <v>22</v>
      </c>
      <c r="H37" t="s">
        <v>14</v>
      </c>
      <c r="I37" t="s">
        <v>19</v>
      </c>
      <c r="J37">
        <v>84.03</v>
      </c>
      <c r="K37">
        <v>26.5</v>
      </c>
      <c r="L37" t="s">
        <v>16</v>
      </c>
      <c r="M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">
        <v>1</v>
      </c>
      <c r="O37" t="s">
        <v>31</v>
      </c>
      <c r="P37" t="str">
        <f>IF(AND(Table1[[#This Row],[stroke]]=1,Table1[[#This Row],[hypertension]]=1),"yes","no")</f>
        <v>yes</v>
      </c>
      <c r="Q37" t="str">
        <f>IF(Table1[[#This Row],[avg_glucose_level]]&gt;=132.5,"yes","no")</f>
        <v>no</v>
      </c>
      <c r="R37" t="str">
        <f>IF(Table1[[#This Row],[bmi]]&gt;=30.1,"yes","no")</f>
        <v>no</v>
      </c>
    </row>
    <row r="38" spans="1:18" x14ac:dyDescent="0.3">
      <c r="A38">
        <v>47269</v>
      </c>
      <c r="B38" t="s">
        <v>12</v>
      </c>
      <c r="C38">
        <v>74</v>
      </c>
      <c r="D38">
        <v>0</v>
      </c>
      <c r="E38" t="str">
        <f>IF(Table1[[#This Row],[hypertension]]=0,"no","yes")</f>
        <v>no</v>
      </c>
      <c r="F38">
        <v>0</v>
      </c>
      <c r="G38" t="s">
        <v>13</v>
      </c>
      <c r="H38" t="s">
        <v>14</v>
      </c>
      <c r="I38" t="s">
        <v>19</v>
      </c>
      <c r="J38">
        <v>219.72</v>
      </c>
      <c r="K38">
        <v>33.700000000000003</v>
      </c>
      <c r="L38" t="s">
        <v>16</v>
      </c>
      <c r="M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">
        <v>1</v>
      </c>
      <c r="O38" t="s">
        <v>31</v>
      </c>
      <c r="P38" t="str">
        <f>IF(AND(Table1[[#This Row],[stroke]]=1,Table1[[#This Row],[hypertension]]=1),"yes","no")</f>
        <v>no</v>
      </c>
      <c r="Q38" t="str">
        <f>IF(Table1[[#This Row],[avg_glucose_level]]&gt;=132.5,"yes","no")</f>
        <v>yes</v>
      </c>
      <c r="R38" t="str">
        <f>IF(Table1[[#This Row],[bmi]]&gt;=30.1,"yes","no")</f>
        <v>yes</v>
      </c>
    </row>
    <row r="39" spans="1:18" x14ac:dyDescent="0.3">
      <c r="A39">
        <v>24977</v>
      </c>
      <c r="B39" t="s">
        <v>17</v>
      </c>
      <c r="C39">
        <v>72</v>
      </c>
      <c r="D39">
        <v>1</v>
      </c>
      <c r="E39" t="str">
        <f>IF(Table1[[#This Row],[hypertension]]=0,"no","yes")</f>
        <v>yes</v>
      </c>
      <c r="F39">
        <v>0</v>
      </c>
      <c r="G39" t="s">
        <v>13</v>
      </c>
      <c r="H39" t="s">
        <v>14</v>
      </c>
      <c r="I39" t="s">
        <v>19</v>
      </c>
      <c r="J39">
        <v>74.63</v>
      </c>
      <c r="K39">
        <v>23.1</v>
      </c>
      <c r="L39" t="s">
        <v>16</v>
      </c>
      <c r="M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">
        <v>1</v>
      </c>
      <c r="O39" t="s">
        <v>31</v>
      </c>
      <c r="P39" t="str">
        <f>IF(AND(Table1[[#This Row],[stroke]]=1,Table1[[#This Row],[hypertension]]=1),"yes","no")</f>
        <v>yes</v>
      </c>
      <c r="Q39" t="str">
        <f>IF(Table1[[#This Row],[avg_glucose_level]]&gt;=132.5,"yes","no")</f>
        <v>no</v>
      </c>
      <c r="R39" t="str">
        <f>IF(Table1[[#This Row],[bmi]]&gt;=30.1,"yes","no")</f>
        <v>no</v>
      </c>
    </row>
    <row r="40" spans="1:18" x14ac:dyDescent="0.3">
      <c r="A40">
        <v>47306</v>
      </c>
      <c r="B40" t="s">
        <v>12</v>
      </c>
      <c r="C40">
        <v>58</v>
      </c>
      <c r="D40">
        <v>0</v>
      </c>
      <c r="E40" t="str">
        <f>IF(Table1[[#This Row],[hypertension]]=0,"no","yes")</f>
        <v>no</v>
      </c>
      <c r="F40">
        <v>0</v>
      </c>
      <c r="G40" t="s">
        <v>22</v>
      </c>
      <c r="H40" t="s">
        <v>14</v>
      </c>
      <c r="I40" t="s">
        <v>19</v>
      </c>
      <c r="J40">
        <v>92.62</v>
      </c>
      <c r="K40">
        <v>32</v>
      </c>
      <c r="L40" t="s">
        <v>23</v>
      </c>
      <c r="M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">
        <v>1</v>
      </c>
      <c r="O40" t="s">
        <v>31</v>
      </c>
      <c r="P40" t="str">
        <f>IF(AND(Table1[[#This Row],[stroke]]=1,Table1[[#This Row],[hypertension]]=1),"yes","no")</f>
        <v>no</v>
      </c>
      <c r="Q40" t="str">
        <f>IF(Table1[[#This Row],[avg_glucose_level]]&gt;=132.5,"yes","no")</f>
        <v>no</v>
      </c>
      <c r="R40" t="str">
        <f>IF(Table1[[#This Row],[bmi]]&gt;=30.1,"yes","no")</f>
        <v>yes</v>
      </c>
    </row>
    <row r="41" spans="1:18" x14ac:dyDescent="0.3">
      <c r="A41">
        <v>62602</v>
      </c>
      <c r="B41" t="s">
        <v>17</v>
      </c>
      <c r="C41">
        <v>49</v>
      </c>
      <c r="D41">
        <v>0</v>
      </c>
      <c r="E41" t="str">
        <f>IF(Table1[[#This Row],[hypertension]]=0,"no","yes")</f>
        <v>no</v>
      </c>
      <c r="F41">
        <v>0</v>
      </c>
      <c r="G41" t="s">
        <v>13</v>
      </c>
      <c r="H41" t="s">
        <v>14</v>
      </c>
      <c r="I41" t="s">
        <v>15</v>
      </c>
      <c r="J41">
        <v>60.91</v>
      </c>
      <c r="K41">
        <v>29.9</v>
      </c>
      <c r="L41" t="s">
        <v>20</v>
      </c>
      <c r="M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">
        <v>1</v>
      </c>
      <c r="O41" t="s">
        <v>31</v>
      </c>
      <c r="P41" t="str">
        <f>IF(AND(Table1[[#This Row],[stroke]]=1,Table1[[#This Row],[hypertension]]=1),"yes","no")</f>
        <v>no</v>
      </c>
      <c r="Q41" t="str">
        <f>IF(Table1[[#This Row],[avg_glucose_level]]&gt;=132.5,"yes","no")</f>
        <v>no</v>
      </c>
      <c r="R41" t="str">
        <f>IF(Table1[[#This Row],[bmi]]&gt;=30.1,"yes","no")</f>
        <v>no</v>
      </c>
    </row>
    <row r="42" spans="1:18" x14ac:dyDescent="0.3">
      <c r="A42">
        <v>4651</v>
      </c>
      <c r="B42" t="s">
        <v>12</v>
      </c>
      <c r="C42">
        <v>78</v>
      </c>
      <c r="D42">
        <v>0</v>
      </c>
      <c r="E42" t="str">
        <f>IF(Table1[[#This Row],[hypertension]]=0,"no","yes")</f>
        <v>no</v>
      </c>
      <c r="F42">
        <v>0</v>
      </c>
      <c r="G42" t="s">
        <v>13</v>
      </c>
      <c r="H42" t="s">
        <v>14</v>
      </c>
      <c r="I42" t="s">
        <v>19</v>
      </c>
      <c r="J42">
        <v>78.03</v>
      </c>
      <c r="K42">
        <v>23.9</v>
      </c>
      <c r="L42" t="s">
        <v>16</v>
      </c>
      <c r="M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">
        <v>1</v>
      </c>
      <c r="O42" t="s">
        <v>31</v>
      </c>
      <c r="P42" t="str">
        <f>IF(AND(Table1[[#This Row],[stroke]]=1,Table1[[#This Row],[hypertension]]=1),"yes","no")</f>
        <v>no</v>
      </c>
      <c r="Q42" t="str">
        <f>IF(Table1[[#This Row],[avg_glucose_level]]&gt;=132.5,"yes","no")</f>
        <v>no</v>
      </c>
      <c r="R42" t="str">
        <f>IF(Table1[[#This Row],[bmi]]&gt;=30.1,"yes","no")</f>
        <v>no</v>
      </c>
    </row>
    <row r="43" spans="1:18" x14ac:dyDescent="0.3">
      <c r="A43">
        <v>1261</v>
      </c>
      <c r="B43" t="s">
        <v>12</v>
      </c>
      <c r="C43">
        <v>54</v>
      </c>
      <c r="D43">
        <v>0</v>
      </c>
      <c r="E43" t="str">
        <f>IF(Table1[[#This Row],[hypertension]]=0,"no","yes")</f>
        <v>no</v>
      </c>
      <c r="F43">
        <v>0</v>
      </c>
      <c r="G43" t="s">
        <v>13</v>
      </c>
      <c r="H43" t="s">
        <v>14</v>
      </c>
      <c r="I43" t="s">
        <v>15</v>
      </c>
      <c r="J43">
        <v>71.22</v>
      </c>
      <c r="K43">
        <v>28.5</v>
      </c>
      <c r="L43" t="s">
        <v>20</v>
      </c>
      <c r="M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">
        <v>1</v>
      </c>
      <c r="O43" t="s">
        <v>31</v>
      </c>
      <c r="P43" t="str">
        <f>IF(AND(Table1[[#This Row],[stroke]]=1,Table1[[#This Row],[hypertension]]=1),"yes","no")</f>
        <v>no</v>
      </c>
      <c r="Q43" t="str">
        <f>IF(Table1[[#This Row],[avg_glucose_level]]&gt;=132.5,"yes","no")</f>
        <v>no</v>
      </c>
      <c r="R43" t="str">
        <f>IF(Table1[[#This Row],[bmi]]&gt;=30.1,"yes","no")</f>
        <v>no</v>
      </c>
    </row>
    <row r="44" spans="1:18" x14ac:dyDescent="0.3">
      <c r="A44">
        <v>61960</v>
      </c>
      <c r="B44" t="s">
        <v>12</v>
      </c>
      <c r="C44">
        <v>82</v>
      </c>
      <c r="D44">
        <v>0</v>
      </c>
      <c r="E44" t="str">
        <f>IF(Table1[[#This Row],[hypertension]]=0,"no","yes")</f>
        <v>no</v>
      </c>
      <c r="F44">
        <v>1</v>
      </c>
      <c r="G44" t="s">
        <v>13</v>
      </c>
      <c r="H44" t="s">
        <v>14</v>
      </c>
      <c r="I44" t="s">
        <v>15</v>
      </c>
      <c r="J44">
        <v>144.9</v>
      </c>
      <c r="K44">
        <v>26.4</v>
      </c>
      <c r="L44" t="s">
        <v>21</v>
      </c>
      <c r="M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">
        <v>1</v>
      </c>
      <c r="O44" t="s">
        <v>31</v>
      </c>
      <c r="P44" t="str">
        <f>IF(AND(Table1[[#This Row],[stroke]]=1,Table1[[#This Row],[hypertension]]=1),"yes","no")</f>
        <v>no</v>
      </c>
      <c r="Q44" t="str">
        <f>IF(Table1[[#This Row],[avg_glucose_level]]&gt;=132.5,"yes","no")</f>
        <v>yes</v>
      </c>
      <c r="R44" t="str">
        <f>IF(Table1[[#This Row],[bmi]]&gt;=30.1,"yes","no")</f>
        <v>no</v>
      </c>
    </row>
    <row r="45" spans="1:18" x14ac:dyDescent="0.3">
      <c r="A45">
        <v>1845</v>
      </c>
      <c r="B45" t="s">
        <v>17</v>
      </c>
      <c r="C45">
        <v>63</v>
      </c>
      <c r="D45">
        <v>0</v>
      </c>
      <c r="E45" t="str">
        <f>IF(Table1[[#This Row],[hypertension]]=0,"no","yes")</f>
        <v>no</v>
      </c>
      <c r="F45">
        <v>0</v>
      </c>
      <c r="G45" t="s">
        <v>13</v>
      </c>
      <c r="H45" t="s">
        <v>14</v>
      </c>
      <c r="I45" t="s">
        <v>15</v>
      </c>
      <c r="J45">
        <v>90.9</v>
      </c>
      <c r="K45">
        <v>28.1</v>
      </c>
      <c r="L45" t="s">
        <v>16</v>
      </c>
      <c r="M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">
        <v>1</v>
      </c>
      <c r="O45" t="s">
        <v>31</v>
      </c>
      <c r="P45" t="str">
        <f>IF(AND(Table1[[#This Row],[stroke]]=1,Table1[[#This Row],[hypertension]]=1),"yes","no")</f>
        <v>no</v>
      </c>
      <c r="Q45" t="str">
        <f>IF(Table1[[#This Row],[avg_glucose_level]]&gt;=132.5,"yes","no")</f>
        <v>no</v>
      </c>
      <c r="R45" t="str">
        <f>IF(Table1[[#This Row],[bmi]]&gt;=30.1,"yes","no")</f>
        <v>no</v>
      </c>
    </row>
    <row r="46" spans="1:18" x14ac:dyDescent="0.3">
      <c r="A46">
        <v>7937</v>
      </c>
      <c r="B46" t="s">
        <v>12</v>
      </c>
      <c r="C46">
        <v>60</v>
      </c>
      <c r="D46">
        <v>1</v>
      </c>
      <c r="E46" t="str">
        <f>IF(Table1[[#This Row],[hypertension]]=0,"no","yes")</f>
        <v>yes</v>
      </c>
      <c r="F46">
        <v>0</v>
      </c>
      <c r="G46" t="s">
        <v>13</v>
      </c>
      <c r="H46" t="s">
        <v>24</v>
      </c>
      <c r="I46" t="s">
        <v>15</v>
      </c>
      <c r="J46">
        <v>213.03</v>
      </c>
      <c r="K46">
        <v>20.2</v>
      </c>
      <c r="L46" t="s">
        <v>21</v>
      </c>
      <c r="M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">
        <v>1</v>
      </c>
      <c r="O46" t="s">
        <v>31</v>
      </c>
      <c r="P46" t="str">
        <f>IF(AND(Table1[[#This Row],[stroke]]=1,Table1[[#This Row],[hypertension]]=1),"yes","no")</f>
        <v>yes</v>
      </c>
      <c r="Q46" t="str">
        <f>IF(Table1[[#This Row],[avg_glucose_level]]&gt;=132.5,"yes","no")</f>
        <v>yes</v>
      </c>
      <c r="R46" t="str">
        <f>IF(Table1[[#This Row],[bmi]]&gt;=30.1,"yes","no")</f>
        <v>no</v>
      </c>
    </row>
    <row r="47" spans="1:18" x14ac:dyDescent="0.3">
      <c r="A47">
        <v>19824</v>
      </c>
      <c r="B47" t="s">
        <v>12</v>
      </c>
      <c r="C47">
        <v>76</v>
      </c>
      <c r="D47">
        <v>1</v>
      </c>
      <c r="E47" t="str">
        <f>IF(Table1[[#This Row],[hypertension]]=0,"no","yes")</f>
        <v>yes</v>
      </c>
      <c r="F47">
        <v>0</v>
      </c>
      <c r="G47" t="s">
        <v>13</v>
      </c>
      <c r="H47" t="s">
        <v>14</v>
      </c>
      <c r="I47" t="s">
        <v>19</v>
      </c>
      <c r="J47">
        <v>243.58</v>
      </c>
      <c r="K47">
        <v>33.6</v>
      </c>
      <c r="L47" t="s">
        <v>20</v>
      </c>
      <c r="M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">
        <v>1</v>
      </c>
      <c r="O47" t="s">
        <v>31</v>
      </c>
      <c r="P47" t="str">
        <f>IF(AND(Table1[[#This Row],[stroke]]=1,Table1[[#This Row],[hypertension]]=1),"yes","no")</f>
        <v>yes</v>
      </c>
      <c r="Q47" t="str">
        <f>IF(Table1[[#This Row],[avg_glucose_level]]&gt;=132.5,"yes","no")</f>
        <v>yes</v>
      </c>
      <c r="R47" t="str">
        <f>IF(Table1[[#This Row],[bmi]]&gt;=30.1,"yes","no")</f>
        <v>yes</v>
      </c>
    </row>
    <row r="48" spans="1:18" x14ac:dyDescent="0.3">
      <c r="A48">
        <v>37937</v>
      </c>
      <c r="B48" t="s">
        <v>17</v>
      </c>
      <c r="C48">
        <v>75</v>
      </c>
      <c r="D48">
        <v>0</v>
      </c>
      <c r="E48" t="str">
        <f>IF(Table1[[#This Row],[hypertension]]=0,"no","yes")</f>
        <v>no</v>
      </c>
      <c r="F48">
        <v>1</v>
      </c>
      <c r="G48" t="s">
        <v>22</v>
      </c>
      <c r="H48" t="s">
        <v>18</v>
      </c>
      <c r="I48" t="s">
        <v>15</v>
      </c>
      <c r="J48">
        <v>109.78</v>
      </c>
      <c r="K48">
        <v>28.1</v>
      </c>
      <c r="L48" t="s">
        <v>23</v>
      </c>
      <c r="M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">
        <v>1</v>
      </c>
      <c r="O48" t="s">
        <v>31</v>
      </c>
      <c r="P48" t="str">
        <f>IF(AND(Table1[[#This Row],[stroke]]=1,Table1[[#This Row],[hypertension]]=1),"yes","no")</f>
        <v>no</v>
      </c>
      <c r="Q48" t="str">
        <f>IF(Table1[[#This Row],[avg_glucose_level]]&gt;=132.5,"yes","no")</f>
        <v>no</v>
      </c>
      <c r="R48" t="str">
        <f>IF(Table1[[#This Row],[bmi]]&gt;=30.1,"yes","no")</f>
        <v>no</v>
      </c>
    </row>
    <row r="49" spans="1:18" x14ac:dyDescent="0.3">
      <c r="A49">
        <v>47472</v>
      </c>
      <c r="B49" t="s">
        <v>17</v>
      </c>
      <c r="C49">
        <v>58</v>
      </c>
      <c r="D49">
        <v>0</v>
      </c>
      <c r="E49" t="str">
        <f>IF(Table1[[#This Row],[hypertension]]=0,"no","yes")</f>
        <v>no</v>
      </c>
      <c r="F49">
        <v>0</v>
      </c>
      <c r="G49" t="s">
        <v>13</v>
      </c>
      <c r="H49" t="s">
        <v>14</v>
      </c>
      <c r="I49" t="s">
        <v>15</v>
      </c>
      <c r="J49">
        <v>107.26</v>
      </c>
      <c r="K49">
        <v>38.6</v>
      </c>
      <c r="L49" t="s">
        <v>16</v>
      </c>
      <c r="M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">
        <v>1</v>
      </c>
      <c r="O49" t="s">
        <v>31</v>
      </c>
      <c r="P49" t="str">
        <f>IF(AND(Table1[[#This Row],[stroke]]=1,Table1[[#This Row],[hypertension]]=1),"yes","no")</f>
        <v>no</v>
      </c>
      <c r="Q49" t="str">
        <f>IF(Table1[[#This Row],[avg_glucose_level]]&gt;=132.5,"yes","no")</f>
        <v>no</v>
      </c>
      <c r="R49" t="str">
        <f>IF(Table1[[#This Row],[bmi]]&gt;=30.1,"yes","no")</f>
        <v>yes</v>
      </c>
    </row>
    <row r="50" spans="1:18" x14ac:dyDescent="0.3">
      <c r="A50">
        <v>35626</v>
      </c>
      <c r="B50" t="s">
        <v>12</v>
      </c>
      <c r="C50">
        <v>81</v>
      </c>
      <c r="D50">
        <v>0</v>
      </c>
      <c r="E50" t="str">
        <f>IF(Table1[[#This Row],[hypertension]]=0,"no","yes")</f>
        <v>no</v>
      </c>
      <c r="F50">
        <v>0</v>
      </c>
      <c r="G50" t="s">
        <v>13</v>
      </c>
      <c r="H50" t="s">
        <v>18</v>
      </c>
      <c r="I50" t="s">
        <v>15</v>
      </c>
      <c r="J50">
        <v>99.33</v>
      </c>
      <c r="K50">
        <v>33.700000000000003</v>
      </c>
      <c r="L50" t="s">
        <v>20</v>
      </c>
      <c r="M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">
        <v>1</v>
      </c>
      <c r="O50" t="s">
        <v>31</v>
      </c>
      <c r="P50" t="str">
        <f>IF(AND(Table1[[#This Row],[stroke]]=1,Table1[[#This Row],[hypertension]]=1),"yes","no")</f>
        <v>no</v>
      </c>
      <c r="Q50" t="str">
        <f>IF(Table1[[#This Row],[avg_glucose_level]]&gt;=132.5,"yes","no")</f>
        <v>no</v>
      </c>
      <c r="R50" t="str">
        <f>IF(Table1[[#This Row],[bmi]]&gt;=30.1,"yes","no")</f>
        <v>yes</v>
      </c>
    </row>
    <row r="51" spans="1:18" x14ac:dyDescent="0.3">
      <c r="A51">
        <v>36338</v>
      </c>
      <c r="B51" t="s">
        <v>17</v>
      </c>
      <c r="C51">
        <v>39</v>
      </c>
      <c r="D51">
        <v>1</v>
      </c>
      <c r="E51" t="str">
        <f>IF(Table1[[#This Row],[hypertension]]=0,"no","yes")</f>
        <v>yes</v>
      </c>
      <c r="F51">
        <v>0</v>
      </c>
      <c r="G51" t="s">
        <v>13</v>
      </c>
      <c r="H51" t="s">
        <v>14</v>
      </c>
      <c r="I51" t="s">
        <v>19</v>
      </c>
      <c r="J51">
        <v>58.09</v>
      </c>
      <c r="K51">
        <v>39.200000000000003</v>
      </c>
      <c r="L51" t="s">
        <v>21</v>
      </c>
      <c r="M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">
        <v>1</v>
      </c>
      <c r="O51" t="s">
        <v>31</v>
      </c>
      <c r="P51" t="str">
        <f>IF(AND(Table1[[#This Row],[stroke]]=1,Table1[[#This Row],[hypertension]]=1),"yes","no")</f>
        <v>yes</v>
      </c>
      <c r="Q51" t="str">
        <f>IF(Table1[[#This Row],[avg_glucose_level]]&gt;=132.5,"yes","no")</f>
        <v>no</v>
      </c>
      <c r="R51" t="str">
        <f>IF(Table1[[#This Row],[bmi]]&gt;=30.1,"yes","no")</f>
        <v>yes</v>
      </c>
    </row>
    <row r="52" spans="1:18" x14ac:dyDescent="0.3">
      <c r="A52">
        <v>18587</v>
      </c>
      <c r="B52" t="s">
        <v>17</v>
      </c>
      <c r="C52">
        <v>76</v>
      </c>
      <c r="D52">
        <v>0</v>
      </c>
      <c r="E52" t="str">
        <f>IF(Table1[[#This Row],[hypertension]]=0,"no","yes")</f>
        <v>no</v>
      </c>
      <c r="F52">
        <v>0</v>
      </c>
      <c r="G52" t="s">
        <v>22</v>
      </c>
      <c r="H52" t="s">
        <v>14</v>
      </c>
      <c r="I52" t="s">
        <v>15</v>
      </c>
      <c r="J52">
        <v>89.96</v>
      </c>
      <c r="K52">
        <v>28.1</v>
      </c>
      <c r="L52" t="s">
        <v>23</v>
      </c>
      <c r="M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2">
        <v>1</v>
      </c>
      <c r="O52" t="s">
        <v>31</v>
      </c>
      <c r="P52" t="str">
        <f>IF(AND(Table1[[#This Row],[stroke]]=1,Table1[[#This Row],[hypertension]]=1),"yes","no")</f>
        <v>no</v>
      </c>
      <c r="Q52" t="str">
        <f>IF(Table1[[#This Row],[avg_glucose_level]]&gt;=132.5,"yes","no")</f>
        <v>no</v>
      </c>
      <c r="R52" t="str">
        <f>IF(Table1[[#This Row],[bmi]]&gt;=30.1,"yes","no")</f>
        <v>no</v>
      </c>
    </row>
    <row r="53" spans="1:18" x14ac:dyDescent="0.3">
      <c r="A53">
        <v>15102</v>
      </c>
      <c r="B53" t="s">
        <v>12</v>
      </c>
      <c r="C53">
        <v>78</v>
      </c>
      <c r="D53">
        <v>1</v>
      </c>
      <c r="E53" t="str">
        <f>IF(Table1[[#This Row],[hypertension]]=0,"no","yes")</f>
        <v>yes</v>
      </c>
      <c r="F53">
        <v>0</v>
      </c>
      <c r="G53" t="s">
        <v>13</v>
      </c>
      <c r="H53" t="s">
        <v>14</v>
      </c>
      <c r="I53" t="s">
        <v>15</v>
      </c>
      <c r="J53">
        <v>75.319999999999993</v>
      </c>
      <c r="K53">
        <v>28.1</v>
      </c>
      <c r="L53" t="s">
        <v>16</v>
      </c>
      <c r="M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3">
        <v>1</v>
      </c>
      <c r="O53" t="s">
        <v>31</v>
      </c>
      <c r="P53" t="str">
        <f>IF(AND(Table1[[#This Row],[stroke]]=1,Table1[[#This Row],[hypertension]]=1),"yes","no")</f>
        <v>yes</v>
      </c>
      <c r="Q53" t="str">
        <f>IF(Table1[[#This Row],[avg_glucose_level]]&gt;=132.5,"yes","no")</f>
        <v>no</v>
      </c>
      <c r="R53" t="str">
        <f>IF(Table1[[#This Row],[bmi]]&gt;=30.1,"yes","no")</f>
        <v>no</v>
      </c>
    </row>
    <row r="54" spans="1:18" x14ac:dyDescent="0.3">
      <c r="A54">
        <v>59190</v>
      </c>
      <c r="B54" t="s">
        <v>17</v>
      </c>
      <c r="C54">
        <v>79</v>
      </c>
      <c r="D54">
        <v>0</v>
      </c>
      <c r="E54" t="str">
        <f>IF(Table1[[#This Row],[hypertension]]=0,"no","yes")</f>
        <v>no</v>
      </c>
      <c r="F54">
        <v>1</v>
      </c>
      <c r="G54" t="s">
        <v>13</v>
      </c>
      <c r="H54" t="s">
        <v>14</v>
      </c>
      <c r="I54" t="s">
        <v>19</v>
      </c>
      <c r="J54">
        <v>127.29</v>
      </c>
      <c r="K54">
        <v>27.7</v>
      </c>
      <c r="L54" t="s">
        <v>20</v>
      </c>
      <c r="M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4">
        <v>1</v>
      </c>
      <c r="O54" t="s">
        <v>31</v>
      </c>
      <c r="P54" t="str">
        <f>IF(AND(Table1[[#This Row],[stroke]]=1,Table1[[#This Row],[hypertension]]=1),"yes","no")</f>
        <v>no</v>
      </c>
      <c r="Q54" t="str">
        <f>IF(Table1[[#This Row],[avg_glucose_level]]&gt;=132.5,"yes","no")</f>
        <v>no</v>
      </c>
      <c r="R54" t="str">
        <f>IF(Table1[[#This Row],[bmi]]&gt;=30.1,"yes","no")</f>
        <v>no</v>
      </c>
    </row>
    <row r="55" spans="1:18" x14ac:dyDescent="0.3">
      <c r="A55">
        <v>47167</v>
      </c>
      <c r="B55" t="s">
        <v>17</v>
      </c>
      <c r="C55">
        <v>77</v>
      </c>
      <c r="D55">
        <v>1</v>
      </c>
      <c r="E55" t="str">
        <f>IF(Table1[[#This Row],[hypertension]]=0,"no","yes")</f>
        <v>yes</v>
      </c>
      <c r="F55">
        <v>0</v>
      </c>
      <c r="G55" t="s">
        <v>13</v>
      </c>
      <c r="H55" t="s">
        <v>18</v>
      </c>
      <c r="I55" t="s">
        <v>15</v>
      </c>
      <c r="J55">
        <v>124.13</v>
      </c>
      <c r="K55">
        <v>31.4</v>
      </c>
      <c r="L55" t="s">
        <v>20</v>
      </c>
      <c r="M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">
        <v>1</v>
      </c>
      <c r="O55" t="s">
        <v>31</v>
      </c>
      <c r="P55" t="str">
        <f>IF(AND(Table1[[#This Row],[stroke]]=1,Table1[[#This Row],[hypertension]]=1),"yes","no")</f>
        <v>yes</v>
      </c>
      <c r="Q55" t="str">
        <f>IF(Table1[[#This Row],[avg_glucose_level]]&gt;=132.5,"yes","no")</f>
        <v>no</v>
      </c>
      <c r="R55" t="str">
        <f>IF(Table1[[#This Row],[bmi]]&gt;=30.1,"yes","no")</f>
        <v>yes</v>
      </c>
    </row>
    <row r="56" spans="1:18" x14ac:dyDescent="0.3">
      <c r="A56">
        <v>8752</v>
      </c>
      <c r="B56" t="s">
        <v>17</v>
      </c>
      <c r="C56">
        <v>63</v>
      </c>
      <c r="D56">
        <v>0</v>
      </c>
      <c r="E56" t="str">
        <f>IF(Table1[[#This Row],[hypertension]]=0,"no","yes")</f>
        <v>no</v>
      </c>
      <c r="F56">
        <v>0</v>
      </c>
      <c r="G56" t="s">
        <v>13</v>
      </c>
      <c r="H56" t="s">
        <v>24</v>
      </c>
      <c r="I56" t="s">
        <v>15</v>
      </c>
      <c r="J56">
        <v>197.54</v>
      </c>
      <c r="K56">
        <v>28.1</v>
      </c>
      <c r="L56" t="s">
        <v>20</v>
      </c>
      <c r="M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6">
        <v>1</v>
      </c>
      <c r="O56" t="s">
        <v>31</v>
      </c>
      <c r="P56" t="str">
        <f>IF(AND(Table1[[#This Row],[stroke]]=1,Table1[[#This Row],[hypertension]]=1),"yes","no")</f>
        <v>no</v>
      </c>
      <c r="Q56" t="str">
        <f>IF(Table1[[#This Row],[avg_glucose_level]]&gt;=132.5,"yes","no")</f>
        <v>yes</v>
      </c>
      <c r="R56" t="str">
        <f>IF(Table1[[#This Row],[bmi]]&gt;=30.1,"yes","no")</f>
        <v>no</v>
      </c>
    </row>
    <row r="57" spans="1:18" x14ac:dyDescent="0.3">
      <c r="A57">
        <v>25831</v>
      </c>
      <c r="B57" t="s">
        <v>12</v>
      </c>
      <c r="C57">
        <v>63</v>
      </c>
      <c r="D57">
        <v>0</v>
      </c>
      <c r="E57" t="str">
        <f>IF(Table1[[#This Row],[hypertension]]=0,"no","yes")</f>
        <v>no</v>
      </c>
      <c r="F57">
        <v>1</v>
      </c>
      <c r="G57" t="s">
        <v>13</v>
      </c>
      <c r="H57" t="s">
        <v>14</v>
      </c>
      <c r="I57" t="s">
        <v>19</v>
      </c>
      <c r="J57">
        <v>196.71</v>
      </c>
      <c r="K57">
        <v>36.5</v>
      </c>
      <c r="L57" t="s">
        <v>16</v>
      </c>
      <c r="M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7">
        <v>1</v>
      </c>
      <c r="O57" t="s">
        <v>31</v>
      </c>
      <c r="P57" t="str">
        <f>IF(AND(Table1[[#This Row],[stroke]]=1,Table1[[#This Row],[hypertension]]=1),"yes","no")</f>
        <v>no</v>
      </c>
      <c r="Q57" t="str">
        <f>IF(Table1[[#This Row],[avg_glucose_level]]&gt;=132.5,"yes","no")</f>
        <v>yes</v>
      </c>
      <c r="R57" t="str">
        <f>IF(Table1[[#This Row],[bmi]]&gt;=30.1,"yes","no")</f>
        <v>yes</v>
      </c>
    </row>
    <row r="58" spans="1:18" x14ac:dyDescent="0.3">
      <c r="A58">
        <v>38829</v>
      </c>
      <c r="B58" t="s">
        <v>17</v>
      </c>
      <c r="C58">
        <v>82</v>
      </c>
      <c r="D58">
        <v>0</v>
      </c>
      <c r="E58" t="str">
        <f>IF(Table1[[#This Row],[hypertension]]=0,"no","yes")</f>
        <v>no</v>
      </c>
      <c r="F58">
        <v>0</v>
      </c>
      <c r="G58" t="s">
        <v>13</v>
      </c>
      <c r="H58" t="s">
        <v>14</v>
      </c>
      <c r="I58" t="s">
        <v>19</v>
      </c>
      <c r="J58">
        <v>59.32</v>
      </c>
      <c r="K58">
        <v>33.200000000000003</v>
      </c>
      <c r="L58" t="s">
        <v>20</v>
      </c>
      <c r="M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8">
        <v>1</v>
      </c>
      <c r="O58" t="s">
        <v>31</v>
      </c>
      <c r="P58" t="str">
        <f>IF(AND(Table1[[#This Row],[stroke]]=1,Table1[[#This Row],[hypertension]]=1),"yes","no")</f>
        <v>no</v>
      </c>
      <c r="Q58" t="str">
        <f>IF(Table1[[#This Row],[avg_glucose_level]]&gt;=132.5,"yes","no")</f>
        <v>no</v>
      </c>
      <c r="R58" t="str">
        <f>IF(Table1[[#This Row],[bmi]]&gt;=30.1,"yes","no")</f>
        <v>yes</v>
      </c>
    </row>
    <row r="59" spans="1:18" x14ac:dyDescent="0.3">
      <c r="A59">
        <v>66400</v>
      </c>
      <c r="B59" t="s">
        <v>12</v>
      </c>
      <c r="C59">
        <v>78</v>
      </c>
      <c r="D59">
        <v>0</v>
      </c>
      <c r="E59" t="str">
        <f>IF(Table1[[#This Row],[hypertension]]=0,"no","yes")</f>
        <v>no</v>
      </c>
      <c r="F59">
        <v>0</v>
      </c>
      <c r="G59" t="s">
        <v>13</v>
      </c>
      <c r="H59" t="s">
        <v>14</v>
      </c>
      <c r="I59" t="s">
        <v>15</v>
      </c>
      <c r="J59">
        <v>237.75</v>
      </c>
      <c r="K59">
        <v>28.1</v>
      </c>
      <c r="L59" t="s">
        <v>16</v>
      </c>
      <c r="M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9">
        <v>1</v>
      </c>
      <c r="O59" t="s">
        <v>31</v>
      </c>
      <c r="P59" t="str">
        <f>IF(AND(Table1[[#This Row],[stroke]]=1,Table1[[#This Row],[hypertension]]=1),"yes","no")</f>
        <v>no</v>
      </c>
      <c r="Q59" t="str">
        <f>IF(Table1[[#This Row],[avg_glucose_level]]&gt;=132.5,"yes","no")</f>
        <v>yes</v>
      </c>
      <c r="R59" t="str">
        <f>IF(Table1[[#This Row],[bmi]]&gt;=30.1,"yes","no")</f>
        <v>no</v>
      </c>
    </row>
    <row r="60" spans="1:18" x14ac:dyDescent="0.3">
      <c r="A60">
        <v>58631</v>
      </c>
      <c r="B60" t="s">
        <v>12</v>
      </c>
      <c r="C60">
        <v>73</v>
      </c>
      <c r="D60">
        <v>1</v>
      </c>
      <c r="E60" t="str">
        <f>IF(Table1[[#This Row],[hypertension]]=0,"no","yes")</f>
        <v>yes</v>
      </c>
      <c r="F60">
        <v>0</v>
      </c>
      <c r="G60" t="s">
        <v>13</v>
      </c>
      <c r="H60" t="s">
        <v>18</v>
      </c>
      <c r="I60" t="s">
        <v>15</v>
      </c>
      <c r="J60">
        <v>194.99</v>
      </c>
      <c r="K60">
        <v>32.799999999999997</v>
      </c>
      <c r="L60" t="s">
        <v>20</v>
      </c>
      <c r="M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">
        <v>1</v>
      </c>
      <c r="O60" t="s">
        <v>31</v>
      </c>
      <c r="P60" t="str">
        <f>IF(AND(Table1[[#This Row],[stroke]]=1,Table1[[#This Row],[hypertension]]=1),"yes","no")</f>
        <v>yes</v>
      </c>
      <c r="Q60" t="str">
        <f>IF(Table1[[#This Row],[avg_glucose_level]]&gt;=132.5,"yes","no")</f>
        <v>yes</v>
      </c>
      <c r="R60" t="str">
        <f>IF(Table1[[#This Row],[bmi]]&gt;=30.1,"yes","no")</f>
        <v>yes</v>
      </c>
    </row>
    <row r="61" spans="1:18" x14ac:dyDescent="0.3">
      <c r="A61">
        <v>5111</v>
      </c>
      <c r="B61" t="s">
        <v>17</v>
      </c>
      <c r="C61">
        <v>54</v>
      </c>
      <c r="D61">
        <v>1</v>
      </c>
      <c r="E61" t="str">
        <f>IF(Table1[[#This Row],[hypertension]]=0,"no","yes")</f>
        <v>yes</v>
      </c>
      <c r="F61">
        <v>0</v>
      </c>
      <c r="G61" t="s">
        <v>13</v>
      </c>
      <c r="H61" t="s">
        <v>24</v>
      </c>
      <c r="I61" t="s">
        <v>15</v>
      </c>
      <c r="J61">
        <v>180.93</v>
      </c>
      <c r="K61">
        <v>27.7</v>
      </c>
      <c r="L61" t="s">
        <v>20</v>
      </c>
      <c r="M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1">
        <v>1</v>
      </c>
      <c r="O61" t="s">
        <v>31</v>
      </c>
      <c r="P61" t="str">
        <f>IF(AND(Table1[[#This Row],[stroke]]=1,Table1[[#This Row],[hypertension]]=1),"yes","no")</f>
        <v>yes</v>
      </c>
      <c r="Q61" t="str">
        <f>IF(Table1[[#This Row],[avg_glucose_level]]&gt;=132.5,"yes","no")</f>
        <v>yes</v>
      </c>
      <c r="R61" t="str">
        <f>IF(Table1[[#This Row],[bmi]]&gt;=30.1,"yes","no")</f>
        <v>no</v>
      </c>
    </row>
    <row r="62" spans="1:18" x14ac:dyDescent="0.3">
      <c r="A62">
        <v>10710</v>
      </c>
      <c r="B62" t="s">
        <v>17</v>
      </c>
      <c r="C62">
        <v>56</v>
      </c>
      <c r="D62">
        <v>0</v>
      </c>
      <c r="E62" t="str">
        <f>IF(Table1[[#This Row],[hypertension]]=0,"no","yes")</f>
        <v>no</v>
      </c>
      <c r="F62">
        <v>0</v>
      </c>
      <c r="G62" t="s">
        <v>13</v>
      </c>
      <c r="H62" t="s">
        <v>14</v>
      </c>
      <c r="I62" t="s">
        <v>15</v>
      </c>
      <c r="J62">
        <v>185.17</v>
      </c>
      <c r="K62">
        <v>40.4</v>
      </c>
      <c r="L62" t="s">
        <v>16</v>
      </c>
      <c r="M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2">
        <v>1</v>
      </c>
      <c r="O62" t="s">
        <v>31</v>
      </c>
      <c r="P62" t="str">
        <f>IF(AND(Table1[[#This Row],[stroke]]=1,Table1[[#This Row],[hypertension]]=1),"yes","no")</f>
        <v>no</v>
      </c>
      <c r="Q62" t="str">
        <f>IF(Table1[[#This Row],[avg_glucose_level]]&gt;=132.5,"yes","no")</f>
        <v>yes</v>
      </c>
      <c r="R62" t="str">
        <f>IF(Table1[[#This Row],[bmi]]&gt;=30.1,"yes","no")</f>
        <v>yes</v>
      </c>
    </row>
    <row r="63" spans="1:18" x14ac:dyDescent="0.3">
      <c r="A63">
        <v>55927</v>
      </c>
      <c r="B63" t="s">
        <v>17</v>
      </c>
      <c r="C63">
        <v>80</v>
      </c>
      <c r="D63">
        <v>1</v>
      </c>
      <c r="E63" t="str">
        <f>IF(Table1[[#This Row],[hypertension]]=0,"no","yes")</f>
        <v>yes</v>
      </c>
      <c r="F63">
        <v>0</v>
      </c>
      <c r="G63" t="s">
        <v>13</v>
      </c>
      <c r="H63" t="s">
        <v>14</v>
      </c>
      <c r="I63" t="s">
        <v>19</v>
      </c>
      <c r="J63">
        <v>74.900000000000006</v>
      </c>
      <c r="K63">
        <v>22.2</v>
      </c>
      <c r="L63" t="s">
        <v>20</v>
      </c>
      <c r="M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">
        <v>1</v>
      </c>
      <c r="O63" t="s">
        <v>31</v>
      </c>
      <c r="P63" t="str">
        <f>IF(AND(Table1[[#This Row],[stroke]]=1,Table1[[#This Row],[hypertension]]=1),"yes","no")</f>
        <v>yes</v>
      </c>
      <c r="Q63" t="str">
        <f>IF(Table1[[#This Row],[avg_glucose_level]]&gt;=132.5,"yes","no")</f>
        <v>no</v>
      </c>
      <c r="R63" t="str">
        <f>IF(Table1[[#This Row],[bmi]]&gt;=30.1,"yes","no")</f>
        <v>no</v>
      </c>
    </row>
    <row r="64" spans="1:18" x14ac:dyDescent="0.3">
      <c r="A64">
        <v>65842</v>
      </c>
      <c r="B64" t="s">
        <v>17</v>
      </c>
      <c r="C64">
        <v>67</v>
      </c>
      <c r="D64">
        <v>1</v>
      </c>
      <c r="E64" t="str">
        <f>IF(Table1[[#This Row],[hypertension]]=0,"no","yes")</f>
        <v>yes</v>
      </c>
      <c r="F64">
        <v>0</v>
      </c>
      <c r="G64" t="s">
        <v>13</v>
      </c>
      <c r="H64" t="s">
        <v>18</v>
      </c>
      <c r="I64" t="s">
        <v>19</v>
      </c>
      <c r="J64">
        <v>61.94</v>
      </c>
      <c r="K64">
        <v>25.3</v>
      </c>
      <c r="L64" t="s">
        <v>21</v>
      </c>
      <c r="M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4">
        <v>1</v>
      </c>
      <c r="O64" t="s">
        <v>31</v>
      </c>
      <c r="P64" t="str">
        <f>IF(AND(Table1[[#This Row],[stroke]]=1,Table1[[#This Row],[hypertension]]=1),"yes","no")</f>
        <v>yes</v>
      </c>
      <c r="Q64" t="str">
        <f>IF(Table1[[#This Row],[avg_glucose_level]]&gt;=132.5,"yes","no")</f>
        <v>no</v>
      </c>
      <c r="R64" t="str">
        <f>IF(Table1[[#This Row],[bmi]]&gt;=30.1,"yes","no")</f>
        <v>no</v>
      </c>
    </row>
    <row r="65" spans="1:18" x14ac:dyDescent="0.3">
      <c r="A65">
        <v>19557</v>
      </c>
      <c r="B65" t="s">
        <v>17</v>
      </c>
      <c r="C65">
        <v>45</v>
      </c>
      <c r="D65">
        <v>0</v>
      </c>
      <c r="E65" t="str">
        <f>IF(Table1[[#This Row],[hypertension]]=0,"no","yes")</f>
        <v>no</v>
      </c>
      <c r="F65">
        <v>0</v>
      </c>
      <c r="G65" t="s">
        <v>13</v>
      </c>
      <c r="H65" t="s">
        <v>14</v>
      </c>
      <c r="I65" t="s">
        <v>19</v>
      </c>
      <c r="J65">
        <v>93.72</v>
      </c>
      <c r="K65">
        <v>30.2</v>
      </c>
      <c r="L65" t="s">
        <v>16</v>
      </c>
      <c r="M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5">
        <v>1</v>
      </c>
      <c r="O65" t="s">
        <v>31</v>
      </c>
      <c r="P65" t="str">
        <f>IF(AND(Table1[[#This Row],[stroke]]=1,Table1[[#This Row],[hypertension]]=1),"yes","no")</f>
        <v>no</v>
      </c>
      <c r="Q65" t="str">
        <f>IF(Table1[[#This Row],[avg_glucose_level]]&gt;=132.5,"yes","no")</f>
        <v>no</v>
      </c>
      <c r="R65" t="str">
        <f>IF(Table1[[#This Row],[bmi]]&gt;=30.1,"yes","no")</f>
        <v>yes</v>
      </c>
    </row>
    <row r="66" spans="1:18" x14ac:dyDescent="0.3">
      <c r="A66">
        <v>7356</v>
      </c>
      <c r="B66" t="s">
        <v>12</v>
      </c>
      <c r="C66">
        <v>75</v>
      </c>
      <c r="D66">
        <v>0</v>
      </c>
      <c r="E66" t="str">
        <f>IF(Table1[[#This Row],[hypertension]]=0,"no","yes")</f>
        <v>no</v>
      </c>
      <c r="F66">
        <v>0</v>
      </c>
      <c r="G66" t="s">
        <v>13</v>
      </c>
      <c r="H66" t="s">
        <v>14</v>
      </c>
      <c r="I66" t="s">
        <v>15</v>
      </c>
      <c r="J66">
        <v>104.72</v>
      </c>
      <c r="K66">
        <v>28.1</v>
      </c>
      <c r="L66" t="s">
        <v>23</v>
      </c>
      <c r="M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6">
        <v>1</v>
      </c>
      <c r="O66" t="s">
        <v>31</v>
      </c>
      <c r="P66" t="str">
        <f>IF(AND(Table1[[#This Row],[stroke]]=1,Table1[[#This Row],[hypertension]]=1),"yes","no")</f>
        <v>no</v>
      </c>
      <c r="Q66" t="str">
        <f>IF(Table1[[#This Row],[avg_glucose_level]]&gt;=132.5,"yes","no")</f>
        <v>no</v>
      </c>
      <c r="R66" t="str">
        <f>IF(Table1[[#This Row],[bmi]]&gt;=30.1,"yes","no")</f>
        <v>no</v>
      </c>
    </row>
    <row r="67" spans="1:18" x14ac:dyDescent="0.3">
      <c r="A67">
        <v>17013</v>
      </c>
      <c r="B67" t="s">
        <v>12</v>
      </c>
      <c r="C67">
        <v>78</v>
      </c>
      <c r="D67">
        <v>1</v>
      </c>
      <c r="E67" t="str">
        <f>IF(Table1[[#This Row],[hypertension]]=0,"no","yes")</f>
        <v>yes</v>
      </c>
      <c r="F67">
        <v>0</v>
      </c>
      <c r="G67" t="s">
        <v>22</v>
      </c>
      <c r="H67" t="s">
        <v>14</v>
      </c>
      <c r="I67" t="s">
        <v>15</v>
      </c>
      <c r="J67">
        <v>113.01</v>
      </c>
      <c r="K67">
        <v>24</v>
      </c>
      <c r="L67" t="s">
        <v>20</v>
      </c>
      <c r="M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">
        <v>1</v>
      </c>
      <c r="O67" t="s">
        <v>31</v>
      </c>
      <c r="P67" t="str">
        <f>IF(AND(Table1[[#This Row],[stroke]]=1,Table1[[#This Row],[hypertension]]=1),"yes","no")</f>
        <v>yes</v>
      </c>
      <c r="Q67" t="str">
        <f>IF(Table1[[#This Row],[avg_glucose_level]]&gt;=132.5,"yes","no")</f>
        <v>no</v>
      </c>
      <c r="R67" t="str">
        <f>IF(Table1[[#This Row],[bmi]]&gt;=30.1,"yes","no")</f>
        <v>no</v>
      </c>
    </row>
    <row r="68" spans="1:18" x14ac:dyDescent="0.3">
      <c r="A68">
        <v>17004</v>
      </c>
      <c r="B68" t="s">
        <v>17</v>
      </c>
      <c r="C68">
        <v>70</v>
      </c>
      <c r="D68">
        <v>0</v>
      </c>
      <c r="E68" t="str">
        <f>IF(Table1[[#This Row],[hypertension]]=0,"no","yes")</f>
        <v>no</v>
      </c>
      <c r="F68">
        <v>0</v>
      </c>
      <c r="G68" t="s">
        <v>13</v>
      </c>
      <c r="H68" t="s">
        <v>14</v>
      </c>
      <c r="I68" t="s">
        <v>15</v>
      </c>
      <c r="J68">
        <v>221.58</v>
      </c>
      <c r="K68">
        <v>47.5</v>
      </c>
      <c r="L68" t="s">
        <v>20</v>
      </c>
      <c r="M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8">
        <v>1</v>
      </c>
      <c r="O68" t="s">
        <v>31</v>
      </c>
      <c r="P68" t="str">
        <f>IF(AND(Table1[[#This Row],[stroke]]=1,Table1[[#This Row],[hypertension]]=1),"yes","no")</f>
        <v>no</v>
      </c>
      <c r="Q68" t="str">
        <f>IF(Table1[[#This Row],[avg_glucose_level]]&gt;=132.5,"yes","no")</f>
        <v>yes</v>
      </c>
      <c r="R68" t="str">
        <f>IF(Table1[[#This Row],[bmi]]&gt;=30.1,"yes","no")</f>
        <v>yes</v>
      </c>
    </row>
    <row r="69" spans="1:18" x14ac:dyDescent="0.3">
      <c r="A69">
        <v>72366</v>
      </c>
      <c r="B69" t="s">
        <v>12</v>
      </c>
      <c r="C69">
        <v>76</v>
      </c>
      <c r="D69">
        <v>0</v>
      </c>
      <c r="E69" t="str">
        <f>IF(Table1[[#This Row],[hypertension]]=0,"no","yes")</f>
        <v>no</v>
      </c>
      <c r="F69">
        <v>0</v>
      </c>
      <c r="G69" t="s">
        <v>13</v>
      </c>
      <c r="H69" t="s">
        <v>14</v>
      </c>
      <c r="I69" t="s">
        <v>15</v>
      </c>
      <c r="J69">
        <v>104.47</v>
      </c>
      <c r="K69">
        <v>20.3</v>
      </c>
      <c r="L69" t="s">
        <v>23</v>
      </c>
      <c r="M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9">
        <v>1</v>
      </c>
      <c r="O69" t="s">
        <v>31</v>
      </c>
      <c r="P69" t="str">
        <f>IF(AND(Table1[[#This Row],[stroke]]=1,Table1[[#This Row],[hypertension]]=1),"yes","no")</f>
        <v>no</v>
      </c>
      <c r="Q69" t="str">
        <f>IF(Table1[[#This Row],[avg_glucose_level]]&gt;=132.5,"yes","no")</f>
        <v>no</v>
      </c>
      <c r="R69" t="str">
        <f>IF(Table1[[#This Row],[bmi]]&gt;=30.1,"yes","no")</f>
        <v>no</v>
      </c>
    </row>
    <row r="70" spans="1:18" x14ac:dyDescent="0.3">
      <c r="A70">
        <v>6118</v>
      </c>
      <c r="B70" t="s">
        <v>12</v>
      </c>
      <c r="C70">
        <v>59</v>
      </c>
      <c r="D70">
        <v>0</v>
      </c>
      <c r="E70" t="str">
        <f>IF(Table1[[#This Row],[hypertension]]=0,"no","yes")</f>
        <v>no</v>
      </c>
      <c r="F70">
        <v>0</v>
      </c>
      <c r="G70" t="s">
        <v>13</v>
      </c>
      <c r="H70" t="s">
        <v>14</v>
      </c>
      <c r="I70" t="s">
        <v>15</v>
      </c>
      <c r="J70">
        <v>86.23</v>
      </c>
      <c r="K70">
        <v>30</v>
      </c>
      <c r="L70" t="s">
        <v>16</v>
      </c>
      <c r="M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0">
        <v>1</v>
      </c>
      <c r="O70" t="s">
        <v>31</v>
      </c>
      <c r="P70" t="str">
        <f>IF(AND(Table1[[#This Row],[stroke]]=1,Table1[[#This Row],[hypertension]]=1),"yes","no")</f>
        <v>no</v>
      </c>
      <c r="Q70" t="str">
        <f>IF(Table1[[#This Row],[avg_glucose_level]]&gt;=132.5,"yes","no")</f>
        <v>no</v>
      </c>
      <c r="R70" t="str">
        <f>IF(Table1[[#This Row],[bmi]]&gt;=30.1,"yes","no")</f>
        <v>no</v>
      </c>
    </row>
    <row r="71" spans="1:18" x14ac:dyDescent="0.3">
      <c r="A71">
        <v>7371</v>
      </c>
      <c r="B71" t="s">
        <v>17</v>
      </c>
      <c r="C71">
        <v>80</v>
      </c>
      <c r="D71">
        <v>1</v>
      </c>
      <c r="E71" t="str">
        <f>IF(Table1[[#This Row],[hypertension]]=0,"no","yes")</f>
        <v>yes</v>
      </c>
      <c r="F71">
        <v>0</v>
      </c>
      <c r="G71" t="s">
        <v>13</v>
      </c>
      <c r="H71" t="s">
        <v>18</v>
      </c>
      <c r="I71" t="s">
        <v>19</v>
      </c>
      <c r="J71">
        <v>72.67</v>
      </c>
      <c r="K71">
        <v>28.9</v>
      </c>
      <c r="L71" t="s">
        <v>20</v>
      </c>
      <c r="M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1">
        <v>1</v>
      </c>
      <c r="O71" t="s">
        <v>31</v>
      </c>
      <c r="P71" t="str">
        <f>IF(AND(Table1[[#This Row],[stroke]]=1,Table1[[#This Row],[hypertension]]=1),"yes","no")</f>
        <v>yes</v>
      </c>
      <c r="Q71" t="str">
        <f>IF(Table1[[#This Row],[avg_glucose_level]]&gt;=132.5,"yes","no")</f>
        <v>no</v>
      </c>
      <c r="R71" t="str">
        <f>IF(Table1[[#This Row],[bmi]]&gt;=30.1,"yes","no")</f>
        <v>no</v>
      </c>
    </row>
    <row r="72" spans="1:18" x14ac:dyDescent="0.3">
      <c r="A72">
        <v>70676</v>
      </c>
      <c r="B72" t="s">
        <v>17</v>
      </c>
      <c r="C72">
        <v>76</v>
      </c>
      <c r="D72">
        <v>0</v>
      </c>
      <c r="E72" t="str">
        <f>IF(Table1[[#This Row],[hypertension]]=0,"no","yes")</f>
        <v>no</v>
      </c>
      <c r="F72">
        <v>0</v>
      </c>
      <c r="G72" t="s">
        <v>13</v>
      </c>
      <c r="H72" t="s">
        <v>24</v>
      </c>
      <c r="I72" t="s">
        <v>19</v>
      </c>
      <c r="J72">
        <v>62.57</v>
      </c>
      <c r="K72">
        <v>28.1</v>
      </c>
      <c r="L72" t="s">
        <v>16</v>
      </c>
      <c r="M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2">
        <v>1</v>
      </c>
      <c r="O72" t="s">
        <v>31</v>
      </c>
      <c r="P72" t="str">
        <f>IF(AND(Table1[[#This Row],[stroke]]=1,Table1[[#This Row],[hypertension]]=1),"yes","no")</f>
        <v>no</v>
      </c>
      <c r="Q72" t="str">
        <f>IF(Table1[[#This Row],[avg_glucose_level]]&gt;=132.5,"yes","no")</f>
        <v>no</v>
      </c>
      <c r="R72" t="str">
        <f>IF(Table1[[#This Row],[bmi]]&gt;=30.1,"yes","no")</f>
        <v>no</v>
      </c>
    </row>
    <row r="73" spans="1:18" x14ac:dyDescent="0.3">
      <c r="A73">
        <v>2326</v>
      </c>
      <c r="B73" t="s">
        <v>17</v>
      </c>
      <c r="C73">
        <v>67</v>
      </c>
      <c r="D73">
        <v>1</v>
      </c>
      <c r="E73" t="str">
        <f>IF(Table1[[#This Row],[hypertension]]=0,"no","yes")</f>
        <v>yes</v>
      </c>
      <c r="F73">
        <v>0</v>
      </c>
      <c r="G73" t="s">
        <v>13</v>
      </c>
      <c r="H73" t="s">
        <v>14</v>
      </c>
      <c r="I73" t="s">
        <v>19</v>
      </c>
      <c r="J73">
        <v>179.12</v>
      </c>
      <c r="K73">
        <v>28.1</v>
      </c>
      <c r="L73" t="s">
        <v>16</v>
      </c>
      <c r="M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3">
        <v>1</v>
      </c>
      <c r="O73" t="s">
        <v>31</v>
      </c>
      <c r="P73" t="str">
        <f>IF(AND(Table1[[#This Row],[stroke]]=1,Table1[[#This Row],[hypertension]]=1),"yes","no")</f>
        <v>yes</v>
      </c>
      <c r="Q73" t="str">
        <f>IF(Table1[[#This Row],[avg_glucose_level]]&gt;=132.5,"yes","no")</f>
        <v>yes</v>
      </c>
      <c r="R73" t="str">
        <f>IF(Table1[[#This Row],[bmi]]&gt;=30.1,"yes","no")</f>
        <v>no</v>
      </c>
    </row>
    <row r="74" spans="1:18" x14ac:dyDescent="0.3">
      <c r="A74">
        <v>27169</v>
      </c>
      <c r="B74" t="s">
        <v>17</v>
      </c>
      <c r="C74">
        <v>66</v>
      </c>
      <c r="D74">
        <v>1</v>
      </c>
      <c r="E74" t="str">
        <f>IF(Table1[[#This Row],[hypertension]]=0,"no","yes")</f>
        <v>yes</v>
      </c>
      <c r="F74">
        <v>0</v>
      </c>
      <c r="G74" t="s">
        <v>13</v>
      </c>
      <c r="H74" t="s">
        <v>24</v>
      </c>
      <c r="I74" t="s">
        <v>19</v>
      </c>
      <c r="J74">
        <v>116.55</v>
      </c>
      <c r="K74">
        <v>31.1</v>
      </c>
      <c r="L74" t="s">
        <v>16</v>
      </c>
      <c r="M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4">
        <v>1</v>
      </c>
      <c r="O74" t="s">
        <v>31</v>
      </c>
      <c r="P74" t="str">
        <f>IF(AND(Table1[[#This Row],[stroke]]=1,Table1[[#This Row],[hypertension]]=1),"yes","no")</f>
        <v>yes</v>
      </c>
      <c r="Q74" t="str">
        <f>IF(Table1[[#This Row],[avg_glucose_level]]&gt;=132.5,"yes","no")</f>
        <v>no</v>
      </c>
      <c r="R74" t="str">
        <f>IF(Table1[[#This Row],[bmi]]&gt;=30.1,"yes","no")</f>
        <v>yes</v>
      </c>
    </row>
    <row r="75" spans="1:18" x14ac:dyDescent="0.3">
      <c r="A75">
        <v>50784</v>
      </c>
      <c r="B75" t="s">
        <v>12</v>
      </c>
      <c r="C75">
        <v>63</v>
      </c>
      <c r="D75">
        <v>0</v>
      </c>
      <c r="E75" t="str">
        <f>IF(Table1[[#This Row],[hypertension]]=0,"no","yes")</f>
        <v>no</v>
      </c>
      <c r="F75">
        <v>0</v>
      </c>
      <c r="G75" t="s">
        <v>13</v>
      </c>
      <c r="H75" t="s">
        <v>14</v>
      </c>
      <c r="I75" t="s">
        <v>19</v>
      </c>
      <c r="J75">
        <v>228.56</v>
      </c>
      <c r="K75">
        <v>27.4</v>
      </c>
      <c r="L75" t="s">
        <v>20</v>
      </c>
      <c r="M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5">
        <v>1</v>
      </c>
      <c r="O75" t="s">
        <v>31</v>
      </c>
      <c r="P75" t="str">
        <f>IF(AND(Table1[[#This Row],[stroke]]=1,Table1[[#This Row],[hypertension]]=1),"yes","no")</f>
        <v>no</v>
      </c>
      <c r="Q75" t="str">
        <f>IF(Table1[[#This Row],[avg_glucose_level]]&gt;=132.5,"yes","no")</f>
        <v>yes</v>
      </c>
      <c r="R75" t="str">
        <f>IF(Table1[[#This Row],[bmi]]&gt;=30.1,"yes","no")</f>
        <v>no</v>
      </c>
    </row>
    <row r="76" spans="1:18" x14ac:dyDescent="0.3">
      <c r="A76">
        <v>19773</v>
      </c>
      <c r="B76" t="s">
        <v>17</v>
      </c>
      <c r="C76">
        <v>52</v>
      </c>
      <c r="D76">
        <v>0</v>
      </c>
      <c r="E76" t="str">
        <f>IF(Table1[[#This Row],[hypertension]]=0,"no","yes")</f>
        <v>no</v>
      </c>
      <c r="F76">
        <v>0</v>
      </c>
      <c r="G76" t="s">
        <v>13</v>
      </c>
      <c r="H76" t="s">
        <v>14</v>
      </c>
      <c r="I76" t="s">
        <v>19</v>
      </c>
      <c r="J76">
        <v>96.59</v>
      </c>
      <c r="K76">
        <v>26.4</v>
      </c>
      <c r="L76" t="s">
        <v>20</v>
      </c>
      <c r="M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">
        <v>1</v>
      </c>
      <c r="O76" t="s">
        <v>31</v>
      </c>
      <c r="P76" t="str">
        <f>IF(AND(Table1[[#This Row],[stroke]]=1,Table1[[#This Row],[hypertension]]=1),"yes","no")</f>
        <v>no</v>
      </c>
      <c r="Q76" t="str">
        <f>IF(Table1[[#This Row],[avg_glucose_level]]&gt;=132.5,"yes","no")</f>
        <v>no</v>
      </c>
      <c r="R76" t="str">
        <f>IF(Table1[[#This Row],[bmi]]&gt;=30.1,"yes","no")</f>
        <v>no</v>
      </c>
    </row>
    <row r="77" spans="1:18" x14ac:dyDescent="0.3">
      <c r="A77">
        <v>66159</v>
      </c>
      <c r="B77" t="s">
        <v>17</v>
      </c>
      <c r="C77">
        <v>80</v>
      </c>
      <c r="D77">
        <v>0</v>
      </c>
      <c r="E77" t="str">
        <f>IF(Table1[[#This Row],[hypertension]]=0,"no","yes")</f>
        <v>no</v>
      </c>
      <c r="F77">
        <v>1</v>
      </c>
      <c r="G77" t="s">
        <v>13</v>
      </c>
      <c r="H77" t="s">
        <v>18</v>
      </c>
      <c r="I77" t="s">
        <v>19</v>
      </c>
      <c r="J77">
        <v>66.72</v>
      </c>
      <c r="K77">
        <v>21.7</v>
      </c>
      <c r="L77" t="s">
        <v>16</v>
      </c>
      <c r="M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7">
        <v>1</v>
      </c>
      <c r="O77" t="s">
        <v>31</v>
      </c>
      <c r="P77" t="str">
        <f>IF(AND(Table1[[#This Row],[stroke]]=1,Table1[[#This Row],[hypertension]]=1),"yes","no")</f>
        <v>no</v>
      </c>
      <c r="Q77" t="str">
        <f>IF(Table1[[#This Row],[avg_glucose_level]]&gt;=132.5,"yes","no")</f>
        <v>no</v>
      </c>
      <c r="R77" t="str">
        <f>IF(Table1[[#This Row],[bmi]]&gt;=30.1,"yes","no")</f>
        <v>no</v>
      </c>
    </row>
    <row r="78" spans="1:18" x14ac:dyDescent="0.3">
      <c r="A78">
        <v>36236</v>
      </c>
      <c r="B78" t="s">
        <v>12</v>
      </c>
      <c r="C78">
        <v>80</v>
      </c>
      <c r="D78">
        <v>1</v>
      </c>
      <c r="E78" t="str">
        <f>IF(Table1[[#This Row],[hypertension]]=0,"no","yes")</f>
        <v>yes</v>
      </c>
      <c r="F78">
        <v>0</v>
      </c>
      <c r="G78" t="s">
        <v>13</v>
      </c>
      <c r="H78" t="s">
        <v>14</v>
      </c>
      <c r="I78" t="s">
        <v>15</v>
      </c>
      <c r="J78">
        <v>240.09</v>
      </c>
      <c r="K78">
        <v>27</v>
      </c>
      <c r="L78" t="s">
        <v>20</v>
      </c>
      <c r="M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">
        <v>1</v>
      </c>
      <c r="O78" t="s">
        <v>31</v>
      </c>
      <c r="P78" t="str">
        <f>IF(AND(Table1[[#This Row],[stroke]]=1,Table1[[#This Row],[hypertension]]=1),"yes","no")</f>
        <v>yes</v>
      </c>
      <c r="Q78" t="str">
        <f>IF(Table1[[#This Row],[avg_glucose_level]]&gt;=132.5,"yes","no")</f>
        <v>yes</v>
      </c>
      <c r="R78" t="str">
        <f>IF(Table1[[#This Row],[bmi]]&gt;=30.1,"yes","no")</f>
        <v>no</v>
      </c>
    </row>
    <row r="79" spans="1:18" x14ac:dyDescent="0.3">
      <c r="A79">
        <v>71673</v>
      </c>
      <c r="B79" t="s">
        <v>17</v>
      </c>
      <c r="C79">
        <v>79</v>
      </c>
      <c r="D79">
        <v>0</v>
      </c>
      <c r="E79" t="str">
        <f>IF(Table1[[#This Row],[hypertension]]=0,"no","yes")</f>
        <v>no</v>
      </c>
      <c r="F79">
        <v>0</v>
      </c>
      <c r="G79" t="s">
        <v>13</v>
      </c>
      <c r="H79" t="s">
        <v>14</v>
      </c>
      <c r="I79" t="s">
        <v>15</v>
      </c>
      <c r="J79">
        <v>110.85</v>
      </c>
      <c r="K79">
        <v>24.1</v>
      </c>
      <c r="L79" t="s">
        <v>16</v>
      </c>
      <c r="M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9">
        <v>1</v>
      </c>
      <c r="O79" t="s">
        <v>31</v>
      </c>
      <c r="P79" t="str">
        <f>IF(AND(Table1[[#This Row],[stroke]]=1,Table1[[#This Row],[hypertension]]=1),"yes","no")</f>
        <v>no</v>
      </c>
      <c r="Q79" t="str">
        <f>IF(Table1[[#This Row],[avg_glucose_level]]&gt;=132.5,"yes","no")</f>
        <v>no</v>
      </c>
      <c r="R79" t="str">
        <f>IF(Table1[[#This Row],[bmi]]&gt;=30.1,"yes","no")</f>
        <v>no</v>
      </c>
    </row>
    <row r="80" spans="1:18" x14ac:dyDescent="0.3">
      <c r="A80">
        <v>45805</v>
      </c>
      <c r="B80" t="s">
        <v>17</v>
      </c>
      <c r="C80">
        <v>51</v>
      </c>
      <c r="D80">
        <v>0</v>
      </c>
      <c r="E80" t="str">
        <f>IF(Table1[[#This Row],[hypertension]]=0,"no","yes")</f>
        <v>no</v>
      </c>
      <c r="F80">
        <v>0</v>
      </c>
      <c r="G80" t="s">
        <v>13</v>
      </c>
      <c r="H80" t="s">
        <v>14</v>
      </c>
      <c r="I80" t="s">
        <v>15</v>
      </c>
      <c r="J80">
        <v>165.31</v>
      </c>
      <c r="K80">
        <v>28.1</v>
      </c>
      <c r="L80" t="s">
        <v>20</v>
      </c>
      <c r="M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0">
        <v>1</v>
      </c>
      <c r="O80" t="s">
        <v>31</v>
      </c>
      <c r="P80" t="str">
        <f>IF(AND(Table1[[#This Row],[stroke]]=1,Table1[[#This Row],[hypertension]]=1),"yes","no")</f>
        <v>no</v>
      </c>
      <c r="Q80" t="str">
        <f>IF(Table1[[#This Row],[avg_glucose_level]]&gt;=132.5,"yes","no")</f>
        <v>yes</v>
      </c>
      <c r="R80" t="str">
        <f>IF(Table1[[#This Row],[bmi]]&gt;=30.1,"yes","no")</f>
        <v>no</v>
      </c>
    </row>
    <row r="81" spans="1:18" x14ac:dyDescent="0.3">
      <c r="A81">
        <v>42117</v>
      </c>
      <c r="B81" t="s">
        <v>12</v>
      </c>
      <c r="C81">
        <v>43</v>
      </c>
      <c r="D81">
        <v>0</v>
      </c>
      <c r="E81" t="str">
        <f>IF(Table1[[#This Row],[hypertension]]=0,"no","yes")</f>
        <v>no</v>
      </c>
      <c r="F81">
        <v>0</v>
      </c>
      <c r="G81" t="s">
        <v>13</v>
      </c>
      <c r="H81" t="s">
        <v>18</v>
      </c>
      <c r="I81" t="s">
        <v>15</v>
      </c>
      <c r="J81">
        <v>143.43</v>
      </c>
      <c r="K81">
        <v>45.9</v>
      </c>
      <c r="L81" t="s">
        <v>23</v>
      </c>
      <c r="M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1">
        <v>1</v>
      </c>
      <c r="O81" t="s">
        <v>31</v>
      </c>
      <c r="P81" t="str">
        <f>IF(AND(Table1[[#This Row],[stroke]]=1,Table1[[#This Row],[hypertension]]=1),"yes","no")</f>
        <v>no</v>
      </c>
      <c r="Q81" t="str">
        <f>IF(Table1[[#This Row],[avg_glucose_level]]&gt;=132.5,"yes","no")</f>
        <v>yes</v>
      </c>
      <c r="R81" t="str">
        <f>IF(Table1[[#This Row],[bmi]]&gt;=30.1,"yes","no")</f>
        <v>yes</v>
      </c>
    </row>
    <row r="82" spans="1:18" x14ac:dyDescent="0.3">
      <c r="A82">
        <v>57419</v>
      </c>
      <c r="B82" t="s">
        <v>12</v>
      </c>
      <c r="C82">
        <v>59</v>
      </c>
      <c r="D82">
        <v>0</v>
      </c>
      <c r="E82" t="str">
        <f>IF(Table1[[#This Row],[hypertension]]=0,"no","yes")</f>
        <v>no</v>
      </c>
      <c r="F82">
        <v>0</v>
      </c>
      <c r="G82" t="s">
        <v>13</v>
      </c>
      <c r="H82" t="s">
        <v>14</v>
      </c>
      <c r="I82" t="s">
        <v>19</v>
      </c>
      <c r="J82">
        <v>96.16</v>
      </c>
      <c r="K82">
        <v>44.1</v>
      </c>
      <c r="L82" t="s">
        <v>23</v>
      </c>
      <c r="M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2">
        <v>1</v>
      </c>
      <c r="O82" t="s">
        <v>31</v>
      </c>
      <c r="P82" t="str">
        <f>IF(AND(Table1[[#This Row],[stroke]]=1,Table1[[#This Row],[hypertension]]=1),"yes","no")</f>
        <v>no</v>
      </c>
      <c r="Q82" t="str">
        <f>IF(Table1[[#This Row],[avg_glucose_level]]&gt;=132.5,"yes","no")</f>
        <v>no</v>
      </c>
      <c r="R82" t="str">
        <f>IF(Table1[[#This Row],[bmi]]&gt;=30.1,"yes","no")</f>
        <v>yes</v>
      </c>
    </row>
    <row r="83" spans="1:18" x14ac:dyDescent="0.3">
      <c r="A83">
        <v>26015</v>
      </c>
      <c r="B83" t="s">
        <v>17</v>
      </c>
      <c r="C83">
        <v>66</v>
      </c>
      <c r="D83">
        <v>0</v>
      </c>
      <c r="E83" t="str">
        <f>IF(Table1[[#This Row],[hypertension]]=0,"no","yes")</f>
        <v>no</v>
      </c>
      <c r="F83">
        <v>0</v>
      </c>
      <c r="G83" t="s">
        <v>13</v>
      </c>
      <c r="H83" t="s">
        <v>18</v>
      </c>
      <c r="I83" t="s">
        <v>15</v>
      </c>
      <c r="J83">
        <v>101.45</v>
      </c>
      <c r="K83">
        <v>28.1</v>
      </c>
      <c r="L83" t="s">
        <v>23</v>
      </c>
      <c r="M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3">
        <v>1</v>
      </c>
      <c r="O83" t="s">
        <v>31</v>
      </c>
      <c r="P83" t="str">
        <f>IF(AND(Table1[[#This Row],[stroke]]=1,Table1[[#This Row],[hypertension]]=1),"yes","no")</f>
        <v>no</v>
      </c>
      <c r="Q83" t="str">
        <f>IF(Table1[[#This Row],[avg_glucose_level]]&gt;=132.5,"yes","no")</f>
        <v>no</v>
      </c>
      <c r="R83" t="str">
        <f>IF(Table1[[#This Row],[bmi]]&gt;=30.1,"yes","no")</f>
        <v>no</v>
      </c>
    </row>
    <row r="84" spans="1:18" x14ac:dyDescent="0.3">
      <c r="A84">
        <v>26727</v>
      </c>
      <c r="B84" t="s">
        <v>17</v>
      </c>
      <c r="C84">
        <v>79</v>
      </c>
      <c r="D84">
        <v>0</v>
      </c>
      <c r="E84" t="str">
        <f>IF(Table1[[#This Row],[hypertension]]=0,"no","yes")</f>
        <v>no</v>
      </c>
      <c r="F84">
        <v>0</v>
      </c>
      <c r="G84" t="s">
        <v>22</v>
      </c>
      <c r="H84" t="s">
        <v>14</v>
      </c>
      <c r="I84" t="s">
        <v>19</v>
      </c>
      <c r="J84">
        <v>88.92</v>
      </c>
      <c r="K84">
        <v>22.9</v>
      </c>
      <c r="L84" t="s">
        <v>20</v>
      </c>
      <c r="M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">
        <v>1</v>
      </c>
      <c r="O84" t="s">
        <v>31</v>
      </c>
      <c r="P84" t="str">
        <f>IF(AND(Table1[[#This Row],[stroke]]=1,Table1[[#This Row],[hypertension]]=1),"yes","no")</f>
        <v>no</v>
      </c>
      <c r="Q84" t="str">
        <f>IF(Table1[[#This Row],[avg_glucose_level]]&gt;=132.5,"yes","no")</f>
        <v>no</v>
      </c>
      <c r="R84" t="str">
        <f>IF(Table1[[#This Row],[bmi]]&gt;=30.1,"yes","no")</f>
        <v>no</v>
      </c>
    </row>
    <row r="85" spans="1:18" x14ac:dyDescent="0.3">
      <c r="A85">
        <v>66638</v>
      </c>
      <c r="B85" t="s">
        <v>17</v>
      </c>
      <c r="C85">
        <v>68</v>
      </c>
      <c r="D85">
        <v>1</v>
      </c>
      <c r="E85" t="str">
        <f>IF(Table1[[#This Row],[hypertension]]=0,"no","yes")</f>
        <v>yes</v>
      </c>
      <c r="F85">
        <v>0</v>
      </c>
      <c r="G85" t="s">
        <v>22</v>
      </c>
      <c r="H85" t="s">
        <v>18</v>
      </c>
      <c r="I85" t="s">
        <v>15</v>
      </c>
      <c r="J85">
        <v>79.790000000000006</v>
      </c>
      <c r="K85">
        <v>29.7</v>
      </c>
      <c r="L85" t="s">
        <v>20</v>
      </c>
      <c r="M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5">
        <v>1</v>
      </c>
      <c r="O85" t="s">
        <v>31</v>
      </c>
      <c r="P85" t="str">
        <f>IF(AND(Table1[[#This Row],[stroke]]=1,Table1[[#This Row],[hypertension]]=1),"yes","no")</f>
        <v>yes</v>
      </c>
      <c r="Q85" t="str">
        <f>IF(Table1[[#This Row],[avg_glucose_level]]&gt;=132.5,"yes","no")</f>
        <v>no</v>
      </c>
      <c r="R85" t="str">
        <f>IF(Table1[[#This Row],[bmi]]&gt;=30.1,"yes","no")</f>
        <v>no</v>
      </c>
    </row>
    <row r="86" spans="1:18" x14ac:dyDescent="0.3">
      <c r="A86">
        <v>70042</v>
      </c>
      <c r="B86" t="s">
        <v>12</v>
      </c>
      <c r="C86">
        <v>58</v>
      </c>
      <c r="D86">
        <v>0</v>
      </c>
      <c r="E86" t="str">
        <f>IF(Table1[[#This Row],[hypertension]]=0,"no","yes")</f>
        <v>no</v>
      </c>
      <c r="F86">
        <v>0</v>
      </c>
      <c r="G86" t="s">
        <v>13</v>
      </c>
      <c r="H86" t="s">
        <v>14</v>
      </c>
      <c r="I86" t="s">
        <v>15</v>
      </c>
      <c r="J86">
        <v>71.2</v>
      </c>
      <c r="K86">
        <v>28.1</v>
      </c>
      <c r="L86" t="s">
        <v>23</v>
      </c>
      <c r="M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6">
        <v>1</v>
      </c>
      <c r="O86" t="s">
        <v>31</v>
      </c>
      <c r="P86" t="str">
        <f>IF(AND(Table1[[#This Row],[stroke]]=1,Table1[[#This Row],[hypertension]]=1),"yes","no")</f>
        <v>no</v>
      </c>
      <c r="Q86" t="str">
        <f>IF(Table1[[#This Row],[avg_glucose_level]]&gt;=132.5,"yes","no")</f>
        <v>no</v>
      </c>
      <c r="R86" t="str">
        <f>IF(Table1[[#This Row],[bmi]]&gt;=30.1,"yes","no")</f>
        <v>no</v>
      </c>
    </row>
    <row r="87" spans="1:18" x14ac:dyDescent="0.3">
      <c r="A87">
        <v>32399</v>
      </c>
      <c r="B87" t="s">
        <v>12</v>
      </c>
      <c r="C87">
        <v>54</v>
      </c>
      <c r="D87">
        <v>0</v>
      </c>
      <c r="E87" t="str">
        <f>IF(Table1[[#This Row],[hypertension]]=0,"no","yes")</f>
        <v>no</v>
      </c>
      <c r="F87">
        <v>0</v>
      </c>
      <c r="G87" t="s">
        <v>13</v>
      </c>
      <c r="H87" t="s">
        <v>14</v>
      </c>
      <c r="I87" t="s">
        <v>19</v>
      </c>
      <c r="J87">
        <v>96.97</v>
      </c>
      <c r="K87">
        <v>29.1</v>
      </c>
      <c r="L87" t="s">
        <v>21</v>
      </c>
      <c r="M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7">
        <v>1</v>
      </c>
      <c r="O87" t="s">
        <v>31</v>
      </c>
      <c r="P87" t="str">
        <f>IF(AND(Table1[[#This Row],[stroke]]=1,Table1[[#This Row],[hypertension]]=1),"yes","no")</f>
        <v>no</v>
      </c>
      <c r="Q87" t="str">
        <f>IF(Table1[[#This Row],[avg_glucose_level]]&gt;=132.5,"yes","no")</f>
        <v>no</v>
      </c>
      <c r="R87" t="str">
        <f>IF(Table1[[#This Row],[bmi]]&gt;=30.1,"yes","no")</f>
        <v>no</v>
      </c>
    </row>
    <row r="88" spans="1:18" x14ac:dyDescent="0.3">
      <c r="A88">
        <v>3253</v>
      </c>
      <c r="B88" t="s">
        <v>12</v>
      </c>
      <c r="C88">
        <v>61</v>
      </c>
      <c r="D88">
        <v>0</v>
      </c>
      <c r="E88" t="str">
        <f>IF(Table1[[#This Row],[hypertension]]=0,"no","yes")</f>
        <v>no</v>
      </c>
      <c r="F88">
        <v>1</v>
      </c>
      <c r="G88" t="s">
        <v>13</v>
      </c>
      <c r="H88" t="s">
        <v>14</v>
      </c>
      <c r="I88" t="s">
        <v>19</v>
      </c>
      <c r="J88">
        <v>111.81</v>
      </c>
      <c r="K88">
        <v>27.3</v>
      </c>
      <c r="L88" t="s">
        <v>21</v>
      </c>
      <c r="M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8">
        <v>1</v>
      </c>
      <c r="O88" t="s">
        <v>31</v>
      </c>
      <c r="P88" t="str">
        <f>IF(AND(Table1[[#This Row],[stroke]]=1,Table1[[#This Row],[hypertension]]=1),"yes","no")</f>
        <v>no</v>
      </c>
      <c r="Q88" t="str">
        <f>IF(Table1[[#This Row],[avg_glucose_level]]&gt;=132.5,"yes","no")</f>
        <v>no</v>
      </c>
      <c r="R88" t="str">
        <f>IF(Table1[[#This Row],[bmi]]&gt;=30.1,"yes","no")</f>
        <v>no</v>
      </c>
    </row>
    <row r="89" spans="1:18" x14ac:dyDescent="0.3">
      <c r="A89">
        <v>71796</v>
      </c>
      <c r="B89" t="s">
        <v>17</v>
      </c>
      <c r="C89">
        <v>70</v>
      </c>
      <c r="D89">
        <v>0</v>
      </c>
      <c r="E89" t="str">
        <f>IF(Table1[[#This Row],[hypertension]]=0,"no","yes")</f>
        <v>no</v>
      </c>
      <c r="F89">
        <v>1</v>
      </c>
      <c r="G89" t="s">
        <v>13</v>
      </c>
      <c r="H89" t="s">
        <v>14</v>
      </c>
      <c r="I89" t="s">
        <v>19</v>
      </c>
      <c r="J89">
        <v>59.35</v>
      </c>
      <c r="K89">
        <v>32.299999999999997</v>
      </c>
      <c r="L89" t="s">
        <v>16</v>
      </c>
      <c r="M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9">
        <v>1</v>
      </c>
      <c r="O89" t="s">
        <v>31</v>
      </c>
      <c r="P89" t="str">
        <f>IF(AND(Table1[[#This Row],[stroke]]=1,Table1[[#This Row],[hypertension]]=1),"yes","no")</f>
        <v>no</v>
      </c>
      <c r="Q89" t="str">
        <f>IF(Table1[[#This Row],[avg_glucose_level]]&gt;=132.5,"yes","no")</f>
        <v>no</v>
      </c>
      <c r="R89" t="str">
        <f>IF(Table1[[#This Row],[bmi]]&gt;=30.1,"yes","no")</f>
        <v>yes</v>
      </c>
    </row>
    <row r="90" spans="1:18" x14ac:dyDescent="0.3">
      <c r="A90">
        <v>14499</v>
      </c>
      <c r="B90" t="s">
        <v>12</v>
      </c>
      <c r="C90">
        <v>47</v>
      </c>
      <c r="D90">
        <v>0</v>
      </c>
      <c r="E90" t="str">
        <f>IF(Table1[[#This Row],[hypertension]]=0,"no","yes")</f>
        <v>no</v>
      </c>
      <c r="F90">
        <v>0</v>
      </c>
      <c r="G90" t="s">
        <v>13</v>
      </c>
      <c r="H90" t="s">
        <v>14</v>
      </c>
      <c r="I90" t="s">
        <v>15</v>
      </c>
      <c r="J90">
        <v>86.94</v>
      </c>
      <c r="K90">
        <v>41.1</v>
      </c>
      <c r="L90" t="s">
        <v>16</v>
      </c>
      <c r="M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0">
        <v>1</v>
      </c>
      <c r="O90" t="s">
        <v>31</v>
      </c>
      <c r="P90" t="str">
        <f>IF(AND(Table1[[#This Row],[stroke]]=1,Table1[[#This Row],[hypertension]]=1),"yes","no")</f>
        <v>no</v>
      </c>
      <c r="Q90" t="str">
        <f>IF(Table1[[#This Row],[avg_glucose_level]]&gt;=132.5,"yes","no")</f>
        <v>no</v>
      </c>
      <c r="R90" t="str">
        <f>IF(Table1[[#This Row],[bmi]]&gt;=30.1,"yes","no")</f>
        <v>yes</v>
      </c>
    </row>
    <row r="91" spans="1:18" x14ac:dyDescent="0.3">
      <c r="A91">
        <v>49130</v>
      </c>
      <c r="B91" t="s">
        <v>12</v>
      </c>
      <c r="C91">
        <v>74</v>
      </c>
      <c r="D91">
        <v>0</v>
      </c>
      <c r="E91" t="str">
        <f>IF(Table1[[#This Row],[hypertension]]=0,"no","yes")</f>
        <v>no</v>
      </c>
      <c r="F91">
        <v>0</v>
      </c>
      <c r="G91" t="s">
        <v>13</v>
      </c>
      <c r="H91" t="s">
        <v>14</v>
      </c>
      <c r="I91" t="s">
        <v>15</v>
      </c>
      <c r="J91">
        <v>98.55</v>
      </c>
      <c r="K91">
        <v>25.6</v>
      </c>
      <c r="L91" t="s">
        <v>23</v>
      </c>
      <c r="M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1">
        <v>1</v>
      </c>
      <c r="O91" t="s">
        <v>31</v>
      </c>
      <c r="P91" t="str">
        <f>IF(AND(Table1[[#This Row],[stroke]]=1,Table1[[#This Row],[hypertension]]=1),"yes","no")</f>
        <v>no</v>
      </c>
      <c r="Q91" t="str">
        <f>IF(Table1[[#This Row],[avg_glucose_level]]&gt;=132.5,"yes","no")</f>
        <v>no</v>
      </c>
      <c r="R91" t="str">
        <f>IF(Table1[[#This Row],[bmi]]&gt;=30.1,"yes","no")</f>
        <v>no</v>
      </c>
    </row>
    <row r="92" spans="1:18" x14ac:dyDescent="0.3">
      <c r="A92">
        <v>28291</v>
      </c>
      <c r="B92" t="s">
        <v>17</v>
      </c>
      <c r="C92">
        <v>79</v>
      </c>
      <c r="D92">
        <v>0</v>
      </c>
      <c r="E92" t="str">
        <f>IF(Table1[[#This Row],[hypertension]]=0,"no","yes")</f>
        <v>no</v>
      </c>
      <c r="F92">
        <v>1</v>
      </c>
      <c r="G92" t="s">
        <v>13</v>
      </c>
      <c r="H92" t="s">
        <v>14</v>
      </c>
      <c r="I92" t="s">
        <v>15</v>
      </c>
      <c r="J92">
        <v>226.98</v>
      </c>
      <c r="K92">
        <v>29.8</v>
      </c>
      <c r="L92" t="s">
        <v>20</v>
      </c>
      <c r="M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2">
        <v>1</v>
      </c>
      <c r="O92" t="s">
        <v>31</v>
      </c>
      <c r="P92" t="str">
        <f>IF(AND(Table1[[#This Row],[stroke]]=1,Table1[[#This Row],[hypertension]]=1),"yes","no")</f>
        <v>no</v>
      </c>
      <c r="Q92" t="str">
        <f>IF(Table1[[#This Row],[avg_glucose_level]]&gt;=132.5,"yes","no")</f>
        <v>yes</v>
      </c>
      <c r="R92" t="str">
        <f>IF(Table1[[#This Row],[bmi]]&gt;=30.1,"yes","no")</f>
        <v>no</v>
      </c>
    </row>
    <row r="93" spans="1:18" x14ac:dyDescent="0.3">
      <c r="A93">
        <v>51169</v>
      </c>
      <c r="B93" t="s">
        <v>12</v>
      </c>
      <c r="C93">
        <v>81</v>
      </c>
      <c r="D93">
        <v>0</v>
      </c>
      <c r="E93" t="str">
        <f>IF(Table1[[#This Row],[hypertension]]=0,"no","yes")</f>
        <v>no</v>
      </c>
      <c r="F93">
        <v>0</v>
      </c>
      <c r="G93" t="s">
        <v>13</v>
      </c>
      <c r="H93" t="s">
        <v>14</v>
      </c>
      <c r="I93" t="s">
        <v>15</v>
      </c>
      <c r="J93">
        <v>72.81</v>
      </c>
      <c r="K93">
        <v>26.3</v>
      </c>
      <c r="L93" t="s">
        <v>20</v>
      </c>
      <c r="M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">
        <v>1</v>
      </c>
      <c r="O93" t="s">
        <v>31</v>
      </c>
      <c r="P93" t="str">
        <f>IF(AND(Table1[[#This Row],[stroke]]=1,Table1[[#This Row],[hypertension]]=1),"yes","no")</f>
        <v>no</v>
      </c>
      <c r="Q93" t="str">
        <f>IF(Table1[[#This Row],[avg_glucose_level]]&gt;=132.5,"yes","no")</f>
        <v>no</v>
      </c>
      <c r="R93" t="str">
        <f>IF(Table1[[#This Row],[bmi]]&gt;=30.1,"yes","no")</f>
        <v>no</v>
      </c>
    </row>
    <row r="94" spans="1:18" x14ac:dyDescent="0.3">
      <c r="A94">
        <v>66315</v>
      </c>
      <c r="B94" t="s">
        <v>17</v>
      </c>
      <c r="C94">
        <v>57</v>
      </c>
      <c r="D94">
        <v>0</v>
      </c>
      <c r="E94" t="str">
        <f>IF(Table1[[#This Row],[hypertension]]=0,"no","yes")</f>
        <v>no</v>
      </c>
      <c r="F94">
        <v>0</v>
      </c>
      <c r="G94" t="s">
        <v>22</v>
      </c>
      <c r="H94" t="s">
        <v>18</v>
      </c>
      <c r="I94" t="s">
        <v>15</v>
      </c>
      <c r="J94">
        <v>68.02</v>
      </c>
      <c r="K94">
        <v>37.5</v>
      </c>
      <c r="L94" t="s">
        <v>20</v>
      </c>
      <c r="M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">
        <v>1</v>
      </c>
      <c r="O94" t="s">
        <v>31</v>
      </c>
      <c r="P94" t="str">
        <f>IF(AND(Table1[[#This Row],[stroke]]=1,Table1[[#This Row],[hypertension]]=1),"yes","no")</f>
        <v>no</v>
      </c>
      <c r="Q94" t="str">
        <f>IF(Table1[[#This Row],[avg_glucose_level]]&gt;=132.5,"yes","no")</f>
        <v>no</v>
      </c>
      <c r="R94" t="str">
        <f>IF(Table1[[#This Row],[bmi]]&gt;=30.1,"yes","no")</f>
        <v>yes</v>
      </c>
    </row>
    <row r="95" spans="1:18" x14ac:dyDescent="0.3">
      <c r="A95">
        <v>37726</v>
      </c>
      <c r="B95" t="s">
        <v>17</v>
      </c>
      <c r="C95">
        <v>80</v>
      </c>
      <c r="D95">
        <v>1</v>
      </c>
      <c r="E95" t="str">
        <f>IF(Table1[[#This Row],[hypertension]]=0,"no","yes")</f>
        <v>yes</v>
      </c>
      <c r="F95">
        <v>0</v>
      </c>
      <c r="G95" t="s">
        <v>13</v>
      </c>
      <c r="H95" t="s">
        <v>18</v>
      </c>
      <c r="I95" t="s">
        <v>15</v>
      </c>
      <c r="J95">
        <v>68.56</v>
      </c>
      <c r="K95">
        <v>26.2</v>
      </c>
      <c r="L95" t="s">
        <v>23</v>
      </c>
      <c r="M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5">
        <v>1</v>
      </c>
      <c r="O95" t="s">
        <v>31</v>
      </c>
      <c r="P95" t="str">
        <f>IF(AND(Table1[[#This Row],[stroke]]=1,Table1[[#This Row],[hypertension]]=1),"yes","no")</f>
        <v>yes</v>
      </c>
      <c r="Q95" t="str">
        <f>IF(Table1[[#This Row],[avg_glucose_level]]&gt;=132.5,"yes","no")</f>
        <v>no</v>
      </c>
      <c r="R95" t="str">
        <f>IF(Table1[[#This Row],[bmi]]&gt;=30.1,"yes","no")</f>
        <v>no</v>
      </c>
    </row>
    <row r="96" spans="1:18" x14ac:dyDescent="0.3">
      <c r="A96">
        <v>54385</v>
      </c>
      <c r="B96" t="s">
        <v>12</v>
      </c>
      <c r="C96">
        <v>45</v>
      </c>
      <c r="D96">
        <v>0</v>
      </c>
      <c r="E96" t="str">
        <f>IF(Table1[[#This Row],[hypertension]]=0,"no","yes")</f>
        <v>no</v>
      </c>
      <c r="F96">
        <v>0</v>
      </c>
      <c r="G96" t="s">
        <v>13</v>
      </c>
      <c r="H96" t="s">
        <v>14</v>
      </c>
      <c r="I96" t="s">
        <v>19</v>
      </c>
      <c r="J96">
        <v>64.14</v>
      </c>
      <c r="K96">
        <v>29.4</v>
      </c>
      <c r="L96" t="s">
        <v>20</v>
      </c>
      <c r="M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">
        <v>1</v>
      </c>
      <c r="O96" t="s">
        <v>31</v>
      </c>
      <c r="P96" t="str">
        <f>IF(AND(Table1[[#This Row],[stroke]]=1,Table1[[#This Row],[hypertension]]=1),"yes","no")</f>
        <v>no</v>
      </c>
      <c r="Q96" t="str">
        <f>IF(Table1[[#This Row],[avg_glucose_level]]&gt;=132.5,"yes","no")</f>
        <v>no</v>
      </c>
      <c r="R96" t="str">
        <f>IF(Table1[[#This Row],[bmi]]&gt;=30.1,"yes","no")</f>
        <v>no</v>
      </c>
    </row>
    <row r="97" spans="1:18" x14ac:dyDescent="0.3">
      <c r="A97">
        <v>2458</v>
      </c>
      <c r="B97" t="s">
        <v>17</v>
      </c>
      <c r="C97">
        <v>78</v>
      </c>
      <c r="D97">
        <v>0</v>
      </c>
      <c r="E97" t="str">
        <f>IF(Table1[[#This Row],[hypertension]]=0,"no","yes")</f>
        <v>no</v>
      </c>
      <c r="F97">
        <v>0</v>
      </c>
      <c r="G97" t="s">
        <v>13</v>
      </c>
      <c r="H97" t="s">
        <v>14</v>
      </c>
      <c r="I97" t="s">
        <v>19</v>
      </c>
      <c r="J97">
        <v>235.63</v>
      </c>
      <c r="K97">
        <v>32.299999999999997</v>
      </c>
      <c r="L97" t="s">
        <v>20</v>
      </c>
      <c r="M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7">
        <v>1</v>
      </c>
      <c r="O97" t="s">
        <v>31</v>
      </c>
      <c r="P97" t="str">
        <f>IF(AND(Table1[[#This Row],[stroke]]=1,Table1[[#This Row],[hypertension]]=1),"yes","no")</f>
        <v>no</v>
      </c>
      <c r="Q97" t="str">
        <f>IF(Table1[[#This Row],[avg_glucose_level]]&gt;=132.5,"yes","no")</f>
        <v>yes</v>
      </c>
      <c r="R97" t="str">
        <f>IF(Table1[[#This Row],[bmi]]&gt;=30.1,"yes","no")</f>
        <v>yes</v>
      </c>
    </row>
    <row r="98" spans="1:18" x14ac:dyDescent="0.3">
      <c r="A98">
        <v>35512</v>
      </c>
      <c r="B98" t="s">
        <v>17</v>
      </c>
      <c r="C98">
        <v>70</v>
      </c>
      <c r="D98">
        <v>0</v>
      </c>
      <c r="E98" t="str">
        <f>IF(Table1[[#This Row],[hypertension]]=0,"no","yes")</f>
        <v>no</v>
      </c>
      <c r="F98">
        <v>0</v>
      </c>
      <c r="G98" t="s">
        <v>13</v>
      </c>
      <c r="H98" t="s">
        <v>18</v>
      </c>
      <c r="I98" t="s">
        <v>19</v>
      </c>
      <c r="J98">
        <v>76.34</v>
      </c>
      <c r="K98">
        <v>24.4</v>
      </c>
      <c r="L98" t="s">
        <v>16</v>
      </c>
      <c r="M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8">
        <v>1</v>
      </c>
      <c r="O98" t="s">
        <v>31</v>
      </c>
      <c r="P98" t="str">
        <f>IF(AND(Table1[[#This Row],[stroke]]=1,Table1[[#This Row],[hypertension]]=1),"yes","no")</f>
        <v>no</v>
      </c>
      <c r="Q98" t="str">
        <f>IF(Table1[[#This Row],[avg_glucose_level]]&gt;=132.5,"yes","no")</f>
        <v>no</v>
      </c>
      <c r="R98" t="str">
        <f>IF(Table1[[#This Row],[bmi]]&gt;=30.1,"yes","no")</f>
        <v>no</v>
      </c>
    </row>
    <row r="99" spans="1:18" x14ac:dyDescent="0.3">
      <c r="A99">
        <v>56841</v>
      </c>
      <c r="B99" t="s">
        <v>12</v>
      </c>
      <c r="C99">
        <v>58</v>
      </c>
      <c r="D99">
        <v>0</v>
      </c>
      <c r="E99" t="str">
        <f>IF(Table1[[#This Row],[hypertension]]=0,"no","yes")</f>
        <v>no</v>
      </c>
      <c r="F99">
        <v>1</v>
      </c>
      <c r="G99" t="s">
        <v>13</v>
      </c>
      <c r="H99" t="s">
        <v>14</v>
      </c>
      <c r="I99" t="s">
        <v>19</v>
      </c>
      <c r="J99">
        <v>240.59</v>
      </c>
      <c r="K99">
        <v>31.4</v>
      </c>
      <c r="L99" t="s">
        <v>21</v>
      </c>
      <c r="M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9">
        <v>1</v>
      </c>
      <c r="O99" t="s">
        <v>31</v>
      </c>
      <c r="P99" t="str">
        <f>IF(AND(Table1[[#This Row],[stroke]]=1,Table1[[#This Row],[hypertension]]=1),"yes","no")</f>
        <v>no</v>
      </c>
      <c r="Q99" t="str">
        <f>IF(Table1[[#This Row],[avg_glucose_level]]&gt;=132.5,"yes","no")</f>
        <v>yes</v>
      </c>
      <c r="R99" t="str">
        <f>IF(Table1[[#This Row],[bmi]]&gt;=30.1,"yes","no")</f>
        <v>yes</v>
      </c>
    </row>
    <row r="100" spans="1:18" x14ac:dyDescent="0.3">
      <c r="A100">
        <v>8154</v>
      </c>
      <c r="B100" t="s">
        <v>12</v>
      </c>
      <c r="C100">
        <v>57</v>
      </c>
      <c r="D100">
        <v>1</v>
      </c>
      <c r="E100" t="str">
        <f>IF(Table1[[#This Row],[hypertension]]=0,"no","yes")</f>
        <v>yes</v>
      </c>
      <c r="F100">
        <v>0</v>
      </c>
      <c r="G100" t="s">
        <v>13</v>
      </c>
      <c r="H100" t="s">
        <v>24</v>
      </c>
      <c r="I100" t="s">
        <v>15</v>
      </c>
      <c r="J100">
        <v>78.92</v>
      </c>
      <c r="K100">
        <v>27.7</v>
      </c>
      <c r="L100" t="s">
        <v>16</v>
      </c>
      <c r="M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0">
        <v>1</v>
      </c>
      <c r="O100" t="s">
        <v>31</v>
      </c>
      <c r="P100" t="str">
        <f>IF(AND(Table1[[#This Row],[stroke]]=1,Table1[[#This Row],[hypertension]]=1),"yes","no")</f>
        <v>yes</v>
      </c>
      <c r="Q100" t="str">
        <f>IF(Table1[[#This Row],[avg_glucose_level]]&gt;=132.5,"yes","no")</f>
        <v>no</v>
      </c>
      <c r="R100" t="str">
        <f>IF(Table1[[#This Row],[bmi]]&gt;=30.1,"yes","no")</f>
        <v>no</v>
      </c>
    </row>
    <row r="101" spans="1:18" x14ac:dyDescent="0.3">
      <c r="A101">
        <v>4639</v>
      </c>
      <c r="B101" t="s">
        <v>17</v>
      </c>
      <c r="C101">
        <v>69</v>
      </c>
      <c r="D101">
        <v>0</v>
      </c>
      <c r="E101" t="str">
        <f>IF(Table1[[#This Row],[hypertension]]=0,"no","yes")</f>
        <v>no</v>
      </c>
      <c r="F101">
        <v>0</v>
      </c>
      <c r="G101" t="s">
        <v>13</v>
      </c>
      <c r="H101" t="s">
        <v>24</v>
      </c>
      <c r="I101" t="s">
        <v>15</v>
      </c>
      <c r="J101">
        <v>82.81</v>
      </c>
      <c r="K101">
        <v>28</v>
      </c>
      <c r="L101" t="s">
        <v>20</v>
      </c>
      <c r="M1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1">
        <v>1</v>
      </c>
      <c r="O101" t="s">
        <v>31</v>
      </c>
      <c r="P101" t="str">
        <f>IF(AND(Table1[[#This Row],[stroke]]=1,Table1[[#This Row],[hypertension]]=1),"yes","no")</f>
        <v>no</v>
      </c>
      <c r="Q101" t="str">
        <f>IF(Table1[[#This Row],[avg_glucose_level]]&gt;=132.5,"yes","no")</f>
        <v>no</v>
      </c>
      <c r="R101" t="str">
        <f>IF(Table1[[#This Row],[bmi]]&gt;=30.1,"yes","no")</f>
        <v>no</v>
      </c>
    </row>
    <row r="102" spans="1:18" x14ac:dyDescent="0.3">
      <c r="A102">
        <v>12363</v>
      </c>
      <c r="B102" t="s">
        <v>12</v>
      </c>
      <c r="C102">
        <v>64</v>
      </c>
      <c r="D102">
        <v>0</v>
      </c>
      <c r="E102" t="str">
        <f>IF(Table1[[#This Row],[hypertension]]=0,"no","yes")</f>
        <v>no</v>
      </c>
      <c r="F102">
        <v>1</v>
      </c>
      <c r="G102" t="s">
        <v>13</v>
      </c>
      <c r="H102" t="s">
        <v>24</v>
      </c>
      <c r="I102" t="s">
        <v>15</v>
      </c>
      <c r="J102">
        <v>74.099999999999994</v>
      </c>
      <c r="K102">
        <v>28.8</v>
      </c>
      <c r="L102" t="s">
        <v>23</v>
      </c>
      <c r="M1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2">
        <v>1</v>
      </c>
      <c r="O102" t="s">
        <v>31</v>
      </c>
      <c r="P102" t="str">
        <f>IF(AND(Table1[[#This Row],[stroke]]=1,Table1[[#This Row],[hypertension]]=1),"yes","no")</f>
        <v>no</v>
      </c>
      <c r="Q102" t="str">
        <f>IF(Table1[[#This Row],[avg_glucose_level]]&gt;=132.5,"yes","no")</f>
        <v>no</v>
      </c>
      <c r="R102" t="str">
        <f>IF(Table1[[#This Row],[bmi]]&gt;=30.1,"yes","no")</f>
        <v>no</v>
      </c>
    </row>
    <row r="103" spans="1:18" x14ac:dyDescent="0.3">
      <c r="A103">
        <v>63973</v>
      </c>
      <c r="B103" t="s">
        <v>17</v>
      </c>
      <c r="C103">
        <v>77</v>
      </c>
      <c r="D103">
        <v>0</v>
      </c>
      <c r="E103" t="str">
        <f>IF(Table1[[#This Row],[hypertension]]=0,"no","yes")</f>
        <v>no</v>
      </c>
      <c r="F103">
        <v>0</v>
      </c>
      <c r="G103" t="s">
        <v>13</v>
      </c>
      <c r="H103" t="s">
        <v>24</v>
      </c>
      <c r="I103" t="s">
        <v>19</v>
      </c>
      <c r="J103">
        <v>190.32</v>
      </c>
      <c r="K103">
        <v>31.4</v>
      </c>
      <c r="L103" t="s">
        <v>20</v>
      </c>
      <c r="M1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">
        <v>1</v>
      </c>
      <c r="O103" t="s">
        <v>31</v>
      </c>
      <c r="P103" t="str">
        <f>IF(AND(Table1[[#This Row],[stroke]]=1,Table1[[#This Row],[hypertension]]=1),"yes","no")</f>
        <v>no</v>
      </c>
      <c r="Q103" t="str">
        <f>IF(Table1[[#This Row],[avg_glucose_level]]&gt;=132.5,"yes","no")</f>
        <v>yes</v>
      </c>
      <c r="R103" t="str">
        <f>IF(Table1[[#This Row],[bmi]]&gt;=30.1,"yes","no")</f>
        <v>yes</v>
      </c>
    </row>
    <row r="104" spans="1:18" x14ac:dyDescent="0.3">
      <c r="A104">
        <v>45277</v>
      </c>
      <c r="B104" t="s">
        <v>17</v>
      </c>
      <c r="C104">
        <v>74</v>
      </c>
      <c r="D104">
        <v>0</v>
      </c>
      <c r="E104" t="str">
        <f>IF(Table1[[#This Row],[hypertension]]=0,"no","yes")</f>
        <v>no</v>
      </c>
      <c r="F104">
        <v>0</v>
      </c>
      <c r="G104" t="s">
        <v>13</v>
      </c>
      <c r="H104" t="s">
        <v>14</v>
      </c>
      <c r="I104" t="s">
        <v>19</v>
      </c>
      <c r="J104">
        <v>231.61</v>
      </c>
      <c r="K104">
        <v>34.6</v>
      </c>
      <c r="L104" t="s">
        <v>16</v>
      </c>
      <c r="M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4">
        <v>1</v>
      </c>
      <c r="O104" t="s">
        <v>31</v>
      </c>
      <c r="P104" t="str">
        <f>IF(AND(Table1[[#This Row],[stroke]]=1,Table1[[#This Row],[hypertension]]=1),"yes","no")</f>
        <v>no</v>
      </c>
      <c r="Q104" t="str">
        <f>IF(Table1[[#This Row],[avg_glucose_level]]&gt;=132.5,"yes","no")</f>
        <v>yes</v>
      </c>
      <c r="R104" t="str">
        <f>IF(Table1[[#This Row],[bmi]]&gt;=30.1,"yes","no")</f>
        <v>yes</v>
      </c>
    </row>
    <row r="105" spans="1:18" x14ac:dyDescent="0.3">
      <c r="A105">
        <v>4712</v>
      </c>
      <c r="B105" t="s">
        <v>17</v>
      </c>
      <c r="C105">
        <v>81</v>
      </c>
      <c r="D105">
        <v>0</v>
      </c>
      <c r="E105" t="str">
        <f>IF(Table1[[#This Row],[hypertension]]=0,"no","yes")</f>
        <v>no</v>
      </c>
      <c r="F105">
        <v>1</v>
      </c>
      <c r="G105" t="s">
        <v>13</v>
      </c>
      <c r="H105" t="s">
        <v>18</v>
      </c>
      <c r="I105" t="s">
        <v>19</v>
      </c>
      <c r="J105">
        <v>78.7</v>
      </c>
      <c r="K105">
        <v>19.399999999999999</v>
      </c>
      <c r="L105" t="s">
        <v>23</v>
      </c>
      <c r="M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5">
        <v>1</v>
      </c>
      <c r="O105" t="s">
        <v>31</v>
      </c>
      <c r="P105" t="str">
        <f>IF(AND(Table1[[#This Row],[stroke]]=1,Table1[[#This Row],[hypertension]]=1),"yes","no")</f>
        <v>no</v>
      </c>
      <c r="Q105" t="str">
        <f>IF(Table1[[#This Row],[avg_glucose_level]]&gt;=132.5,"yes","no")</f>
        <v>no</v>
      </c>
      <c r="R105" t="str">
        <f>IF(Table1[[#This Row],[bmi]]&gt;=30.1,"yes","no")</f>
        <v>no</v>
      </c>
    </row>
    <row r="106" spans="1:18" x14ac:dyDescent="0.3">
      <c r="A106">
        <v>33175</v>
      </c>
      <c r="B106" t="s">
        <v>17</v>
      </c>
      <c r="C106">
        <v>57</v>
      </c>
      <c r="D106">
        <v>0</v>
      </c>
      <c r="E106" t="str">
        <f>IF(Table1[[#This Row],[hypertension]]=0,"no","yes")</f>
        <v>no</v>
      </c>
      <c r="F106">
        <v>0</v>
      </c>
      <c r="G106" t="s">
        <v>13</v>
      </c>
      <c r="H106" t="s">
        <v>24</v>
      </c>
      <c r="I106" t="s">
        <v>15</v>
      </c>
      <c r="J106">
        <v>110.52</v>
      </c>
      <c r="K106">
        <v>28.5</v>
      </c>
      <c r="L106" t="s">
        <v>23</v>
      </c>
      <c r="M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6">
        <v>1</v>
      </c>
      <c r="O106" t="s">
        <v>31</v>
      </c>
      <c r="P106" t="str">
        <f>IF(AND(Table1[[#This Row],[stroke]]=1,Table1[[#This Row],[hypertension]]=1),"yes","no")</f>
        <v>no</v>
      </c>
      <c r="Q106" t="str">
        <f>IF(Table1[[#This Row],[avg_glucose_level]]&gt;=132.5,"yes","no")</f>
        <v>no</v>
      </c>
      <c r="R106" t="str">
        <f>IF(Table1[[#This Row],[bmi]]&gt;=30.1,"yes","no")</f>
        <v>no</v>
      </c>
    </row>
    <row r="107" spans="1:18" x14ac:dyDescent="0.3">
      <c r="A107">
        <v>2346</v>
      </c>
      <c r="B107" t="s">
        <v>12</v>
      </c>
      <c r="C107">
        <v>58</v>
      </c>
      <c r="D107">
        <v>0</v>
      </c>
      <c r="E107" t="str">
        <f>IF(Table1[[#This Row],[hypertension]]=0,"no","yes")</f>
        <v>no</v>
      </c>
      <c r="F107">
        <v>0</v>
      </c>
      <c r="G107" t="s">
        <v>13</v>
      </c>
      <c r="H107" t="s">
        <v>14</v>
      </c>
      <c r="I107" t="s">
        <v>15</v>
      </c>
      <c r="J107">
        <v>82.3</v>
      </c>
      <c r="K107">
        <v>28.1</v>
      </c>
      <c r="L107" t="s">
        <v>21</v>
      </c>
      <c r="M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7">
        <v>1</v>
      </c>
      <c r="O107" t="s">
        <v>31</v>
      </c>
      <c r="P107" t="str">
        <f>IF(AND(Table1[[#This Row],[stroke]]=1,Table1[[#This Row],[hypertension]]=1),"yes","no")</f>
        <v>no</v>
      </c>
      <c r="Q107" t="str">
        <f>IF(Table1[[#This Row],[avg_glucose_level]]&gt;=132.5,"yes","no")</f>
        <v>no</v>
      </c>
      <c r="R107" t="str">
        <f>IF(Table1[[#This Row],[bmi]]&gt;=30.1,"yes","no")</f>
        <v>no</v>
      </c>
    </row>
    <row r="108" spans="1:18" x14ac:dyDescent="0.3">
      <c r="A108">
        <v>42072</v>
      </c>
      <c r="B108" t="s">
        <v>17</v>
      </c>
      <c r="C108">
        <v>50</v>
      </c>
      <c r="D108">
        <v>1</v>
      </c>
      <c r="E108" t="str">
        <f>IF(Table1[[#This Row],[hypertension]]=0,"no","yes")</f>
        <v>yes</v>
      </c>
      <c r="F108">
        <v>0</v>
      </c>
      <c r="G108" t="s">
        <v>13</v>
      </c>
      <c r="H108" t="s">
        <v>14</v>
      </c>
      <c r="I108" t="s">
        <v>19</v>
      </c>
      <c r="J108">
        <v>73.180000000000007</v>
      </c>
      <c r="K108">
        <v>30.3</v>
      </c>
      <c r="L108" t="s">
        <v>16</v>
      </c>
      <c r="M1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8">
        <v>1</v>
      </c>
      <c r="O108" t="s">
        <v>31</v>
      </c>
      <c r="P108" t="str">
        <f>IF(AND(Table1[[#This Row],[stroke]]=1,Table1[[#This Row],[hypertension]]=1),"yes","no")</f>
        <v>yes</v>
      </c>
      <c r="Q108" t="str">
        <f>IF(Table1[[#This Row],[avg_glucose_level]]&gt;=132.5,"yes","no")</f>
        <v>no</v>
      </c>
      <c r="R108" t="str">
        <f>IF(Table1[[#This Row],[bmi]]&gt;=30.1,"yes","no")</f>
        <v>yes</v>
      </c>
    </row>
    <row r="109" spans="1:18" x14ac:dyDescent="0.3">
      <c r="A109">
        <v>12062</v>
      </c>
      <c r="B109" t="s">
        <v>17</v>
      </c>
      <c r="C109">
        <v>54</v>
      </c>
      <c r="D109">
        <v>0</v>
      </c>
      <c r="E109" t="str">
        <f>IF(Table1[[#This Row],[hypertension]]=0,"no","yes")</f>
        <v>no</v>
      </c>
      <c r="F109">
        <v>0</v>
      </c>
      <c r="G109" t="s">
        <v>13</v>
      </c>
      <c r="H109" t="s">
        <v>18</v>
      </c>
      <c r="I109" t="s">
        <v>19</v>
      </c>
      <c r="J109">
        <v>191.82</v>
      </c>
      <c r="K109">
        <v>40.4</v>
      </c>
      <c r="L109" t="s">
        <v>21</v>
      </c>
      <c r="M1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9">
        <v>1</v>
      </c>
      <c r="O109" t="s">
        <v>31</v>
      </c>
      <c r="P109" t="str">
        <f>IF(AND(Table1[[#This Row],[stroke]]=1,Table1[[#This Row],[hypertension]]=1),"yes","no")</f>
        <v>no</v>
      </c>
      <c r="Q109" t="str">
        <f>IF(Table1[[#This Row],[avg_glucose_level]]&gt;=132.5,"yes","no")</f>
        <v>yes</v>
      </c>
      <c r="R109" t="str">
        <f>IF(Table1[[#This Row],[bmi]]&gt;=30.1,"yes","no")</f>
        <v>yes</v>
      </c>
    </row>
    <row r="110" spans="1:18" x14ac:dyDescent="0.3">
      <c r="A110">
        <v>30456</v>
      </c>
      <c r="B110" t="s">
        <v>17</v>
      </c>
      <c r="C110">
        <v>79</v>
      </c>
      <c r="D110">
        <v>0</v>
      </c>
      <c r="E110" t="str">
        <f>IF(Table1[[#This Row],[hypertension]]=0,"no","yes")</f>
        <v>no</v>
      </c>
      <c r="F110">
        <v>0</v>
      </c>
      <c r="G110" t="s">
        <v>13</v>
      </c>
      <c r="H110" t="s">
        <v>14</v>
      </c>
      <c r="I110" t="s">
        <v>19</v>
      </c>
      <c r="J110">
        <v>93.05</v>
      </c>
      <c r="K110">
        <v>24.2</v>
      </c>
      <c r="L110" t="s">
        <v>20</v>
      </c>
      <c r="M1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0">
        <v>1</v>
      </c>
      <c r="O110" t="s">
        <v>31</v>
      </c>
      <c r="P110" t="str">
        <f>IF(AND(Table1[[#This Row],[stroke]]=1,Table1[[#This Row],[hypertension]]=1),"yes","no")</f>
        <v>no</v>
      </c>
      <c r="Q110" t="str">
        <f>IF(Table1[[#This Row],[avg_glucose_level]]&gt;=132.5,"yes","no")</f>
        <v>no</v>
      </c>
      <c r="R110" t="str">
        <f>IF(Table1[[#This Row],[bmi]]&gt;=30.1,"yes","no")</f>
        <v>no</v>
      </c>
    </row>
    <row r="111" spans="1:18" x14ac:dyDescent="0.3">
      <c r="A111">
        <v>59125</v>
      </c>
      <c r="B111" t="s">
        <v>17</v>
      </c>
      <c r="C111">
        <v>53</v>
      </c>
      <c r="D111">
        <v>0</v>
      </c>
      <c r="E111" t="str">
        <f>IF(Table1[[#This Row],[hypertension]]=0,"no","yes")</f>
        <v>no</v>
      </c>
      <c r="F111">
        <v>0</v>
      </c>
      <c r="G111" t="s">
        <v>13</v>
      </c>
      <c r="H111" t="s">
        <v>24</v>
      </c>
      <c r="I111" t="s">
        <v>15</v>
      </c>
      <c r="J111">
        <v>64.17</v>
      </c>
      <c r="K111">
        <v>41.5</v>
      </c>
      <c r="L111" t="s">
        <v>20</v>
      </c>
      <c r="M1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1">
        <v>1</v>
      </c>
      <c r="O111" t="s">
        <v>31</v>
      </c>
      <c r="P111" t="str">
        <f>IF(AND(Table1[[#This Row],[stroke]]=1,Table1[[#This Row],[hypertension]]=1),"yes","no")</f>
        <v>no</v>
      </c>
      <c r="Q111" t="str">
        <f>IF(Table1[[#This Row],[avg_glucose_level]]&gt;=132.5,"yes","no")</f>
        <v>no</v>
      </c>
      <c r="R111" t="str">
        <f>IF(Table1[[#This Row],[bmi]]&gt;=30.1,"yes","no")</f>
        <v>yes</v>
      </c>
    </row>
    <row r="112" spans="1:18" x14ac:dyDescent="0.3">
      <c r="A112">
        <v>56546</v>
      </c>
      <c r="B112" t="s">
        <v>12</v>
      </c>
      <c r="C112">
        <v>79</v>
      </c>
      <c r="D112">
        <v>0</v>
      </c>
      <c r="E112" t="str">
        <f>IF(Table1[[#This Row],[hypertension]]=0,"no","yes")</f>
        <v>no</v>
      </c>
      <c r="F112">
        <v>1</v>
      </c>
      <c r="G112" t="s">
        <v>13</v>
      </c>
      <c r="H112" t="s">
        <v>14</v>
      </c>
      <c r="I112" t="s">
        <v>19</v>
      </c>
      <c r="J112">
        <v>129.97999999999999</v>
      </c>
      <c r="K112">
        <v>22.6</v>
      </c>
      <c r="L112" t="s">
        <v>16</v>
      </c>
      <c r="M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2">
        <v>1</v>
      </c>
      <c r="O112" t="s">
        <v>31</v>
      </c>
      <c r="P112" t="str">
        <f>IF(AND(Table1[[#This Row],[stroke]]=1,Table1[[#This Row],[hypertension]]=1),"yes","no")</f>
        <v>no</v>
      </c>
      <c r="Q112" t="str">
        <f>IF(Table1[[#This Row],[avg_glucose_level]]&gt;=132.5,"yes","no")</f>
        <v>no</v>
      </c>
      <c r="R112" t="str">
        <f>IF(Table1[[#This Row],[bmi]]&gt;=30.1,"yes","no")</f>
        <v>no</v>
      </c>
    </row>
    <row r="113" spans="1:18" x14ac:dyDescent="0.3">
      <c r="A113">
        <v>48405</v>
      </c>
      <c r="B113" t="s">
        <v>12</v>
      </c>
      <c r="C113">
        <v>80</v>
      </c>
      <c r="D113">
        <v>0</v>
      </c>
      <c r="E113" t="str">
        <f>IF(Table1[[#This Row],[hypertension]]=0,"no","yes")</f>
        <v>no</v>
      </c>
      <c r="F113">
        <v>1</v>
      </c>
      <c r="G113" t="s">
        <v>13</v>
      </c>
      <c r="H113" t="s">
        <v>14</v>
      </c>
      <c r="I113" t="s">
        <v>15</v>
      </c>
      <c r="J113">
        <v>68.53</v>
      </c>
      <c r="K113">
        <v>24.2</v>
      </c>
      <c r="L113" t="s">
        <v>21</v>
      </c>
      <c r="M1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3">
        <v>1</v>
      </c>
      <c r="O113" t="s">
        <v>31</v>
      </c>
      <c r="P113" t="str">
        <f>IF(AND(Table1[[#This Row],[stroke]]=1,Table1[[#This Row],[hypertension]]=1),"yes","no")</f>
        <v>no</v>
      </c>
      <c r="Q113" t="str">
        <f>IF(Table1[[#This Row],[avg_glucose_level]]&gt;=132.5,"yes","no")</f>
        <v>no</v>
      </c>
      <c r="R113" t="str">
        <f>IF(Table1[[#This Row],[bmi]]&gt;=30.1,"yes","no")</f>
        <v>no</v>
      </c>
    </row>
    <row r="114" spans="1:18" x14ac:dyDescent="0.3">
      <c r="A114">
        <v>36706</v>
      </c>
      <c r="B114" t="s">
        <v>17</v>
      </c>
      <c r="C114">
        <v>76</v>
      </c>
      <c r="D114">
        <v>0</v>
      </c>
      <c r="E114" t="str">
        <f>IF(Table1[[#This Row],[hypertension]]=0,"no","yes")</f>
        <v>no</v>
      </c>
      <c r="F114">
        <v>0</v>
      </c>
      <c r="G114" t="s">
        <v>13</v>
      </c>
      <c r="H114" t="s">
        <v>18</v>
      </c>
      <c r="I114" t="s">
        <v>15</v>
      </c>
      <c r="J114">
        <v>106.41</v>
      </c>
      <c r="K114">
        <v>28.1</v>
      </c>
      <c r="L114" t="s">
        <v>16</v>
      </c>
      <c r="M1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4">
        <v>1</v>
      </c>
      <c r="O114" t="s">
        <v>31</v>
      </c>
      <c r="P114" t="str">
        <f>IF(AND(Table1[[#This Row],[stroke]]=1,Table1[[#This Row],[hypertension]]=1),"yes","no")</f>
        <v>no</v>
      </c>
      <c r="Q114" t="str">
        <f>IF(Table1[[#This Row],[avg_glucose_level]]&gt;=132.5,"yes","no")</f>
        <v>no</v>
      </c>
      <c r="R114" t="str">
        <f>IF(Table1[[#This Row],[bmi]]&gt;=30.1,"yes","no")</f>
        <v>no</v>
      </c>
    </row>
    <row r="115" spans="1:18" x14ac:dyDescent="0.3">
      <c r="A115">
        <v>41069</v>
      </c>
      <c r="B115" t="s">
        <v>17</v>
      </c>
      <c r="C115">
        <v>45</v>
      </c>
      <c r="D115">
        <v>0</v>
      </c>
      <c r="E115" t="str">
        <f>IF(Table1[[#This Row],[hypertension]]=0,"no","yes")</f>
        <v>no</v>
      </c>
      <c r="F115">
        <v>0</v>
      </c>
      <c r="G115" t="s">
        <v>13</v>
      </c>
      <c r="H115" t="s">
        <v>14</v>
      </c>
      <c r="I115" t="s">
        <v>19</v>
      </c>
      <c r="J115">
        <v>224.1</v>
      </c>
      <c r="K115">
        <v>56.6</v>
      </c>
      <c r="L115" t="s">
        <v>20</v>
      </c>
      <c r="M1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">
        <v>1</v>
      </c>
      <c r="O115" t="s">
        <v>31</v>
      </c>
      <c r="P115" t="str">
        <f>IF(AND(Table1[[#This Row],[stroke]]=1,Table1[[#This Row],[hypertension]]=1),"yes","no")</f>
        <v>no</v>
      </c>
      <c r="Q115" t="str">
        <f>IF(Table1[[#This Row],[avg_glucose_level]]&gt;=132.5,"yes","no")</f>
        <v>yes</v>
      </c>
      <c r="R115" t="str">
        <f>IF(Table1[[#This Row],[bmi]]&gt;=30.1,"yes","no")</f>
        <v>yes</v>
      </c>
    </row>
    <row r="116" spans="1:18" x14ac:dyDescent="0.3">
      <c r="A116">
        <v>71639</v>
      </c>
      <c r="B116" t="s">
        <v>17</v>
      </c>
      <c r="C116">
        <v>68</v>
      </c>
      <c r="D116">
        <v>0</v>
      </c>
      <c r="E116" t="str">
        <f>IF(Table1[[#This Row],[hypertension]]=0,"no","yes")</f>
        <v>no</v>
      </c>
      <c r="F116">
        <v>0</v>
      </c>
      <c r="G116" t="s">
        <v>22</v>
      </c>
      <c r="H116" t="s">
        <v>24</v>
      </c>
      <c r="I116" t="s">
        <v>15</v>
      </c>
      <c r="J116">
        <v>82.1</v>
      </c>
      <c r="K116">
        <v>27.1</v>
      </c>
      <c r="L116" t="s">
        <v>23</v>
      </c>
      <c r="M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6">
        <v>1</v>
      </c>
      <c r="O116" t="s">
        <v>31</v>
      </c>
      <c r="P116" t="str">
        <f>IF(AND(Table1[[#This Row],[stroke]]=1,Table1[[#This Row],[hypertension]]=1),"yes","no")</f>
        <v>no</v>
      </c>
      <c r="Q116" t="str">
        <f>IF(Table1[[#This Row],[avg_glucose_level]]&gt;=132.5,"yes","no")</f>
        <v>no</v>
      </c>
      <c r="R116" t="str">
        <f>IF(Table1[[#This Row],[bmi]]&gt;=30.1,"yes","no")</f>
        <v>no</v>
      </c>
    </row>
    <row r="117" spans="1:18" x14ac:dyDescent="0.3">
      <c r="A117">
        <v>53401</v>
      </c>
      <c r="B117" t="s">
        <v>12</v>
      </c>
      <c r="C117">
        <v>71</v>
      </c>
      <c r="D117">
        <v>1</v>
      </c>
      <c r="E117" t="str">
        <f>IF(Table1[[#This Row],[hypertension]]=0,"no","yes")</f>
        <v>yes</v>
      </c>
      <c r="F117">
        <v>1</v>
      </c>
      <c r="G117" t="s">
        <v>22</v>
      </c>
      <c r="H117" t="s">
        <v>24</v>
      </c>
      <c r="I117" t="s">
        <v>19</v>
      </c>
      <c r="J117">
        <v>216.94</v>
      </c>
      <c r="K117">
        <v>30.9</v>
      </c>
      <c r="L117" t="s">
        <v>20</v>
      </c>
      <c r="M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">
        <v>1</v>
      </c>
      <c r="O117" t="s">
        <v>31</v>
      </c>
      <c r="P117" t="str">
        <f>IF(AND(Table1[[#This Row],[stroke]]=1,Table1[[#This Row],[hypertension]]=1),"yes","no")</f>
        <v>yes</v>
      </c>
      <c r="Q117" t="str">
        <f>IF(Table1[[#This Row],[avg_glucose_level]]&gt;=132.5,"yes","no")</f>
        <v>yes</v>
      </c>
      <c r="R117" t="str">
        <f>IF(Table1[[#This Row],[bmi]]&gt;=30.1,"yes","no")</f>
        <v>yes</v>
      </c>
    </row>
    <row r="118" spans="1:18" x14ac:dyDescent="0.3">
      <c r="A118">
        <v>60744</v>
      </c>
      <c r="B118" t="s">
        <v>12</v>
      </c>
      <c r="C118">
        <v>61</v>
      </c>
      <c r="D118">
        <v>1</v>
      </c>
      <c r="E118" t="str">
        <f>IF(Table1[[#This Row],[hypertension]]=0,"no","yes")</f>
        <v>yes</v>
      </c>
      <c r="F118">
        <v>0</v>
      </c>
      <c r="G118" t="s">
        <v>13</v>
      </c>
      <c r="H118" t="s">
        <v>18</v>
      </c>
      <c r="I118" t="s">
        <v>19</v>
      </c>
      <c r="J118">
        <v>76.11</v>
      </c>
      <c r="K118">
        <v>27.3</v>
      </c>
      <c r="L118" t="s">
        <v>21</v>
      </c>
      <c r="M1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8">
        <v>1</v>
      </c>
      <c r="O118" t="s">
        <v>31</v>
      </c>
      <c r="P118" t="str">
        <f>IF(AND(Table1[[#This Row],[stroke]]=1,Table1[[#This Row],[hypertension]]=1),"yes","no")</f>
        <v>yes</v>
      </c>
      <c r="Q118" t="str">
        <f>IF(Table1[[#This Row],[avg_glucose_level]]&gt;=132.5,"yes","no")</f>
        <v>no</v>
      </c>
      <c r="R118" t="str">
        <f>IF(Table1[[#This Row],[bmi]]&gt;=30.1,"yes","no")</f>
        <v>no</v>
      </c>
    </row>
    <row r="119" spans="1:18" x14ac:dyDescent="0.3">
      <c r="A119">
        <v>7547</v>
      </c>
      <c r="B119" t="s">
        <v>12</v>
      </c>
      <c r="C119">
        <v>74</v>
      </c>
      <c r="D119">
        <v>0</v>
      </c>
      <c r="E119" t="str">
        <f>IF(Table1[[#This Row],[hypertension]]=0,"no","yes")</f>
        <v>no</v>
      </c>
      <c r="F119">
        <v>0</v>
      </c>
      <c r="G119" t="s">
        <v>13</v>
      </c>
      <c r="H119" t="s">
        <v>14</v>
      </c>
      <c r="I119" t="s">
        <v>15</v>
      </c>
      <c r="J119">
        <v>72.959999999999994</v>
      </c>
      <c r="K119">
        <v>31.3</v>
      </c>
      <c r="L119" t="s">
        <v>21</v>
      </c>
      <c r="M1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9">
        <v>1</v>
      </c>
      <c r="O119" t="s">
        <v>31</v>
      </c>
      <c r="P119" t="str">
        <f>IF(AND(Table1[[#This Row],[stroke]]=1,Table1[[#This Row],[hypertension]]=1),"yes","no")</f>
        <v>no</v>
      </c>
      <c r="Q119" t="str">
        <f>IF(Table1[[#This Row],[avg_glucose_level]]&gt;=132.5,"yes","no")</f>
        <v>no</v>
      </c>
      <c r="R119" t="str">
        <f>IF(Table1[[#This Row],[bmi]]&gt;=30.1,"yes","no")</f>
        <v>yes</v>
      </c>
    </row>
    <row r="120" spans="1:18" x14ac:dyDescent="0.3">
      <c r="A120">
        <v>31720</v>
      </c>
      <c r="B120" t="s">
        <v>17</v>
      </c>
      <c r="C120">
        <v>38</v>
      </c>
      <c r="D120">
        <v>0</v>
      </c>
      <c r="E120" t="str">
        <f>IF(Table1[[#This Row],[hypertension]]=0,"no","yes")</f>
        <v>no</v>
      </c>
      <c r="F120">
        <v>0</v>
      </c>
      <c r="G120" t="s">
        <v>22</v>
      </c>
      <c r="H120" t="s">
        <v>18</v>
      </c>
      <c r="I120" t="s">
        <v>15</v>
      </c>
      <c r="J120">
        <v>82.28</v>
      </c>
      <c r="K120">
        <v>24</v>
      </c>
      <c r="L120" t="s">
        <v>16</v>
      </c>
      <c r="M1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0">
        <v>1</v>
      </c>
      <c r="O120" t="s">
        <v>31</v>
      </c>
      <c r="P120" t="str">
        <f>IF(AND(Table1[[#This Row],[stroke]]=1,Table1[[#This Row],[hypertension]]=1),"yes","no")</f>
        <v>no</v>
      </c>
      <c r="Q120" t="str">
        <f>IF(Table1[[#This Row],[avg_glucose_level]]&gt;=132.5,"yes","no")</f>
        <v>no</v>
      </c>
      <c r="R120" t="str">
        <f>IF(Table1[[#This Row],[bmi]]&gt;=30.1,"yes","no")</f>
        <v>no</v>
      </c>
    </row>
    <row r="121" spans="1:18" x14ac:dyDescent="0.3">
      <c r="A121">
        <v>5563</v>
      </c>
      <c r="B121" t="s">
        <v>17</v>
      </c>
      <c r="C121">
        <v>77</v>
      </c>
      <c r="D121">
        <v>0</v>
      </c>
      <c r="E121" t="str">
        <f>IF(Table1[[#This Row],[hypertension]]=0,"no","yes")</f>
        <v>no</v>
      </c>
      <c r="F121">
        <v>0</v>
      </c>
      <c r="G121" t="s">
        <v>13</v>
      </c>
      <c r="H121" t="s">
        <v>14</v>
      </c>
      <c r="I121" t="s">
        <v>15</v>
      </c>
      <c r="J121">
        <v>105.22</v>
      </c>
      <c r="K121">
        <v>31</v>
      </c>
      <c r="L121" t="s">
        <v>20</v>
      </c>
      <c r="M1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1">
        <v>1</v>
      </c>
      <c r="O121" t="s">
        <v>31</v>
      </c>
      <c r="P121" t="str">
        <f>IF(AND(Table1[[#This Row],[stroke]]=1,Table1[[#This Row],[hypertension]]=1),"yes","no")</f>
        <v>no</v>
      </c>
      <c r="Q121" t="str">
        <f>IF(Table1[[#This Row],[avg_glucose_level]]&gt;=132.5,"yes","no")</f>
        <v>no</v>
      </c>
      <c r="R121" t="str">
        <f>IF(Table1[[#This Row],[bmi]]&gt;=30.1,"yes","no")</f>
        <v>yes</v>
      </c>
    </row>
    <row r="122" spans="1:18" x14ac:dyDescent="0.3">
      <c r="A122">
        <v>68798</v>
      </c>
      <c r="B122" t="s">
        <v>17</v>
      </c>
      <c r="C122">
        <v>58</v>
      </c>
      <c r="D122">
        <v>0</v>
      </c>
      <c r="E122" t="str">
        <f>IF(Table1[[#This Row],[hypertension]]=0,"no","yes")</f>
        <v>no</v>
      </c>
      <c r="F122">
        <v>0</v>
      </c>
      <c r="G122" t="s">
        <v>13</v>
      </c>
      <c r="H122" t="s">
        <v>14</v>
      </c>
      <c r="I122" t="s">
        <v>19</v>
      </c>
      <c r="J122">
        <v>59.86</v>
      </c>
      <c r="K122">
        <v>28</v>
      </c>
      <c r="L122" t="s">
        <v>16</v>
      </c>
      <c r="M1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2">
        <v>1</v>
      </c>
      <c r="O122" t="s">
        <v>31</v>
      </c>
      <c r="P122" t="str">
        <f>IF(AND(Table1[[#This Row],[stroke]]=1,Table1[[#This Row],[hypertension]]=1),"yes","no")</f>
        <v>no</v>
      </c>
      <c r="Q122" t="str">
        <f>IF(Table1[[#This Row],[avg_glucose_level]]&gt;=132.5,"yes","no")</f>
        <v>no</v>
      </c>
      <c r="R122" t="str">
        <f>IF(Table1[[#This Row],[bmi]]&gt;=30.1,"yes","no")</f>
        <v>no</v>
      </c>
    </row>
    <row r="123" spans="1:18" x14ac:dyDescent="0.3">
      <c r="A123">
        <v>72918</v>
      </c>
      <c r="B123" t="s">
        <v>17</v>
      </c>
      <c r="C123">
        <v>53</v>
      </c>
      <c r="D123">
        <v>1</v>
      </c>
      <c r="E123" t="str">
        <f>IF(Table1[[#This Row],[hypertension]]=0,"no","yes")</f>
        <v>yes</v>
      </c>
      <c r="F123">
        <v>0</v>
      </c>
      <c r="G123" t="s">
        <v>13</v>
      </c>
      <c r="H123" t="s">
        <v>14</v>
      </c>
      <c r="I123" t="s">
        <v>15</v>
      </c>
      <c r="J123">
        <v>62.55</v>
      </c>
      <c r="K123">
        <v>30.3</v>
      </c>
      <c r="L123" t="s">
        <v>23</v>
      </c>
      <c r="M1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3">
        <v>1</v>
      </c>
      <c r="O123" t="s">
        <v>31</v>
      </c>
      <c r="P123" t="str">
        <f>IF(AND(Table1[[#This Row],[stroke]]=1,Table1[[#This Row],[hypertension]]=1),"yes","no")</f>
        <v>yes</v>
      </c>
      <c r="Q123" t="str">
        <f>IF(Table1[[#This Row],[avg_glucose_level]]&gt;=132.5,"yes","no")</f>
        <v>no</v>
      </c>
      <c r="R123" t="str">
        <f>IF(Table1[[#This Row],[bmi]]&gt;=30.1,"yes","no")</f>
        <v>yes</v>
      </c>
    </row>
    <row r="124" spans="1:18" x14ac:dyDescent="0.3">
      <c r="A124">
        <v>13491</v>
      </c>
      <c r="B124" t="s">
        <v>12</v>
      </c>
      <c r="C124">
        <v>80</v>
      </c>
      <c r="D124">
        <v>0</v>
      </c>
      <c r="E124" t="str">
        <f>IF(Table1[[#This Row],[hypertension]]=0,"no","yes")</f>
        <v>no</v>
      </c>
      <c r="F124">
        <v>0</v>
      </c>
      <c r="G124" t="s">
        <v>13</v>
      </c>
      <c r="H124" t="s">
        <v>14</v>
      </c>
      <c r="I124" t="s">
        <v>19</v>
      </c>
      <c r="J124">
        <v>259.63</v>
      </c>
      <c r="K124">
        <v>31.7</v>
      </c>
      <c r="L124" t="s">
        <v>21</v>
      </c>
      <c r="M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4">
        <v>1</v>
      </c>
      <c r="O124" t="s">
        <v>31</v>
      </c>
      <c r="P124" t="str">
        <f>IF(AND(Table1[[#This Row],[stroke]]=1,Table1[[#This Row],[hypertension]]=1),"yes","no")</f>
        <v>no</v>
      </c>
      <c r="Q124" t="str">
        <f>IF(Table1[[#This Row],[avg_glucose_level]]&gt;=132.5,"yes","no")</f>
        <v>yes</v>
      </c>
      <c r="R124" t="str">
        <f>IF(Table1[[#This Row],[bmi]]&gt;=30.1,"yes","no")</f>
        <v>yes</v>
      </c>
    </row>
    <row r="125" spans="1:18" x14ac:dyDescent="0.3">
      <c r="A125">
        <v>44033</v>
      </c>
      <c r="B125" t="s">
        <v>12</v>
      </c>
      <c r="C125">
        <v>56</v>
      </c>
      <c r="D125">
        <v>1</v>
      </c>
      <c r="E125" t="str">
        <f>IF(Table1[[#This Row],[hypertension]]=0,"no","yes")</f>
        <v>yes</v>
      </c>
      <c r="F125">
        <v>0</v>
      </c>
      <c r="G125" t="s">
        <v>13</v>
      </c>
      <c r="H125" t="s">
        <v>14</v>
      </c>
      <c r="I125" t="s">
        <v>19</v>
      </c>
      <c r="J125">
        <v>249.31</v>
      </c>
      <c r="K125">
        <v>35.799999999999997</v>
      </c>
      <c r="L125" t="s">
        <v>20</v>
      </c>
      <c r="M1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5">
        <v>1</v>
      </c>
      <c r="O125" t="s">
        <v>31</v>
      </c>
      <c r="P125" t="str">
        <f>IF(AND(Table1[[#This Row],[stroke]]=1,Table1[[#This Row],[hypertension]]=1),"yes","no")</f>
        <v>yes</v>
      </c>
      <c r="Q125" t="str">
        <f>IF(Table1[[#This Row],[avg_glucose_level]]&gt;=132.5,"yes","no")</f>
        <v>yes</v>
      </c>
      <c r="R125" t="str">
        <f>IF(Table1[[#This Row],[bmi]]&gt;=30.1,"yes","no")</f>
        <v>yes</v>
      </c>
    </row>
    <row r="126" spans="1:18" x14ac:dyDescent="0.3">
      <c r="A126">
        <v>14164</v>
      </c>
      <c r="B126" t="s">
        <v>17</v>
      </c>
      <c r="C126">
        <v>72</v>
      </c>
      <c r="D126">
        <v>0</v>
      </c>
      <c r="E126" t="str">
        <f>IF(Table1[[#This Row],[hypertension]]=0,"no","yes")</f>
        <v>no</v>
      </c>
      <c r="F126">
        <v>0</v>
      </c>
      <c r="G126" t="s">
        <v>13</v>
      </c>
      <c r="H126" t="s">
        <v>14</v>
      </c>
      <c r="I126" t="s">
        <v>15</v>
      </c>
      <c r="J126">
        <v>219.91</v>
      </c>
      <c r="K126">
        <v>28.1</v>
      </c>
      <c r="L126" t="s">
        <v>23</v>
      </c>
      <c r="M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6">
        <v>1</v>
      </c>
      <c r="O126" t="s">
        <v>31</v>
      </c>
      <c r="P126" t="str">
        <f>IF(AND(Table1[[#This Row],[stroke]]=1,Table1[[#This Row],[hypertension]]=1),"yes","no")</f>
        <v>no</v>
      </c>
      <c r="Q126" t="str">
        <f>IF(Table1[[#This Row],[avg_glucose_level]]&gt;=132.5,"yes","no")</f>
        <v>yes</v>
      </c>
      <c r="R126" t="str">
        <f>IF(Table1[[#This Row],[bmi]]&gt;=30.1,"yes","no")</f>
        <v>no</v>
      </c>
    </row>
    <row r="127" spans="1:18" x14ac:dyDescent="0.3">
      <c r="A127">
        <v>50522</v>
      </c>
      <c r="B127" t="s">
        <v>17</v>
      </c>
      <c r="C127">
        <v>72</v>
      </c>
      <c r="D127">
        <v>0</v>
      </c>
      <c r="E127" t="str">
        <f>IF(Table1[[#This Row],[hypertension]]=0,"no","yes")</f>
        <v>no</v>
      </c>
      <c r="F127">
        <v>0</v>
      </c>
      <c r="G127" t="s">
        <v>13</v>
      </c>
      <c r="H127" t="s">
        <v>24</v>
      </c>
      <c r="I127" t="s">
        <v>15</v>
      </c>
      <c r="J127">
        <v>131.41</v>
      </c>
      <c r="K127">
        <v>28.4</v>
      </c>
      <c r="L127" t="s">
        <v>20</v>
      </c>
      <c r="M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">
        <v>1</v>
      </c>
      <c r="O127" t="s">
        <v>31</v>
      </c>
      <c r="P127" t="str">
        <f>IF(AND(Table1[[#This Row],[stroke]]=1,Table1[[#This Row],[hypertension]]=1),"yes","no")</f>
        <v>no</v>
      </c>
      <c r="Q127" t="str">
        <f>IF(Table1[[#This Row],[avg_glucose_level]]&gt;=132.5,"yes","no")</f>
        <v>no</v>
      </c>
      <c r="R127" t="str">
        <f>IF(Table1[[#This Row],[bmi]]&gt;=30.1,"yes","no")</f>
        <v>no</v>
      </c>
    </row>
    <row r="128" spans="1:18" x14ac:dyDescent="0.3">
      <c r="A128">
        <v>3352</v>
      </c>
      <c r="B128" t="s">
        <v>12</v>
      </c>
      <c r="C128">
        <v>78</v>
      </c>
      <c r="D128">
        <v>1</v>
      </c>
      <c r="E128" t="str">
        <f>IF(Table1[[#This Row],[hypertension]]=0,"no","yes")</f>
        <v>yes</v>
      </c>
      <c r="F128">
        <v>0</v>
      </c>
      <c r="G128" t="s">
        <v>13</v>
      </c>
      <c r="H128" t="s">
        <v>18</v>
      </c>
      <c r="I128" t="s">
        <v>15</v>
      </c>
      <c r="J128">
        <v>93.13</v>
      </c>
      <c r="K128">
        <v>28.1</v>
      </c>
      <c r="L128" t="s">
        <v>16</v>
      </c>
      <c r="M1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8">
        <v>1</v>
      </c>
      <c r="O128" t="s">
        <v>31</v>
      </c>
      <c r="P128" t="str">
        <f>IF(AND(Table1[[#This Row],[stroke]]=1,Table1[[#This Row],[hypertension]]=1),"yes","no")</f>
        <v>yes</v>
      </c>
      <c r="Q128" t="str">
        <f>IF(Table1[[#This Row],[avg_glucose_level]]&gt;=132.5,"yes","no")</f>
        <v>no</v>
      </c>
      <c r="R128" t="str">
        <f>IF(Table1[[#This Row],[bmi]]&gt;=30.1,"yes","no")</f>
        <v>no</v>
      </c>
    </row>
    <row r="129" spans="1:18" x14ac:dyDescent="0.3">
      <c r="A129">
        <v>70943</v>
      </c>
      <c r="B129" t="s">
        <v>17</v>
      </c>
      <c r="C129">
        <v>80</v>
      </c>
      <c r="D129">
        <v>0</v>
      </c>
      <c r="E129" t="str">
        <f>IF(Table1[[#This Row],[hypertension]]=0,"no","yes")</f>
        <v>no</v>
      </c>
      <c r="F129">
        <v>0</v>
      </c>
      <c r="G129" t="s">
        <v>13</v>
      </c>
      <c r="H129" t="s">
        <v>14</v>
      </c>
      <c r="I129" t="s">
        <v>15</v>
      </c>
      <c r="J129">
        <v>73.540000000000006</v>
      </c>
      <c r="K129">
        <v>24</v>
      </c>
      <c r="L129" t="s">
        <v>23</v>
      </c>
      <c r="M1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9">
        <v>1</v>
      </c>
      <c r="O129" t="s">
        <v>31</v>
      </c>
      <c r="P129" t="str">
        <f>IF(AND(Table1[[#This Row],[stroke]]=1,Table1[[#This Row],[hypertension]]=1),"yes","no")</f>
        <v>no</v>
      </c>
      <c r="Q129" t="str">
        <f>IF(Table1[[#This Row],[avg_glucose_level]]&gt;=132.5,"yes","no")</f>
        <v>no</v>
      </c>
      <c r="R129" t="str">
        <f>IF(Table1[[#This Row],[bmi]]&gt;=30.1,"yes","no")</f>
        <v>no</v>
      </c>
    </row>
    <row r="130" spans="1:18" x14ac:dyDescent="0.3">
      <c r="A130">
        <v>37132</v>
      </c>
      <c r="B130" t="s">
        <v>12</v>
      </c>
      <c r="C130">
        <v>82</v>
      </c>
      <c r="D130">
        <v>0</v>
      </c>
      <c r="E130" t="str">
        <f>IF(Table1[[#This Row],[hypertension]]=0,"no","yes")</f>
        <v>no</v>
      </c>
      <c r="F130">
        <v>0</v>
      </c>
      <c r="G130" t="s">
        <v>13</v>
      </c>
      <c r="H130" t="s">
        <v>24</v>
      </c>
      <c r="I130" t="s">
        <v>15</v>
      </c>
      <c r="J130">
        <v>200.59</v>
      </c>
      <c r="K130">
        <v>29</v>
      </c>
      <c r="L130" t="s">
        <v>16</v>
      </c>
      <c r="M1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0">
        <v>1</v>
      </c>
      <c r="O130" t="s">
        <v>31</v>
      </c>
      <c r="P130" t="str">
        <f>IF(AND(Table1[[#This Row],[stroke]]=1,Table1[[#This Row],[hypertension]]=1),"yes","no")</f>
        <v>no</v>
      </c>
      <c r="Q130" t="str">
        <f>IF(Table1[[#This Row],[avg_glucose_level]]&gt;=132.5,"yes","no")</f>
        <v>yes</v>
      </c>
      <c r="R130" t="str">
        <f>IF(Table1[[#This Row],[bmi]]&gt;=30.1,"yes","no")</f>
        <v>no</v>
      </c>
    </row>
    <row r="131" spans="1:18" x14ac:dyDescent="0.3">
      <c r="A131">
        <v>48796</v>
      </c>
      <c r="B131" t="s">
        <v>17</v>
      </c>
      <c r="C131">
        <v>75</v>
      </c>
      <c r="D131">
        <v>0</v>
      </c>
      <c r="E131" t="str">
        <f>IF(Table1[[#This Row],[hypertension]]=0,"no","yes")</f>
        <v>no</v>
      </c>
      <c r="F131">
        <v>0</v>
      </c>
      <c r="G131" t="s">
        <v>13</v>
      </c>
      <c r="H131" t="s">
        <v>24</v>
      </c>
      <c r="I131" t="s">
        <v>15</v>
      </c>
      <c r="J131">
        <v>62.48</v>
      </c>
      <c r="K131">
        <v>28.1</v>
      </c>
      <c r="L131" t="s">
        <v>23</v>
      </c>
      <c r="M1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1">
        <v>1</v>
      </c>
      <c r="O131" t="s">
        <v>31</v>
      </c>
      <c r="P131" t="str">
        <f>IF(AND(Table1[[#This Row],[stroke]]=1,Table1[[#This Row],[hypertension]]=1),"yes","no")</f>
        <v>no</v>
      </c>
      <c r="Q131" t="str">
        <f>IF(Table1[[#This Row],[avg_glucose_level]]&gt;=132.5,"yes","no")</f>
        <v>no</v>
      </c>
      <c r="R131" t="str">
        <f>IF(Table1[[#This Row],[bmi]]&gt;=30.1,"yes","no")</f>
        <v>no</v>
      </c>
    </row>
    <row r="132" spans="1:18" x14ac:dyDescent="0.3">
      <c r="A132">
        <v>53440</v>
      </c>
      <c r="B132" t="s">
        <v>17</v>
      </c>
      <c r="C132">
        <v>73</v>
      </c>
      <c r="D132">
        <v>1</v>
      </c>
      <c r="E132" t="str">
        <f>IF(Table1[[#This Row],[hypertension]]=0,"no","yes")</f>
        <v>yes</v>
      </c>
      <c r="F132">
        <v>0</v>
      </c>
      <c r="G132" t="s">
        <v>13</v>
      </c>
      <c r="H132" t="s">
        <v>14</v>
      </c>
      <c r="I132" t="s">
        <v>19</v>
      </c>
      <c r="J132">
        <v>190.14</v>
      </c>
      <c r="K132">
        <v>36.5</v>
      </c>
      <c r="L132" t="s">
        <v>20</v>
      </c>
      <c r="M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">
        <v>1</v>
      </c>
      <c r="O132" t="s">
        <v>31</v>
      </c>
      <c r="P132" t="str">
        <f>IF(AND(Table1[[#This Row],[stroke]]=1,Table1[[#This Row],[hypertension]]=1),"yes","no")</f>
        <v>yes</v>
      </c>
      <c r="Q132" t="str">
        <f>IF(Table1[[#This Row],[avg_glucose_level]]&gt;=132.5,"yes","no")</f>
        <v>yes</v>
      </c>
      <c r="R132" t="str">
        <f>IF(Table1[[#This Row],[bmi]]&gt;=30.1,"yes","no")</f>
        <v>yes</v>
      </c>
    </row>
    <row r="133" spans="1:18" x14ac:dyDescent="0.3">
      <c r="A133">
        <v>16817</v>
      </c>
      <c r="B133" t="s">
        <v>17</v>
      </c>
      <c r="C133">
        <v>78</v>
      </c>
      <c r="D133">
        <v>1</v>
      </c>
      <c r="E133" t="str">
        <f>IF(Table1[[#This Row],[hypertension]]=0,"no","yes")</f>
        <v>yes</v>
      </c>
      <c r="F133">
        <v>0</v>
      </c>
      <c r="G133" t="s">
        <v>22</v>
      </c>
      <c r="H133" t="s">
        <v>14</v>
      </c>
      <c r="I133" t="s">
        <v>15</v>
      </c>
      <c r="J133">
        <v>130.54</v>
      </c>
      <c r="K133">
        <v>20.100000000000001</v>
      </c>
      <c r="L133" t="s">
        <v>20</v>
      </c>
      <c r="M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">
        <v>1</v>
      </c>
      <c r="O133" t="s">
        <v>31</v>
      </c>
      <c r="P133" t="str">
        <f>IF(AND(Table1[[#This Row],[stroke]]=1,Table1[[#This Row],[hypertension]]=1),"yes","no")</f>
        <v>yes</v>
      </c>
      <c r="Q133" t="str">
        <f>IF(Table1[[#This Row],[avg_glucose_level]]&gt;=132.5,"yes","no")</f>
        <v>no</v>
      </c>
      <c r="R133" t="str">
        <f>IF(Table1[[#This Row],[bmi]]&gt;=30.1,"yes","no")</f>
        <v>no</v>
      </c>
    </row>
    <row r="134" spans="1:18" x14ac:dyDescent="0.3">
      <c r="A134">
        <v>69551</v>
      </c>
      <c r="B134" t="s">
        <v>12</v>
      </c>
      <c r="C134">
        <v>69</v>
      </c>
      <c r="D134">
        <v>1</v>
      </c>
      <c r="E134" t="str">
        <f>IF(Table1[[#This Row],[hypertension]]=0,"no","yes")</f>
        <v>yes</v>
      </c>
      <c r="F134">
        <v>0</v>
      </c>
      <c r="G134" t="s">
        <v>22</v>
      </c>
      <c r="H134" t="s">
        <v>14</v>
      </c>
      <c r="I134" t="s">
        <v>19</v>
      </c>
      <c r="J134">
        <v>182.99</v>
      </c>
      <c r="K134">
        <v>36.5</v>
      </c>
      <c r="L134" t="s">
        <v>20</v>
      </c>
      <c r="M1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">
        <v>1</v>
      </c>
      <c r="O134" t="s">
        <v>31</v>
      </c>
      <c r="P134" t="str">
        <f>IF(AND(Table1[[#This Row],[stroke]]=1,Table1[[#This Row],[hypertension]]=1),"yes","no")</f>
        <v>yes</v>
      </c>
      <c r="Q134" t="str">
        <f>IF(Table1[[#This Row],[avg_glucose_level]]&gt;=132.5,"yes","no")</f>
        <v>yes</v>
      </c>
      <c r="R134" t="str">
        <f>IF(Table1[[#This Row],[bmi]]&gt;=30.1,"yes","no")</f>
        <v>yes</v>
      </c>
    </row>
    <row r="135" spans="1:18" x14ac:dyDescent="0.3">
      <c r="A135">
        <v>31563</v>
      </c>
      <c r="B135" t="s">
        <v>17</v>
      </c>
      <c r="C135">
        <v>38</v>
      </c>
      <c r="D135">
        <v>0</v>
      </c>
      <c r="E135" t="str">
        <f>IF(Table1[[#This Row],[hypertension]]=0,"no","yes")</f>
        <v>no</v>
      </c>
      <c r="F135">
        <v>0</v>
      </c>
      <c r="G135" t="s">
        <v>13</v>
      </c>
      <c r="H135" t="s">
        <v>14</v>
      </c>
      <c r="I135" t="s">
        <v>19</v>
      </c>
      <c r="J135">
        <v>101.45</v>
      </c>
      <c r="K135">
        <v>28.1</v>
      </c>
      <c r="L135" t="s">
        <v>16</v>
      </c>
      <c r="M1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5">
        <v>1</v>
      </c>
      <c r="O135" t="s">
        <v>31</v>
      </c>
      <c r="P135" t="str">
        <f>IF(AND(Table1[[#This Row],[stroke]]=1,Table1[[#This Row],[hypertension]]=1),"yes","no")</f>
        <v>no</v>
      </c>
      <c r="Q135" t="str">
        <f>IF(Table1[[#This Row],[avg_glucose_level]]&gt;=132.5,"yes","no")</f>
        <v>no</v>
      </c>
      <c r="R135" t="str">
        <f>IF(Table1[[#This Row],[bmi]]&gt;=30.1,"yes","no")</f>
        <v>no</v>
      </c>
    </row>
    <row r="136" spans="1:18" x14ac:dyDescent="0.3">
      <c r="A136">
        <v>20387</v>
      </c>
      <c r="B136" t="s">
        <v>17</v>
      </c>
      <c r="C136">
        <v>68</v>
      </c>
      <c r="D136">
        <v>1</v>
      </c>
      <c r="E136" t="str">
        <f>IF(Table1[[#This Row],[hypertension]]=0,"no","yes")</f>
        <v>yes</v>
      </c>
      <c r="F136">
        <v>0</v>
      </c>
      <c r="G136" t="s">
        <v>13</v>
      </c>
      <c r="H136" t="s">
        <v>18</v>
      </c>
      <c r="I136" t="s">
        <v>19</v>
      </c>
      <c r="J136">
        <v>206.09</v>
      </c>
      <c r="K136">
        <v>26.7</v>
      </c>
      <c r="L136" t="s">
        <v>20</v>
      </c>
      <c r="M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6">
        <v>1</v>
      </c>
      <c r="O136" t="s">
        <v>31</v>
      </c>
      <c r="P136" t="str">
        <f>IF(AND(Table1[[#This Row],[stroke]]=1,Table1[[#This Row],[hypertension]]=1),"yes","no")</f>
        <v>yes</v>
      </c>
      <c r="Q136" t="str">
        <f>IF(Table1[[#This Row],[avg_glucose_level]]&gt;=132.5,"yes","no")</f>
        <v>yes</v>
      </c>
      <c r="R136" t="str">
        <f>IF(Table1[[#This Row],[bmi]]&gt;=30.1,"yes","no")</f>
        <v>no</v>
      </c>
    </row>
    <row r="137" spans="1:18" x14ac:dyDescent="0.3">
      <c r="A137">
        <v>71279</v>
      </c>
      <c r="B137" t="s">
        <v>17</v>
      </c>
      <c r="C137">
        <v>71</v>
      </c>
      <c r="D137">
        <v>0</v>
      </c>
      <c r="E137" t="str">
        <f>IF(Table1[[#This Row],[hypertension]]=0,"no","yes")</f>
        <v>no</v>
      </c>
      <c r="F137">
        <v>0</v>
      </c>
      <c r="G137" t="s">
        <v>13</v>
      </c>
      <c r="H137" t="s">
        <v>24</v>
      </c>
      <c r="I137" t="s">
        <v>15</v>
      </c>
      <c r="J137">
        <v>263.32</v>
      </c>
      <c r="K137">
        <v>38.700000000000003</v>
      </c>
      <c r="L137" t="s">
        <v>20</v>
      </c>
      <c r="M1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7">
        <v>1</v>
      </c>
      <c r="O137" t="s">
        <v>31</v>
      </c>
      <c r="P137" t="str">
        <f>IF(AND(Table1[[#This Row],[stroke]]=1,Table1[[#This Row],[hypertension]]=1),"yes","no")</f>
        <v>no</v>
      </c>
      <c r="Q137" t="str">
        <f>IF(Table1[[#This Row],[avg_glucose_level]]&gt;=132.5,"yes","no")</f>
        <v>yes</v>
      </c>
      <c r="R137" t="str">
        <f>IF(Table1[[#This Row],[bmi]]&gt;=30.1,"yes","no")</f>
        <v>yes</v>
      </c>
    </row>
    <row r="138" spans="1:18" x14ac:dyDescent="0.3">
      <c r="A138">
        <v>55824</v>
      </c>
      <c r="B138" t="s">
        <v>12</v>
      </c>
      <c r="C138">
        <v>76</v>
      </c>
      <c r="D138">
        <v>0</v>
      </c>
      <c r="E138" t="str">
        <f>IF(Table1[[#This Row],[hypertension]]=0,"no","yes")</f>
        <v>no</v>
      </c>
      <c r="F138">
        <v>0</v>
      </c>
      <c r="G138" t="s">
        <v>13</v>
      </c>
      <c r="H138" t="s">
        <v>14</v>
      </c>
      <c r="I138" t="s">
        <v>15</v>
      </c>
      <c r="J138">
        <v>140.1</v>
      </c>
      <c r="K138">
        <v>29.9</v>
      </c>
      <c r="L138" t="s">
        <v>16</v>
      </c>
      <c r="M1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8">
        <v>1</v>
      </c>
      <c r="O138" t="s">
        <v>31</v>
      </c>
      <c r="P138" t="str">
        <f>IF(AND(Table1[[#This Row],[stroke]]=1,Table1[[#This Row],[hypertension]]=1),"yes","no")</f>
        <v>no</v>
      </c>
      <c r="Q138" t="str">
        <f>IF(Table1[[#This Row],[avg_glucose_level]]&gt;=132.5,"yes","no")</f>
        <v>yes</v>
      </c>
      <c r="R138" t="str">
        <f>IF(Table1[[#This Row],[bmi]]&gt;=30.1,"yes","no")</f>
        <v>no</v>
      </c>
    </row>
    <row r="139" spans="1:18" x14ac:dyDescent="0.3">
      <c r="A139">
        <v>11762</v>
      </c>
      <c r="B139" t="s">
        <v>17</v>
      </c>
      <c r="C139">
        <v>76</v>
      </c>
      <c r="D139">
        <v>0</v>
      </c>
      <c r="E139" t="str">
        <f>IF(Table1[[#This Row],[hypertension]]=0,"no","yes")</f>
        <v>no</v>
      </c>
      <c r="F139">
        <v>0</v>
      </c>
      <c r="G139" t="s">
        <v>13</v>
      </c>
      <c r="H139" t="s">
        <v>14</v>
      </c>
      <c r="I139" t="s">
        <v>15</v>
      </c>
      <c r="J139">
        <v>207.28</v>
      </c>
      <c r="K139">
        <v>34.9</v>
      </c>
      <c r="L139" t="s">
        <v>23</v>
      </c>
      <c r="M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9">
        <v>1</v>
      </c>
      <c r="O139" t="s">
        <v>31</v>
      </c>
      <c r="P139" t="str">
        <f>IF(AND(Table1[[#This Row],[stroke]]=1,Table1[[#This Row],[hypertension]]=1),"yes","no")</f>
        <v>no</v>
      </c>
      <c r="Q139" t="str">
        <f>IF(Table1[[#This Row],[avg_glucose_level]]&gt;=132.5,"yes","no")</f>
        <v>yes</v>
      </c>
      <c r="R139" t="str">
        <f>IF(Table1[[#This Row],[bmi]]&gt;=30.1,"yes","no")</f>
        <v>yes</v>
      </c>
    </row>
    <row r="140" spans="1:18" x14ac:dyDescent="0.3">
      <c r="A140">
        <v>29281</v>
      </c>
      <c r="B140" t="s">
        <v>12</v>
      </c>
      <c r="C140">
        <v>76</v>
      </c>
      <c r="D140">
        <v>1</v>
      </c>
      <c r="E140" t="str">
        <f>IF(Table1[[#This Row],[hypertension]]=0,"no","yes")</f>
        <v>yes</v>
      </c>
      <c r="F140">
        <v>0</v>
      </c>
      <c r="G140" t="s">
        <v>13</v>
      </c>
      <c r="H140" t="s">
        <v>18</v>
      </c>
      <c r="I140" t="s">
        <v>19</v>
      </c>
      <c r="J140">
        <v>194.37</v>
      </c>
      <c r="K140">
        <v>27</v>
      </c>
      <c r="L140" t="s">
        <v>16</v>
      </c>
      <c r="M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0">
        <v>1</v>
      </c>
      <c r="O140" t="s">
        <v>31</v>
      </c>
      <c r="P140" t="str">
        <f>IF(AND(Table1[[#This Row],[stroke]]=1,Table1[[#This Row],[hypertension]]=1),"yes","no")</f>
        <v>yes</v>
      </c>
      <c r="Q140" t="str">
        <f>IF(Table1[[#This Row],[avg_glucose_level]]&gt;=132.5,"yes","no")</f>
        <v>yes</v>
      </c>
      <c r="R140" t="str">
        <f>IF(Table1[[#This Row],[bmi]]&gt;=30.1,"yes","no")</f>
        <v>no</v>
      </c>
    </row>
    <row r="141" spans="1:18" x14ac:dyDescent="0.3">
      <c r="A141">
        <v>30683</v>
      </c>
      <c r="B141" t="s">
        <v>17</v>
      </c>
      <c r="C141">
        <v>75</v>
      </c>
      <c r="D141">
        <v>0</v>
      </c>
      <c r="E141" t="str">
        <f>IF(Table1[[#This Row],[hypertension]]=0,"no","yes")</f>
        <v>no</v>
      </c>
      <c r="F141">
        <v>0</v>
      </c>
      <c r="G141" t="s">
        <v>13</v>
      </c>
      <c r="H141" t="s">
        <v>14</v>
      </c>
      <c r="I141" t="s">
        <v>19</v>
      </c>
      <c r="J141">
        <v>199.2</v>
      </c>
      <c r="K141">
        <v>26.6</v>
      </c>
      <c r="L141" t="s">
        <v>23</v>
      </c>
      <c r="M1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1">
        <v>1</v>
      </c>
      <c r="O141" t="s">
        <v>31</v>
      </c>
      <c r="P141" t="str">
        <f>IF(AND(Table1[[#This Row],[stroke]]=1,Table1[[#This Row],[hypertension]]=1),"yes","no")</f>
        <v>no</v>
      </c>
      <c r="Q141" t="str">
        <f>IF(Table1[[#This Row],[avg_glucose_level]]&gt;=132.5,"yes","no")</f>
        <v>yes</v>
      </c>
      <c r="R141" t="str">
        <f>IF(Table1[[#This Row],[bmi]]&gt;=30.1,"yes","no")</f>
        <v>no</v>
      </c>
    </row>
    <row r="142" spans="1:18" x14ac:dyDescent="0.3">
      <c r="A142">
        <v>20439</v>
      </c>
      <c r="B142" t="s">
        <v>12</v>
      </c>
      <c r="C142">
        <v>82</v>
      </c>
      <c r="D142">
        <v>0</v>
      </c>
      <c r="E142" t="str">
        <f>IF(Table1[[#This Row],[hypertension]]=0,"no","yes")</f>
        <v>no</v>
      </c>
      <c r="F142">
        <v>1</v>
      </c>
      <c r="G142" t="s">
        <v>13</v>
      </c>
      <c r="H142" t="s">
        <v>24</v>
      </c>
      <c r="I142" t="s">
        <v>19</v>
      </c>
      <c r="J142">
        <v>103.68</v>
      </c>
      <c r="K142">
        <v>25</v>
      </c>
      <c r="L142" t="s">
        <v>20</v>
      </c>
      <c r="M1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2">
        <v>1</v>
      </c>
      <c r="O142" t="s">
        <v>31</v>
      </c>
      <c r="P142" t="str">
        <f>IF(AND(Table1[[#This Row],[stroke]]=1,Table1[[#This Row],[hypertension]]=1),"yes","no")</f>
        <v>no</v>
      </c>
      <c r="Q142" t="str">
        <f>IF(Table1[[#This Row],[avg_glucose_level]]&gt;=132.5,"yes","no")</f>
        <v>no</v>
      </c>
      <c r="R142" t="str">
        <f>IF(Table1[[#This Row],[bmi]]&gt;=30.1,"yes","no")</f>
        <v>no</v>
      </c>
    </row>
    <row r="143" spans="1:18" x14ac:dyDescent="0.3">
      <c r="A143">
        <v>45965</v>
      </c>
      <c r="B143" t="s">
        <v>17</v>
      </c>
      <c r="C143">
        <v>59</v>
      </c>
      <c r="D143">
        <v>0</v>
      </c>
      <c r="E143" t="str">
        <f>IF(Table1[[#This Row],[hypertension]]=0,"no","yes")</f>
        <v>no</v>
      </c>
      <c r="F143">
        <v>0</v>
      </c>
      <c r="G143" t="s">
        <v>13</v>
      </c>
      <c r="H143" t="s">
        <v>14</v>
      </c>
      <c r="I143" t="s">
        <v>19</v>
      </c>
      <c r="J143">
        <v>116.44</v>
      </c>
      <c r="K143">
        <v>23.8</v>
      </c>
      <c r="L143" t="s">
        <v>21</v>
      </c>
      <c r="M1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3">
        <v>1</v>
      </c>
      <c r="O143" t="s">
        <v>31</v>
      </c>
      <c r="P143" t="str">
        <f>IF(AND(Table1[[#This Row],[stroke]]=1,Table1[[#This Row],[hypertension]]=1),"yes","no")</f>
        <v>no</v>
      </c>
      <c r="Q143" t="str">
        <f>IF(Table1[[#This Row],[avg_glucose_level]]&gt;=132.5,"yes","no")</f>
        <v>no</v>
      </c>
      <c r="R143" t="str">
        <f>IF(Table1[[#This Row],[bmi]]&gt;=30.1,"yes","no")</f>
        <v>no</v>
      </c>
    </row>
    <row r="144" spans="1:18" x14ac:dyDescent="0.3">
      <c r="A144">
        <v>8045</v>
      </c>
      <c r="B144" t="s">
        <v>17</v>
      </c>
      <c r="C144">
        <v>74</v>
      </c>
      <c r="D144">
        <v>1</v>
      </c>
      <c r="E144" t="str">
        <f>IF(Table1[[#This Row],[hypertension]]=0,"no","yes")</f>
        <v>yes</v>
      </c>
      <c r="F144">
        <v>0</v>
      </c>
      <c r="G144" t="s">
        <v>13</v>
      </c>
      <c r="H144" t="s">
        <v>14</v>
      </c>
      <c r="I144" t="s">
        <v>15</v>
      </c>
      <c r="J144">
        <v>70.28</v>
      </c>
      <c r="K144">
        <v>21.8</v>
      </c>
      <c r="L144" t="s">
        <v>20</v>
      </c>
      <c r="M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">
        <v>1</v>
      </c>
      <c r="O144" t="s">
        <v>31</v>
      </c>
      <c r="P144" t="str">
        <f>IF(AND(Table1[[#This Row],[stroke]]=1,Table1[[#This Row],[hypertension]]=1),"yes","no")</f>
        <v>yes</v>
      </c>
      <c r="Q144" t="str">
        <f>IF(Table1[[#This Row],[avg_glucose_level]]&gt;=132.5,"yes","no")</f>
        <v>no</v>
      </c>
      <c r="R144" t="str">
        <f>IF(Table1[[#This Row],[bmi]]&gt;=30.1,"yes","no")</f>
        <v>no</v>
      </c>
    </row>
    <row r="145" spans="1:18" x14ac:dyDescent="0.3">
      <c r="A145">
        <v>37651</v>
      </c>
      <c r="B145" t="s">
        <v>17</v>
      </c>
      <c r="C145">
        <v>69</v>
      </c>
      <c r="D145">
        <v>1</v>
      </c>
      <c r="E145" t="str">
        <f>IF(Table1[[#This Row],[hypertension]]=0,"no","yes")</f>
        <v>yes</v>
      </c>
      <c r="F145">
        <v>1</v>
      </c>
      <c r="G145" t="s">
        <v>22</v>
      </c>
      <c r="H145" t="s">
        <v>18</v>
      </c>
      <c r="I145" t="s">
        <v>15</v>
      </c>
      <c r="J145">
        <v>72.17</v>
      </c>
      <c r="K145">
        <v>36.799999999999997</v>
      </c>
      <c r="L145" t="s">
        <v>20</v>
      </c>
      <c r="M1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">
        <v>1</v>
      </c>
      <c r="O145" t="s">
        <v>31</v>
      </c>
      <c r="P145" t="str">
        <f>IF(AND(Table1[[#This Row],[stroke]]=1,Table1[[#This Row],[hypertension]]=1),"yes","no")</f>
        <v>yes</v>
      </c>
      <c r="Q145" t="str">
        <f>IF(Table1[[#This Row],[avg_glucose_level]]&gt;=132.5,"yes","no")</f>
        <v>no</v>
      </c>
      <c r="R145" t="str">
        <f>IF(Table1[[#This Row],[bmi]]&gt;=30.1,"yes","no")</f>
        <v>yes</v>
      </c>
    </row>
    <row r="146" spans="1:18" x14ac:dyDescent="0.3">
      <c r="A146">
        <v>17308</v>
      </c>
      <c r="B146" t="s">
        <v>17</v>
      </c>
      <c r="C146">
        <v>72</v>
      </c>
      <c r="D146">
        <v>1</v>
      </c>
      <c r="E146" t="str">
        <f>IF(Table1[[#This Row],[hypertension]]=0,"no","yes")</f>
        <v>yes</v>
      </c>
      <c r="F146">
        <v>0</v>
      </c>
      <c r="G146" t="s">
        <v>13</v>
      </c>
      <c r="H146" t="s">
        <v>14</v>
      </c>
      <c r="I146" t="s">
        <v>15</v>
      </c>
      <c r="J146">
        <v>221.79</v>
      </c>
      <c r="K146">
        <v>30</v>
      </c>
      <c r="L146" t="s">
        <v>20</v>
      </c>
      <c r="M1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6">
        <v>1</v>
      </c>
      <c r="O146" t="s">
        <v>31</v>
      </c>
      <c r="P146" t="str">
        <f>IF(AND(Table1[[#This Row],[stroke]]=1,Table1[[#This Row],[hypertension]]=1),"yes","no")</f>
        <v>yes</v>
      </c>
      <c r="Q146" t="str">
        <f>IF(Table1[[#This Row],[avg_glucose_level]]&gt;=132.5,"yes","no")</f>
        <v>yes</v>
      </c>
      <c r="R146" t="str">
        <f>IF(Table1[[#This Row],[bmi]]&gt;=30.1,"yes","no")</f>
        <v>no</v>
      </c>
    </row>
    <row r="147" spans="1:18" x14ac:dyDescent="0.3">
      <c r="A147">
        <v>67981</v>
      </c>
      <c r="B147" t="s">
        <v>12</v>
      </c>
      <c r="C147">
        <v>66</v>
      </c>
      <c r="D147">
        <v>0</v>
      </c>
      <c r="E147" t="str">
        <f>IF(Table1[[#This Row],[hypertension]]=0,"no","yes")</f>
        <v>no</v>
      </c>
      <c r="F147">
        <v>0</v>
      </c>
      <c r="G147" t="s">
        <v>13</v>
      </c>
      <c r="H147" t="s">
        <v>14</v>
      </c>
      <c r="I147" t="s">
        <v>15</v>
      </c>
      <c r="J147">
        <v>151.16</v>
      </c>
      <c r="K147">
        <v>27.5</v>
      </c>
      <c r="L147" t="s">
        <v>16</v>
      </c>
      <c r="M1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7">
        <v>1</v>
      </c>
      <c r="O147" t="s">
        <v>31</v>
      </c>
      <c r="P147" t="str">
        <f>IF(AND(Table1[[#This Row],[stroke]]=1,Table1[[#This Row],[hypertension]]=1),"yes","no")</f>
        <v>no</v>
      </c>
      <c r="Q147" t="str">
        <f>IF(Table1[[#This Row],[avg_glucose_level]]&gt;=132.5,"yes","no")</f>
        <v>yes</v>
      </c>
      <c r="R147" t="str">
        <f>IF(Table1[[#This Row],[bmi]]&gt;=30.1,"yes","no")</f>
        <v>no</v>
      </c>
    </row>
    <row r="148" spans="1:18" x14ac:dyDescent="0.3">
      <c r="A148">
        <v>41241</v>
      </c>
      <c r="B148" t="s">
        <v>12</v>
      </c>
      <c r="C148">
        <v>65</v>
      </c>
      <c r="D148">
        <v>0</v>
      </c>
      <c r="E148" t="str">
        <f>IF(Table1[[#This Row],[hypertension]]=0,"no","yes")</f>
        <v>no</v>
      </c>
      <c r="F148">
        <v>0</v>
      </c>
      <c r="G148" t="s">
        <v>13</v>
      </c>
      <c r="H148" t="s">
        <v>18</v>
      </c>
      <c r="I148" t="s">
        <v>15</v>
      </c>
      <c r="J148">
        <v>68.430000000000007</v>
      </c>
      <c r="K148">
        <v>28.1</v>
      </c>
      <c r="L148" t="s">
        <v>16</v>
      </c>
      <c r="M1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8">
        <v>1</v>
      </c>
      <c r="O148" t="s">
        <v>31</v>
      </c>
      <c r="P148" t="str">
        <f>IF(AND(Table1[[#This Row],[stroke]]=1,Table1[[#This Row],[hypertension]]=1),"yes","no")</f>
        <v>no</v>
      </c>
      <c r="Q148" t="str">
        <f>IF(Table1[[#This Row],[avg_glucose_level]]&gt;=132.5,"yes","no")</f>
        <v>no</v>
      </c>
      <c r="R148" t="str">
        <f>IF(Table1[[#This Row],[bmi]]&gt;=30.1,"yes","no")</f>
        <v>no</v>
      </c>
    </row>
    <row r="149" spans="1:18" x14ac:dyDescent="0.3">
      <c r="A149">
        <v>62861</v>
      </c>
      <c r="B149" t="s">
        <v>17</v>
      </c>
      <c r="C149">
        <v>78</v>
      </c>
      <c r="D149">
        <v>0</v>
      </c>
      <c r="E149" t="str">
        <f>IF(Table1[[#This Row],[hypertension]]=0,"no","yes")</f>
        <v>no</v>
      </c>
      <c r="F149">
        <v>0</v>
      </c>
      <c r="G149" t="s">
        <v>13</v>
      </c>
      <c r="H149" t="s">
        <v>14</v>
      </c>
      <c r="I149" t="s">
        <v>15</v>
      </c>
      <c r="J149">
        <v>67.290000000000006</v>
      </c>
      <c r="K149">
        <v>24.6</v>
      </c>
      <c r="L149" t="s">
        <v>20</v>
      </c>
      <c r="M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9">
        <v>1</v>
      </c>
      <c r="O149" t="s">
        <v>31</v>
      </c>
      <c r="P149" t="str">
        <f>IF(AND(Table1[[#This Row],[stroke]]=1,Table1[[#This Row],[hypertension]]=1),"yes","no")</f>
        <v>no</v>
      </c>
      <c r="Q149" t="str">
        <f>IF(Table1[[#This Row],[avg_glucose_level]]&gt;=132.5,"yes","no")</f>
        <v>no</v>
      </c>
      <c r="R149" t="str">
        <f>IF(Table1[[#This Row],[bmi]]&gt;=30.1,"yes","no")</f>
        <v>no</v>
      </c>
    </row>
    <row r="150" spans="1:18" x14ac:dyDescent="0.3">
      <c r="A150">
        <v>72081</v>
      </c>
      <c r="B150" t="s">
        <v>17</v>
      </c>
      <c r="C150">
        <v>57</v>
      </c>
      <c r="D150">
        <v>1</v>
      </c>
      <c r="E150" t="str">
        <f>IF(Table1[[#This Row],[hypertension]]=0,"no","yes")</f>
        <v>yes</v>
      </c>
      <c r="F150">
        <v>0</v>
      </c>
      <c r="G150" t="s">
        <v>13</v>
      </c>
      <c r="H150" t="s">
        <v>24</v>
      </c>
      <c r="I150" t="s">
        <v>19</v>
      </c>
      <c r="J150">
        <v>67.41</v>
      </c>
      <c r="K150">
        <v>32.9</v>
      </c>
      <c r="L150" t="s">
        <v>20</v>
      </c>
      <c r="M1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0">
        <v>1</v>
      </c>
      <c r="O150" t="s">
        <v>31</v>
      </c>
      <c r="P150" t="str">
        <f>IF(AND(Table1[[#This Row],[stroke]]=1,Table1[[#This Row],[hypertension]]=1),"yes","no")</f>
        <v>yes</v>
      </c>
      <c r="Q150" t="str">
        <f>IF(Table1[[#This Row],[avg_glucose_level]]&gt;=132.5,"yes","no")</f>
        <v>no</v>
      </c>
      <c r="R150" t="str">
        <f>IF(Table1[[#This Row],[bmi]]&gt;=30.1,"yes","no")</f>
        <v>yes</v>
      </c>
    </row>
    <row r="151" spans="1:18" x14ac:dyDescent="0.3">
      <c r="A151">
        <v>58978</v>
      </c>
      <c r="B151" t="s">
        <v>17</v>
      </c>
      <c r="C151">
        <v>70</v>
      </c>
      <c r="D151">
        <v>0</v>
      </c>
      <c r="E151" t="str">
        <f>IF(Table1[[#This Row],[hypertension]]=0,"no","yes")</f>
        <v>no</v>
      </c>
      <c r="F151">
        <v>1</v>
      </c>
      <c r="G151" t="s">
        <v>13</v>
      </c>
      <c r="H151" t="s">
        <v>14</v>
      </c>
      <c r="I151" t="s">
        <v>19</v>
      </c>
      <c r="J151">
        <v>239.07</v>
      </c>
      <c r="K151">
        <v>26.1</v>
      </c>
      <c r="L151" t="s">
        <v>20</v>
      </c>
      <c r="M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1">
        <v>1</v>
      </c>
      <c r="O151" t="s">
        <v>31</v>
      </c>
      <c r="P151" t="str">
        <f>IF(AND(Table1[[#This Row],[stroke]]=1,Table1[[#This Row],[hypertension]]=1),"yes","no")</f>
        <v>no</v>
      </c>
      <c r="Q151" t="str">
        <f>IF(Table1[[#This Row],[avg_glucose_level]]&gt;=132.5,"yes","no")</f>
        <v>yes</v>
      </c>
      <c r="R151" t="str">
        <f>IF(Table1[[#This Row],[bmi]]&gt;=30.1,"yes","no")</f>
        <v>no</v>
      </c>
    </row>
    <row r="152" spans="1:18" x14ac:dyDescent="0.3">
      <c r="A152">
        <v>11933</v>
      </c>
      <c r="B152" t="s">
        <v>17</v>
      </c>
      <c r="C152">
        <v>79</v>
      </c>
      <c r="D152">
        <v>0</v>
      </c>
      <c r="E152" t="str">
        <f>IF(Table1[[#This Row],[hypertension]]=0,"no","yes")</f>
        <v>no</v>
      </c>
      <c r="F152">
        <v>0</v>
      </c>
      <c r="G152" t="s">
        <v>13</v>
      </c>
      <c r="H152" t="s">
        <v>14</v>
      </c>
      <c r="I152" t="s">
        <v>19</v>
      </c>
      <c r="J152">
        <v>169.67</v>
      </c>
      <c r="K152">
        <v>28.1</v>
      </c>
      <c r="L152" t="s">
        <v>23</v>
      </c>
      <c r="M1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2">
        <v>1</v>
      </c>
      <c r="O152" t="s">
        <v>31</v>
      </c>
      <c r="P152" t="str">
        <f>IF(AND(Table1[[#This Row],[stroke]]=1,Table1[[#This Row],[hypertension]]=1),"yes","no")</f>
        <v>no</v>
      </c>
      <c r="Q152" t="str">
        <f>IF(Table1[[#This Row],[avg_glucose_level]]&gt;=132.5,"yes","no")</f>
        <v>yes</v>
      </c>
      <c r="R152" t="str">
        <f>IF(Table1[[#This Row],[bmi]]&gt;=30.1,"yes","no")</f>
        <v>no</v>
      </c>
    </row>
    <row r="153" spans="1:18" x14ac:dyDescent="0.3">
      <c r="A153">
        <v>46703</v>
      </c>
      <c r="B153" t="s">
        <v>12</v>
      </c>
      <c r="C153">
        <v>68</v>
      </c>
      <c r="D153">
        <v>0</v>
      </c>
      <c r="E153" t="str">
        <f>IF(Table1[[#This Row],[hypertension]]=0,"no","yes")</f>
        <v>no</v>
      </c>
      <c r="F153">
        <v>1</v>
      </c>
      <c r="G153" t="s">
        <v>13</v>
      </c>
      <c r="H153" t="s">
        <v>14</v>
      </c>
      <c r="I153" t="s">
        <v>15</v>
      </c>
      <c r="J153">
        <v>223.83</v>
      </c>
      <c r="K153">
        <v>31.9</v>
      </c>
      <c r="L153" t="s">
        <v>16</v>
      </c>
      <c r="M1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3">
        <v>1</v>
      </c>
      <c r="O153" t="s">
        <v>31</v>
      </c>
      <c r="P153" t="str">
        <f>IF(AND(Table1[[#This Row],[stroke]]=1,Table1[[#This Row],[hypertension]]=1),"yes","no")</f>
        <v>no</v>
      </c>
      <c r="Q153" t="str">
        <f>IF(Table1[[#This Row],[avg_glucose_level]]&gt;=132.5,"yes","no")</f>
        <v>yes</v>
      </c>
      <c r="R153" t="str">
        <f>IF(Table1[[#This Row],[bmi]]&gt;=30.1,"yes","no")</f>
        <v>yes</v>
      </c>
    </row>
    <row r="154" spans="1:18" x14ac:dyDescent="0.3">
      <c r="A154">
        <v>32503</v>
      </c>
      <c r="B154" t="s">
        <v>17</v>
      </c>
      <c r="C154">
        <v>80</v>
      </c>
      <c r="D154">
        <v>0</v>
      </c>
      <c r="E154" t="str">
        <f>IF(Table1[[#This Row],[hypertension]]=0,"no","yes")</f>
        <v>no</v>
      </c>
      <c r="F154">
        <v>0</v>
      </c>
      <c r="G154" t="s">
        <v>13</v>
      </c>
      <c r="H154" t="s">
        <v>18</v>
      </c>
      <c r="I154" t="s">
        <v>15</v>
      </c>
      <c r="J154">
        <v>76.569999999999993</v>
      </c>
      <c r="K154">
        <v>34.1</v>
      </c>
      <c r="L154" t="s">
        <v>20</v>
      </c>
      <c r="M1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4">
        <v>1</v>
      </c>
      <c r="O154" t="s">
        <v>31</v>
      </c>
      <c r="P154" t="str">
        <f>IF(AND(Table1[[#This Row],[stroke]]=1,Table1[[#This Row],[hypertension]]=1),"yes","no")</f>
        <v>no</v>
      </c>
      <c r="Q154" t="str">
        <f>IF(Table1[[#This Row],[avg_glucose_level]]&gt;=132.5,"yes","no")</f>
        <v>no</v>
      </c>
      <c r="R154" t="str">
        <f>IF(Table1[[#This Row],[bmi]]&gt;=30.1,"yes","no")</f>
        <v>yes</v>
      </c>
    </row>
    <row r="155" spans="1:18" x14ac:dyDescent="0.3">
      <c r="A155">
        <v>12482</v>
      </c>
      <c r="B155" t="s">
        <v>12</v>
      </c>
      <c r="C155">
        <v>68</v>
      </c>
      <c r="D155">
        <v>0</v>
      </c>
      <c r="E155" t="str">
        <f>IF(Table1[[#This Row],[hypertension]]=0,"no","yes")</f>
        <v>no</v>
      </c>
      <c r="F155">
        <v>0</v>
      </c>
      <c r="G155" t="s">
        <v>13</v>
      </c>
      <c r="H155" t="s">
        <v>18</v>
      </c>
      <c r="I155" t="s">
        <v>15</v>
      </c>
      <c r="J155">
        <v>77.819999999999993</v>
      </c>
      <c r="K155">
        <v>27.5</v>
      </c>
      <c r="L155" t="s">
        <v>21</v>
      </c>
      <c r="M1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5">
        <v>1</v>
      </c>
      <c r="O155" t="s">
        <v>31</v>
      </c>
      <c r="P155" t="str">
        <f>IF(AND(Table1[[#This Row],[stroke]]=1,Table1[[#This Row],[hypertension]]=1),"yes","no")</f>
        <v>no</v>
      </c>
      <c r="Q155" t="str">
        <f>IF(Table1[[#This Row],[avg_glucose_level]]&gt;=132.5,"yes","no")</f>
        <v>no</v>
      </c>
      <c r="R155" t="str">
        <f>IF(Table1[[#This Row],[bmi]]&gt;=30.1,"yes","no")</f>
        <v>no</v>
      </c>
    </row>
    <row r="156" spans="1:18" x14ac:dyDescent="0.3">
      <c r="A156">
        <v>56939</v>
      </c>
      <c r="B156" t="s">
        <v>17</v>
      </c>
      <c r="C156">
        <v>55</v>
      </c>
      <c r="D156">
        <v>0</v>
      </c>
      <c r="E156" t="str">
        <f>IF(Table1[[#This Row],[hypertension]]=0,"no","yes")</f>
        <v>no</v>
      </c>
      <c r="F156">
        <v>0</v>
      </c>
      <c r="G156" t="s">
        <v>13</v>
      </c>
      <c r="H156" t="s">
        <v>18</v>
      </c>
      <c r="I156" t="s">
        <v>19</v>
      </c>
      <c r="J156">
        <v>92.98</v>
      </c>
      <c r="K156">
        <v>25.6</v>
      </c>
      <c r="L156" t="s">
        <v>20</v>
      </c>
      <c r="M1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6">
        <v>1</v>
      </c>
      <c r="O156" t="s">
        <v>31</v>
      </c>
      <c r="P156" t="str">
        <f>IF(AND(Table1[[#This Row],[stroke]]=1,Table1[[#This Row],[hypertension]]=1),"yes","no")</f>
        <v>no</v>
      </c>
      <c r="Q156" t="str">
        <f>IF(Table1[[#This Row],[avg_glucose_level]]&gt;=132.5,"yes","no")</f>
        <v>no</v>
      </c>
      <c r="R156" t="str">
        <f>IF(Table1[[#This Row],[bmi]]&gt;=30.1,"yes","no")</f>
        <v>no</v>
      </c>
    </row>
    <row r="157" spans="1:18" x14ac:dyDescent="0.3">
      <c r="A157">
        <v>24669</v>
      </c>
      <c r="B157" t="s">
        <v>17</v>
      </c>
      <c r="C157">
        <v>77</v>
      </c>
      <c r="D157">
        <v>0</v>
      </c>
      <c r="E157" t="str">
        <f>IF(Table1[[#This Row],[hypertension]]=0,"no","yes")</f>
        <v>no</v>
      </c>
      <c r="F157">
        <v>1</v>
      </c>
      <c r="G157" t="s">
        <v>13</v>
      </c>
      <c r="H157" t="s">
        <v>14</v>
      </c>
      <c r="I157" t="s">
        <v>19</v>
      </c>
      <c r="J157">
        <v>231.56</v>
      </c>
      <c r="K157">
        <v>36.9</v>
      </c>
      <c r="L157" t="s">
        <v>20</v>
      </c>
      <c r="M1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7">
        <v>1</v>
      </c>
      <c r="O157" t="s">
        <v>31</v>
      </c>
      <c r="P157" t="str">
        <f>IF(AND(Table1[[#This Row],[stroke]]=1,Table1[[#This Row],[hypertension]]=1),"yes","no")</f>
        <v>no</v>
      </c>
      <c r="Q157" t="str">
        <f>IF(Table1[[#This Row],[avg_glucose_level]]&gt;=132.5,"yes","no")</f>
        <v>yes</v>
      </c>
      <c r="R157" t="str">
        <f>IF(Table1[[#This Row],[bmi]]&gt;=30.1,"yes","no")</f>
        <v>yes</v>
      </c>
    </row>
    <row r="158" spans="1:18" x14ac:dyDescent="0.3">
      <c r="A158">
        <v>43054</v>
      </c>
      <c r="B158" t="s">
        <v>17</v>
      </c>
      <c r="C158">
        <v>50</v>
      </c>
      <c r="D158">
        <v>0</v>
      </c>
      <c r="E158" t="str">
        <f>IF(Table1[[#This Row],[hypertension]]=0,"no","yes")</f>
        <v>no</v>
      </c>
      <c r="F158">
        <v>0</v>
      </c>
      <c r="G158" t="s">
        <v>13</v>
      </c>
      <c r="H158" t="s">
        <v>14</v>
      </c>
      <c r="I158" t="s">
        <v>19</v>
      </c>
      <c r="J158">
        <v>102.16</v>
      </c>
      <c r="K158">
        <v>31.4</v>
      </c>
      <c r="L158" t="s">
        <v>21</v>
      </c>
      <c r="M1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8">
        <v>1</v>
      </c>
      <c r="O158" t="s">
        <v>31</v>
      </c>
      <c r="P158" t="str">
        <f>IF(AND(Table1[[#This Row],[stroke]]=1,Table1[[#This Row],[hypertension]]=1),"yes","no")</f>
        <v>no</v>
      </c>
      <c r="Q158" t="str">
        <f>IF(Table1[[#This Row],[avg_glucose_level]]&gt;=132.5,"yes","no")</f>
        <v>no</v>
      </c>
      <c r="R158" t="str">
        <f>IF(Table1[[#This Row],[bmi]]&gt;=30.1,"yes","no")</f>
        <v>yes</v>
      </c>
    </row>
    <row r="159" spans="1:18" x14ac:dyDescent="0.3">
      <c r="A159">
        <v>59437</v>
      </c>
      <c r="B159" t="s">
        <v>17</v>
      </c>
      <c r="C159">
        <v>57</v>
      </c>
      <c r="D159">
        <v>0</v>
      </c>
      <c r="E159" t="str">
        <f>IF(Table1[[#This Row],[hypertension]]=0,"no","yes")</f>
        <v>no</v>
      </c>
      <c r="F159">
        <v>0</v>
      </c>
      <c r="G159" t="s">
        <v>13</v>
      </c>
      <c r="H159" t="s">
        <v>14</v>
      </c>
      <c r="I159" t="s">
        <v>15</v>
      </c>
      <c r="J159">
        <v>221.89</v>
      </c>
      <c r="K159">
        <v>37.299999999999997</v>
      </c>
      <c r="L159" t="s">
        <v>21</v>
      </c>
      <c r="M1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9">
        <v>1</v>
      </c>
      <c r="O159" t="s">
        <v>31</v>
      </c>
      <c r="P159" t="str">
        <f>IF(AND(Table1[[#This Row],[stroke]]=1,Table1[[#This Row],[hypertension]]=1),"yes","no")</f>
        <v>no</v>
      </c>
      <c r="Q159" t="str">
        <f>IF(Table1[[#This Row],[avg_glucose_level]]&gt;=132.5,"yes","no")</f>
        <v>yes</v>
      </c>
      <c r="R159" t="str">
        <f>IF(Table1[[#This Row],[bmi]]&gt;=30.1,"yes","no")</f>
        <v>yes</v>
      </c>
    </row>
    <row r="160" spans="1:18" x14ac:dyDescent="0.3">
      <c r="A160">
        <v>66258</v>
      </c>
      <c r="B160" t="s">
        <v>17</v>
      </c>
      <c r="C160">
        <v>71</v>
      </c>
      <c r="D160">
        <v>0</v>
      </c>
      <c r="E160" t="str">
        <f>IF(Table1[[#This Row],[hypertension]]=0,"no","yes")</f>
        <v>no</v>
      </c>
      <c r="F160">
        <v>0</v>
      </c>
      <c r="G160" t="s">
        <v>13</v>
      </c>
      <c r="H160" t="s">
        <v>18</v>
      </c>
      <c r="I160" t="s">
        <v>15</v>
      </c>
      <c r="J160">
        <v>195.71</v>
      </c>
      <c r="K160">
        <v>34.1</v>
      </c>
      <c r="L160" t="s">
        <v>16</v>
      </c>
      <c r="M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0">
        <v>1</v>
      </c>
      <c r="O160" t="s">
        <v>31</v>
      </c>
      <c r="P160" t="str">
        <f>IF(AND(Table1[[#This Row],[stroke]]=1,Table1[[#This Row],[hypertension]]=1),"yes","no")</f>
        <v>no</v>
      </c>
      <c r="Q160" t="str">
        <f>IF(Table1[[#This Row],[avg_glucose_level]]&gt;=132.5,"yes","no")</f>
        <v>yes</v>
      </c>
      <c r="R160" t="str">
        <f>IF(Table1[[#This Row],[bmi]]&gt;=30.1,"yes","no")</f>
        <v>yes</v>
      </c>
    </row>
    <row r="161" spans="1:18" x14ac:dyDescent="0.3">
      <c r="A161">
        <v>34567</v>
      </c>
      <c r="B161" t="s">
        <v>17</v>
      </c>
      <c r="C161">
        <v>81</v>
      </c>
      <c r="D161">
        <v>1</v>
      </c>
      <c r="E161" t="str">
        <f>IF(Table1[[#This Row],[hypertension]]=0,"no","yes")</f>
        <v>yes</v>
      </c>
      <c r="F161">
        <v>0</v>
      </c>
      <c r="G161" t="s">
        <v>13</v>
      </c>
      <c r="H161" t="s">
        <v>18</v>
      </c>
      <c r="I161" t="s">
        <v>19</v>
      </c>
      <c r="J161">
        <v>74.02</v>
      </c>
      <c r="K161">
        <v>25</v>
      </c>
      <c r="L161" t="s">
        <v>20</v>
      </c>
      <c r="M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1">
        <v>1</v>
      </c>
      <c r="O161" t="s">
        <v>31</v>
      </c>
      <c r="P161" t="str">
        <f>IF(AND(Table1[[#This Row],[stroke]]=1,Table1[[#This Row],[hypertension]]=1),"yes","no")</f>
        <v>yes</v>
      </c>
      <c r="Q161" t="str">
        <f>IF(Table1[[#This Row],[avg_glucose_level]]&gt;=132.5,"yes","no")</f>
        <v>no</v>
      </c>
      <c r="R161" t="str">
        <f>IF(Table1[[#This Row],[bmi]]&gt;=30.1,"yes","no")</f>
        <v>no</v>
      </c>
    </row>
    <row r="162" spans="1:18" x14ac:dyDescent="0.3">
      <c r="A162">
        <v>50931</v>
      </c>
      <c r="B162" t="s">
        <v>17</v>
      </c>
      <c r="C162">
        <v>76</v>
      </c>
      <c r="D162">
        <v>0</v>
      </c>
      <c r="E162" t="str">
        <f>IF(Table1[[#This Row],[hypertension]]=0,"no","yes")</f>
        <v>no</v>
      </c>
      <c r="F162">
        <v>0</v>
      </c>
      <c r="G162" t="s">
        <v>13</v>
      </c>
      <c r="H162" t="s">
        <v>14</v>
      </c>
      <c r="I162" t="s">
        <v>15</v>
      </c>
      <c r="J162">
        <v>57.92</v>
      </c>
      <c r="K162">
        <v>28.1</v>
      </c>
      <c r="L162" t="s">
        <v>16</v>
      </c>
      <c r="M1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2">
        <v>1</v>
      </c>
      <c r="O162" t="s">
        <v>31</v>
      </c>
      <c r="P162" t="str">
        <f>IF(AND(Table1[[#This Row],[stroke]]=1,Table1[[#This Row],[hypertension]]=1),"yes","no")</f>
        <v>no</v>
      </c>
      <c r="Q162" t="str">
        <f>IF(Table1[[#This Row],[avg_glucose_level]]&gt;=132.5,"yes","no")</f>
        <v>no</v>
      </c>
      <c r="R162" t="str">
        <f>IF(Table1[[#This Row],[bmi]]&gt;=30.1,"yes","no")</f>
        <v>no</v>
      </c>
    </row>
    <row r="163" spans="1:18" x14ac:dyDescent="0.3">
      <c r="A163">
        <v>16590</v>
      </c>
      <c r="B163" t="s">
        <v>12</v>
      </c>
      <c r="C163">
        <v>71</v>
      </c>
      <c r="D163">
        <v>0</v>
      </c>
      <c r="E163" t="str">
        <f>IF(Table1[[#This Row],[hypertension]]=0,"no","yes")</f>
        <v>no</v>
      </c>
      <c r="F163">
        <v>1</v>
      </c>
      <c r="G163" t="s">
        <v>13</v>
      </c>
      <c r="H163" t="s">
        <v>14</v>
      </c>
      <c r="I163" t="s">
        <v>15</v>
      </c>
      <c r="J163">
        <v>81.760000000000005</v>
      </c>
      <c r="K163">
        <v>28.1</v>
      </c>
      <c r="L163" t="s">
        <v>21</v>
      </c>
      <c r="M1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3">
        <v>1</v>
      </c>
      <c r="O163" t="s">
        <v>31</v>
      </c>
      <c r="P163" t="str">
        <f>IF(AND(Table1[[#This Row],[stroke]]=1,Table1[[#This Row],[hypertension]]=1),"yes","no")</f>
        <v>no</v>
      </c>
      <c r="Q163" t="str">
        <f>IF(Table1[[#This Row],[avg_glucose_level]]&gt;=132.5,"yes","no")</f>
        <v>no</v>
      </c>
      <c r="R163" t="str">
        <f>IF(Table1[[#This Row],[bmi]]&gt;=30.1,"yes","no")</f>
        <v>no</v>
      </c>
    </row>
    <row r="164" spans="1:18" x14ac:dyDescent="0.3">
      <c r="A164">
        <v>69768</v>
      </c>
      <c r="B164" t="s">
        <v>17</v>
      </c>
      <c r="C164">
        <v>1</v>
      </c>
      <c r="D164">
        <v>0</v>
      </c>
      <c r="E164" t="str">
        <f>IF(Table1[[#This Row],[hypertension]]=0,"no","yes")</f>
        <v>no</v>
      </c>
      <c r="F164">
        <v>0</v>
      </c>
      <c r="G164" t="s">
        <v>22</v>
      </c>
      <c r="H164" t="s">
        <v>25</v>
      </c>
      <c r="I164" t="s">
        <v>15</v>
      </c>
      <c r="J164">
        <v>70.37</v>
      </c>
      <c r="K164">
        <v>28.1</v>
      </c>
      <c r="L164" t="s">
        <v>23</v>
      </c>
      <c r="M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4">
        <v>1</v>
      </c>
      <c r="O164" t="s">
        <v>31</v>
      </c>
      <c r="P164" t="str">
        <f>IF(AND(Table1[[#This Row],[stroke]]=1,Table1[[#This Row],[hypertension]]=1),"yes","no")</f>
        <v>no</v>
      </c>
      <c r="Q164" t="str">
        <f>IF(Table1[[#This Row],[avg_glucose_level]]&gt;=132.5,"yes","no")</f>
        <v>no</v>
      </c>
      <c r="R164" t="str">
        <f>IF(Table1[[#This Row],[bmi]]&gt;=30.1,"yes","no")</f>
        <v>no</v>
      </c>
    </row>
    <row r="165" spans="1:18" x14ac:dyDescent="0.3">
      <c r="A165">
        <v>20426</v>
      </c>
      <c r="B165" t="s">
        <v>17</v>
      </c>
      <c r="C165">
        <v>78</v>
      </c>
      <c r="D165">
        <v>1</v>
      </c>
      <c r="E165" t="str">
        <f>IF(Table1[[#This Row],[hypertension]]=0,"no","yes")</f>
        <v>yes</v>
      </c>
      <c r="F165">
        <v>0</v>
      </c>
      <c r="G165" t="s">
        <v>22</v>
      </c>
      <c r="H165" t="s">
        <v>14</v>
      </c>
      <c r="I165" t="s">
        <v>15</v>
      </c>
      <c r="J165">
        <v>203.87</v>
      </c>
      <c r="K165">
        <v>45.7</v>
      </c>
      <c r="L165" t="s">
        <v>20</v>
      </c>
      <c r="M1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5">
        <v>1</v>
      </c>
      <c r="O165" t="s">
        <v>31</v>
      </c>
      <c r="P165" t="str">
        <f>IF(AND(Table1[[#This Row],[stroke]]=1,Table1[[#This Row],[hypertension]]=1),"yes","no")</f>
        <v>yes</v>
      </c>
      <c r="Q165" t="str">
        <f>IF(Table1[[#This Row],[avg_glucose_level]]&gt;=132.5,"yes","no")</f>
        <v>yes</v>
      </c>
      <c r="R165" t="str">
        <f>IF(Table1[[#This Row],[bmi]]&gt;=30.1,"yes","no")</f>
        <v>yes</v>
      </c>
    </row>
    <row r="166" spans="1:18" x14ac:dyDescent="0.3">
      <c r="A166">
        <v>3512</v>
      </c>
      <c r="B166" t="s">
        <v>17</v>
      </c>
      <c r="C166">
        <v>70</v>
      </c>
      <c r="D166">
        <v>1</v>
      </c>
      <c r="E166" t="str">
        <f>IF(Table1[[#This Row],[hypertension]]=0,"no","yes")</f>
        <v>yes</v>
      </c>
      <c r="F166">
        <v>0</v>
      </c>
      <c r="G166" t="s">
        <v>13</v>
      </c>
      <c r="H166" t="s">
        <v>18</v>
      </c>
      <c r="I166" t="s">
        <v>15</v>
      </c>
      <c r="J166">
        <v>89.13</v>
      </c>
      <c r="K166">
        <v>34.200000000000003</v>
      </c>
      <c r="L166" t="s">
        <v>16</v>
      </c>
      <c r="M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6">
        <v>1</v>
      </c>
      <c r="O166" t="s">
        <v>31</v>
      </c>
      <c r="P166" t="str">
        <f>IF(AND(Table1[[#This Row],[stroke]]=1,Table1[[#This Row],[hypertension]]=1),"yes","no")</f>
        <v>yes</v>
      </c>
      <c r="Q166" t="str">
        <f>IF(Table1[[#This Row],[avg_glucose_level]]&gt;=132.5,"yes","no")</f>
        <v>no</v>
      </c>
      <c r="R166" t="str">
        <f>IF(Table1[[#This Row],[bmi]]&gt;=30.1,"yes","no")</f>
        <v>yes</v>
      </c>
    </row>
    <row r="167" spans="1:18" x14ac:dyDescent="0.3">
      <c r="A167">
        <v>42899</v>
      </c>
      <c r="B167" t="s">
        <v>12</v>
      </c>
      <c r="C167">
        <v>78</v>
      </c>
      <c r="D167">
        <v>0</v>
      </c>
      <c r="E167" t="str">
        <f>IF(Table1[[#This Row],[hypertension]]=0,"no","yes")</f>
        <v>no</v>
      </c>
      <c r="F167">
        <v>0</v>
      </c>
      <c r="G167" t="s">
        <v>13</v>
      </c>
      <c r="H167" t="s">
        <v>18</v>
      </c>
      <c r="I167" t="s">
        <v>15</v>
      </c>
      <c r="J167">
        <v>133.19</v>
      </c>
      <c r="K167">
        <v>23.6</v>
      </c>
      <c r="L167" t="s">
        <v>16</v>
      </c>
      <c r="M1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7">
        <v>1</v>
      </c>
      <c r="O167" t="s">
        <v>31</v>
      </c>
      <c r="P167" t="str">
        <f>IF(AND(Table1[[#This Row],[stroke]]=1,Table1[[#This Row],[hypertension]]=1),"yes","no")</f>
        <v>no</v>
      </c>
      <c r="Q167" t="str">
        <f>IF(Table1[[#This Row],[avg_glucose_level]]&gt;=132.5,"yes","no")</f>
        <v>yes</v>
      </c>
      <c r="R167" t="str">
        <f>IF(Table1[[#This Row],[bmi]]&gt;=30.1,"yes","no")</f>
        <v>no</v>
      </c>
    </row>
    <row r="168" spans="1:18" x14ac:dyDescent="0.3">
      <c r="A168">
        <v>63453</v>
      </c>
      <c r="B168" t="s">
        <v>17</v>
      </c>
      <c r="C168">
        <v>56</v>
      </c>
      <c r="D168">
        <v>0</v>
      </c>
      <c r="E168" t="str">
        <f>IF(Table1[[#This Row],[hypertension]]=0,"no","yes")</f>
        <v>no</v>
      </c>
      <c r="F168">
        <v>0</v>
      </c>
      <c r="G168" t="s">
        <v>13</v>
      </c>
      <c r="H168" t="s">
        <v>24</v>
      </c>
      <c r="I168" t="s">
        <v>19</v>
      </c>
      <c r="J168">
        <v>162.22999999999999</v>
      </c>
      <c r="K168">
        <v>27.3</v>
      </c>
      <c r="L168" t="s">
        <v>23</v>
      </c>
      <c r="M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8">
        <v>1</v>
      </c>
      <c r="O168" t="s">
        <v>31</v>
      </c>
      <c r="P168" t="str">
        <f>IF(AND(Table1[[#This Row],[stroke]]=1,Table1[[#This Row],[hypertension]]=1),"yes","no")</f>
        <v>no</v>
      </c>
      <c r="Q168" t="str">
        <f>IF(Table1[[#This Row],[avg_glucose_level]]&gt;=132.5,"yes","no")</f>
        <v>yes</v>
      </c>
      <c r="R168" t="str">
        <f>IF(Table1[[#This Row],[bmi]]&gt;=30.1,"yes","no")</f>
        <v>no</v>
      </c>
    </row>
    <row r="169" spans="1:18" x14ac:dyDescent="0.3">
      <c r="A169">
        <v>43364</v>
      </c>
      <c r="B169" t="s">
        <v>12</v>
      </c>
      <c r="C169">
        <v>79</v>
      </c>
      <c r="D169">
        <v>1</v>
      </c>
      <c r="E169" t="str">
        <f>IF(Table1[[#This Row],[hypertension]]=0,"no","yes")</f>
        <v>yes</v>
      </c>
      <c r="F169">
        <v>0</v>
      </c>
      <c r="G169" t="s">
        <v>13</v>
      </c>
      <c r="H169" t="s">
        <v>14</v>
      </c>
      <c r="I169" t="s">
        <v>19</v>
      </c>
      <c r="J169">
        <v>75.02</v>
      </c>
      <c r="K169">
        <v>28.1</v>
      </c>
      <c r="L169" t="s">
        <v>20</v>
      </c>
      <c r="M1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">
        <v>1</v>
      </c>
      <c r="O169" t="s">
        <v>31</v>
      </c>
      <c r="P169" t="str">
        <f>IF(AND(Table1[[#This Row],[stroke]]=1,Table1[[#This Row],[hypertension]]=1),"yes","no")</f>
        <v>yes</v>
      </c>
      <c r="Q169" t="str">
        <f>IF(Table1[[#This Row],[avg_glucose_level]]&gt;=132.5,"yes","no")</f>
        <v>no</v>
      </c>
      <c r="R169" t="str">
        <f>IF(Table1[[#This Row],[bmi]]&gt;=30.1,"yes","no")</f>
        <v>no</v>
      </c>
    </row>
    <row r="170" spans="1:18" x14ac:dyDescent="0.3">
      <c r="A170">
        <v>44993</v>
      </c>
      <c r="B170" t="s">
        <v>17</v>
      </c>
      <c r="C170">
        <v>79</v>
      </c>
      <c r="D170">
        <v>1</v>
      </c>
      <c r="E170" t="str">
        <f>IF(Table1[[#This Row],[hypertension]]=0,"no","yes")</f>
        <v>yes</v>
      </c>
      <c r="F170">
        <v>0</v>
      </c>
      <c r="G170" t="s">
        <v>22</v>
      </c>
      <c r="H170" t="s">
        <v>24</v>
      </c>
      <c r="I170" t="s">
        <v>15</v>
      </c>
      <c r="J170">
        <v>98.02</v>
      </c>
      <c r="K170">
        <v>22.3</v>
      </c>
      <c r="L170" t="s">
        <v>16</v>
      </c>
      <c r="M1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0">
        <v>1</v>
      </c>
      <c r="O170" t="s">
        <v>31</v>
      </c>
      <c r="P170" t="str">
        <f>IF(AND(Table1[[#This Row],[stroke]]=1,Table1[[#This Row],[hypertension]]=1),"yes","no")</f>
        <v>yes</v>
      </c>
      <c r="Q170" t="str">
        <f>IF(Table1[[#This Row],[avg_glucose_level]]&gt;=132.5,"yes","no")</f>
        <v>no</v>
      </c>
      <c r="R170" t="str">
        <f>IF(Table1[[#This Row],[bmi]]&gt;=30.1,"yes","no")</f>
        <v>no</v>
      </c>
    </row>
    <row r="171" spans="1:18" x14ac:dyDescent="0.3">
      <c r="A171">
        <v>210</v>
      </c>
      <c r="B171" t="s">
        <v>12</v>
      </c>
      <c r="C171">
        <v>81</v>
      </c>
      <c r="D171">
        <v>0</v>
      </c>
      <c r="E171" t="str">
        <f>IF(Table1[[#This Row],[hypertension]]=0,"no","yes")</f>
        <v>no</v>
      </c>
      <c r="F171">
        <v>0</v>
      </c>
      <c r="G171" t="s">
        <v>13</v>
      </c>
      <c r="H171" t="s">
        <v>18</v>
      </c>
      <c r="I171" t="s">
        <v>19</v>
      </c>
      <c r="J171">
        <v>91.54</v>
      </c>
      <c r="K171">
        <v>31.4</v>
      </c>
      <c r="L171" t="s">
        <v>20</v>
      </c>
      <c r="M1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1">
        <v>1</v>
      </c>
      <c r="O171" t="s">
        <v>31</v>
      </c>
      <c r="P171" t="str">
        <f>IF(AND(Table1[[#This Row],[stroke]]=1,Table1[[#This Row],[hypertension]]=1),"yes","no")</f>
        <v>no</v>
      </c>
      <c r="Q171" t="str">
        <f>IF(Table1[[#This Row],[avg_glucose_level]]&gt;=132.5,"yes","no")</f>
        <v>no</v>
      </c>
      <c r="R171" t="str">
        <f>IF(Table1[[#This Row],[bmi]]&gt;=30.1,"yes","no")</f>
        <v>yes</v>
      </c>
    </row>
    <row r="172" spans="1:18" x14ac:dyDescent="0.3">
      <c r="A172">
        <v>28939</v>
      </c>
      <c r="B172" t="s">
        <v>12</v>
      </c>
      <c r="C172">
        <v>64</v>
      </c>
      <c r="D172">
        <v>0</v>
      </c>
      <c r="E172" t="str">
        <f>IF(Table1[[#This Row],[hypertension]]=0,"no","yes")</f>
        <v>no</v>
      </c>
      <c r="F172">
        <v>0</v>
      </c>
      <c r="G172" t="s">
        <v>13</v>
      </c>
      <c r="H172" t="s">
        <v>18</v>
      </c>
      <c r="I172" t="s">
        <v>19</v>
      </c>
      <c r="J172">
        <v>111.98</v>
      </c>
      <c r="K172">
        <v>28.1</v>
      </c>
      <c r="L172" t="s">
        <v>16</v>
      </c>
      <c r="M1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2">
        <v>1</v>
      </c>
      <c r="O172" t="s">
        <v>31</v>
      </c>
      <c r="P172" t="str">
        <f>IF(AND(Table1[[#This Row],[stroke]]=1,Table1[[#This Row],[hypertension]]=1),"yes","no")</f>
        <v>no</v>
      </c>
      <c r="Q172" t="str">
        <f>IF(Table1[[#This Row],[avg_glucose_level]]&gt;=132.5,"yes","no")</f>
        <v>no</v>
      </c>
      <c r="R172" t="str">
        <f>IF(Table1[[#This Row],[bmi]]&gt;=30.1,"yes","no")</f>
        <v>no</v>
      </c>
    </row>
    <row r="173" spans="1:18" x14ac:dyDescent="0.3">
      <c r="A173">
        <v>60739</v>
      </c>
      <c r="B173" t="s">
        <v>17</v>
      </c>
      <c r="C173">
        <v>79</v>
      </c>
      <c r="D173">
        <v>1</v>
      </c>
      <c r="E173" t="str">
        <f>IF(Table1[[#This Row],[hypertension]]=0,"no","yes")</f>
        <v>yes</v>
      </c>
      <c r="F173">
        <v>1</v>
      </c>
      <c r="G173" t="s">
        <v>22</v>
      </c>
      <c r="H173" t="s">
        <v>18</v>
      </c>
      <c r="I173" t="s">
        <v>19</v>
      </c>
      <c r="J173">
        <v>60.94</v>
      </c>
      <c r="K173">
        <v>28.1</v>
      </c>
      <c r="L173" t="s">
        <v>20</v>
      </c>
      <c r="M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3">
        <v>1</v>
      </c>
      <c r="O173" t="s">
        <v>31</v>
      </c>
      <c r="P173" t="str">
        <f>IF(AND(Table1[[#This Row],[stroke]]=1,Table1[[#This Row],[hypertension]]=1),"yes","no")</f>
        <v>yes</v>
      </c>
      <c r="Q173" t="str">
        <f>IF(Table1[[#This Row],[avg_glucose_level]]&gt;=132.5,"yes","no")</f>
        <v>no</v>
      </c>
      <c r="R173" t="str">
        <f>IF(Table1[[#This Row],[bmi]]&gt;=30.1,"yes","no")</f>
        <v>no</v>
      </c>
    </row>
    <row r="174" spans="1:18" x14ac:dyDescent="0.3">
      <c r="A174">
        <v>67432</v>
      </c>
      <c r="B174" t="s">
        <v>17</v>
      </c>
      <c r="C174">
        <v>60</v>
      </c>
      <c r="D174">
        <v>0</v>
      </c>
      <c r="E174" t="str">
        <f>IF(Table1[[#This Row],[hypertension]]=0,"no","yes")</f>
        <v>no</v>
      </c>
      <c r="F174">
        <v>0</v>
      </c>
      <c r="G174" t="s">
        <v>13</v>
      </c>
      <c r="H174" t="s">
        <v>14</v>
      </c>
      <c r="I174" t="s">
        <v>15</v>
      </c>
      <c r="J174">
        <v>97.43</v>
      </c>
      <c r="K174">
        <v>26.4</v>
      </c>
      <c r="L174" t="s">
        <v>21</v>
      </c>
      <c r="M1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4">
        <v>1</v>
      </c>
      <c r="O174" t="s">
        <v>31</v>
      </c>
      <c r="P174" t="str">
        <f>IF(AND(Table1[[#This Row],[stroke]]=1,Table1[[#This Row],[hypertension]]=1),"yes","no")</f>
        <v>no</v>
      </c>
      <c r="Q174" t="str">
        <f>IF(Table1[[#This Row],[avg_glucose_level]]&gt;=132.5,"yes","no")</f>
        <v>no</v>
      </c>
      <c r="R174" t="str">
        <f>IF(Table1[[#This Row],[bmi]]&gt;=30.1,"yes","no")</f>
        <v>no</v>
      </c>
    </row>
    <row r="175" spans="1:18" x14ac:dyDescent="0.3">
      <c r="A175">
        <v>2182</v>
      </c>
      <c r="B175" t="s">
        <v>17</v>
      </c>
      <c r="C175">
        <v>80</v>
      </c>
      <c r="D175">
        <v>1</v>
      </c>
      <c r="E175" t="str">
        <f>IF(Table1[[#This Row],[hypertension]]=0,"no","yes")</f>
        <v>yes</v>
      </c>
      <c r="F175">
        <v>0</v>
      </c>
      <c r="G175" t="s">
        <v>13</v>
      </c>
      <c r="H175" t="s">
        <v>18</v>
      </c>
      <c r="I175" t="s">
        <v>19</v>
      </c>
      <c r="J175">
        <v>91.02</v>
      </c>
      <c r="K175">
        <v>32.9</v>
      </c>
      <c r="L175" t="s">
        <v>16</v>
      </c>
      <c r="M1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5">
        <v>1</v>
      </c>
      <c r="O175" t="s">
        <v>31</v>
      </c>
      <c r="P175" t="str">
        <f>IF(AND(Table1[[#This Row],[stroke]]=1,Table1[[#This Row],[hypertension]]=1),"yes","no")</f>
        <v>yes</v>
      </c>
      <c r="Q175" t="str">
        <f>IF(Table1[[#This Row],[avg_glucose_level]]&gt;=132.5,"yes","no")</f>
        <v>no</v>
      </c>
      <c r="R175" t="str">
        <f>IF(Table1[[#This Row],[bmi]]&gt;=30.1,"yes","no")</f>
        <v>yes</v>
      </c>
    </row>
    <row r="176" spans="1:18" x14ac:dyDescent="0.3">
      <c r="A176">
        <v>40899</v>
      </c>
      <c r="B176" t="s">
        <v>17</v>
      </c>
      <c r="C176">
        <v>78</v>
      </c>
      <c r="D176">
        <v>0</v>
      </c>
      <c r="E176" t="str">
        <f>IF(Table1[[#This Row],[hypertension]]=0,"no","yes")</f>
        <v>no</v>
      </c>
      <c r="F176">
        <v>0</v>
      </c>
      <c r="G176" t="s">
        <v>13</v>
      </c>
      <c r="H176" t="s">
        <v>18</v>
      </c>
      <c r="I176" t="s">
        <v>19</v>
      </c>
      <c r="J176">
        <v>60.67</v>
      </c>
      <c r="K176">
        <v>28.1</v>
      </c>
      <c r="L176" t="s">
        <v>16</v>
      </c>
      <c r="M1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6">
        <v>1</v>
      </c>
      <c r="O176" t="s">
        <v>31</v>
      </c>
      <c r="P176" t="str">
        <f>IF(AND(Table1[[#This Row],[stroke]]=1,Table1[[#This Row],[hypertension]]=1),"yes","no")</f>
        <v>no</v>
      </c>
      <c r="Q176" t="str">
        <f>IF(Table1[[#This Row],[avg_glucose_level]]&gt;=132.5,"yes","no")</f>
        <v>no</v>
      </c>
      <c r="R176" t="str">
        <f>IF(Table1[[#This Row],[bmi]]&gt;=30.1,"yes","no")</f>
        <v>no</v>
      </c>
    </row>
    <row r="177" spans="1:18" x14ac:dyDescent="0.3">
      <c r="A177">
        <v>14431</v>
      </c>
      <c r="B177" t="s">
        <v>12</v>
      </c>
      <c r="C177">
        <v>72</v>
      </c>
      <c r="D177">
        <v>1</v>
      </c>
      <c r="E177" t="str">
        <f>IF(Table1[[#This Row],[hypertension]]=0,"no","yes")</f>
        <v>yes</v>
      </c>
      <c r="F177">
        <v>0</v>
      </c>
      <c r="G177" t="s">
        <v>13</v>
      </c>
      <c r="H177" t="s">
        <v>18</v>
      </c>
      <c r="I177" t="s">
        <v>19</v>
      </c>
      <c r="J177">
        <v>185.49</v>
      </c>
      <c r="K177">
        <v>37.1</v>
      </c>
      <c r="L177" t="s">
        <v>20</v>
      </c>
      <c r="M1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7">
        <v>1</v>
      </c>
      <c r="O177" t="s">
        <v>31</v>
      </c>
      <c r="P177" t="str">
        <f>IF(AND(Table1[[#This Row],[stroke]]=1,Table1[[#This Row],[hypertension]]=1),"yes","no")</f>
        <v>yes</v>
      </c>
      <c r="Q177" t="str">
        <f>IF(Table1[[#This Row],[avg_glucose_level]]&gt;=132.5,"yes","no")</f>
        <v>yes</v>
      </c>
      <c r="R177" t="str">
        <f>IF(Table1[[#This Row],[bmi]]&gt;=30.1,"yes","no")</f>
        <v>yes</v>
      </c>
    </row>
    <row r="178" spans="1:18" x14ac:dyDescent="0.3">
      <c r="A178">
        <v>62466</v>
      </c>
      <c r="B178" t="s">
        <v>17</v>
      </c>
      <c r="C178">
        <v>80</v>
      </c>
      <c r="D178">
        <v>0</v>
      </c>
      <c r="E178" t="str">
        <f>IF(Table1[[#This Row],[hypertension]]=0,"no","yes")</f>
        <v>no</v>
      </c>
      <c r="F178">
        <v>0</v>
      </c>
      <c r="G178" t="s">
        <v>13</v>
      </c>
      <c r="H178" t="s">
        <v>14</v>
      </c>
      <c r="I178" t="s">
        <v>15</v>
      </c>
      <c r="J178">
        <v>64.44</v>
      </c>
      <c r="K178">
        <v>45</v>
      </c>
      <c r="L178" t="s">
        <v>20</v>
      </c>
      <c r="M1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">
        <v>1</v>
      </c>
      <c r="O178" t="s">
        <v>31</v>
      </c>
      <c r="P178" t="str">
        <f>IF(AND(Table1[[#This Row],[stroke]]=1,Table1[[#This Row],[hypertension]]=1),"yes","no")</f>
        <v>no</v>
      </c>
      <c r="Q178" t="str">
        <f>IF(Table1[[#This Row],[avg_glucose_level]]&gt;=132.5,"yes","no")</f>
        <v>no</v>
      </c>
      <c r="R178" t="str">
        <f>IF(Table1[[#This Row],[bmi]]&gt;=30.1,"yes","no")</f>
        <v>yes</v>
      </c>
    </row>
    <row r="179" spans="1:18" x14ac:dyDescent="0.3">
      <c r="A179">
        <v>36841</v>
      </c>
      <c r="B179" t="s">
        <v>12</v>
      </c>
      <c r="C179">
        <v>78</v>
      </c>
      <c r="D179">
        <v>1</v>
      </c>
      <c r="E179" t="str">
        <f>IF(Table1[[#This Row],[hypertension]]=0,"no","yes")</f>
        <v>yes</v>
      </c>
      <c r="F179">
        <v>0</v>
      </c>
      <c r="G179" t="s">
        <v>13</v>
      </c>
      <c r="H179" t="s">
        <v>18</v>
      </c>
      <c r="I179" t="s">
        <v>19</v>
      </c>
      <c r="J179">
        <v>56.11</v>
      </c>
      <c r="K179">
        <v>25.5</v>
      </c>
      <c r="L179" t="s">
        <v>16</v>
      </c>
      <c r="M1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9">
        <v>1</v>
      </c>
      <c r="O179" t="s">
        <v>31</v>
      </c>
      <c r="P179" t="str">
        <f>IF(AND(Table1[[#This Row],[stroke]]=1,Table1[[#This Row],[hypertension]]=1),"yes","no")</f>
        <v>yes</v>
      </c>
      <c r="Q179" t="str">
        <f>IF(Table1[[#This Row],[avg_glucose_level]]&gt;=132.5,"yes","no")</f>
        <v>no</v>
      </c>
      <c r="R179" t="str">
        <f>IF(Table1[[#This Row],[bmi]]&gt;=30.1,"yes","no")</f>
        <v>no</v>
      </c>
    </row>
    <row r="180" spans="1:18" x14ac:dyDescent="0.3">
      <c r="A180">
        <v>33486</v>
      </c>
      <c r="B180" t="s">
        <v>17</v>
      </c>
      <c r="C180">
        <v>80</v>
      </c>
      <c r="D180">
        <v>0</v>
      </c>
      <c r="E180" t="str">
        <f>IF(Table1[[#This Row],[hypertension]]=0,"no","yes")</f>
        <v>no</v>
      </c>
      <c r="F180">
        <v>0</v>
      </c>
      <c r="G180" t="s">
        <v>13</v>
      </c>
      <c r="H180" t="s">
        <v>24</v>
      </c>
      <c r="I180" t="s">
        <v>15</v>
      </c>
      <c r="J180">
        <v>110.66</v>
      </c>
      <c r="K180">
        <v>28.1</v>
      </c>
      <c r="L180" t="s">
        <v>23</v>
      </c>
      <c r="M1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0">
        <v>1</v>
      </c>
      <c r="O180" t="s">
        <v>31</v>
      </c>
      <c r="P180" t="str">
        <f>IF(AND(Table1[[#This Row],[stroke]]=1,Table1[[#This Row],[hypertension]]=1),"yes","no")</f>
        <v>no</v>
      </c>
      <c r="Q180" t="str">
        <f>IF(Table1[[#This Row],[avg_glucose_level]]&gt;=132.5,"yes","no")</f>
        <v>no</v>
      </c>
      <c r="R180" t="str">
        <f>IF(Table1[[#This Row],[bmi]]&gt;=30.1,"yes","no")</f>
        <v>no</v>
      </c>
    </row>
    <row r="181" spans="1:18" x14ac:dyDescent="0.3">
      <c r="A181">
        <v>65105</v>
      </c>
      <c r="B181" t="s">
        <v>12</v>
      </c>
      <c r="C181">
        <v>81</v>
      </c>
      <c r="D181">
        <v>0</v>
      </c>
      <c r="E181" t="str">
        <f>IF(Table1[[#This Row],[hypertension]]=0,"no","yes")</f>
        <v>no</v>
      </c>
      <c r="F181">
        <v>0</v>
      </c>
      <c r="G181" t="s">
        <v>13</v>
      </c>
      <c r="H181" t="s">
        <v>14</v>
      </c>
      <c r="I181" t="s">
        <v>15</v>
      </c>
      <c r="J181">
        <v>213.22</v>
      </c>
      <c r="K181">
        <v>26.1</v>
      </c>
      <c r="L181" t="s">
        <v>23</v>
      </c>
      <c r="M1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">
        <v>1</v>
      </c>
      <c r="O181" t="s">
        <v>31</v>
      </c>
      <c r="P181" t="str">
        <f>IF(AND(Table1[[#This Row],[stroke]]=1,Table1[[#This Row],[hypertension]]=1),"yes","no")</f>
        <v>no</v>
      </c>
      <c r="Q181" t="str">
        <f>IF(Table1[[#This Row],[avg_glucose_level]]&gt;=132.5,"yes","no")</f>
        <v>yes</v>
      </c>
      <c r="R181" t="str">
        <f>IF(Table1[[#This Row],[bmi]]&gt;=30.1,"yes","no")</f>
        <v>no</v>
      </c>
    </row>
    <row r="182" spans="1:18" x14ac:dyDescent="0.3">
      <c r="A182">
        <v>54567</v>
      </c>
      <c r="B182" t="s">
        <v>17</v>
      </c>
      <c r="C182">
        <v>46</v>
      </c>
      <c r="D182">
        <v>0</v>
      </c>
      <c r="E182" t="str">
        <f>IF(Table1[[#This Row],[hypertension]]=0,"no","yes")</f>
        <v>no</v>
      </c>
      <c r="F182">
        <v>0</v>
      </c>
      <c r="G182" t="s">
        <v>13</v>
      </c>
      <c r="H182" t="s">
        <v>14</v>
      </c>
      <c r="I182" t="s">
        <v>15</v>
      </c>
      <c r="J182">
        <v>78.180000000000007</v>
      </c>
      <c r="K182">
        <v>30.8</v>
      </c>
      <c r="L182" t="s">
        <v>20</v>
      </c>
      <c r="M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">
        <v>1</v>
      </c>
      <c r="O182" t="s">
        <v>31</v>
      </c>
      <c r="P182" t="str">
        <f>IF(AND(Table1[[#This Row],[stroke]]=1,Table1[[#This Row],[hypertension]]=1),"yes","no")</f>
        <v>no</v>
      </c>
      <c r="Q182" t="str">
        <f>IF(Table1[[#This Row],[avg_glucose_level]]&gt;=132.5,"yes","no")</f>
        <v>no</v>
      </c>
      <c r="R182" t="str">
        <f>IF(Table1[[#This Row],[bmi]]&gt;=30.1,"yes","no")</f>
        <v>yes</v>
      </c>
    </row>
    <row r="183" spans="1:18" x14ac:dyDescent="0.3">
      <c r="A183">
        <v>66204</v>
      </c>
      <c r="B183" t="s">
        <v>12</v>
      </c>
      <c r="C183">
        <v>59</v>
      </c>
      <c r="D183">
        <v>0</v>
      </c>
      <c r="E183" t="str">
        <f>IF(Table1[[#This Row],[hypertension]]=0,"no","yes")</f>
        <v>no</v>
      </c>
      <c r="F183">
        <v>0</v>
      </c>
      <c r="G183" t="s">
        <v>13</v>
      </c>
      <c r="H183" t="s">
        <v>14</v>
      </c>
      <c r="I183" t="s">
        <v>15</v>
      </c>
      <c r="J183">
        <v>111.04</v>
      </c>
      <c r="K183">
        <v>32</v>
      </c>
      <c r="L183" t="s">
        <v>16</v>
      </c>
      <c r="M1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3">
        <v>1</v>
      </c>
      <c r="O183" t="s">
        <v>31</v>
      </c>
      <c r="P183" t="str">
        <f>IF(AND(Table1[[#This Row],[stroke]]=1,Table1[[#This Row],[hypertension]]=1),"yes","no")</f>
        <v>no</v>
      </c>
      <c r="Q183" t="str">
        <f>IF(Table1[[#This Row],[avg_glucose_level]]&gt;=132.5,"yes","no")</f>
        <v>no</v>
      </c>
      <c r="R183" t="str">
        <f>IF(Table1[[#This Row],[bmi]]&gt;=30.1,"yes","no")</f>
        <v>yes</v>
      </c>
    </row>
    <row r="184" spans="1:18" x14ac:dyDescent="0.3">
      <c r="A184">
        <v>39912</v>
      </c>
      <c r="B184" t="s">
        <v>17</v>
      </c>
      <c r="C184">
        <v>32</v>
      </c>
      <c r="D184">
        <v>0</v>
      </c>
      <c r="E184" t="str">
        <f>IF(Table1[[#This Row],[hypertension]]=0,"no","yes")</f>
        <v>no</v>
      </c>
      <c r="F184">
        <v>0</v>
      </c>
      <c r="G184" t="s">
        <v>13</v>
      </c>
      <c r="H184" t="s">
        <v>14</v>
      </c>
      <c r="I184" t="s">
        <v>19</v>
      </c>
      <c r="J184">
        <v>76.13</v>
      </c>
      <c r="K184">
        <v>29.9</v>
      </c>
      <c r="L184" t="s">
        <v>21</v>
      </c>
      <c r="M1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4">
        <v>1</v>
      </c>
      <c r="O184" t="s">
        <v>31</v>
      </c>
      <c r="P184" t="str">
        <f>IF(AND(Table1[[#This Row],[stroke]]=1,Table1[[#This Row],[hypertension]]=1),"yes","no")</f>
        <v>no</v>
      </c>
      <c r="Q184" t="str">
        <f>IF(Table1[[#This Row],[avg_glucose_level]]&gt;=132.5,"yes","no")</f>
        <v>no</v>
      </c>
      <c r="R184" t="str">
        <f>IF(Table1[[#This Row],[bmi]]&gt;=30.1,"yes","no")</f>
        <v>no</v>
      </c>
    </row>
    <row r="185" spans="1:18" x14ac:dyDescent="0.3">
      <c r="A185">
        <v>8003</v>
      </c>
      <c r="B185" t="s">
        <v>17</v>
      </c>
      <c r="C185">
        <v>77</v>
      </c>
      <c r="D185">
        <v>0</v>
      </c>
      <c r="E185" t="str">
        <f>IF(Table1[[#This Row],[hypertension]]=0,"no","yes")</f>
        <v>no</v>
      </c>
      <c r="F185">
        <v>0</v>
      </c>
      <c r="G185" t="s">
        <v>22</v>
      </c>
      <c r="H185" t="s">
        <v>14</v>
      </c>
      <c r="I185" t="s">
        <v>15</v>
      </c>
      <c r="J185">
        <v>81.319999999999993</v>
      </c>
      <c r="K185">
        <v>28.1</v>
      </c>
      <c r="L185" t="s">
        <v>23</v>
      </c>
      <c r="M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5">
        <v>1</v>
      </c>
      <c r="O185" t="s">
        <v>31</v>
      </c>
      <c r="P185" t="str">
        <f>IF(AND(Table1[[#This Row],[stroke]]=1,Table1[[#This Row],[hypertension]]=1),"yes","no")</f>
        <v>no</v>
      </c>
      <c r="Q185" t="str">
        <f>IF(Table1[[#This Row],[avg_glucose_level]]&gt;=132.5,"yes","no")</f>
        <v>no</v>
      </c>
      <c r="R185" t="str">
        <f>IF(Table1[[#This Row],[bmi]]&gt;=30.1,"yes","no")</f>
        <v>no</v>
      </c>
    </row>
    <row r="186" spans="1:18" x14ac:dyDescent="0.3">
      <c r="A186">
        <v>28378</v>
      </c>
      <c r="B186" t="s">
        <v>12</v>
      </c>
      <c r="C186">
        <v>61</v>
      </c>
      <c r="D186">
        <v>1</v>
      </c>
      <c r="E186" t="str">
        <f>IF(Table1[[#This Row],[hypertension]]=0,"no","yes")</f>
        <v>yes</v>
      </c>
      <c r="F186">
        <v>1</v>
      </c>
      <c r="G186" t="s">
        <v>13</v>
      </c>
      <c r="H186" t="s">
        <v>14</v>
      </c>
      <c r="I186" t="s">
        <v>15</v>
      </c>
      <c r="J186">
        <v>112.24</v>
      </c>
      <c r="K186">
        <v>37.4</v>
      </c>
      <c r="L186" t="s">
        <v>21</v>
      </c>
      <c r="M1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6">
        <v>1</v>
      </c>
      <c r="O186" t="s">
        <v>31</v>
      </c>
      <c r="P186" t="str">
        <f>IF(AND(Table1[[#This Row],[stroke]]=1,Table1[[#This Row],[hypertension]]=1),"yes","no")</f>
        <v>yes</v>
      </c>
      <c r="Q186" t="str">
        <f>IF(Table1[[#This Row],[avg_glucose_level]]&gt;=132.5,"yes","no")</f>
        <v>no</v>
      </c>
      <c r="R186" t="str">
        <f>IF(Table1[[#This Row],[bmi]]&gt;=30.1,"yes","no")</f>
        <v>yes</v>
      </c>
    </row>
    <row r="187" spans="1:18" x14ac:dyDescent="0.3">
      <c r="A187">
        <v>41081</v>
      </c>
      <c r="B187" t="s">
        <v>12</v>
      </c>
      <c r="C187">
        <v>63</v>
      </c>
      <c r="D187">
        <v>0</v>
      </c>
      <c r="E187" t="str">
        <f>IF(Table1[[#This Row],[hypertension]]=0,"no","yes")</f>
        <v>no</v>
      </c>
      <c r="F187">
        <v>0</v>
      </c>
      <c r="G187" t="s">
        <v>13</v>
      </c>
      <c r="H187" t="s">
        <v>14</v>
      </c>
      <c r="I187" t="s">
        <v>19</v>
      </c>
      <c r="J187">
        <v>137.30000000000001</v>
      </c>
      <c r="K187">
        <v>31.7</v>
      </c>
      <c r="L187" t="s">
        <v>16</v>
      </c>
      <c r="M1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7">
        <v>1</v>
      </c>
      <c r="O187" t="s">
        <v>31</v>
      </c>
      <c r="P187" t="str">
        <f>IF(AND(Table1[[#This Row],[stroke]]=1,Table1[[#This Row],[hypertension]]=1),"yes","no")</f>
        <v>no</v>
      </c>
      <c r="Q187" t="str">
        <f>IF(Table1[[#This Row],[avg_glucose_level]]&gt;=132.5,"yes","no")</f>
        <v>yes</v>
      </c>
      <c r="R187" t="str">
        <f>IF(Table1[[#This Row],[bmi]]&gt;=30.1,"yes","no")</f>
        <v>yes</v>
      </c>
    </row>
    <row r="188" spans="1:18" x14ac:dyDescent="0.3">
      <c r="A188">
        <v>16077</v>
      </c>
      <c r="B188" t="s">
        <v>12</v>
      </c>
      <c r="C188">
        <v>63</v>
      </c>
      <c r="D188">
        <v>0</v>
      </c>
      <c r="E188" t="str">
        <f>IF(Table1[[#This Row],[hypertension]]=0,"no","yes")</f>
        <v>no</v>
      </c>
      <c r="F188">
        <v>1</v>
      </c>
      <c r="G188" t="s">
        <v>13</v>
      </c>
      <c r="H188" t="s">
        <v>18</v>
      </c>
      <c r="I188" t="s">
        <v>15</v>
      </c>
      <c r="J188">
        <v>116.69</v>
      </c>
      <c r="K188">
        <v>34.5</v>
      </c>
      <c r="L188" t="s">
        <v>16</v>
      </c>
      <c r="M1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8">
        <v>1</v>
      </c>
      <c r="O188" t="s">
        <v>31</v>
      </c>
      <c r="P188" t="str">
        <f>IF(AND(Table1[[#This Row],[stroke]]=1,Table1[[#This Row],[hypertension]]=1),"yes","no")</f>
        <v>no</v>
      </c>
      <c r="Q188" t="str">
        <f>IF(Table1[[#This Row],[avg_glucose_level]]&gt;=132.5,"yes","no")</f>
        <v>no</v>
      </c>
      <c r="R188" t="str">
        <f>IF(Table1[[#This Row],[bmi]]&gt;=30.1,"yes","no")</f>
        <v>yes</v>
      </c>
    </row>
    <row r="189" spans="1:18" x14ac:dyDescent="0.3">
      <c r="A189">
        <v>67895</v>
      </c>
      <c r="B189" t="s">
        <v>17</v>
      </c>
      <c r="C189">
        <v>82</v>
      </c>
      <c r="D189">
        <v>1</v>
      </c>
      <c r="E189" t="str">
        <f>IF(Table1[[#This Row],[hypertension]]=0,"no","yes")</f>
        <v>yes</v>
      </c>
      <c r="F189">
        <v>1</v>
      </c>
      <c r="G189" t="s">
        <v>13</v>
      </c>
      <c r="H189" t="s">
        <v>24</v>
      </c>
      <c r="I189" t="s">
        <v>15</v>
      </c>
      <c r="J189">
        <v>215.94</v>
      </c>
      <c r="K189">
        <v>27.9</v>
      </c>
      <c r="L189" t="s">
        <v>16</v>
      </c>
      <c r="M1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9">
        <v>1</v>
      </c>
      <c r="O189" t="s">
        <v>31</v>
      </c>
      <c r="P189" t="str">
        <f>IF(AND(Table1[[#This Row],[stroke]]=1,Table1[[#This Row],[hypertension]]=1),"yes","no")</f>
        <v>yes</v>
      </c>
      <c r="Q189" t="str">
        <f>IF(Table1[[#This Row],[avg_glucose_level]]&gt;=132.5,"yes","no")</f>
        <v>yes</v>
      </c>
      <c r="R189" t="str">
        <f>IF(Table1[[#This Row],[bmi]]&gt;=30.1,"yes","no")</f>
        <v>no</v>
      </c>
    </row>
    <row r="190" spans="1:18" x14ac:dyDescent="0.3">
      <c r="A190">
        <v>30184</v>
      </c>
      <c r="B190" t="s">
        <v>12</v>
      </c>
      <c r="C190">
        <v>82</v>
      </c>
      <c r="D190">
        <v>0</v>
      </c>
      <c r="E190" t="str">
        <f>IF(Table1[[#This Row],[hypertension]]=0,"no","yes")</f>
        <v>no</v>
      </c>
      <c r="F190">
        <v>0</v>
      </c>
      <c r="G190" t="s">
        <v>13</v>
      </c>
      <c r="H190" t="s">
        <v>14</v>
      </c>
      <c r="I190" t="s">
        <v>19</v>
      </c>
      <c r="J190">
        <v>86.62</v>
      </c>
      <c r="K190">
        <v>29.5</v>
      </c>
      <c r="L190" t="s">
        <v>16</v>
      </c>
      <c r="M1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0">
        <v>1</v>
      </c>
      <c r="O190" t="s">
        <v>31</v>
      </c>
      <c r="P190" t="str">
        <f>IF(AND(Table1[[#This Row],[stroke]]=1,Table1[[#This Row],[hypertension]]=1),"yes","no")</f>
        <v>no</v>
      </c>
      <c r="Q190" t="str">
        <f>IF(Table1[[#This Row],[avg_glucose_level]]&gt;=132.5,"yes","no")</f>
        <v>no</v>
      </c>
      <c r="R190" t="str">
        <f>IF(Table1[[#This Row],[bmi]]&gt;=30.1,"yes","no")</f>
        <v>no</v>
      </c>
    </row>
    <row r="191" spans="1:18" x14ac:dyDescent="0.3">
      <c r="A191">
        <v>66955</v>
      </c>
      <c r="B191" t="s">
        <v>12</v>
      </c>
      <c r="C191">
        <v>61</v>
      </c>
      <c r="D191">
        <v>0</v>
      </c>
      <c r="E191" t="str">
        <f>IF(Table1[[#This Row],[hypertension]]=0,"no","yes")</f>
        <v>no</v>
      </c>
      <c r="F191">
        <v>1</v>
      </c>
      <c r="G191" t="s">
        <v>13</v>
      </c>
      <c r="H191" t="s">
        <v>14</v>
      </c>
      <c r="I191" t="s">
        <v>15</v>
      </c>
      <c r="J191">
        <v>209.86</v>
      </c>
      <c r="K191">
        <v>28.1</v>
      </c>
      <c r="L191" t="s">
        <v>23</v>
      </c>
      <c r="M1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1">
        <v>1</v>
      </c>
      <c r="O191" t="s">
        <v>31</v>
      </c>
      <c r="P191" t="str">
        <f>IF(AND(Table1[[#This Row],[stroke]]=1,Table1[[#This Row],[hypertension]]=1),"yes","no")</f>
        <v>no</v>
      </c>
      <c r="Q191" t="str">
        <f>IF(Table1[[#This Row],[avg_glucose_level]]&gt;=132.5,"yes","no")</f>
        <v>yes</v>
      </c>
      <c r="R191" t="str">
        <f>IF(Table1[[#This Row],[bmi]]&gt;=30.1,"yes","no")</f>
        <v>no</v>
      </c>
    </row>
    <row r="192" spans="1:18" x14ac:dyDescent="0.3">
      <c r="A192">
        <v>24905</v>
      </c>
      <c r="B192" t="s">
        <v>17</v>
      </c>
      <c r="C192">
        <v>65</v>
      </c>
      <c r="D192">
        <v>0</v>
      </c>
      <c r="E192" t="str">
        <f>IF(Table1[[#This Row],[hypertension]]=0,"no","yes")</f>
        <v>no</v>
      </c>
      <c r="F192">
        <v>0</v>
      </c>
      <c r="G192" t="s">
        <v>13</v>
      </c>
      <c r="H192" t="s">
        <v>14</v>
      </c>
      <c r="I192" t="s">
        <v>15</v>
      </c>
      <c r="J192">
        <v>205.77</v>
      </c>
      <c r="K192">
        <v>46</v>
      </c>
      <c r="L192" t="s">
        <v>16</v>
      </c>
      <c r="M1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2">
        <v>1</v>
      </c>
      <c r="O192" t="s">
        <v>31</v>
      </c>
      <c r="P192" t="str">
        <f>IF(AND(Table1[[#This Row],[stroke]]=1,Table1[[#This Row],[hypertension]]=1),"yes","no")</f>
        <v>no</v>
      </c>
      <c r="Q192" t="str">
        <f>IF(Table1[[#This Row],[avg_glucose_level]]&gt;=132.5,"yes","no")</f>
        <v>yes</v>
      </c>
      <c r="R192" t="str">
        <f>IF(Table1[[#This Row],[bmi]]&gt;=30.1,"yes","no")</f>
        <v>yes</v>
      </c>
    </row>
    <row r="193" spans="1:18" x14ac:dyDescent="0.3">
      <c r="A193">
        <v>66071</v>
      </c>
      <c r="B193" t="s">
        <v>12</v>
      </c>
      <c r="C193">
        <v>51</v>
      </c>
      <c r="D193">
        <v>1</v>
      </c>
      <c r="E193" t="str">
        <f>IF(Table1[[#This Row],[hypertension]]=0,"no","yes")</f>
        <v>yes</v>
      </c>
      <c r="F193">
        <v>0</v>
      </c>
      <c r="G193" t="s">
        <v>13</v>
      </c>
      <c r="H193" t="s">
        <v>14</v>
      </c>
      <c r="I193" t="s">
        <v>15</v>
      </c>
      <c r="J193">
        <v>112.16</v>
      </c>
      <c r="K193">
        <v>42.5</v>
      </c>
      <c r="L193" t="s">
        <v>16</v>
      </c>
      <c r="M1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3">
        <v>1</v>
      </c>
      <c r="O193" t="s">
        <v>31</v>
      </c>
      <c r="P193" t="str">
        <f>IF(AND(Table1[[#This Row],[stroke]]=1,Table1[[#This Row],[hypertension]]=1),"yes","no")</f>
        <v>yes</v>
      </c>
      <c r="Q193" t="str">
        <f>IF(Table1[[#This Row],[avg_glucose_level]]&gt;=132.5,"yes","no")</f>
        <v>no</v>
      </c>
      <c r="R193" t="str">
        <f>IF(Table1[[#This Row],[bmi]]&gt;=30.1,"yes","no")</f>
        <v>yes</v>
      </c>
    </row>
    <row r="194" spans="1:18" x14ac:dyDescent="0.3">
      <c r="A194">
        <v>36255</v>
      </c>
      <c r="B194" t="s">
        <v>12</v>
      </c>
      <c r="C194">
        <v>59</v>
      </c>
      <c r="D194">
        <v>0</v>
      </c>
      <c r="E194" t="str">
        <f>IF(Table1[[#This Row],[hypertension]]=0,"no","yes")</f>
        <v>no</v>
      </c>
      <c r="F194">
        <v>0</v>
      </c>
      <c r="G194" t="s">
        <v>13</v>
      </c>
      <c r="H194" t="s">
        <v>18</v>
      </c>
      <c r="I194" t="s">
        <v>19</v>
      </c>
      <c r="J194">
        <v>118.03</v>
      </c>
      <c r="K194">
        <v>35.5</v>
      </c>
      <c r="L194" t="s">
        <v>21</v>
      </c>
      <c r="M1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4">
        <v>1</v>
      </c>
      <c r="O194" t="s">
        <v>31</v>
      </c>
      <c r="P194" t="str">
        <f>IF(AND(Table1[[#This Row],[stroke]]=1,Table1[[#This Row],[hypertension]]=1),"yes","no")</f>
        <v>no</v>
      </c>
      <c r="Q194" t="str">
        <f>IF(Table1[[#This Row],[avg_glucose_level]]&gt;=132.5,"yes","no")</f>
        <v>no</v>
      </c>
      <c r="R194" t="str">
        <f>IF(Table1[[#This Row],[bmi]]&gt;=30.1,"yes","no")</f>
        <v>yes</v>
      </c>
    </row>
    <row r="195" spans="1:18" x14ac:dyDescent="0.3">
      <c r="A195">
        <v>69112</v>
      </c>
      <c r="B195" t="s">
        <v>12</v>
      </c>
      <c r="C195">
        <v>68</v>
      </c>
      <c r="D195">
        <v>1</v>
      </c>
      <c r="E195" t="str">
        <f>IF(Table1[[#This Row],[hypertension]]=0,"no","yes")</f>
        <v>yes</v>
      </c>
      <c r="F195">
        <v>1</v>
      </c>
      <c r="G195" t="s">
        <v>13</v>
      </c>
      <c r="H195" t="s">
        <v>14</v>
      </c>
      <c r="I195" t="s">
        <v>19</v>
      </c>
      <c r="J195">
        <v>271.74</v>
      </c>
      <c r="K195">
        <v>31.1</v>
      </c>
      <c r="L195" t="s">
        <v>21</v>
      </c>
      <c r="M1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5">
        <v>1</v>
      </c>
      <c r="O195" t="s">
        <v>31</v>
      </c>
      <c r="P195" t="str">
        <f>IF(AND(Table1[[#This Row],[stroke]]=1,Table1[[#This Row],[hypertension]]=1),"yes","no")</f>
        <v>yes</v>
      </c>
      <c r="Q195" t="str">
        <f>IF(Table1[[#This Row],[avg_glucose_level]]&gt;=132.5,"yes","no")</f>
        <v>yes</v>
      </c>
      <c r="R195" t="str">
        <f>IF(Table1[[#This Row],[bmi]]&gt;=30.1,"yes","no")</f>
        <v>yes</v>
      </c>
    </row>
    <row r="196" spans="1:18" x14ac:dyDescent="0.3">
      <c r="A196">
        <v>23410</v>
      </c>
      <c r="B196" t="s">
        <v>17</v>
      </c>
      <c r="C196">
        <v>72</v>
      </c>
      <c r="D196">
        <v>0</v>
      </c>
      <c r="E196" t="str">
        <f>IF(Table1[[#This Row],[hypertension]]=0,"no","yes")</f>
        <v>no</v>
      </c>
      <c r="F196">
        <v>0</v>
      </c>
      <c r="G196" t="s">
        <v>13</v>
      </c>
      <c r="H196" t="s">
        <v>14</v>
      </c>
      <c r="I196" t="s">
        <v>19</v>
      </c>
      <c r="J196">
        <v>97.92</v>
      </c>
      <c r="K196">
        <v>26.9</v>
      </c>
      <c r="L196" t="s">
        <v>21</v>
      </c>
      <c r="M1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6">
        <v>1</v>
      </c>
      <c r="O196" t="s">
        <v>31</v>
      </c>
      <c r="P196" t="str">
        <f>IF(AND(Table1[[#This Row],[stroke]]=1,Table1[[#This Row],[hypertension]]=1),"yes","no")</f>
        <v>no</v>
      </c>
      <c r="Q196" t="str">
        <f>IF(Table1[[#This Row],[avg_glucose_level]]&gt;=132.5,"yes","no")</f>
        <v>no</v>
      </c>
      <c r="R196" t="str">
        <f>IF(Table1[[#This Row],[bmi]]&gt;=30.1,"yes","no")</f>
        <v>no</v>
      </c>
    </row>
    <row r="197" spans="1:18" x14ac:dyDescent="0.3">
      <c r="A197">
        <v>64373</v>
      </c>
      <c r="B197" t="s">
        <v>12</v>
      </c>
      <c r="C197">
        <v>59</v>
      </c>
      <c r="D197">
        <v>0</v>
      </c>
      <c r="E197" t="str">
        <f>IF(Table1[[#This Row],[hypertension]]=0,"no","yes")</f>
        <v>no</v>
      </c>
      <c r="F197">
        <v>0</v>
      </c>
      <c r="G197" t="s">
        <v>13</v>
      </c>
      <c r="H197" t="s">
        <v>14</v>
      </c>
      <c r="I197" t="s">
        <v>15</v>
      </c>
      <c r="J197">
        <v>200.62</v>
      </c>
      <c r="K197">
        <v>35.799999999999997</v>
      </c>
      <c r="L197" t="s">
        <v>16</v>
      </c>
      <c r="M1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7">
        <v>1</v>
      </c>
      <c r="O197" t="s">
        <v>31</v>
      </c>
      <c r="P197" t="str">
        <f>IF(AND(Table1[[#This Row],[stroke]]=1,Table1[[#This Row],[hypertension]]=1),"yes","no")</f>
        <v>no</v>
      </c>
      <c r="Q197" t="str">
        <f>IF(Table1[[#This Row],[avg_glucose_level]]&gt;=132.5,"yes","no")</f>
        <v>yes</v>
      </c>
      <c r="R197" t="str">
        <f>IF(Table1[[#This Row],[bmi]]&gt;=30.1,"yes","no")</f>
        <v>yes</v>
      </c>
    </row>
    <row r="198" spans="1:18" x14ac:dyDescent="0.3">
      <c r="A198">
        <v>58267</v>
      </c>
      <c r="B198" t="s">
        <v>12</v>
      </c>
      <c r="C198">
        <v>70</v>
      </c>
      <c r="D198">
        <v>1</v>
      </c>
      <c r="E198" t="str">
        <f>IF(Table1[[#This Row],[hypertension]]=0,"no","yes")</f>
        <v>yes</v>
      </c>
      <c r="F198">
        <v>0</v>
      </c>
      <c r="G198" t="s">
        <v>13</v>
      </c>
      <c r="H198" t="s">
        <v>14</v>
      </c>
      <c r="I198" t="s">
        <v>19</v>
      </c>
      <c r="J198">
        <v>242.52</v>
      </c>
      <c r="K198">
        <v>45.5</v>
      </c>
      <c r="L198" t="s">
        <v>16</v>
      </c>
      <c r="M1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8">
        <v>1</v>
      </c>
      <c r="O198" t="s">
        <v>31</v>
      </c>
      <c r="P198" t="str">
        <f>IF(AND(Table1[[#This Row],[stroke]]=1,Table1[[#This Row],[hypertension]]=1),"yes","no")</f>
        <v>yes</v>
      </c>
      <c r="Q198" t="str">
        <f>IF(Table1[[#This Row],[avg_glucose_level]]&gt;=132.5,"yes","no")</f>
        <v>yes</v>
      </c>
      <c r="R198" t="str">
        <f>IF(Table1[[#This Row],[bmi]]&gt;=30.1,"yes","no")</f>
        <v>yes</v>
      </c>
    </row>
    <row r="199" spans="1:18" x14ac:dyDescent="0.3">
      <c r="A199">
        <v>35684</v>
      </c>
      <c r="B199" t="s">
        <v>12</v>
      </c>
      <c r="C199">
        <v>69</v>
      </c>
      <c r="D199">
        <v>0</v>
      </c>
      <c r="E199" t="str">
        <f>IF(Table1[[#This Row],[hypertension]]=0,"no","yes")</f>
        <v>no</v>
      </c>
      <c r="F199">
        <v>0</v>
      </c>
      <c r="G199" t="s">
        <v>13</v>
      </c>
      <c r="H199" t="s">
        <v>14</v>
      </c>
      <c r="I199" t="s">
        <v>19</v>
      </c>
      <c r="J199">
        <v>93.81</v>
      </c>
      <c r="K199">
        <v>28.5</v>
      </c>
      <c r="L199" t="s">
        <v>23</v>
      </c>
      <c r="M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">
        <v>1</v>
      </c>
      <c r="O199" t="s">
        <v>31</v>
      </c>
      <c r="P199" t="str">
        <f>IF(AND(Table1[[#This Row],[stroke]]=1,Table1[[#This Row],[hypertension]]=1),"yes","no")</f>
        <v>no</v>
      </c>
      <c r="Q199" t="str">
        <f>IF(Table1[[#This Row],[avg_glucose_level]]&gt;=132.5,"yes","no")</f>
        <v>no</v>
      </c>
      <c r="R199" t="str">
        <f>IF(Table1[[#This Row],[bmi]]&gt;=30.1,"yes","no")</f>
        <v>no</v>
      </c>
    </row>
    <row r="200" spans="1:18" x14ac:dyDescent="0.3">
      <c r="A200">
        <v>18937</v>
      </c>
      <c r="B200" t="s">
        <v>12</v>
      </c>
      <c r="C200">
        <v>79</v>
      </c>
      <c r="D200">
        <v>0</v>
      </c>
      <c r="E200" t="str">
        <f>IF(Table1[[#This Row],[hypertension]]=0,"no","yes")</f>
        <v>no</v>
      </c>
      <c r="F200">
        <v>0</v>
      </c>
      <c r="G200" t="s">
        <v>13</v>
      </c>
      <c r="H200" t="s">
        <v>14</v>
      </c>
      <c r="I200" t="s">
        <v>19</v>
      </c>
      <c r="J200">
        <v>114.77</v>
      </c>
      <c r="K200">
        <v>28.1</v>
      </c>
      <c r="L200" t="s">
        <v>16</v>
      </c>
      <c r="M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0">
        <v>1</v>
      </c>
      <c r="O200" t="s">
        <v>31</v>
      </c>
      <c r="P200" t="str">
        <f>IF(AND(Table1[[#This Row],[stroke]]=1,Table1[[#This Row],[hypertension]]=1),"yes","no")</f>
        <v>no</v>
      </c>
      <c r="Q200" t="str">
        <f>IF(Table1[[#This Row],[avg_glucose_level]]&gt;=132.5,"yes","no")</f>
        <v>no</v>
      </c>
      <c r="R200" t="str">
        <f>IF(Table1[[#This Row],[bmi]]&gt;=30.1,"yes","no")</f>
        <v>no</v>
      </c>
    </row>
    <row r="201" spans="1:18" x14ac:dyDescent="0.3">
      <c r="A201">
        <v>491</v>
      </c>
      <c r="B201" t="s">
        <v>17</v>
      </c>
      <c r="C201">
        <v>74</v>
      </c>
      <c r="D201">
        <v>0</v>
      </c>
      <c r="E201" t="str">
        <f>IF(Table1[[#This Row],[hypertension]]=0,"no","yes")</f>
        <v>no</v>
      </c>
      <c r="F201">
        <v>0</v>
      </c>
      <c r="G201" t="s">
        <v>13</v>
      </c>
      <c r="H201" t="s">
        <v>18</v>
      </c>
      <c r="I201" t="s">
        <v>15</v>
      </c>
      <c r="J201">
        <v>74.959999999999994</v>
      </c>
      <c r="K201">
        <v>26.6</v>
      </c>
      <c r="L201" t="s">
        <v>20</v>
      </c>
      <c r="M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1">
        <v>1</v>
      </c>
      <c r="O201" t="s">
        <v>31</v>
      </c>
      <c r="P201" t="str">
        <f>IF(AND(Table1[[#This Row],[stroke]]=1,Table1[[#This Row],[hypertension]]=1),"yes","no")</f>
        <v>no</v>
      </c>
      <c r="Q201" t="str">
        <f>IF(Table1[[#This Row],[avg_glucose_level]]&gt;=132.5,"yes","no")</f>
        <v>no</v>
      </c>
      <c r="R201" t="str">
        <f>IF(Table1[[#This Row],[bmi]]&gt;=30.1,"yes","no")</f>
        <v>no</v>
      </c>
    </row>
    <row r="202" spans="1:18" x14ac:dyDescent="0.3">
      <c r="A202">
        <v>54695</v>
      </c>
      <c r="B202" t="s">
        <v>12</v>
      </c>
      <c r="C202">
        <v>74</v>
      </c>
      <c r="D202">
        <v>0</v>
      </c>
      <c r="E202" t="str">
        <f>IF(Table1[[#This Row],[hypertension]]=0,"no","yes")</f>
        <v>no</v>
      </c>
      <c r="F202">
        <v>0</v>
      </c>
      <c r="G202" t="s">
        <v>13</v>
      </c>
      <c r="H202" t="s">
        <v>14</v>
      </c>
      <c r="I202" t="s">
        <v>15</v>
      </c>
      <c r="J202">
        <v>167.13</v>
      </c>
      <c r="K202">
        <v>28.1</v>
      </c>
      <c r="L202" t="s">
        <v>23</v>
      </c>
      <c r="M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">
        <v>1</v>
      </c>
      <c r="O202" t="s">
        <v>31</v>
      </c>
      <c r="P202" t="str">
        <f>IF(AND(Table1[[#This Row],[stroke]]=1,Table1[[#This Row],[hypertension]]=1),"yes","no")</f>
        <v>no</v>
      </c>
      <c r="Q202" t="str">
        <f>IF(Table1[[#This Row],[avg_glucose_level]]&gt;=132.5,"yes","no")</f>
        <v>yes</v>
      </c>
      <c r="R202" t="str">
        <f>IF(Table1[[#This Row],[bmi]]&gt;=30.1,"yes","no")</f>
        <v>no</v>
      </c>
    </row>
    <row r="203" spans="1:18" x14ac:dyDescent="0.3">
      <c r="A203">
        <v>68627</v>
      </c>
      <c r="B203" t="s">
        <v>12</v>
      </c>
      <c r="C203">
        <v>80</v>
      </c>
      <c r="D203">
        <v>1</v>
      </c>
      <c r="E203" t="str">
        <f>IF(Table1[[#This Row],[hypertension]]=0,"no","yes")</f>
        <v>yes</v>
      </c>
      <c r="F203">
        <v>1</v>
      </c>
      <c r="G203" t="s">
        <v>13</v>
      </c>
      <c r="H203" t="s">
        <v>14</v>
      </c>
      <c r="I203" t="s">
        <v>15</v>
      </c>
      <c r="J203">
        <v>175.29</v>
      </c>
      <c r="K203">
        <v>31.5</v>
      </c>
      <c r="L203" t="s">
        <v>16</v>
      </c>
      <c r="M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3">
        <v>1</v>
      </c>
      <c r="O203" t="s">
        <v>31</v>
      </c>
      <c r="P203" t="str">
        <f>IF(AND(Table1[[#This Row],[stroke]]=1,Table1[[#This Row],[hypertension]]=1),"yes","no")</f>
        <v>yes</v>
      </c>
      <c r="Q203" t="str">
        <f>IF(Table1[[#This Row],[avg_glucose_level]]&gt;=132.5,"yes","no")</f>
        <v>yes</v>
      </c>
      <c r="R203" t="str">
        <f>IF(Table1[[#This Row],[bmi]]&gt;=30.1,"yes","no")</f>
        <v>yes</v>
      </c>
    </row>
    <row r="204" spans="1:18" x14ac:dyDescent="0.3">
      <c r="A204">
        <v>8580</v>
      </c>
      <c r="B204" t="s">
        <v>17</v>
      </c>
      <c r="C204">
        <v>77</v>
      </c>
      <c r="D204">
        <v>0</v>
      </c>
      <c r="E204" t="str">
        <f>IF(Table1[[#This Row],[hypertension]]=0,"no","yes")</f>
        <v>no</v>
      </c>
      <c r="F204">
        <v>0</v>
      </c>
      <c r="G204" t="s">
        <v>13</v>
      </c>
      <c r="H204" t="s">
        <v>18</v>
      </c>
      <c r="I204" t="s">
        <v>19</v>
      </c>
      <c r="J204">
        <v>90</v>
      </c>
      <c r="K204">
        <v>32</v>
      </c>
      <c r="L204" t="s">
        <v>20</v>
      </c>
      <c r="M2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4">
        <v>1</v>
      </c>
      <c r="O204" t="s">
        <v>31</v>
      </c>
      <c r="P204" t="str">
        <f>IF(AND(Table1[[#This Row],[stroke]]=1,Table1[[#This Row],[hypertension]]=1),"yes","no")</f>
        <v>no</v>
      </c>
      <c r="Q204" t="str">
        <f>IF(Table1[[#This Row],[avg_glucose_level]]&gt;=132.5,"yes","no")</f>
        <v>no</v>
      </c>
      <c r="R204" t="str">
        <f>IF(Table1[[#This Row],[bmi]]&gt;=30.1,"yes","no")</f>
        <v>yes</v>
      </c>
    </row>
    <row r="205" spans="1:18" x14ac:dyDescent="0.3">
      <c r="A205">
        <v>28484</v>
      </c>
      <c r="B205" t="s">
        <v>17</v>
      </c>
      <c r="C205">
        <v>78</v>
      </c>
      <c r="D205">
        <v>0</v>
      </c>
      <c r="E205" t="str">
        <f>IF(Table1[[#This Row],[hypertension]]=0,"no","yes")</f>
        <v>no</v>
      </c>
      <c r="F205">
        <v>0</v>
      </c>
      <c r="G205" t="s">
        <v>13</v>
      </c>
      <c r="H205" t="s">
        <v>18</v>
      </c>
      <c r="I205" t="s">
        <v>19</v>
      </c>
      <c r="J205">
        <v>109.47</v>
      </c>
      <c r="K205">
        <v>30.8</v>
      </c>
      <c r="L205" t="s">
        <v>20</v>
      </c>
      <c r="M2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">
        <v>1</v>
      </c>
      <c r="O205" t="s">
        <v>31</v>
      </c>
      <c r="P205" t="str">
        <f>IF(AND(Table1[[#This Row],[stroke]]=1,Table1[[#This Row],[hypertension]]=1),"yes","no")</f>
        <v>no</v>
      </c>
      <c r="Q205" t="str">
        <f>IF(Table1[[#This Row],[avg_glucose_level]]&gt;=132.5,"yes","no")</f>
        <v>no</v>
      </c>
      <c r="R205" t="str">
        <f>IF(Table1[[#This Row],[bmi]]&gt;=30.1,"yes","no")</f>
        <v>yes</v>
      </c>
    </row>
    <row r="206" spans="1:18" x14ac:dyDescent="0.3">
      <c r="A206">
        <v>62019</v>
      </c>
      <c r="B206" t="s">
        <v>12</v>
      </c>
      <c r="C206">
        <v>54</v>
      </c>
      <c r="D206">
        <v>0</v>
      </c>
      <c r="E206" t="str">
        <f>IF(Table1[[#This Row],[hypertension]]=0,"no","yes")</f>
        <v>no</v>
      </c>
      <c r="F206">
        <v>0</v>
      </c>
      <c r="G206" t="s">
        <v>13</v>
      </c>
      <c r="H206" t="s">
        <v>24</v>
      </c>
      <c r="I206" t="s">
        <v>19</v>
      </c>
      <c r="J206">
        <v>87.85</v>
      </c>
      <c r="K206">
        <v>31.1</v>
      </c>
      <c r="L206" t="s">
        <v>21</v>
      </c>
      <c r="M2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6">
        <v>1</v>
      </c>
      <c r="O206" t="s">
        <v>31</v>
      </c>
      <c r="P206" t="str">
        <f>IF(AND(Table1[[#This Row],[stroke]]=1,Table1[[#This Row],[hypertension]]=1),"yes","no")</f>
        <v>no</v>
      </c>
      <c r="Q206" t="str">
        <f>IF(Table1[[#This Row],[avg_glucose_level]]&gt;=132.5,"yes","no")</f>
        <v>no</v>
      </c>
      <c r="R206" t="str">
        <f>IF(Table1[[#This Row],[bmi]]&gt;=30.1,"yes","no")</f>
        <v>yes</v>
      </c>
    </row>
    <row r="207" spans="1:18" x14ac:dyDescent="0.3">
      <c r="A207">
        <v>51314</v>
      </c>
      <c r="B207" t="s">
        <v>17</v>
      </c>
      <c r="C207">
        <v>78</v>
      </c>
      <c r="D207">
        <v>0</v>
      </c>
      <c r="E207" t="str">
        <f>IF(Table1[[#This Row],[hypertension]]=0,"no","yes")</f>
        <v>no</v>
      </c>
      <c r="F207">
        <v>0</v>
      </c>
      <c r="G207" t="s">
        <v>13</v>
      </c>
      <c r="H207" t="s">
        <v>14</v>
      </c>
      <c r="I207" t="s">
        <v>15</v>
      </c>
      <c r="J207">
        <v>106.74</v>
      </c>
      <c r="K207">
        <v>33</v>
      </c>
      <c r="L207" t="s">
        <v>16</v>
      </c>
      <c r="M2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7">
        <v>1</v>
      </c>
      <c r="O207" t="s">
        <v>31</v>
      </c>
      <c r="P207" t="str">
        <f>IF(AND(Table1[[#This Row],[stroke]]=1,Table1[[#This Row],[hypertension]]=1),"yes","no")</f>
        <v>no</v>
      </c>
      <c r="Q207" t="str">
        <f>IF(Table1[[#This Row],[avg_glucose_level]]&gt;=132.5,"yes","no")</f>
        <v>no</v>
      </c>
      <c r="R207" t="str">
        <f>IF(Table1[[#This Row],[bmi]]&gt;=30.1,"yes","no")</f>
        <v>yes</v>
      </c>
    </row>
    <row r="208" spans="1:18" x14ac:dyDescent="0.3">
      <c r="A208">
        <v>37060</v>
      </c>
      <c r="B208" t="s">
        <v>17</v>
      </c>
      <c r="C208">
        <v>81</v>
      </c>
      <c r="D208">
        <v>0</v>
      </c>
      <c r="E208" t="str">
        <f>IF(Table1[[#This Row],[hypertension]]=0,"no","yes")</f>
        <v>no</v>
      </c>
      <c r="F208">
        <v>0</v>
      </c>
      <c r="G208" t="s">
        <v>13</v>
      </c>
      <c r="H208" t="s">
        <v>14</v>
      </c>
      <c r="I208" t="s">
        <v>19</v>
      </c>
      <c r="J208">
        <v>80.13</v>
      </c>
      <c r="K208">
        <v>23.4</v>
      </c>
      <c r="L208" t="s">
        <v>20</v>
      </c>
      <c r="M2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8">
        <v>1</v>
      </c>
      <c r="O208" t="s">
        <v>31</v>
      </c>
      <c r="P208" t="str">
        <f>IF(AND(Table1[[#This Row],[stroke]]=1,Table1[[#This Row],[hypertension]]=1),"yes","no")</f>
        <v>no</v>
      </c>
      <c r="Q208" t="str">
        <f>IF(Table1[[#This Row],[avg_glucose_level]]&gt;=132.5,"yes","no")</f>
        <v>no</v>
      </c>
      <c r="R208" t="str">
        <f>IF(Table1[[#This Row],[bmi]]&gt;=30.1,"yes","no")</f>
        <v>no</v>
      </c>
    </row>
    <row r="209" spans="1:18" x14ac:dyDescent="0.3">
      <c r="A209">
        <v>35578</v>
      </c>
      <c r="B209" t="s">
        <v>12</v>
      </c>
      <c r="C209">
        <v>78</v>
      </c>
      <c r="D209">
        <v>0</v>
      </c>
      <c r="E209" t="str">
        <f>IF(Table1[[#This Row],[hypertension]]=0,"no","yes")</f>
        <v>no</v>
      </c>
      <c r="F209">
        <v>0</v>
      </c>
      <c r="G209" t="s">
        <v>22</v>
      </c>
      <c r="H209" t="s">
        <v>18</v>
      </c>
      <c r="I209" t="s">
        <v>15</v>
      </c>
      <c r="J209">
        <v>90.19</v>
      </c>
      <c r="K209">
        <v>26.9</v>
      </c>
      <c r="L209" t="s">
        <v>20</v>
      </c>
      <c r="M2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">
        <v>1</v>
      </c>
      <c r="O209" t="s">
        <v>31</v>
      </c>
      <c r="P209" t="str">
        <f>IF(AND(Table1[[#This Row],[stroke]]=1,Table1[[#This Row],[hypertension]]=1),"yes","no")</f>
        <v>no</v>
      </c>
      <c r="Q209" t="str">
        <f>IF(Table1[[#This Row],[avg_glucose_level]]&gt;=132.5,"yes","no")</f>
        <v>no</v>
      </c>
      <c r="R209" t="str">
        <f>IF(Table1[[#This Row],[bmi]]&gt;=30.1,"yes","no")</f>
        <v>no</v>
      </c>
    </row>
    <row r="210" spans="1:18" x14ac:dyDescent="0.3">
      <c r="A210">
        <v>54921</v>
      </c>
      <c r="B210" t="s">
        <v>12</v>
      </c>
      <c r="C210">
        <v>78</v>
      </c>
      <c r="D210">
        <v>1</v>
      </c>
      <c r="E210" t="str">
        <f>IF(Table1[[#This Row],[hypertension]]=0,"no","yes")</f>
        <v>yes</v>
      </c>
      <c r="F210">
        <v>0</v>
      </c>
      <c r="G210" t="s">
        <v>13</v>
      </c>
      <c r="H210" t="s">
        <v>18</v>
      </c>
      <c r="I210" t="s">
        <v>19</v>
      </c>
      <c r="J210">
        <v>134.80000000000001</v>
      </c>
      <c r="K210">
        <v>33.6</v>
      </c>
      <c r="L210" t="s">
        <v>23</v>
      </c>
      <c r="M2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0">
        <v>1</v>
      </c>
      <c r="O210" t="s">
        <v>31</v>
      </c>
      <c r="P210" t="str">
        <f>IF(AND(Table1[[#This Row],[stroke]]=1,Table1[[#This Row],[hypertension]]=1),"yes","no")</f>
        <v>yes</v>
      </c>
      <c r="Q210" t="str">
        <f>IF(Table1[[#This Row],[avg_glucose_level]]&gt;=132.5,"yes","no")</f>
        <v>yes</v>
      </c>
      <c r="R210" t="str">
        <f>IF(Table1[[#This Row],[bmi]]&gt;=30.1,"yes","no")</f>
        <v>yes</v>
      </c>
    </row>
    <row r="211" spans="1:18" x14ac:dyDescent="0.3">
      <c r="A211">
        <v>33454</v>
      </c>
      <c r="B211" t="s">
        <v>17</v>
      </c>
      <c r="C211">
        <v>63</v>
      </c>
      <c r="D211">
        <v>0</v>
      </c>
      <c r="E211" t="str">
        <f>IF(Table1[[#This Row],[hypertension]]=0,"no","yes")</f>
        <v>no</v>
      </c>
      <c r="F211">
        <v>0</v>
      </c>
      <c r="G211" t="s">
        <v>13</v>
      </c>
      <c r="H211" t="s">
        <v>24</v>
      </c>
      <c r="I211" t="s">
        <v>19</v>
      </c>
      <c r="J211">
        <v>106.58</v>
      </c>
      <c r="K211">
        <v>23.9</v>
      </c>
      <c r="L211" t="s">
        <v>23</v>
      </c>
      <c r="M2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1">
        <v>1</v>
      </c>
      <c r="O211" t="s">
        <v>31</v>
      </c>
      <c r="P211" t="str">
        <f>IF(AND(Table1[[#This Row],[stroke]]=1,Table1[[#This Row],[hypertension]]=1),"yes","no")</f>
        <v>no</v>
      </c>
      <c r="Q211" t="str">
        <f>IF(Table1[[#This Row],[avg_glucose_level]]&gt;=132.5,"yes","no")</f>
        <v>no</v>
      </c>
      <c r="R211" t="str">
        <f>IF(Table1[[#This Row],[bmi]]&gt;=30.1,"yes","no")</f>
        <v>no</v>
      </c>
    </row>
    <row r="212" spans="1:18" x14ac:dyDescent="0.3">
      <c r="A212">
        <v>33943</v>
      </c>
      <c r="B212" t="s">
        <v>17</v>
      </c>
      <c r="C212">
        <v>39</v>
      </c>
      <c r="D212">
        <v>0</v>
      </c>
      <c r="E212" t="str">
        <f>IF(Table1[[#This Row],[hypertension]]=0,"no","yes")</f>
        <v>no</v>
      </c>
      <c r="F212">
        <v>0</v>
      </c>
      <c r="G212" t="s">
        <v>13</v>
      </c>
      <c r="H212" t="s">
        <v>14</v>
      </c>
      <c r="I212" t="s">
        <v>15</v>
      </c>
      <c r="J212">
        <v>83.24</v>
      </c>
      <c r="K212">
        <v>26.3</v>
      </c>
      <c r="L212" t="s">
        <v>20</v>
      </c>
      <c r="M2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2">
        <v>1</v>
      </c>
      <c r="O212" t="s">
        <v>31</v>
      </c>
      <c r="P212" t="str">
        <f>IF(AND(Table1[[#This Row],[stroke]]=1,Table1[[#This Row],[hypertension]]=1),"yes","no")</f>
        <v>no</v>
      </c>
      <c r="Q212" t="str">
        <f>IF(Table1[[#This Row],[avg_glucose_level]]&gt;=132.5,"yes","no")</f>
        <v>no</v>
      </c>
      <c r="R212" t="str">
        <f>IF(Table1[[#This Row],[bmi]]&gt;=30.1,"yes","no")</f>
        <v>no</v>
      </c>
    </row>
    <row r="213" spans="1:18" x14ac:dyDescent="0.3">
      <c r="A213">
        <v>62439</v>
      </c>
      <c r="B213" t="s">
        <v>17</v>
      </c>
      <c r="C213">
        <v>51</v>
      </c>
      <c r="D213">
        <v>0</v>
      </c>
      <c r="E213" t="str">
        <f>IF(Table1[[#This Row],[hypertension]]=0,"no","yes")</f>
        <v>no</v>
      </c>
      <c r="F213">
        <v>0</v>
      </c>
      <c r="G213" t="s">
        <v>13</v>
      </c>
      <c r="H213" t="s">
        <v>24</v>
      </c>
      <c r="I213" t="s">
        <v>19</v>
      </c>
      <c r="J213">
        <v>103.43</v>
      </c>
      <c r="K213">
        <v>27.3</v>
      </c>
      <c r="L213" t="s">
        <v>16</v>
      </c>
      <c r="M2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3">
        <v>1</v>
      </c>
      <c r="O213" t="s">
        <v>31</v>
      </c>
      <c r="P213" t="str">
        <f>IF(AND(Table1[[#This Row],[stroke]]=1,Table1[[#This Row],[hypertension]]=1),"yes","no")</f>
        <v>no</v>
      </c>
      <c r="Q213" t="str">
        <f>IF(Table1[[#This Row],[avg_glucose_level]]&gt;=132.5,"yes","no")</f>
        <v>no</v>
      </c>
      <c r="R213" t="str">
        <f>IF(Table1[[#This Row],[bmi]]&gt;=30.1,"yes","no")</f>
        <v>no</v>
      </c>
    </row>
    <row r="214" spans="1:18" x14ac:dyDescent="0.3">
      <c r="A214">
        <v>31179</v>
      </c>
      <c r="B214" t="s">
        <v>12</v>
      </c>
      <c r="C214">
        <v>63</v>
      </c>
      <c r="D214">
        <v>0</v>
      </c>
      <c r="E214" t="str">
        <f>IF(Table1[[#This Row],[hypertension]]=0,"no","yes")</f>
        <v>no</v>
      </c>
      <c r="F214">
        <v>0</v>
      </c>
      <c r="G214" t="s">
        <v>13</v>
      </c>
      <c r="H214" t="s">
        <v>14</v>
      </c>
      <c r="I214" t="s">
        <v>15</v>
      </c>
      <c r="J214">
        <v>208.65</v>
      </c>
      <c r="K214">
        <v>30.7</v>
      </c>
      <c r="L214" t="s">
        <v>20</v>
      </c>
      <c r="M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">
        <v>1</v>
      </c>
      <c r="O214" t="s">
        <v>31</v>
      </c>
      <c r="P214" t="str">
        <f>IF(AND(Table1[[#This Row],[stroke]]=1,Table1[[#This Row],[hypertension]]=1),"yes","no")</f>
        <v>no</v>
      </c>
      <c r="Q214" t="str">
        <f>IF(Table1[[#This Row],[avg_glucose_level]]&gt;=132.5,"yes","no")</f>
        <v>yes</v>
      </c>
      <c r="R214" t="str">
        <f>IF(Table1[[#This Row],[bmi]]&gt;=30.1,"yes","no")</f>
        <v>yes</v>
      </c>
    </row>
    <row r="215" spans="1:18" x14ac:dyDescent="0.3">
      <c r="A215">
        <v>66866</v>
      </c>
      <c r="B215" t="s">
        <v>17</v>
      </c>
      <c r="C215">
        <v>48</v>
      </c>
      <c r="D215">
        <v>0</v>
      </c>
      <c r="E215" t="str">
        <f>IF(Table1[[#This Row],[hypertension]]=0,"no","yes")</f>
        <v>no</v>
      </c>
      <c r="F215">
        <v>0</v>
      </c>
      <c r="G215" t="s">
        <v>13</v>
      </c>
      <c r="H215" t="s">
        <v>14</v>
      </c>
      <c r="I215" t="s">
        <v>15</v>
      </c>
      <c r="J215">
        <v>74.11</v>
      </c>
      <c r="K215">
        <v>20.5</v>
      </c>
      <c r="L215" t="s">
        <v>20</v>
      </c>
      <c r="M2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5">
        <v>1</v>
      </c>
      <c r="O215" t="s">
        <v>31</v>
      </c>
      <c r="P215" t="str">
        <f>IF(AND(Table1[[#This Row],[stroke]]=1,Table1[[#This Row],[hypertension]]=1),"yes","no")</f>
        <v>no</v>
      </c>
      <c r="Q215" t="str">
        <f>IF(Table1[[#This Row],[avg_glucose_level]]&gt;=132.5,"yes","no")</f>
        <v>no</v>
      </c>
      <c r="R215" t="str">
        <f>IF(Table1[[#This Row],[bmi]]&gt;=30.1,"yes","no")</f>
        <v>no</v>
      </c>
    </row>
    <row r="216" spans="1:18" x14ac:dyDescent="0.3">
      <c r="A216">
        <v>2548</v>
      </c>
      <c r="B216" t="s">
        <v>17</v>
      </c>
      <c r="C216">
        <v>81</v>
      </c>
      <c r="D216">
        <v>0</v>
      </c>
      <c r="E216" t="str">
        <f>IF(Table1[[#This Row],[hypertension]]=0,"no","yes")</f>
        <v>no</v>
      </c>
      <c r="F216">
        <v>0</v>
      </c>
      <c r="G216" t="s">
        <v>13</v>
      </c>
      <c r="H216" t="s">
        <v>18</v>
      </c>
      <c r="I216" t="s">
        <v>15</v>
      </c>
      <c r="J216">
        <v>95.84</v>
      </c>
      <c r="K216">
        <v>21.5</v>
      </c>
      <c r="L216" t="s">
        <v>20</v>
      </c>
      <c r="M2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6">
        <v>1</v>
      </c>
      <c r="O216" t="s">
        <v>31</v>
      </c>
      <c r="P216" t="str">
        <f>IF(AND(Table1[[#This Row],[stroke]]=1,Table1[[#This Row],[hypertension]]=1),"yes","no")</f>
        <v>no</v>
      </c>
      <c r="Q216" t="str">
        <f>IF(Table1[[#This Row],[avg_glucose_level]]&gt;=132.5,"yes","no")</f>
        <v>no</v>
      </c>
      <c r="R216" t="str">
        <f>IF(Table1[[#This Row],[bmi]]&gt;=30.1,"yes","no")</f>
        <v>no</v>
      </c>
    </row>
    <row r="217" spans="1:18" x14ac:dyDescent="0.3">
      <c r="A217">
        <v>68025</v>
      </c>
      <c r="B217" t="s">
        <v>17</v>
      </c>
      <c r="C217">
        <v>79</v>
      </c>
      <c r="D217">
        <v>0</v>
      </c>
      <c r="E217" t="str">
        <f>IF(Table1[[#This Row],[hypertension]]=0,"no","yes")</f>
        <v>no</v>
      </c>
      <c r="F217">
        <v>1</v>
      </c>
      <c r="G217" t="s">
        <v>22</v>
      </c>
      <c r="H217" t="s">
        <v>14</v>
      </c>
      <c r="I217" t="s">
        <v>15</v>
      </c>
      <c r="J217">
        <v>205.33</v>
      </c>
      <c r="K217">
        <v>31</v>
      </c>
      <c r="L217" t="s">
        <v>21</v>
      </c>
      <c r="M2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7">
        <v>1</v>
      </c>
      <c r="O217" t="s">
        <v>31</v>
      </c>
      <c r="P217" t="str">
        <f>IF(AND(Table1[[#This Row],[stroke]]=1,Table1[[#This Row],[hypertension]]=1),"yes","no")</f>
        <v>no</v>
      </c>
      <c r="Q217" t="str">
        <f>IF(Table1[[#This Row],[avg_glucose_level]]&gt;=132.5,"yes","no")</f>
        <v>yes</v>
      </c>
      <c r="R217" t="str">
        <f>IF(Table1[[#This Row],[bmi]]&gt;=30.1,"yes","no")</f>
        <v>yes</v>
      </c>
    </row>
    <row r="218" spans="1:18" x14ac:dyDescent="0.3">
      <c r="A218">
        <v>2390</v>
      </c>
      <c r="B218" t="s">
        <v>12</v>
      </c>
      <c r="C218">
        <v>78</v>
      </c>
      <c r="D218">
        <v>0</v>
      </c>
      <c r="E218" t="str">
        <f>IF(Table1[[#This Row],[hypertension]]=0,"no","yes")</f>
        <v>no</v>
      </c>
      <c r="F218">
        <v>0</v>
      </c>
      <c r="G218" t="s">
        <v>13</v>
      </c>
      <c r="H218" t="s">
        <v>18</v>
      </c>
      <c r="I218" t="s">
        <v>15</v>
      </c>
      <c r="J218">
        <v>116.1</v>
      </c>
      <c r="K218">
        <v>27.1</v>
      </c>
      <c r="L218" t="s">
        <v>20</v>
      </c>
      <c r="M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8">
        <v>1</v>
      </c>
      <c r="O218" t="s">
        <v>31</v>
      </c>
      <c r="P218" t="str">
        <f>IF(AND(Table1[[#This Row],[stroke]]=1,Table1[[#This Row],[hypertension]]=1),"yes","no")</f>
        <v>no</v>
      </c>
      <c r="Q218" t="str">
        <f>IF(Table1[[#This Row],[avg_glucose_level]]&gt;=132.5,"yes","no")</f>
        <v>no</v>
      </c>
      <c r="R218" t="str">
        <f>IF(Table1[[#This Row],[bmi]]&gt;=30.1,"yes","no")</f>
        <v>no</v>
      </c>
    </row>
    <row r="219" spans="1:18" x14ac:dyDescent="0.3">
      <c r="A219">
        <v>29552</v>
      </c>
      <c r="B219" t="s">
        <v>17</v>
      </c>
      <c r="C219">
        <v>55</v>
      </c>
      <c r="D219">
        <v>1</v>
      </c>
      <c r="E219" t="str">
        <f>IF(Table1[[#This Row],[hypertension]]=0,"no","yes")</f>
        <v>yes</v>
      </c>
      <c r="F219">
        <v>1</v>
      </c>
      <c r="G219" t="s">
        <v>13</v>
      </c>
      <c r="H219" t="s">
        <v>14</v>
      </c>
      <c r="I219" t="s">
        <v>15</v>
      </c>
      <c r="J219">
        <v>210.4</v>
      </c>
      <c r="K219">
        <v>40</v>
      </c>
      <c r="L219" t="s">
        <v>21</v>
      </c>
      <c r="M2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9">
        <v>1</v>
      </c>
      <c r="O219" t="s">
        <v>31</v>
      </c>
      <c r="P219" t="str">
        <f>IF(AND(Table1[[#This Row],[stroke]]=1,Table1[[#This Row],[hypertension]]=1),"yes","no")</f>
        <v>yes</v>
      </c>
      <c r="Q219" t="str">
        <f>IF(Table1[[#This Row],[avg_glucose_level]]&gt;=132.5,"yes","no")</f>
        <v>yes</v>
      </c>
      <c r="R219" t="str">
        <f>IF(Table1[[#This Row],[bmi]]&gt;=30.1,"yes","no")</f>
        <v>yes</v>
      </c>
    </row>
    <row r="220" spans="1:18" x14ac:dyDescent="0.3">
      <c r="A220">
        <v>25904</v>
      </c>
      <c r="B220" t="s">
        <v>17</v>
      </c>
      <c r="C220">
        <v>76</v>
      </c>
      <c r="D220">
        <v>1</v>
      </c>
      <c r="E220" t="str">
        <f>IF(Table1[[#This Row],[hypertension]]=0,"no","yes")</f>
        <v>yes</v>
      </c>
      <c r="F220">
        <v>1</v>
      </c>
      <c r="G220" t="s">
        <v>13</v>
      </c>
      <c r="H220" t="s">
        <v>18</v>
      </c>
      <c r="I220" t="s">
        <v>15</v>
      </c>
      <c r="J220">
        <v>199.86</v>
      </c>
      <c r="K220">
        <v>28.1</v>
      </c>
      <c r="L220" t="s">
        <v>21</v>
      </c>
      <c r="M2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0">
        <v>1</v>
      </c>
      <c r="O220" t="s">
        <v>31</v>
      </c>
      <c r="P220" t="str">
        <f>IF(AND(Table1[[#This Row],[stroke]]=1,Table1[[#This Row],[hypertension]]=1),"yes","no")</f>
        <v>yes</v>
      </c>
      <c r="Q220" t="str">
        <f>IF(Table1[[#This Row],[avg_glucose_level]]&gt;=132.5,"yes","no")</f>
        <v>yes</v>
      </c>
      <c r="R220" t="str">
        <f>IF(Table1[[#This Row],[bmi]]&gt;=30.1,"yes","no")</f>
        <v>no</v>
      </c>
    </row>
    <row r="221" spans="1:18" x14ac:dyDescent="0.3">
      <c r="A221">
        <v>31421</v>
      </c>
      <c r="B221" t="s">
        <v>12</v>
      </c>
      <c r="C221">
        <v>73</v>
      </c>
      <c r="D221">
        <v>0</v>
      </c>
      <c r="E221" t="str">
        <f>IF(Table1[[#This Row],[hypertension]]=0,"no","yes")</f>
        <v>no</v>
      </c>
      <c r="F221">
        <v>1</v>
      </c>
      <c r="G221" t="s">
        <v>13</v>
      </c>
      <c r="H221" t="s">
        <v>24</v>
      </c>
      <c r="I221" t="s">
        <v>19</v>
      </c>
      <c r="J221">
        <v>219.73</v>
      </c>
      <c r="K221">
        <v>28.6</v>
      </c>
      <c r="L221" t="s">
        <v>20</v>
      </c>
      <c r="M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1">
        <v>1</v>
      </c>
      <c r="O221" t="s">
        <v>31</v>
      </c>
      <c r="P221" t="str">
        <f>IF(AND(Table1[[#This Row],[stroke]]=1,Table1[[#This Row],[hypertension]]=1),"yes","no")</f>
        <v>no</v>
      </c>
      <c r="Q221" t="str">
        <f>IF(Table1[[#This Row],[avg_glucose_level]]&gt;=132.5,"yes","no")</f>
        <v>yes</v>
      </c>
      <c r="R221" t="str">
        <f>IF(Table1[[#This Row],[bmi]]&gt;=30.1,"yes","no")</f>
        <v>no</v>
      </c>
    </row>
    <row r="222" spans="1:18" x14ac:dyDescent="0.3">
      <c r="A222">
        <v>20463</v>
      </c>
      <c r="B222" t="s">
        <v>12</v>
      </c>
      <c r="C222">
        <v>81</v>
      </c>
      <c r="D222">
        <v>1</v>
      </c>
      <c r="E222" t="str">
        <f>IF(Table1[[#This Row],[hypertension]]=0,"no","yes")</f>
        <v>yes</v>
      </c>
      <c r="F222">
        <v>1</v>
      </c>
      <c r="G222" t="s">
        <v>13</v>
      </c>
      <c r="H222" t="s">
        <v>14</v>
      </c>
      <c r="I222" t="s">
        <v>15</v>
      </c>
      <c r="J222">
        <v>250.89</v>
      </c>
      <c r="K222">
        <v>28.1</v>
      </c>
      <c r="L222" t="s">
        <v>21</v>
      </c>
      <c r="M2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2">
        <v>1</v>
      </c>
      <c r="O222" t="s">
        <v>31</v>
      </c>
      <c r="P222" t="str">
        <f>IF(AND(Table1[[#This Row],[stroke]]=1,Table1[[#This Row],[hypertension]]=1),"yes","no")</f>
        <v>yes</v>
      </c>
      <c r="Q222" t="str">
        <f>IF(Table1[[#This Row],[avg_glucose_level]]&gt;=132.5,"yes","no")</f>
        <v>yes</v>
      </c>
      <c r="R222" t="str">
        <f>IF(Table1[[#This Row],[bmi]]&gt;=30.1,"yes","no")</f>
        <v>no</v>
      </c>
    </row>
    <row r="223" spans="1:18" x14ac:dyDescent="0.3">
      <c r="A223">
        <v>68023</v>
      </c>
      <c r="B223" t="s">
        <v>12</v>
      </c>
      <c r="C223">
        <v>79</v>
      </c>
      <c r="D223">
        <v>0</v>
      </c>
      <c r="E223" t="str">
        <f>IF(Table1[[#This Row],[hypertension]]=0,"no","yes")</f>
        <v>no</v>
      </c>
      <c r="F223">
        <v>0</v>
      </c>
      <c r="G223" t="s">
        <v>13</v>
      </c>
      <c r="H223" t="s">
        <v>14</v>
      </c>
      <c r="I223" t="s">
        <v>19</v>
      </c>
      <c r="J223">
        <v>72.73</v>
      </c>
      <c r="K223">
        <v>28.4</v>
      </c>
      <c r="L223" t="s">
        <v>20</v>
      </c>
      <c r="M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">
        <v>1</v>
      </c>
      <c r="O223" t="s">
        <v>31</v>
      </c>
      <c r="P223" t="str">
        <f>IF(AND(Table1[[#This Row],[stroke]]=1,Table1[[#This Row],[hypertension]]=1),"yes","no")</f>
        <v>no</v>
      </c>
      <c r="Q223" t="str">
        <f>IF(Table1[[#This Row],[avg_glucose_level]]&gt;=132.5,"yes","no")</f>
        <v>no</v>
      </c>
      <c r="R223" t="str">
        <f>IF(Table1[[#This Row],[bmi]]&gt;=30.1,"yes","no")</f>
        <v>no</v>
      </c>
    </row>
    <row r="224" spans="1:18" x14ac:dyDescent="0.3">
      <c r="A224">
        <v>12689</v>
      </c>
      <c r="B224" t="s">
        <v>17</v>
      </c>
      <c r="C224">
        <v>63</v>
      </c>
      <c r="D224">
        <v>0</v>
      </c>
      <c r="E224" t="str">
        <f>IF(Table1[[#This Row],[hypertension]]=0,"no","yes")</f>
        <v>no</v>
      </c>
      <c r="F224">
        <v>0</v>
      </c>
      <c r="G224" t="s">
        <v>13</v>
      </c>
      <c r="H224" t="s">
        <v>24</v>
      </c>
      <c r="I224" t="s">
        <v>19</v>
      </c>
      <c r="J224">
        <v>205.35</v>
      </c>
      <c r="K224">
        <v>42.2</v>
      </c>
      <c r="L224" t="s">
        <v>16</v>
      </c>
      <c r="M2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4">
        <v>1</v>
      </c>
      <c r="O224" t="s">
        <v>31</v>
      </c>
      <c r="P224" t="str">
        <f>IF(AND(Table1[[#This Row],[stroke]]=1,Table1[[#This Row],[hypertension]]=1),"yes","no")</f>
        <v>no</v>
      </c>
      <c r="Q224" t="str">
        <f>IF(Table1[[#This Row],[avg_glucose_level]]&gt;=132.5,"yes","no")</f>
        <v>yes</v>
      </c>
      <c r="R224" t="str">
        <f>IF(Table1[[#This Row],[bmi]]&gt;=30.1,"yes","no")</f>
        <v>yes</v>
      </c>
    </row>
    <row r="225" spans="1:18" x14ac:dyDescent="0.3">
      <c r="A225">
        <v>54724</v>
      </c>
      <c r="B225" t="s">
        <v>17</v>
      </c>
      <c r="C225">
        <v>81</v>
      </c>
      <c r="D225">
        <v>0</v>
      </c>
      <c r="E225" t="str">
        <f>IF(Table1[[#This Row],[hypertension]]=0,"no","yes")</f>
        <v>no</v>
      </c>
      <c r="F225">
        <v>0</v>
      </c>
      <c r="G225" t="s">
        <v>22</v>
      </c>
      <c r="H225" t="s">
        <v>24</v>
      </c>
      <c r="I225" t="s">
        <v>15</v>
      </c>
      <c r="J225">
        <v>70.3</v>
      </c>
      <c r="K225">
        <v>25.8</v>
      </c>
      <c r="L225" t="s">
        <v>21</v>
      </c>
      <c r="M2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5">
        <v>1</v>
      </c>
      <c r="O225" t="s">
        <v>31</v>
      </c>
      <c r="P225" t="str">
        <f>IF(AND(Table1[[#This Row],[stroke]]=1,Table1[[#This Row],[hypertension]]=1),"yes","no")</f>
        <v>no</v>
      </c>
      <c r="Q225" t="str">
        <f>IF(Table1[[#This Row],[avg_glucose_level]]&gt;=132.5,"yes","no")</f>
        <v>no</v>
      </c>
      <c r="R225" t="str">
        <f>IF(Table1[[#This Row],[bmi]]&gt;=30.1,"yes","no")</f>
        <v>no</v>
      </c>
    </row>
    <row r="226" spans="1:18" x14ac:dyDescent="0.3">
      <c r="A226">
        <v>8899</v>
      </c>
      <c r="B226" t="s">
        <v>12</v>
      </c>
      <c r="C226">
        <v>49</v>
      </c>
      <c r="D226">
        <v>0</v>
      </c>
      <c r="E226" t="str">
        <f>IF(Table1[[#This Row],[hypertension]]=0,"no","yes")</f>
        <v>no</v>
      </c>
      <c r="F226">
        <v>0</v>
      </c>
      <c r="G226" t="s">
        <v>22</v>
      </c>
      <c r="H226" t="s">
        <v>14</v>
      </c>
      <c r="I226" t="s">
        <v>19</v>
      </c>
      <c r="J226">
        <v>104.86</v>
      </c>
      <c r="K226">
        <v>31.9</v>
      </c>
      <c r="L226" t="s">
        <v>21</v>
      </c>
      <c r="M2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6">
        <v>1</v>
      </c>
      <c r="O226" t="s">
        <v>31</v>
      </c>
      <c r="P226" t="str">
        <f>IF(AND(Table1[[#This Row],[stroke]]=1,Table1[[#This Row],[hypertension]]=1),"yes","no")</f>
        <v>no</v>
      </c>
      <c r="Q226" t="str">
        <f>IF(Table1[[#This Row],[avg_glucose_level]]&gt;=132.5,"yes","no")</f>
        <v>no</v>
      </c>
      <c r="R226" t="str">
        <f>IF(Table1[[#This Row],[bmi]]&gt;=30.1,"yes","no")</f>
        <v>yes</v>
      </c>
    </row>
    <row r="227" spans="1:18" x14ac:dyDescent="0.3">
      <c r="A227">
        <v>39186</v>
      </c>
      <c r="B227" t="s">
        <v>17</v>
      </c>
      <c r="C227">
        <v>57</v>
      </c>
      <c r="D227">
        <v>0</v>
      </c>
      <c r="E227" t="str">
        <f>IF(Table1[[#This Row],[hypertension]]=0,"no","yes")</f>
        <v>no</v>
      </c>
      <c r="F227">
        <v>1</v>
      </c>
      <c r="G227" t="s">
        <v>13</v>
      </c>
      <c r="H227" t="s">
        <v>14</v>
      </c>
      <c r="I227" t="s">
        <v>15</v>
      </c>
      <c r="J227">
        <v>216.58</v>
      </c>
      <c r="K227">
        <v>31</v>
      </c>
      <c r="L227" t="s">
        <v>23</v>
      </c>
      <c r="M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7">
        <v>1</v>
      </c>
      <c r="O227" t="s">
        <v>31</v>
      </c>
      <c r="P227" t="str">
        <f>IF(AND(Table1[[#This Row],[stroke]]=1,Table1[[#This Row],[hypertension]]=1),"yes","no")</f>
        <v>no</v>
      </c>
      <c r="Q227" t="str">
        <f>IF(Table1[[#This Row],[avg_glucose_level]]&gt;=132.5,"yes","no")</f>
        <v>yes</v>
      </c>
      <c r="R227" t="str">
        <f>IF(Table1[[#This Row],[bmi]]&gt;=30.1,"yes","no")</f>
        <v>yes</v>
      </c>
    </row>
    <row r="228" spans="1:18" x14ac:dyDescent="0.3">
      <c r="A228">
        <v>32729</v>
      </c>
      <c r="B228" t="s">
        <v>17</v>
      </c>
      <c r="C228">
        <v>81</v>
      </c>
      <c r="D228">
        <v>0</v>
      </c>
      <c r="E228" t="str">
        <f>IF(Table1[[#This Row],[hypertension]]=0,"no","yes")</f>
        <v>no</v>
      </c>
      <c r="F228">
        <v>0</v>
      </c>
      <c r="G228" t="s">
        <v>13</v>
      </c>
      <c r="H228" t="s">
        <v>14</v>
      </c>
      <c r="I228" t="s">
        <v>19</v>
      </c>
      <c r="J228">
        <v>184.4</v>
      </c>
      <c r="K228">
        <v>27.5</v>
      </c>
      <c r="L228" t="s">
        <v>20</v>
      </c>
      <c r="M2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">
        <v>1</v>
      </c>
      <c r="O228" t="s">
        <v>31</v>
      </c>
      <c r="P228" t="str">
        <f>IF(AND(Table1[[#This Row],[stroke]]=1,Table1[[#This Row],[hypertension]]=1),"yes","no")</f>
        <v>no</v>
      </c>
      <c r="Q228" t="str">
        <f>IF(Table1[[#This Row],[avg_glucose_level]]&gt;=132.5,"yes","no")</f>
        <v>yes</v>
      </c>
      <c r="R228" t="str">
        <f>IF(Table1[[#This Row],[bmi]]&gt;=30.1,"yes","no")</f>
        <v>no</v>
      </c>
    </row>
    <row r="229" spans="1:18" x14ac:dyDescent="0.3">
      <c r="A229">
        <v>39105</v>
      </c>
      <c r="B229" t="s">
        <v>12</v>
      </c>
      <c r="C229">
        <v>74</v>
      </c>
      <c r="D229">
        <v>0</v>
      </c>
      <c r="E229" t="str">
        <f>IF(Table1[[#This Row],[hypertension]]=0,"no","yes")</f>
        <v>no</v>
      </c>
      <c r="F229">
        <v>0</v>
      </c>
      <c r="G229" t="s">
        <v>13</v>
      </c>
      <c r="H229" t="s">
        <v>18</v>
      </c>
      <c r="I229" t="s">
        <v>19</v>
      </c>
      <c r="J229">
        <v>60.98</v>
      </c>
      <c r="K229">
        <v>28.1</v>
      </c>
      <c r="L229" t="s">
        <v>20</v>
      </c>
      <c r="M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9">
        <v>1</v>
      </c>
      <c r="O229" t="s">
        <v>31</v>
      </c>
      <c r="P229" t="str">
        <f>IF(AND(Table1[[#This Row],[stroke]]=1,Table1[[#This Row],[hypertension]]=1),"yes","no")</f>
        <v>no</v>
      </c>
      <c r="Q229" t="str">
        <f>IF(Table1[[#This Row],[avg_glucose_level]]&gt;=132.5,"yes","no")</f>
        <v>no</v>
      </c>
      <c r="R229" t="str">
        <f>IF(Table1[[#This Row],[bmi]]&gt;=30.1,"yes","no")</f>
        <v>no</v>
      </c>
    </row>
    <row r="230" spans="1:18" x14ac:dyDescent="0.3">
      <c r="A230">
        <v>31154</v>
      </c>
      <c r="B230" t="s">
        <v>17</v>
      </c>
      <c r="C230">
        <v>39</v>
      </c>
      <c r="D230">
        <v>0</v>
      </c>
      <c r="E230" t="str">
        <f>IF(Table1[[#This Row],[hypertension]]=0,"no","yes")</f>
        <v>no</v>
      </c>
      <c r="F230">
        <v>0</v>
      </c>
      <c r="G230" t="s">
        <v>13</v>
      </c>
      <c r="H230" t="s">
        <v>18</v>
      </c>
      <c r="I230" t="s">
        <v>15</v>
      </c>
      <c r="J230">
        <v>97.76</v>
      </c>
      <c r="K230">
        <v>29.6</v>
      </c>
      <c r="L230" t="s">
        <v>21</v>
      </c>
      <c r="M2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0">
        <v>1</v>
      </c>
      <c r="O230" t="s">
        <v>31</v>
      </c>
      <c r="P230" t="str">
        <f>IF(AND(Table1[[#This Row],[stroke]]=1,Table1[[#This Row],[hypertension]]=1),"yes","no")</f>
        <v>no</v>
      </c>
      <c r="Q230" t="str">
        <f>IF(Table1[[#This Row],[avg_glucose_level]]&gt;=132.5,"yes","no")</f>
        <v>no</v>
      </c>
      <c r="R230" t="str">
        <f>IF(Table1[[#This Row],[bmi]]&gt;=30.1,"yes","no")</f>
        <v>no</v>
      </c>
    </row>
    <row r="231" spans="1:18" x14ac:dyDescent="0.3">
      <c r="A231">
        <v>69959</v>
      </c>
      <c r="B231" t="s">
        <v>17</v>
      </c>
      <c r="C231">
        <v>80</v>
      </c>
      <c r="D231">
        <v>1</v>
      </c>
      <c r="E231" t="str">
        <f>IF(Table1[[#This Row],[hypertension]]=0,"no","yes")</f>
        <v>yes</v>
      </c>
      <c r="F231">
        <v>0</v>
      </c>
      <c r="G231" t="s">
        <v>22</v>
      </c>
      <c r="H231" t="s">
        <v>14</v>
      </c>
      <c r="I231" t="s">
        <v>15</v>
      </c>
      <c r="J231">
        <v>66.03</v>
      </c>
      <c r="K231">
        <v>35.4</v>
      </c>
      <c r="L231" t="s">
        <v>20</v>
      </c>
      <c r="M2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1">
        <v>1</v>
      </c>
      <c r="O231" t="s">
        <v>31</v>
      </c>
      <c r="P231" t="str">
        <f>IF(AND(Table1[[#This Row],[stroke]]=1,Table1[[#This Row],[hypertension]]=1),"yes","no")</f>
        <v>yes</v>
      </c>
      <c r="Q231" t="str">
        <f>IF(Table1[[#This Row],[avg_glucose_level]]&gt;=132.5,"yes","no")</f>
        <v>no</v>
      </c>
      <c r="R231" t="str">
        <f>IF(Table1[[#This Row],[bmi]]&gt;=30.1,"yes","no")</f>
        <v>yes</v>
      </c>
    </row>
    <row r="232" spans="1:18" x14ac:dyDescent="0.3">
      <c r="A232">
        <v>10552</v>
      </c>
      <c r="B232" t="s">
        <v>17</v>
      </c>
      <c r="C232">
        <v>81</v>
      </c>
      <c r="D232">
        <v>0</v>
      </c>
      <c r="E232" t="str">
        <f>IF(Table1[[#This Row],[hypertension]]=0,"no","yes")</f>
        <v>no</v>
      </c>
      <c r="F232">
        <v>0</v>
      </c>
      <c r="G232" t="s">
        <v>13</v>
      </c>
      <c r="H232" t="s">
        <v>18</v>
      </c>
      <c r="I232" t="s">
        <v>19</v>
      </c>
      <c r="J232">
        <v>81.95</v>
      </c>
      <c r="K232">
        <v>16.899999999999999</v>
      </c>
      <c r="L232" t="s">
        <v>20</v>
      </c>
      <c r="M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2">
        <v>1</v>
      </c>
      <c r="O232" t="s">
        <v>31</v>
      </c>
      <c r="P232" t="str">
        <f>IF(AND(Table1[[#This Row],[stroke]]=1,Table1[[#This Row],[hypertension]]=1),"yes","no")</f>
        <v>no</v>
      </c>
      <c r="Q232" t="str">
        <f>IF(Table1[[#This Row],[avg_glucose_level]]&gt;=132.5,"yes","no")</f>
        <v>no</v>
      </c>
      <c r="R232" t="str">
        <f>IF(Table1[[#This Row],[bmi]]&gt;=30.1,"yes","no")</f>
        <v>no</v>
      </c>
    </row>
    <row r="233" spans="1:18" x14ac:dyDescent="0.3">
      <c r="A233">
        <v>12917</v>
      </c>
      <c r="B233" t="s">
        <v>17</v>
      </c>
      <c r="C233">
        <v>79</v>
      </c>
      <c r="D233">
        <v>0</v>
      </c>
      <c r="E233" t="str">
        <f>IF(Table1[[#This Row],[hypertension]]=0,"no","yes")</f>
        <v>no</v>
      </c>
      <c r="F233">
        <v>0</v>
      </c>
      <c r="G233" t="s">
        <v>13</v>
      </c>
      <c r="H233" t="s">
        <v>14</v>
      </c>
      <c r="I233" t="s">
        <v>15</v>
      </c>
      <c r="J233">
        <v>97.73</v>
      </c>
      <c r="K233">
        <v>21.5</v>
      </c>
      <c r="L233" t="s">
        <v>21</v>
      </c>
      <c r="M2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3">
        <v>1</v>
      </c>
      <c r="O233" t="s">
        <v>31</v>
      </c>
      <c r="P233" t="str">
        <f>IF(AND(Table1[[#This Row],[stroke]]=1,Table1[[#This Row],[hypertension]]=1),"yes","no")</f>
        <v>no</v>
      </c>
      <c r="Q233" t="str">
        <f>IF(Table1[[#This Row],[avg_glucose_level]]&gt;=132.5,"yes","no")</f>
        <v>no</v>
      </c>
      <c r="R233" t="str">
        <f>IF(Table1[[#This Row],[bmi]]&gt;=30.1,"yes","no")</f>
        <v>no</v>
      </c>
    </row>
    <row r="234" spans="1:18" x14ac:dyDescent="0.3">
      <c r="A234">
        <v>68356</v>
      </c>
      <c r="B234" t="s">
        <v>17</v>
      </c>
      <c r="C234">
        <v>73</v>
      </c>
      <c r="D234">
        <v>0</v>
      </c>
      <c r="E234" t="str">
        <f>IF(Table1[[#This Row],[hypertension]]=0,"no","yes")</f>
        <v>no</v>
      </c>
      <c r="F234">
        <v>0</v>
      </c>
      <c r="G234" t="s">
        <v>13</v>
      </c>
      <c r="H234" t="s">
        <v>18</v>
      </c>
      <c r="I234" t="s">
        <v>15</v>
      </c>
      <c r="J234">
        <v>70.94</v>
      </c>
      <c r="K234">
        <v>34.4</v>
      </c>
      <c r="L234" t="s">
        <v>20</v>
      </c>
      <c r="M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">
        <v>1</v>
      </c>
      <c r="O234" t="s">
        <v>31</v>
      </c>
      <c r="P234" t="str">
        <f>IF(AND(Table1[[#This Row],[stroke]]=1,Table1[[#This Row],[hypertension]]=1),"yes","no")</f>
        <v>no</v>
      </c>
      <c r="Q234" t="str">
        <f>IF(Table1[[#This Row],[avg_glucose_level]]&gt;=132.5,"yes","no")</f>
        <v>no</v>
      </c>
      <c r="R234" t="str">
        <f>IF(Table1[[#This Row],[bmi]]&gt;=30.1,"yes","no")</f>
        <v>yes</v>
      </c>
    </row>
    <row r="235" spans="1:18" x14ac:dyDescent="0.3">
      <c r="A235">
        <v>23368</v>
      </c>
      <c r="B235" t="s">
        <v>17</v>
      </c>
      <c r="C235">
        <v>77</v>
      </c>
      <c r="D235">
        <v>1</v>
      </c>
      <c r="E235" t="str">
        <f>IF(Table1[[#This Row],[hypertension]]=0,"no","yes")</f>
        <v>yes</v>
      </c>
      <c r="F235">
        <v>0</v>
      </c>
      <c r="G235" t="s">
        <v>13</v>
      </c>
      <c r="H235" t="s">
        <v>18</v>
      </c>
      <c r="I235" t="s">
        <v>15</v>
      </c>
      <c r="J235">
        <v>199.84</v>
      </c>
      <c r="K235">
        <v>28</v>
      </c>
      <c r="L235" t="s">
        <v>16</v>
      </c>
      <c r="M2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5">
        <v>1</v>
      </c>
      <c r="O235" t="s">
        <v>31</v>
      </c>
      <c r="P235" t="str">
        <f>IF(AND(Table1[[#This Row],[stroke]]=1,Table1[[#This Row],[hypertension]]=1),"yes","no")</f>
        <v>yes</v>
      </c>
      <c r="Q235" t="str">
        <f>IF(Table1[[#This Row],[avg_glucose_level]]&gt;=132.5,"yes","no")</f>
        <v>yes</v>
      </c>
      <c r="R235" t="str">
        <f>IF(Table1[[#This Row],[bmi]]&gt;=30.1,"yes","no")</f>
        <v>no</v>
      </c>
    </row>
    <row r="236" spans="1:18" x14ac:dyDescent="0.3">
      <c r="A236">
        <v>25974</v>
      </c>
      <c r="B236" t="s">
        <v>12</v>
      </c>
      <c r="C236">
        <v>78</v>
      </c>
      <c r="D236">
        <v>0</v>
      </c>
      <c r="E236" t="str">
        <f>IF(Table1[[#This Row],[hypertension]]=0,"no","yes")</f>
        <v>no</v>
      </c>
      <c r="F236">
        <v>0</v>
      </c>
      <c r="G236" t="s">
        <v>13</v>
      </c>
      <c r="H236" t="s">
        <v>18</v>
      </c>
      <c r="I236" t="s">
        <v>15</v>
      </c>
      <c r="J236">
        <v>218.46</v>
      </c>
      <c r="K236">
        <v>26.8</v>
      </c>
      <c r="L236" t="s">
        <v>23</v>
      </c>
      <c r="M2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">
        <v>1</v>
      </c>
      <c r="O236" t="s">
        <v>31</v>
      </c>
      <c r="P236" t="str">
        <f>IF(AND(Table1[[#This Row],[stroke]]=1,Table1[[#This Row],[hypertension]]=1),"yes","no")</f>
        <v>no</v>
      </c>
      <c r="Q236" t="str">
        <f>IF(Table1[[#This Row],[avg_glucose_level]]&gt;=132.5,"yes","no")</f>
        <v>yes</v>
      </c>
      <c r="R236" t="str">
        <f>IF(Table1[[#This Row],[bmi]]&gt;=30.1,"yes","no")</f>
        <v>no</v>
      </c>
    </row>
    <row r="237" spans="1:18" x14ac:dyDescent="0.3">
      <c r="A237">
        <v>1210</v>
      </c>
      <c r="B237" t="s">
        <v>17</v>
      </c>
      <c r="C237">
        <v>68</v>
      </c>
      <c r="D237">
        <v>0</v>
      </c>
      <c r="E237" t="str">
        <f>IF(Table1[[#This Row],[hypertension]]=0,"no","yes")</f>
        <v>no</v>
      </c>
      <c r="F237">
        <v>0</v>
      </c>
      <c r="G237" t="s">
        <v>13</v>
      </c>
      <c r="H237" t="s">
        <v>14</v>
      </c>
      <c r="I237" t="s">
        <v>19</v>
      </c>
      <c r="J237">
        <v>211.06</v>
      </c>
      <c r="K237">
        <v>39.299999999999997</v>
      </c>
      <c r="L237" t="s">
        <v>23</v>
      </c>
      <c r="M2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7">
        <v>1</v>
      </c>
      <c r="O237" t="s">
        <v>31</v>
      </c>
      <c r="P237" t="str">
        <f>IF(AND(Table1[[#This Row],[stroke]]=1,Table1[[#This Row],[hypertension]]=1),"yes","no")</f>
        <v>no</v>
      </c>
      <c r="Q237" t="str">
        <f>IF(Table1[[#This Row],[avg_glucose_level]]&gt;=132.5,"yes","no")</f>
        <v>yes</v>
      </c>
      <c r="R237" t="str">
        <f>IF(Table1[[#This Row],[bmi]]&gt;=30.1,"yes","no")</f>
        <v>yes</v>
      </c>
    </row>
    <row r="238" spans="1:18" x14ac:dyDescent="0.3">
      <c r="A238">
        <v>28493</v>
      </c>
      <c r="B238" t="s">
        <v>12</v>
      </c>
      <c r="C238">
        <v>57</v>
      </c>
      <c r="D238">
        <v>0</v>
      </c>
      <c r="E238" t="str">
        <f>IF(Table1[[#This Row],[hypertension]]=0,"no","yes")</f>
        <v>no</v>
      </c>
      <c r="F238">
        <v>0</v>
      </c>
      <c r="G238" t="s">
        <v>13</v>
      </c>
      <c r="H238" t="s">
        <v>14</v>
      </c>
      <c r="I238" t="s">
        <v>15</v>
      </c>
      <c r="J238">
        <v>86.3</v>
      </c>
      <c r="K238">
        <v>31.7</v>
      </c>
      <c r="L238" t="s">
        <v>23</v>
      </c>
      <c r="M2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8">
        <v>1</v>
      </c>
      <c r="O238" t="s">
        <v>31</v>
      </c>
      <c r="P238" t="str">
        <f>IF(AND(Table1[[#This Row],[stroke]]=1,Table1[[#This Row],[hypertension]]=1),"yes","no")</f>
        <v>no</v>
      </c>
      <c r="Q238" t="str">
        <f>IF(Table1[[#This Row],[avg_glucose_level]]&gt;=132.5,"yes","no")</f>
        <v>no</v>
      </c>
      <c r="R238" t="str">
        <f>IF(Table1[[#This Row],[bmi]]&gt;=30.1,"yes","no")</f>
        <v>yes</v>
      </c>
    </row>
    <row r="239" spans="1:18" x14ac:dyDescent="0.3">
      <c r="A239">
        <v>36857</v>
      </c>
      <c r="B239" t="s">
        <v>12</v>
      </c>
      <c r="C239">
        <v>77</v>
      </c>
      <c r="D239">
        <v>0</v>
      </c>
      <c r="E239" t="str">
        <f>IF(Table1[[#This Row],[hypertension]]=0,"no","yes")</f>
        <v>no</v>
      </c>
      <c r="F239">
        <v>0</v>
      </c>
      <c r="G239" t="s">
        <v>13</v>
      </c>
      <c r="H239" t="s">
        <v>18</v>
      </c>
      <c r="I239" t="s">
        <v>19</v>
      </c>
      <c r="J239">
        <v>162.13999999999999</v>
      </c>
      <c r="K239">
        <v>32.6</v>
      </c>
      <c r="L239" t="s">
        <v>16</v>
      </c>
      <c r="M2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9">
        <v>1</v>
      </c>
      <c r="O239" t="s">
        <v>31</v>
      </c>
      <c r="P239" t="str">
        <f>IF(AND(Table1[[#This Row],[stroke]]=1,Table1[[#This Row],[hypertension]]=1),"yes","no")</f>
        <v>no</v>
      </c>
      <c r="Q239" t="str">
        <f>IF(Table1[[#This Row],[avg_glucose_level]]&gt;=132.5,"yes","no")</f>
        <v>yes</v>
      </c>
      <c r="R239" t="str">
        <f>IF(Table1[[#This Row],[bmi]]&gt;=30.1,"yes","no")</f>
        <v>yes</v>
      </c>
    </row>
    <row r="240" spans="1:18" x14ac:dyDescent="0.3">
      <c r="A240">
        <v>1836</v>
      </c>
      <c r="B240" t="s">
        <v>17</v>
      </c>
      <c r="C240">
        <v>51</v>
      </c>
      <c r="D240">
        <v>1</v>
      </c>
      <c r="E240" t="str">
        <f>IF(Table1[[#This Row],[hypertension]]=0,"no","yes")</f>
        <v>yes</v>
      </c>
      <c r="F240">
        <v>0</v>
      </c>
      <c r="G240" t="s">
        <v>13</v>
      </c>
      <c r="H240" t="s">
        <v>14</v>
      </c>
      <c r="I240" t="s">
        <v>15</v>
      </c>
      <c r="J240">
        <v>88.2</v>
      </c>
      <c r="K240">
        <v>28.4</v>
      </c>
      <c r="L240" t="s">
        <v>20</v>
      </c>
      <c r="M2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">
        <v>1</v>
      </c>
      <c r="O240" t="s">
        <v>31</v>
      </c>
      <c r="P240" t="str">
        <f>IF(AND(Table1[[#This Row],[stroke]]=1,Table1[[#This Row],[hypertension]]=1),"yes","no")</f>
        <v>yes</v>
      </c>
      <c r="Q240" t="str">
        <f>IF(Table1[[#This Row],[avg_glucose_level]]&gt;=132.5,"yes","no")</f>
        <v>no</v>
      </c>
      <c r="R240" t="str">
        <f>IF(Table1[[#This Row],[bmi]]&gt;=30.1,"yes","no")</f>
        <v>no</v>
      </c>
    </row>
    <row r="241" spans="1:18" x14ac:dyDescent="0.3">
      <c r="A241">
        <v>32221</v>
      </c>
      <c r="B241" t="s">
        <v>12</v>
      </c>
      <c r="C241">
        <v>60</v>
      </c>
      <c r="D241">
        <v>0</v>
      </c>
      <c r="E241" t="str">
        <f>IF(Table1[[#This Row],[hypertension]]=0,"no","yes")</f>
        <v>no</v>
      </c>
      <c r="F241">
        <v>1</v>
      </c>
      <c r="G241" t="s">
        <v>13</v>
      </c>
      <c r="H241" t="s">
        <v>14</v>
      </c>
      <c r="I241" t="s">
        <v>15</v>
      </c>
      <c r="J241">
        <v>91.92</v>
      </c>
      <c r="K241">
        <v>35.9</v>
      </c>
      <c r="L241" t="s">
        <v>21</v>
      </c>
      <c r="M2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1">
        <v>1</v>
      </c>
      <c r="O241" t="s">
        <v>31</v>
      </c>
      <c r="P241" t="str">
        <f>IF(AND(Table1[[#This Row],[stroke]]=1,Table1[[#This Row],[hypertension]]=1),"yes","no")</f>
        <v>no</v>
      </c>
      <c r="Q241" t="str">
        <f>IF(Table1[[#This Row],[avg_glucose_level]]&gt;=132.5,"yes","no")</f>
        <v>no</v>
      </c>
      <c r="R241" t="str">
        <f>IF(Table1[[#This Row],[bmi]]&gt;=30.1,"yes","no")</f>
        <v>yes</v>
      </c>
    </row>
    <row r="242" spans="1:18" x14ac:dyDescent="0.3">
      <c r="A242">
        <v>10548</v>
      </c>
      <c r="B242" t="s">
        <v>12</v>
      </c>
      <c r="C242">
        <v>66</v>
      </c>
      <c r="D242">
        <v>0</v>
      </c>
      <c r="E242" t="str">
        <f>IF(Table1[[#This Row],[hypertension]]=0,"no","yes")</f>
        <v>no</v>
      </c>
      <c r="F242">
        <v>0</v>
      </c>
      <c r="G242" t="s">
        <v>13</v>
      </c>
      <c r="H242" t="s">
        <v>14</v>
      </c>
      <c r="I242" t="s">
        <v>19</v>
      </c>
      <c r="J242">
        <v>76.459999999999994</v>
      </c>
      <c r="K242">
        <v>21.2</v>
      </c>
      <c r="L242" t="s">
        <v>16</v>
      </c>
      <c r="M2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2">
        <v>1</v>
      </c>
      <c r="O242" t="s">
        <v>31</v>
      </c>
      <c r="P242" t="str">
        <f>IF(AND(Table1[[#This Row],[stroke]]=1,Table1[[#This Row],[hypertension]]=1),"yes","no")</f>
        <v>no</v>
      </c>
      <c r="Q242" t="str">
        <f>IF(Table1[[#This Row],[avg_glucose_level]]&gt;=132.5,"yes","no")</f>
        <v>no</v>
      </c>
      <c r="R242" t="str">
        <f>IF(Table1[[#This Row],[bmi]]&gt;=30.1,"yes","no")</f>
        <v>no</v>
      </c>
    </row>
    <row r="243" spans="1:18" x14ac:dyDescent="0.3">
      <c r="A243">
        <v>52282</v>
      </c>
      <c r="B243" t="s">
        <v>12</v>
      </c>
      <c r="C243">
        <v>57</v>
      </c>
      <c r="D243">
        <v>0</v>
      </c>
      <c r="E243" t="str">
        <f>IF(Table1[[#This Row],[hypertension]]=0,"no","yes")</f>
        <v>no</v>
      </c>
      <c r="F243">
        <v>0</v>
      </c>
      <c r="G243" t="s">
        <v>13</v>
      </c>
      <c r="H243" t="s">
        <v>14</v>
      </c>
      <c r="I243" t="s">
        <v>19</v>
      </c>
      <c r="J243">
        <v>197.28</v>
      </c>
      <c r="K243">
        <v>34.5</v>
      </c>
      <c r="L243" t="s">
        <v>16</v>
      </c>
      <c r="M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3">
        <v>1</v>
      </c>
      <c r="O243" t="s">
        <v>31</v>
      </c>
      <c r="P243" t="str">
        <f>IF(AND(Table1[[#This Row],[stroke]]=1,Table1[[#This Row],[hypertension]]=1),"yes","no")</f>
        <v>no</v>
      </c>
      <c r="Q243" t="str">
        <f>IF(Table1[[#This Row],[avg_glucose_level]]&gt;=132.5,"yes","no")</f>
        <v>yes</v>
      </c>
      <c r="R243" t="str">
        <f>IF(Table1[[#This Row],[bmi]]&gt;=30.1,"yes","no")</f>
        <v>yes</v>
      </c>
    </row>
    <row r="244" spans="1:18" x14ac:dyDescent="0.3">
      <c r="A244">
        <v>45535</v>
      </c>
      <c r="B244" t="s">
        <v>12</v>
      </c>
      <c r="C244">
        <v>68</v>
      </c>
      <c r="D244">
        <v>0</v>
      </c>
      <c r="E244" t="str">
        <f>IF(Table1[[#This Row],[hypertension]]=0,"no","yes")</f>
        <v>no</v>
      </c>
      <c r="F244">
        <v>0</v>
      </c>
      <c r="G244" t="s">
        <v>13</v>
      </c>
      <c r="H244" t="s">
        <v>14</v>
      </c>
      <c r="I244" t="s">
        <v>19</v>
      </c>
      <c r="J244">
        <v>233.94</v>
      </c>
      <c r="K244">
        <v>42.4</v>
      </c>
      <c r="L244" t="s">
        <v>20</v>
      </c>
      <c r="M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">
        <v>1</v>
      </c>
      <c r="O244" t="s">
        <v>31</v>
      </c>
      <c r="P244" t="str">
        <f>IF(AND(Table1[[#This Row],[stroke]]=1,Table1[[#This Row],[hypertension]]=1),"yes","no")</f>
        <v>no</v>
      </c>
      <c r="Q244" t="str">
        <f>IF(Table1[[#This Row],[avg_glucose_level]]&gt;=132.5,"yes","no")</f>
        <v>yes</v>
      </c>
      <c r="R244" t="str">
        <f>IF(Table1[[#This Row],[bmi]]&gt;=30.1,"yes","no")</f>
        <v>yes</v>
      </c>
    </row>
    <row r="245" spans="1:18" x14ac:dyDescent="0.3">
      <c r="A245">
        <v>40460</v>
      </c>
      <c r="B245" t="s">
        <v>17</v>
      </c>
      <c r="C245">
        <v>68</v>
      </c>
      <c r="D245">
        <v>1</v>
      </c>
      <c r="E245" t="str">
        <f>IF(Table1[[#This Row],[hypertension]]=0,"no","yes")</f>
        <v>yes</v>
      </c>
      <c r="F245">
        <v>1</v>
      </c>
      <c r="G245" t="s">
        <v>13</v>
      </c>
      <c r="H245" t="s">
        <v>14</v>
      </c>
      <c r="I245" t="s">
        <v>15</v>
      </c>
      <c r="J245">
        <v>247.51</v>
      </c>
      <c r="K245">
        <v>40.5</v>
      </c>
      <c r="L245" t="s">
        <v>16</v>
      </c>
      <c r="M2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5">
        <v>1</v>
      </c>
      <c r="O245" t="s">
        <v>31</v>
      </c>
      <c r="P245" t="str">
        <f>IF(AND(Table1[[#This Row],[stroke]]=1,Table1[[#This Row],[hypertension]]=1),"yes","no")</f>
        <v>yes</v>
      </c>
      <c r="Q245" t="str">
        <f>IF(Table1[[#This Row],[avg_glucose_level]]&gt;=132.5,"yes","no")</f>
        <v>yes</v>
      </c>
      <c r="R245" t="str">
        <f>IF(Table1[[#This Row],[bmi]]&gt;=30.1,"yes","no")</f>
        <v>yes</v>
      </c>
    </row>
    <row r="246" spans="1:18" x14ac:dyDescent="0.3">
      <c r="A246">
        <v>17739</v>
      </c>
      <c r="B246" t="s">
        <v>12</v>
      </c>
      <c r="C246">
        <v>57</v>
      </c>
      <c r="D246">
        <v>0</v>
      </c>
      <c r="E246" t="str">
        <f>IF(Table1[[#This Row],[hypertension]]=0,"no","yes")</f>
        <v>no</v>
      </c>
      <c r="F246">
        <v>0</v>
      </c>
      <c r="G246" t="s">
        <v>13</v>
      </c>
      <c r="H246" t="s">
        <v>14</v>
      </c>
      <c r="I246" t="s">
        <v>19</v>
      </c>
      <c r="J246">
        <v>84.96</v>
      </c>
      <c r="K246">
        <v>36.700000000000003</v>
      </c>
      <c r="L246" t="s">
        <v>23</v>
      </c>
      <c r="M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6">
        <v>1</v>
      </c>
      <c r="O246" t="s">
        <v>31</v>
      </c>
      <c r="P246" t="str">
        <f>IF(AND(Table1[[#This Row],[stroke]]=1,Table1[[#This Row],[hypertension]]=1),"yes","no")</f>
        <v>no</v>
      </c>
      <c r="Q246" t="str">
        <f>IF(Table1[[#This Row],[avg_glucose_level]]&gt;=132.5,"yes","no")</f>
        <v>no</v>
      </c>
      <c r="R246" t="str">
        <f>IF(Table1[[#This Row],[bmi]]&gt;=30.1,"yes","no")</f>
        <v>yes</v>
      </c>
    </row>
    <row r="247" spans="1:18" x14ac:dyDescent="0.3">
      <c r="A247">
        <v>49669</v>
      </c>
      <c r="B247" t="s">
        <v>17</v>
      </c>
      <c r="C247">
        <v>14</v>
      </c>
      <c r="D247">
        <v>0</v>
      </c>
      <c r="E247" t="str">
        <f>IF(Table1[[#This Row],[hypertension]]=0,"no","yes")</f>
        <v>no</v>
      </c>
      <c r="F247">
        <v>0</v>
      </c>
      <c r="G247" t="s">
        <v>22</v>
      </c>
      <c r="H247" t="s">
        <v>25</v>
      </c>
      <c r="I247" t="s">
        <v>19</v>
      </c>
      <c r="J247">
        <v>57.93</v>
      </c>
      <c r="K247">
        <v>30.9</v>
      </c>
      <c r="L247" t="s">
        <v>23</v>
      </c>
      <c r="M2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">
        <v>1</v>
      </c>
      <c r="O247" t="s">
        <v>31</v>
      </c>
      <c r="P247" t="str">
        <f>IF(AND(Table1[[#This Row],[stroke]]=1,Table1[[#This Row],[hypertension]]=1),"yes","no")</f>
        <v>no</v>
      </c>
      <c r="Q247" t="str">
        <f>IF(Table1[[#This Row],[avg_glucose_level]]&gt;=132.5,"yes","no")</f>
        <v>no</v>
      </c>
      <c r="R247" t="str">
        <f>IF(Table1[[#This Row],[bmi]]&gt;=30.1,"yes","no")</f>
        <v>yes</v>
      </c>
    </row>
    <row r="248" spans="1:18" x14ac:dyDescent="0.3">
      <c r="A248">
        <v>27153</v>
      </c>
      <c r="B248" t="s">
        <v>17</v>
      </c>
      <c r="C248">
        <v>75</v>
      </c>
      <c r="D248">
        <v>0</v>
      </c>
      <c r="E248" t="str">
        <f>IF(Table1[[#This Row],[hypertension]]=0,"no","yes")</f>
        <v>no</v>
      </c>
      <c r="F248">
        <v>0</v>
      </c>
      <c r="G248" t="s">
        <v>13</v>
      </c>
      <c r="H248" t="s">
        <v>18</v>
      </c>
      <c r="I248" t="s">
        <v>19</v>
      </c>
      <c r="J248">
        <v>78.8</v>
      </c>
      <c r="K248">
        <v>29.3</v>
      </c>
      <c r="L248" t="s">
        <v>16</v>
      </c>
      <c r="M2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8">
        <v>1</v>
      </c>
      <c r="O248" t="s">
        <v>31</v>
      </c>
      <c r="P248" t="str">
        <f>IF(AND(Table1[[#This Row],[stroke]]=1,Table1[[#This Row],[hypertension]]=1),"yes","no")</f>
        <v>no</v>
      </c>
      <c r="Q248" t="str">
        <f>IF(Table1[[#This Row],[avg_glucose_level]]&gt;=132.5,"yes","no")</f>
        <v>no</v>
      </c>
      <c r="R248" t="str">
        <f>IF(Table1[[#This Row],[bmi]]&gt;=30.1,"yes","no")</f>
        <v>no</v>
      </c>
    </row>
    <row r="249" spans="1:18" x14ac:dyDescent="0.3">
      <c r="A249">
        <v>34060</v>
      </c>
      <c r="B249" t="s">
        <v>12</v>
      </c>
      <c r="C249">
        <v>71</v>
      </c>
      <c r="D249">
        <v>1</v>
      </c>
      <c r="E249" t="str">
        <f>IF(Table1[[#This Row],[hypertension]]=0,"no","yes")</f>
        <v>yes</v>
      </c>
      <c r="F249">
        <v>0</v>
      </c>
      <c r="G249" t="s">
        <v>13</v>
      </c>
      <c r="H249" t="s">
        <v>18</v>
      </c>
      <c r="I249" t="s">
        <v>19</v>
      </c>
      <c r="J249">
        <v>87.8</v>
      </c>
      <c r="K249">
        <v>28.1</v>
      </c>
      <c r="L249" t="s">
        <v>23</v>
      </c>
      <c r="M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9">
        <v>1</v>
      </c>
      <c r="O249" t="s">
        <v>31</v>
      </c>
      <c r="P249" t="str">
        <f>IF(AND(Table1[[#This Row],[stroke]]=1,Table1[[#This Row],[hypertension]]=1),"yes","no")</f>
        <v>yes</v>
      </c>
      <c r="Q249" t="str">
        <f>IF(Table1[[#This Row],[avg_glucose_level]]&gt;=132.5,"yes","no")</f>
        <v>no</v>
      </c>
      <c r="R249" t="str">
        <f>IF(Table1[[#This Row],[bmi]]&gt;=30.1,"yes","no")</f>
        <v>no</v>
      </c>
    </row>
    <row r="250" spans="1:18" x14ac:dyDescent="0.3">
      <c r="A250">
        <v>43424</v>
      </c>
      <c r="B250" t="s">
        <v>17</v>
      </c>
      <c r="C250">
        <v>78</v>
      </c>
      <c r="D250">
        <v>0</v>
      </c>
      <c r="E250" t="str">
        <f>IF(Table1[[#This Row],[hypertension]]=0,"no","yes")</f>
        <v>no</v>
      </c>
      <c r="F250">
        <v>0</v>
      </c>
      <c r="G250" t="s">
        <v>13</v>
      </c>
      <c r="H250" t="s">
        <v>14</v>
      </c>
      <c r="I250" t="s">
        <v>19</v>
      </c>
      <c r="J250">
        <v>78.81</v>
      </c>
      <c r="K250">
        <v>19.600000000000001</v>
      </c>
      <c r="L250" t="s">
        <v>23</v>
      </c>
      <c r="M2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0">
        <v>1</v>
      </c>
      <c r="O250" t="s">
        <v>31</v>
      </c>
      <c r="P250" t="str">
        <f>IF(AND(Table1[[#This Row],[stroke]]=1,Table1[[#This Row],[hypertension]]=1),"yes","no")</f>
        <v>no</v>
      </c>
      <c r="Q250" t="str">
        <f>IF(Table1[[#This Row],[avg_glucose_level]]&gt;=132.5,"yes","no")</f>
        <v>no</v>
      </c>
      <c r="R250" t="str">
        <f>IF(Table1[[#This Row],[bmi]]&gt;=30.1,"yes","no")</f>
        <v>no</v>
      </c>
    </row>
    <row r="251" spans="1:18" x14ac:dyDescent="0.3">
      <c r="A251">
        <v>30669</v>
      </c>
      <c r="B251" t="s">
        <v>12</v>
      </c>
      <c r="C251">
        <v>3</v>
      </c>
      <c r="D251">
        <v>0</v>
      </c>
      <c r="E251" t="str">
        <f>IF(Table1[[#This Row],[hypertension]]=0,"no","yes")</f>
        <v>no</v>
      </c>
      <c r="F251">
        <v>0</v>
      </c>
      <c r="G251" t="s">
        <v>22</v>
      </c>
      <c r="H251" t="s">
        <v>25</v>
      </c>
      <c r="I251" t="s">
        <v>19</v>
      </c>
      <c r="J251">
        <v>95.12</v>
      </c>
      <c r="K251">
        <v>18</v>
      </c>
      <c r="L251" t="s">
        <v>23</v>
      </c>
      <c r="M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1">
        <v>0</v>
      </c>
      <c r="O251" t="s">
        <v>32</v>
      </c>
      <c r="P251" t="str">
        <f>IF(AND(Table1[[#This Row],[stroke]]=1,Table1[[#This Row],[hypertension]]=1),"yes","no")</f>
        <v>no</v>
      </c>
      <c r="Q251" t="str">
        <f>IF(Table1[[#This Row],[avg_glucose_level]]&gt;=132.5,"yes","no")</f>
        <v>no</v>
      </c>
      <c r="R251" t="str">
        <f>IF(Table1[[#This Row],[bmi]]&gt;=30.1,"yes","no")</f>
        <v>no</v>
      </c>
    </row>
    <row r="252" spans="1:18" x14ac:dyDescent="0.3">
      <c r="A252">
        <v>30468</v>
      </c>
      <c r="B252" t="s">
        <v>12</v>
      </c>
      <c r="C252">
        <v>58</v>
      </c>
      <c r="D252">
        <v>1</v>
      </c>
      <c r="E252" t="str">
        <f>IF(Table1[[#This Row],[hypertension]]=0,"no","yes")</f>
        <v>yes</v>
      </c>
      <c r="F252">
        <v>0</v>
      </c>
      <c r="G252" t="s">
        <v>13</v>
      </c>
      <c r="H252" t="s">
        <v>14</v>
      </c>
      <c r="I252" t="s">
        <v>15</v>
      </c>
      <c r="J252">
        <v>87.96</v>
      </c>
      <c r="K252">
        <v>39.200000000000003</v>
      </c>
      <c r="L252" t="s">
        <v>20</v>
      </c>
      <c r="M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2">
        <v>0</v>
      </c>
      <c r="O252" t="s">
        <v>32</v>
      </c>
      <c r="P252" t="str">
        <f>IF(AND(Table1[[#This Row],[stroke]]=1,Table1[[#This Row],[hypertension]]=1),"yes","no")</f>
        <v>no</v>
      </c>
      <c r="Q252" t="str">
        <f>IF(Table1[[#This Row],[avg_glucose_level]]&gt;=132.5,"yes","no")</f>
        <v>no</v>
      </c>
      <c r="R252" t="str">
        <f>IF(Table1[[#This Row],[bmi]]&gt;=30.1,"yes","no")</f>
        <v>yes</v>
      </c>
    </row>
    <row r="253" spans="1:18" x14ac:dyDescent="0.3">
      <c r="A253">
        <v>16523</v>
      </c>
      <c r="B253" t="s">
        <v>17</v>
      </c>
      <c r="C253">
        <v>8</v>
      </c>
      <c r="D253">
        <v>0</v>
      </c>
      <c r="E253" t="str">
        <f>IF(Table1[[#This Row],[hypertension]]=0,"no","yes")</f>
        <v>no</v>
      </c>
      <c r="F253">
        <v>0</v>
      </c>
      <c r="G253" t="s">
        <v>22</v>
      </c>
      <c r="H253" t="s">
        <v>14</v>
      </c>
      <c r="I253" t="s">
        <v>15</v>
      </c>
      <c r="J253">
        <v>110.89</v>
      </c>
      <c r="K253">
        <v>17.600000000000001</v>
      </c>
      <c r="L253" t="s">
        <v>23</v>
      </c>
      <c r="M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3">
        <v>0</v>
      </c>
      <c r="O253" t="s">
        <v>32</v>
      </c>
      <c r="P253" t="str">
        <f>IF(AND(Table1[[#This Row],[stroke]]=1,Table1[[#This Row],[hypertension]]=1),"yes","no")</f>
        <v>no</v>
      </c>
      <c r="Q253" t="str">
        <f>IF(Table1[[#This Row],[avg_glucose_level]]&gt;=132.5,"yes","no")</f>
        <v>no</v>
      </c>
      <c r="R253" t="str">
        <f>IF(Table1[[#This Row],[bmi]]&gt;=30.1,"yes","no")</f>
        <v>no</v>
      </c>
    </row>
    <row r="254" spans="1:18" x14ac:dyDescent="0.3">
      <c r="A254">
        <v>56543</v>
      </c>
      <c r="B254" t="s">
        <v>17</v>
      </c>
      <c r="C254">
        <v>70</v>
      </c>
      <c r="D254">
        <v>0</v>
      </c>
      <c r="E254" t="str">
        <f>IF(Table1[[#This Row],[hypertension]]=0,"no","yes")</f>
        <v>no</v>
      </c>
      <c r="F254">
        <v>0</v>
      </c>
      <c r="G254" t="s">
        <v>13</v>
      </c>
      <c r="H254" t="s">
        <v>14</v>
      </c>
      <c r="I254" t="s">
        <v>19</v>
      </c>
      <c r="J254">
        <v>69.040000000000006</v>
      </c>
      <c r="K254">
        <v>35.9</v>
      </c>
      <c r="L254" t="s">
        <v>16</v>
      </c>
      <c r="M2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4">
        <v>0</v>
      </c>
      <c r="O254" t="s">
        <v>32</v>
      </c>
      <c r="P254" t="str">
        <f>IF(AND(Table1[[#This Row],[stroke]]=1,Table1[[#This Row],[hypertension]]=1),"yes","no")</f>
        <v>no</v>
      </c>
      <c r="Q254" t="str">
        <f>IF(Table1[[#This Row],[avg_glucose_level]]&gt;=132.5,"yes","no")</f>
        <v>no</v>
      </c>
      <c r="R254" t="str">
        <f>IF(Table1[[#This Row],[bmi]]&gt;=30.1,"yes","no")</f>
        <v>yes</v>
      </c>
    </row>
    <row r="255" spans="1:18" x14ac:dyDescent="0.3">
      <c r="A255">
        <v>46136</v>
      </c>
      <c r="B255" t="s">
        <v>12</v>
      </c>
      <c r="C255">
        <v>14</v>
      </c>
      <c r="D255">
        <v>0</v>
      </c>
      <c r="E255" t="str">
        <f>IF(Table1[[#This Row],[hypertension]]=0,"no","yes")</f>
        <v>no</v>
      </c>
      <c r="F255">
        <v>0</v>
      </c>
      <c r="G255" t="s">
        <v>22</v>
      </c>
      <c r="H255" t="s">
        <v>26</v>
      </c>
      <c r="I255" t="s">
        <v>19</v>
      </c>
      <c r="J255">
        <v>161.28</v>
      </c>
      <c r="K255">
        <v>19.100000000000001</v>
      </c>
      <c r="L255" t="s">
        <v>23</v>
      </c>
      <c r="M2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5">
        <v>0</v>
      </c>
      <c r="O255" t="s">
        <v>32</v>
      </c>
      <c r="P255" t="str">
        <f>IF(AND(Table1[[#This Row],[stroke]]=1,Table1[[#This Row],[hypertension]]=1),"yes","no")</f>
        <v>no</v>
      </c>
      <c r="Q255" t="str">
        <f>IF(Table1[[#This Row],[avg_glucose_level]]&gt;=132.5,"yes","no")</f>
        <v>yes</v>
      </c>
      <c r="R255" t="str">
        <f>IF(Table1[[#This Row],[bmi]]&gt;=30.1,"yes","no")</f>
        <v>no</v>
      </c>
    </row>
    <row r="256" spans="1:18" x14ac:dyDescent="0.3">
      <c r="A256">
        <v>32257</v>
      </c>
      <c r="B256" t="s">
        <v>17</v>
      </c>
      <c r="C256">
        <v>47</v>
      </c>
      <c r="D256">
        <v>0</v>
      </c>
      <c r="E256" t="str">
        <f>IF(Table1[[#This Row],[hypertension]]=0,"no","yes")</f>
        <v>no</v>
      </c>
      <c r="F256">
        <v>0</v>
      </c>
      <c r="G256" t="s">
        <v>13</v>
      </c>
      <c r="H256" t="s">
        <v>14</v>
      </c>
      <c r="I256" t="s">
        <v>15</v>
      </c>
      <c r="J256">
        <v>210.95</v>
      </c>
      <c r="K256">
        <v>50.1</v>
      </c>
      <c r="L256" t="s">
        <v>23</v>
      </c>
      <c r="M2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6">
        <v>0</v>
      </c>
      <c r="O256" t="s">
        <v>32</v>
      </c>
      <c r="P256" t="str">
        <f>IF(AND(Table1[[#This Row],[stroke]]=1,Table1[[#This Row],[hypertension]]=1),"yes","no")</f>
        <v>no</v>
      </c>
      <c r="Q256" t="str">
        <f>IF(Table1[[#This Row],[avg_glucose_level]]&gt;=132.5,"yes","no")</f>
        <v>yes</v>
      </c>
      <c r="R256" t="str">
        <f>IF(Table1[[#This Row],[bmi]]&gt;=30.1,"yes","no")</f>
        <v>yes</v>
      </c>
    </row>
    <row r="257" spans="1:18" x14ac:dyDescent="0.3">
      <c r="A257">
        <v>52800</v>
      </c>
      <c r="B257" t="s">
        <v>17</v>
      </c>
      <c r="C257">
        <v>52</v>
      </c>
      <c r="D257">
        <v>0</v>
      </c>
      <c r="E257" t="str">
        <f>IF(Table1[[#This Row],[hypertension]]=0,"no","yes")</f>
        <v>no</v>
      </c>
      <c r="F257">
        <v>0</v>
      </c>
      <c r="G257" t="s">
        <v>13</v>
      </c>
      <c r="H257" t="s">
        <v>14</v>
      </c>
      <c r="I257" t="s">
        <v>15</v>
      </c>
      <c r="J257">
        <v>77.59</v>
      </c>
      <c r="K257">
        <v>17.7</v>
      </c>
      <c r="L257" t="s">
        <v>16</v>
      </c>
      <c r="M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7">
        <v>0</v>
      </c>
      <c r="O257" t="s">
        <v>32</v>
      </c>
      <c r="P257" t="str">
        <f>IF(AND(Table1[[#This Row],[stroke]]=1,Table1[[#This Row],[hypertension]]=1),"yes","no")</f>
        <v>no</v>
      </c>
      <c r="Q257" t="str">
        <f>IF(Table1[[#This Row],[avg_glucose_level]]&gt;=132.5,"yes","no")</f>
        <v>no</v>
      </c>
      <c r="R257" t="str">
        <f>IF(Table1[[#This Row],[bmi]]&gt;=30.1,"yes","no")</f>
        <v>no</v>
      </c>
    </row>
    <row r="258" spans="1:18" x14ac:dyDescent="0.3">
      <c r="A258">
        <v>41413</v>
      </c>
      <c r="B258" t="s">
        <v>17</v>
      </c>
      <c r="C258">
        <v>75</v>
      </c>
      <c r="D258">
        <v>0</v>
      </c>
      <c r="E258" t="str">
        <f>IF(Table1[[#This Row],[hypertension]]=0,"no","yes")</f>
        <v>no</v>
      </c>
      <c r="F258">
        <v>1</v>
      </c>
      <c r="G258" t="s">
        <v>13</v>
      </c>
      <c r="H258" t="s">
        <v>18</v>
      </c>
      <c r="I258" t="s">
        <v>19</v>
      </c>
      <c r="J258">
        <v>243.53</v>
      </c>
      <c r="K258">
        <v>27</v>
      </c>
      <c r="L258" t="s">
        <v>20</v>
      </c>
      <c r="M2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">
        <v>0</v>
      </c>
      <c r="O258" t="s">
        <v>32</v>
      </c>
      <c r="P258" t="str">
        <f>IF(AND(Table1[[#This Row],[stroke]]=1,Table1[[#This Row],[hypertension]]=1),"yes","no")</f>
        <v>no</v>
      </c>
      <c r="Q258" t="str">
        <f>IF(Table1[[#This Row],[avg_glucose_level]]&gt;=132.5,"yes","no")</f>
        <v>yes</v>
      </c>
      <c r="R258" t="str">
        <f>IF(Table1[[#This Row],[bmi]]&gt;=30.1,"yes","no")</f>
        <v>no</v>
      </c>
    </row>
    <row r="259" spans="1:18" x14ac:dyDescent="0.3">
      <c r="A259">
        <v>15266</v>
      </c>
      <c r="B259" t="s">
        <v>17</v>
      </c>
      <c r="C259">
        <v>32</v>
      </c>
      <c r="D259">
        <v>0</v>
      </c>
      <c r="E259" t="str">
        <f>IF(Table1[[#This Row],[hypertension]]=0,"no","yes")</f>
        <v>no</v>
      </c>
      <c r="F259">
        <v>0</v>
      </c>
      <c r="G259" t="s">
        <v>13</v>
      </c>
      <c r="H259" t="s">
        <v>14</v>
      </c>
      <c r="I259" t="s">
        <v>19</v>
      </c>
      <c r="J259">
        <v>77.67</v>
      </c>
      <c r="K259">
        <v>32.299999999999997</v>
      </c>
      <c r="L259" t="s">
        <v>21</v>
      </c>
      <c r="M2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9">
        <v>0</v>
      </c>
      <c r="O259" t="s">
        <v>32</v>
      </c>
      <c r="P259" t="str">
        <f>IF(AND(Table1[[#This Row],[stroke]]=1,Table1[[#This Row],[hypertension]]=1),"yes","no")</f>
        <v>no</v>
      </c>
      <c r="Q259" t="str">
        <f>IF(Table1[[#This Row],[avg_glucose_level]]&gt;=132.5,"yes","no")</f>
        <v>no</v>
      </c>
      <c r="R259" t="str">
        <f>IF(Table1[[#This Row],[bmi]]&gt;=30.1,"yes","no")</f>
        <v>yes</v>
      </c>
    </row>
    <row r="260" spans="1:18" x14ac:dyDescent="0.3">
      <c r="A260">
        <v>28674</v>
      </c>
      <c r="B260" t="s">
        <v>17</v>
      </c>
      <c r="C260">
        <v>74</v>
      </c>
      <c r="D260">
        <v>1</v>
      </c>
      <c r="E260" t="str">
        <f>IF(Table1[[#This Row],[hypertension]]=0,"no","yes")</f>
        <v>yes</v>
      </c>
      <c r="F260">
        <v>0</v>
      </c>
      <c r="G260" t="s">
        <v>13</v>
      </c>
      <c r="H260" t="s">
        <v>18</v>
      </c>
      <c r="I260" t="s">
        <v>15</v>
      </c>
      <c r="J260">
        <v>205.84</v>
      </c>
      <c r="K260">
        <v>54.6</v>
      </c>
      <c r="L260" t="s">
        <v>20</v>
      </c>
      <c r="M2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0">
        <v>0</v>
      </c>
      <c r="O260" t="s">
        <v>32</v>
      </c>
      <c r="P260" t="str">
        <f>IF(AND(Table1[[#This Row],[stroke]]=1,Table1[[#This Row],[hypertension]]=1),"yes","no")</f>
        <v>no</v>
      </c>
      <c r="Q260" t="str">
        <f>IF(Table1[[#This Row],[avg_glucose_level]]&gt;=132.5,"yes","no")</f>
        <v>yes</v>
      </c>
      <c r="R260" t="str">
        <f>IF(Table1[[#This Row],[bmi]]&gt;=30.1,"yes","no")</f>
        <v>yes</v>
      </c>
    </row>
    <row r="261" spans="1:18" x14ac:dyDescent="0.3">
      <c r="A261">
        <v>10460</v>
      </c>
      <c r="B261" t="s">
        <v>17</v>
      </c>
      <c r="C261">
        <v>79</v>
      </c>
      <c r="D261">
        <v>0</v>
      </c>
      <c r="E261" t="str">
        <f>IF(Table1[[#This Row],[hypertension]]=0,"no","yes")</f>
        <v>no</v>
      </c>
      <c r="F261">
        <v>0</v>
      </c>
      <c r="G261" t="s">
        <v>13</v>
      </c>
      <c r="H261" t="s">
        <v>24</v>
      </c>
      <c r="I261" t="s">
        <v>15</v>
      </c>
      <c r="J261">
        <v>77.08</v>
      </c>
      <c r="K261">
        <v>35</v>
      </c>
      <c r="L261" t="s">
        <v>23</v>
      </c>
      <c r="M2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1">
        <v>0</v>
      </c>
      <c r="O261" t="s">
        <v>32</v>
      </c>
      <c r="P261" t="str">
        <f>IF(AND(Table1[[#This Row],[stroke]]=1,Table1[[#This Row],[hypertension]]=1),"yes","no")</f>
        <v>no</v>
      </c>
      <c r="Q261" t="str">
        <f>IF(Table1[[#This Row],[avg_glucose_level]]&gt;=132.5,"yes","no")</f>
        <v>no</v>
      </c>
      <c r="R261" t="str">
        <f>IF(Table1[[#This Row],[bmi]]&gt;=30.1,"yes","no")</f>
        <v>yes</v>
      </c>
    </row>
    <row r="262" spans="1:18" x14ac:dyDescent="0.3">
      <c r="A262">
        <v>64908</v>
      </c>
      <c r="B262" t="s">
        <v>12</v>
      </c>
      <c r="C262">
        <v>79</v>
      </c>
      <c r="D262">
        <v>0</v>
      </c>
      <c r="E262" t="str">
        <f>IF(Table1[[#This Row],[hypertension]]=0,"no","yes")</f>
        <v>no</v>
      </c>
      <c r="F262">
        <v>1</v>
      </c>
      <c r="G262" t="s">
        <v>13</v>
      </c>
      <c r="H262" t="s">
        <v>14</v>
      </c>
      <c r="I262" t="s">
        <v>15</v>
      </c>
      <c r="J262">
        <v>57.08</v>
      </c>
      <c r="K262">
        <v>22</v>
      </c>
      <c r="L262" t="s">
        <v>16</v>
      </c>
      <c r="M2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2">
        <v>0</v>
      </c>
      <c r="O262" t="s">
        <v>32</v>
      </c>
      <c r="P262" t="str">
        <f>IF(AND(Table1[[#This Row],[stroke]]=1,Table1[[#This Row],[hypertension]]=1),"yes","no")</f>
        <v>no</v>
      </c>
      <c r="Q262" t="str">
        <f>IF(Table1[[#This Row],[avg_glucose_level]]&gt;=132.5,"yes","no")</f>
        <v>no</v>
      </c>
      <c r="R262" t="str">
        <f>IF(Table1[[#This Row],[bmi]]&gt;=30.1,"yes","no")</f>
        <v>no</v>
      </c>
    </row>
    <row r="263" spans="1:18" x14ac:dyDescent="0.3">
      <c r="A263">
        <v>63884</v>
      </c>
      <c r="B263" t="s">
        <v>17</v>
      </c>
      <c r="C263">
        <v>37</v>
      </c>
      <c r="D263">
        <v>0</v>
      </c>
      <c r="E263" t="str">
        <f>IF(Table1[[#This Row],[hypertension]]=0,"no","yes")</f>
        <v>no</v>
      </c>
      <c r="F263">
        <v>0</v>
      </c>
      <c r="G263" t="s">
        <v>13</v>
      </c>
      <c r="H263" t="s">
        <v>14</v>
      </c>
      <c r="I263" t="s">
        <v>19</v>
      </c>
      <c r="J263">
        <v>162.96</v>
      </c>
      <c r="K263">
        <v>39.4</v>
      </c>
      <c r="L263" t="s">
        <v>20</v>
      </c>
      <c r="M2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3">
        <v>0</v>
      </c>
      <c r="O263" t="s">
        <v>32</v>
      </c>
      <c r="P263" t="str">
        <f>IF(AND(Table1[[#This Row],[stroke]]=1,Table1[[#This Row],[hypertension]]=1),"yes","no")</f>
        <v>no</v>
      </c>
      <c r="Q263" t="str">
        <f>IF(Table1[[#This Row],[avg_glucose_level]]&gt;=132.5,"yes","no")</f>
        <v>yes</v>
      </c>
      <c r="R263" t="str">
        <f>IF(Table1[[#This Row],[bmi]]&gt;=30.1,"yes","no")</f>
        <v>yes</v>
      </c>
    </row>
    <row r="264" spans="1:18" x14ac:dyDescent="0.3">
      <c r="A264">
        <v>37893</v>
      </c>
      <c r="B264" t="s">
        <v>17</v>
      </c>
      <c r="C264">
        <v>37</v>
      </c>
      <c r="D264">
        <v>0</v>
      </c>
      <c r="E264" t="str">
        <f>IF(Table1[[#This Row],[hypertension]]=0,"no","yes")</f>
        <v>no</v>
      </c>
      <c r="F264">
        <v>0</v>
      </c>
      <c r="G264" t="s">
        <v>13</v>
      </c>
      <c r="H264" t="s">
        <v>14</v>
      </c>
      <c r="I264" t="s">
        <v>19</v>
      </c>
      <c r="J264">
        <v>73.5</v>
      </c>
      <c r="K264">
        <v>26.1</v>
      </c>
      <c r="L264" t="s">
        <v>16</v>
      </c>
      <c r="M2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4">
        <v>0</v>
      </c>
      <c r="O264" t="s">
        <v>32</v>
      </c>
      <c r="P264" t="str">
        <f>IF(AND(Table1[[#This Row],[stroke]]=1,Table1[[#This Row],[hypertension]]=1),"yes","no")</f>
        <v>no</v>
      </c>
      <c r="Q264" t="str">
        <f>IF(Table1[[#This Row],[avg_glucose_level]]&gt;=132.5,"yes","no")</f>
        <v>no</v>
      </c>
      <c r="R264" t="str">
        <f>IF(Table1[[#This Row],[bmi]]&gt;=30.1,"yes","no")</f>
        <v>no</v>
      </c>
    </row>
    <row r="265" spans="1:18" x14ac:dyDescent="0.3">
      <c r="A265">
        <v>67855</v>
      </c>
      <c r="B265" t="s">
        <v>17</v>
      </c>
      <c r="C265">
        <v>40</v>
      </c>
      <c r="D265">
        <v>0</v>
      </c>
      <c r="E265" t="str">
        <f>IF(Table1[[#This Row],[hypertension]]=0,"no","yes")</f>
        <v>no</v>
      </c>
      <c r="F265">
        <v>0</v>
      </c>
      <c r="G265" t="s">
        <v>13</v>
      </c>
      <c r="H265" t="s">
        <v>14</v>
      </c>
      <c r="I265" t="s">
        <v>19</v>
      </c>
      <c r="J265">
        <v>95.04</v>
      </c>
      <c r="K265">
        <v>42.4</v>
      </c>
      <c r="L265" t="s">
        <v>20</v>
      </c>
      <c r="M2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5">
        <v>0</v>
      </c>
      <c r="O265" t="s">
        <v>32</v>
      </c>
      <c r="P265" t="str">
        <f>IF(AND(Table1[[#This Row],[stroke]]=1,Table1[[#This Row],[hypertension]]=1),"yes","no")</f>
        <v>no</v>
      </c>
      <c r="Q265" t="str">
        <f>IF(Table1[[#This Row],[avg_glucose_level]]&gt;=132.5,"yes","no")</f>
        <v>no</v>
      </c>
      <c r="R265" t="str">
        <f>IF(Table1[[#This Row],[bmi]]&gt;=30.1,"yes","no")</f>
        <v>yes</v>
      </c>
    </row>
    <row r="266" spans="1:18" x14ac:dyDescent="0.3">
      <c r="A266">
        <v>25774</v>
      </c>
      <c r="B266" t="s">
        <v>12</v>
      </c>
      <c r="C266">
        <v>35</v>
      </c>
      <c r="D266">
        <v>0</v>
      </c>
      <c r="E266" t="str">
        <f>IF(Table1[[#This Row],[hypertension]]=0,"no","yes")</f>
        <v>no</v>
      </c>
      <c r="F266">
        <v>0</v>
      </c>
      <c r="G266" t="s">
        <v>22</v>
      </c>
      <c r="H266" t="s">
        <v>14</v>
      </c>
      <c r="I266" t="s">
        <v>19</v>
      </c>
      <c r="J266">
        <v>85.37</v>
      </c>
      <c r="K266">
        <v>33</v>
      </c>
      <c r="L266" t="s">
        <v>20</v>
      </c>
      <c r="M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6">
        <v>0</v>
      </c>
      <c r="O266" t="s">
        <v>32</v>
      </c>
      <c r="P266" t="str">
        <f>IF(AND(Table1[[#This Row],[stroke]]=1,Table1[[#This Row],[hypertension]]=1),"yes","no")</f>
        <v>no</v>
      </c>
      <c r="Q266" t="str">
        <f>IF(Table1[[#This Row],[avg_glucose_level]]&gt;=132.5,"yes","no")</f>
        <v>no</v>
      </c>
      <c r="R266" t="str">
        <f>IF(Table1[[#This Row],[bmi]]&gt;=30.1,"yes","no")</f>
        <v>yes</v>
      </c>
    </row>
    <row r="267" spans="1:18" x14ac:dyDescent="0.3">
      <c r="A267">
        <v>19584</v>
      </c>
      <c r="B267" t="s">
        <v>17</v>
      </c>
      <c r="C267">
        <v>20</v>
      </c>
      <c r="D267">
        <v>0</v>
      </c>
      <c r="E267" t="str">
        <f>IF(Table1[[#This Row],[hypertension]]=0,"no","yes")</f>
        <v>no</v>
      </c>
      <c r="F267">
        <v>0</v>
      </c>
      <c r="G267" t="s">
        <v>22</v>
      </c>
      <c r="H267" t="s">
        <v>14</v>
      </c>
      <c r="I267" t="s">
        <v>15</v>
      </c>
      <c r="J267">
        <v>84.62</v>
      </c>
      <c r="K267">
        <v>19.7</v>
      </c>
      <c r="L267" t="s">
        <v>21</v>
      </c>
      <c r="M2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7">
        <v>0</v>
      </c>
      <c r="O267" t="s">
        <v>32</v>
      </c>
      <c r="P267" t="str">
        <f>IF(AND(Table1[[#This Row],[stroke]]=1,Table1[[#This Row],[hypertension]]=1),"yes","no")</f>
        <v>no</v>
      </c>
      <c r="Q267" t="str">
        <f>IF(Table1[[#This Row],[avg_glucose_level]]&gt;=132.5,"yes","no")</f>
        <v>no</v>
      </c>
      <c r="R267" t="str">
        <f>IF(Table1[[#This Row],[bmi]]&gt;=30.1,"yes","no")</f>
        <v>no</v>
      </c>
    </row>
    <row r="268" spans="1:18" x14ac:dyDescent="0.3">
      <c r="A268">
        <v>24447</v>
      </c>
      <c r="B268" t="s">
        <v>17</v>
      </c>
      <c r="C268">
        <v>42</v>
      </c>
      <c r="D268">
        <v>0</v>
      </c>
      <c r="E268" t="str">
        <f>IF(Table1[[#This Row],[hypertension]]=0,"no","yes")</f>
        <v>no</v>
      </c>
      <c r="F268">
        <v>0</v>
      </c>
      <c r="G268" t="s">
        <v>13</v>
      </c>
      <c r="H268" t="s">
        <v>14</v>
      </c>
      <c r="I268" t="s">
        <v>19</v>
      </c>
      <c r="J268">
        <v>82.67</v>
      </c>
      <c r="K268">
        <v>22.5</v>
      </c>
      <c r="L268" t="s">
        <v>20</v>
      </c>
      <c r="M2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8">
        <v>0</v>
      </c>
      <c r="O268" t="s">
        <v>32</v>
      </c>
      <c r="P268" t="str">
        <f>IF(AND(Table1[[#This Row],[stroke]]=1,Table1[[#This Row],[hypertension]]=1),"yes","no")</f>
        <v>no</v>
      </c>
      <c r="Q268" t="str">
        <f>IF(Table1[[#This Row],[avg_glucose_level]]&gt;=132.5,"yes","no")</f>
        <v>no</v>
      </c>
      <c r="R268" t="str">
        <f>IF(Table1[[#This Row],[bmi]]&gt;=30.1,"yes","no")</f>
        <v>no</v>
      </c>
    </row>
    <row r="269" spans="1:18" x14ac:dyDescent="0.3">
      <c r="A269">
        <v>49589</v>
      </c>
      <c r="B269" t="s">
        <v>17</v>
      </c>
      <c r="C269">
        <v>44</v>
      </c>
      <c r="D269">
        <v>0</v>
      </c>
      <c r="E269" t="str">
        <f>IF(Table1[[#This Row],[hypertension]]=0,"no","yes")</f>
        <v>no</v>
      </c>
      <c r="F269">
        <v>0</v>
      </c>
      <c r="G269" t="s">
        <v>13</v>
      </c>
      <c r="H269" t="s">
        <v>24</v>
      </c>
      <c r="I269" t="s">
        <v>15</v>
      </c>
      <c r="J269">
        <v>57.33</v>
      </c>
      <c r="K269">
        <v>24.6</v>
      </c>
      <c r="L269" t="s">
        <v>21</v>
      </c>
      <c r="M2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9">
        <v>0</v>
      </c>
      <c r="O269" t="s">
        <v>32</v>
      </c>
      <c r="P269" t="str">
        <f>IF(AND(Table1[[#This Row],[stroke]]=1,Table1[[#This Row],[hypertension]]=1),"yes","no")</f>
        <v>no</v>
      </c>
      <c r="Q269" t="str">
        <f>IF(Table1[[#This Row],[avg_glucose_level]]&gt;=132.5,"yes","no")</f>
        <v>no</v>
      </c>
      <c r="R269" t="str">
        <f>IF(Table1[[#This Row],[bmi]]&gt;=30.1,"yes","no")</f>
        <v>no</v>
      </c>
    </row>
    <row r="270" spans="1:18" x14ac:dyDescent="0.3">
      <c r="A270">
        <v>17986</v>
      </c>
      <c r="B270" t="s">
        <v>17</v>
      </c>
      <c r="C270">
        <v>79</v>
      </c>
      <c r="D270">
        <v>0</v>
      </c>
      <c r="E270" t="str">
        <f>IF(Table1[[#This Row],[hypertension]]=0,"no","yes")</f>
        <v>no</v>
      </c>
      <c r="F270">
        <v>1</v>
      </c>
      <c r="G270" t="s">
        <v>13</v>
      </c>
      <c r="H270" t="s">
        <v>18</v>
      </c>
      <c r="I270" t="s">
        <v>15</v>
      </c>
      <c r="J270">
        <v>67.84</v>
      </c>
      <c r="K270">
        <v>25.2</v>
      </c>
      <c r="L270" t="s">
        <v>21</v>
      </c>
      <c r="M2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0">
        <v>0</v>
      </c>
      <c r="O270" t="s">
        <v>32</v>
      </c>
      <c r="P270" t="str">
        <f>IF(AND(Table1[[#This Row],[stroke]]=1,Table1[[#This Row],[hypertension]]=1),"yes","no")</f>
        <v>no</v>
      </c>
      <c r="Q270" t="str">
        <f>IF(Table1[[#This Row],[avg_glucose_level]]&gt;=132.5,"yes","no")</f>
        <v>no</v>
      </c>
      <c r="R270" t="str">
        <f>IF(Table1[[#This Row],[bmi]]&gt;=30.1,"yes","no")</f>
        <v>no</v>
      </c>
    </row>
    <row r="271" spans="1:18" x14ac:dyDescent="0.3">
      <c r="A271">
        <v>29217</v>
      </c>
      <c r="B271" t="s">
        <v>17</v>
      </c>
      <c r="C271">
        <v>65</v>
      </c>
      <c r="D271">
        <v>1</v>
      </c>
      <c r="E271" t="str">
        <f>IF(Table1[[#This Row],[hypertension]]=0,"no","yes")</f>
        <v>yes</v>
      </c>
      <c r="F271">
        <v>0</v>
      </c>
      <c r="G271" t="s">
        <v>13</v>
      </c>
      <c r="H271" t="s">
        <v>14</v>
      </c>
      <c r="I271" t="s">
        <v>19</v>
      </c>
      <c r="J271">
        <v>75.7</v>
      </c>
      <c r="K271">
        <v>41.8</v>
      </c>
      <c r="L271" t="s">
        <v>23</v>
      </c>
      <c r="M2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1">
        <v>0</v>
      </c>
      <c r="O271" t="s">
        <v>32</v>
      </c>
      <c r="P271" t="str">
        <f>IF(AND(Table1[[#This Row],[stroke]]=1,Table1[[#This Row],[hypertension]]=1),"yes","no")</f>
        <v>no</v>
      </c>
      <c r="Q271" t="str">
        <f>IF(Table1[[#This Row],[avg_glucose_level]]&gt;=132.5,"yes","no")</f>
        <v>no</v>
      </c>
      <c r="R271" t="str">
        <f>IF(Table1[[#This Row],[bmi]]&gt;=30.1,"yes","no")</f>
        <v>yes</v>
      </c>
    </row>
    <row r="272" spans="1:18" x14ac:dyDescent="0.3">
      <c r="A272">
        <v>72911</v>
      </c>
      <c r="B272" t="s">
        <v>17</v>
      </c>
      <c r="C272">
        <v>57</v>
      </c>
      <c r="D272">
        <v>1</v>
      </c>
      <c r="E272" t="str">
        <f>IF(Table1[[#This Row],[hypertension]]=0,"no","yes")</f>
        <v>yes</v>
      </c>
      <c r="F272">
        <v>0</v>
      </c>
      <c r="G272" t="s">
        <v>13</v>
      </c>
      <c r="H272" t="s">
        <v>14</v>
      </c>
      <c r="I272" t="s">
        <v>19</v>
      </c>
      <c r="J272">
        <v>129.54</v>
      </c>
      <c r="K272">
        <v>60.9</v>
      </c>
      <c r="L272" t="s">
        <v>21</v>
      </c>
      <c r="M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2">
        <v>0</v>
      </c>
      <c r="O272" t="s">
        <v>32</v>
      </c>
      <c r="P272" t="str">
        <f>IF(AND(Table1[[#This Row],[stroke]]=1,Table1[[#This Row],[hypertension]]=1),"yes","no")</f>
        <v>no</v>
      </c>
      <c r="Q272" t="str">
        <f>IF(Table1[[#This Row],[avg_glucose_level]]&gt;=132.5,"yes","no")</f>
        <v>no</v>
      </c>
      <c r="R272" t="str">
        <f>IF(Table1[[#This Row],[bmi]]&gt;=30.1,"yes","no")</f>
        <v>yes</v>
      </c>
    </row>
    <row r="273" spans="1:18" x14ac:dyDescent="0.3">
      <c r="A273">
        <v>47175</v>
      </c>
      <c r="B273" t="s">
        <v>17</v>
      </c>
      <c r="C273">
        <v>49</v>
      </c>
      <c r="D273">
        <v>0</v>
      </c>
      <c r="E273" t="str">
        <f>IF(Table1[[#This Row],[hypertension]]=0,"no","yes")</f>
        <v>no</v>
      </c>
      <c r="F273">
        <v>0</v>
      </c>
      <c r="G273" t="s">
        <v>13</v>
      </c>
      <c r="H273" t="s">
        <v>14</v>
      </c>
      <c r="I273" t="s">
        <v>19</v>
      </c>
      <c r="J273">
        <v>60.22</v>
      </c>
      <c r="K273">
        <v>31.5</v>
      </c>
      <c r="L273" t="s">
        <v>21</v>
      </c>
      <c r="M2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3">
        <v>0</v>
      </c>
      <c r="O273" t="s">
        <v>32</v>
      </c>
      <c r="P273" t="str">
        <f>IF(AND(Table1[[#This Row],[stroke]]=1,Table1[[#This Row],[hypertension]]=1),"yes","no")</f>
        <v>no</v>
      </c>
      <c r="Q273" t="str">
        <f>IF(Table1[[#This Row],[avg_glucose_level]]&gt;=132.5,"yes","no")</f>
        <v>no</v>
      </c>
      <c r="R273" t="str">
        <f>IF(Table1[[#This Row],[bmi]]&gt;=30.1,"yes","no")</f>
        <v>yes</v>
      </c>
    </row>
    <row r="274" spans="1:18" x14ac:dyDescent="0.3">
      <c r="A274">
        <v>4057</v>
      </c>
      <c r="B274" t="s">
        <v>12</v>
      </c>
      <c r="C274">
        <v>71</v>
      </c>
      <c r="D274">
        <v>0</v>
      </c>
      <c r="E274" t="str">
        <f>IF(Table1[[#This Row],[hypertension]]=0,"no","yes")</f>
        <v>no</v>
      </c>
      <c r="F274">
        <v>0</v>
      </c>
      <c r="G274" t="s">
        <v>13</v>
      </c>
      <c r="H274" t="s">
        <v>14</v>
      </c>
      <c r="I274" t="s">
        <v>15</v>
      </c>
      <c r="J274">
        <v>198.21</v>
      </c>
      <c r="K274">
        <v>27.3</v>
      </c>
      <c r="L274" t="s">
        <v>16</v>
      </c>
      <c r="M2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4">
        <v>0</v>
      </c>
      <c r="O274" t="s">
        <v>32</v>
      </c>
      <c r="P274" t="str">
        <f>IF(AND(Table1[[#This Row],[stroke]]=1,Table1[[#This Row],[hypertension]]=1),"yes","no")</f>
        <v>no</v>
      </c>
      <c r="Q274" t="str">
        <f>IF(Table1[[#This Row],[avg_glucose_level]]&gt;=132.5,"yes","no")</f>
        <v>yes</v>
      </c>
      <c r="R274" t="str">
        <f>IF(Table1[[#This Row],[bmi]]&gt;=30.1,"yes","no")</f>
        <v>no</v>
      </c>
    </row>
    <row r="275" spans="1:18" x14ac:dyDescent="0.3">
      <c r="A275">
        <v>48588</v>
      </c>
      <c r="B275" t="s">
        <v>17</v>
      </c>
      <c r="C275">
        <v>59</v>
      </c>
      <c r="D275">
        <v>0</v>
      </c>
      <c r="E275" t="str">
        <f>IF(Table1[[#This Row],[hypertension]]=0,"no","yes")</f>
        <v>no</v>
      </c>
      <c r="F275">
        <v>0</v>
      </c>
      <c r="G275" t="s">
        <v>13</v>
      </c>
      <c r="H275" t="s">
        <v>14</v>
      </c>
      <c r="I275" t="s">
        <v>15</v>
      </c>
      <c r="J275">
        <v>109.82</v>
      </c>
      <c r="K275">
        <v>23.7</v>
      </c>
      <c r="L275" t="s">
        <v>20</v>
      </c>
      <c r="M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5">
        <v>0</v>
      </c>
      <c r="O275" t="s">
        <v>32</v>
      </c>
      <c r="P275" t="str">
        <f>IF(AND(Table1[[#This Row],[stroke]]=1,Table1[[#This Row],[hypertension]]=1),"yes","no")</f>
        <v>no</v>
      </c>
      <c r="Q275" t="str">
        <f>IF(Table1[[#This Row],[avg_glucose_level]]&gt;=132.5,"yes","no")</f>
        <v>no</v>
      </c>
      <c r="R275" t="str">
        <f>IF(Table1[[#This Row],[bmi]]&gt;=30.1,"yes","no")</f>
        <v>no</v>
      </c>
    </row>
    <row r="276" spans="1:18" x14ac:dyDescent="0.3">
      <c r="A276">
        <v>70336</v>
      </c>
      <c r="B276" t="s">
        <v>17</v>
      </c>
      <c r="C276">
        <v>25</v>
      </c>
      <c r="D276">
        <v>0</v>
      </c>
      <c r="E276" t="str">
        <f>IF(Table1[[#This Row],[hypertension]]=0,"no","yes")</f>
        <v>no</v>
      </c>
      <c r="F276">
        <v>0</v>
      </c>
      <c r="G276" t="s">
        <v>13</v>
      </c>
      <c r="H276" t="s">
        <v>14</v>
      </c>
      <c r="I276" t="s">
        <v>15</v>
      </c>
      <c r="J276">
        <v>60.84</v>
      </c>
      <c r="K276">
        <v>24.5</v>
      </c>
      <c r="L276" t="s">
        <v>20</v>
      </c>
      <c r="M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">
        <v>0</v>
      </c>
      <c r="O276" t="s">
        <v>32</v>
      </c>
      <c r="P276" t="str">
        <f>IF(AND(Table1[[#This Row],[stroke]]=1,Table1[[#This Row],[hypertension]]=1),"yes","no")</f>
        <v>no</v>
      </c>
      <c r="Q276" t="str">
        <f>IF(Table1[[#This Row],[avg_glucose_level]]&gt;=132.5,"yes","no")</f>
        <v>no</v>
      </c>
      <c r="R276" t="str">
        <f>IF(Table1[[#This Row],[bmi]]&gt;=30.1,"yes","no")</f>
        <v>no</v>
      </c>
    </row>
    <row r="277" spans="1:18" x14ac:dyDescent="0.3">
      <c r="A277">
        <v>66767</v>
      </c>
      <c r="B277" t="s">
        <v>17</v>
      </c>
      <c r="C277">
        <v>67</v>
      </c>
      <c r="D277">
        <v>0</v>
      </c>
      <c r="E277" t="str">
        <f>IF(Table1[[#This Row],[hypertension]]=0,"no","yes")</f>
        <v>no</v>
      </c>
      <c r="F277">
        <v>0</v>
      </c>
      <c r="G277" t="s">
        <v>13</v>
      </c>
      <c r="H277" t="s">
        <v>24</v>
      </c>
      <c r="I277" t="s">
        <v>19</v>
      </c>
      <c r="J277">
        <v>94.61</v>
      </c>
      <c r="K277">
        <v>28.4</v>
      </c>
      <c r="L277" t="s">
        <v>21</v>
      </c>
      <c r="M2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7">
        <v>0</v>
      </c>
      <c r="O277" t="s">
        <v>32</v>
      </c>
      <c r="P277" t="str">
        <f>IF(AND(Table1[[#This Row],[stroke]]=1,Table1[[#This Row],[hypertension]]=1),"yes","no")</f>
        <v>no</v>
      </c>
      <c r="Q277" t="str">
        <f>IF(Table1[[#This Row],[avg_glucose_level]]&gt;=132.5,"yes","no")</f>
        <v>no</v>
      </c>
      <c r="R277" t="str">
        <f>IF(Table1[[#This Row],[bmi]]&gt;=30.1,"yes","no")</f>
        <v>no</v>
      </c>
    </row>
    <row r="278" spans="1:18" x14ac:dyDescent="0.3">
      <c r="A278">
        <v>45801</v>
      </c>
      <c r="B278" t="s">
        <v>17</v>
      </c>
      <c r="C278">
        <v>38</v>
      </c>
      <c r="D278">
        <v>0</v>
      </c>
      <c r="E278" t="str">
        <f>IF(Table1[[#This Row],[hypertension]]=0,"no","yes")</f>
        <v>no</v>
      </c>
      <c r="F278">
        <v>0</v>
      </c>
      <c r="G278" t="s">
        <v>22</v>
      </c>
      <c r="H278" t="s">
        <v>14</v>
      </c>
      <c r="I278" t="s">
        <v>19</v>
      </c>
      <c r="J278">
        <v>97.49</v>
      </c>
      <c r="K278">
        <v>26.9</v>
      </c>
      <c r="L278" t="s">
        <v>20</v>
      </c>
      <c r="M2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8">
        <v>0</v>
      </c>
      <c r="O278" t="s">
        <v>32</v>
      </c>
      <c r="P278" t="str">
        <f>IF(AND(Table1[[#This Row],[stroke]]=1,Table1[[#This Row],[hypertension]]=1),"yes","no")</f>
        <v>no</v>
      </c>
      <c r="Q278" t="str">
        <f>IF(Table1[[#This Row],[avg_glucose_level]]&gt;=132.5,"yes","no")</f>
        <v>no</v>
      </c>
      <c r="R278" t="str">
        <f>IF(Table1[[#This Row],[bmi]]&gt;=30.1,"yes","no")</f>
        <v>no</v>
      </c>
    </row>
    <row r="279" spans="1:18" x14ac:dyDescent="0.3">
      <c r="A279">
        <v>36275</v>
      </c>
      <c r="B279" t="s">
        <v>17</v>
      </c>
      <c r="C279">
        <v>54</v>
      </c>
      <c r="D279">
        <v>0</v>
      </c>
      <c r="E279" t="str">
        <f>IF(Table1[[#This Row],[hypertension]]=0,"no","yes")</f>
        <v>no</v>
      </c>
      <c r="F279">
        <v>0</v>
      </c>
      <c r="G279" t="s">
        <v>13</v>
      </c>
      <c r="H279" t="s">
        <v>14</v>
      </c>
      <c r="I279" t="s">
        <v>19</v>
      </c>
      <c r="J279">
        <v>206.72</v>
      </c>
      <c r="K279">
        <v>26.7</v>
      </c>
      <c r="L279" t="s">
        <v>20</v>
      </c>
      <c r="M2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9">
        <v>0</v>
      </c>
      <c r="O279" t="s">
        <v>32</v>
      </c>
      <c r="P279" t="str">
        <f>IF(AND(Table1[[#This Row],[stroke]]=1,Table1[[#This Row],[hypertension]]=1),"yes","no")</f>
        <v>no</v>
      </c>
      <c r="Q279" t="str">
        <f>IF(Table1[[#This Row],[avg_glucose_level]]&gt;=132.5,"yes","no")</f>
        <v>yes</v>
      </c>
      <c r="R279" t="str">
        <f>IF(Table1[[#This Row],[bmi]]&gt;=30.1,"yes","no")</f>
        <v>no</v>
      </c>
    </row>
    <row r="280" spans="1:18" x14ac:dyDescent="0.3">
      <c r="A280">
        <v>11577</v>
      </c>
      <c r="B280" t="s">
        <v>17</v>
      </c>
      <c r="C280">
        <v>70</v>
      </c>
      <c r="D280">
        <v>0</v>
      </c>
      <c r="E280" t="str">
        <f>IF(Table1[[#This Row],[hypertension]]=0,"no","yes")</f>
        <v>no</v>
      </c>
      <c r="F280">
        <v>0</v>
      </c>
      <c r="G280" t="s">
        <v>13</v>
      </c>
      <c r="H280" t="s">
        <v>18</v>
      </c>
      <c r="I280" t="s">
        <v>19</v>
      </c>
      <c r="J280">
        <v>214.45</v>
      </c>
      <c r="K280">
        <v>31.2</v>
      </c>
      <c r="L280" t="s">
        <v>20</v>
      </c>
      <c r="M2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0">
        <v>0</v>
      </c>
      <c r="O280" t="s">
        <v>32</v>
      </c>
      <c r="P280" t="str">
        <f>IF(AND(Table1[[#This Row],[stroke]]=1,Table1[[#This Row],[hypertension]]=1),"yes","no")</f>
        <v>no</v>
      </c>
      <c r="Q280" t="str">
        <f>IF(Table1[[#This Row],[avg_glucose_level]]&gt;=132.5,"yes","no")</f>
        <v>yes</v>
      </c>
      <c r="R280" t="str">
        <f>IF(Table1[[#This Row],[bmi]]&gt;=30.1,"yes","no")</f>
        <v>yes</v>
      </c>
    </row>
    <row r="281" spans="1:18" x14ac:dyDescent="0.3">
      <c r="A281">
        <v>67210</v>
      </c>
      <c r="B281" t="s">
        <v>12</v>
      </c>
      <c r="C281">
        <v>27</v>
      </c>
      <c r="D281">
        <v>0</v>
      </c>
      <c r="E281" t="str">
        <f>IF(Table1[[#This Row],[hypertension]]=0,"no","yes")</f>
        <v>no</v>
      </c>
      <c r="F281">
        <v>0</v>
      </c>
      <c r="G281" t="s">
        <v>13</v>
      </c>
      <c r="H281" t="s">
        <v>18</v>
      </c>
      <c r="I281" t="s">
        <v>15</v>
      </c>
      <c r="J281">
        <v>82.9</v>
      </c>
      <c r="K281">
        <v>25</v>
      </c>
      <c r="L281" t="s">
        <v>23</v>
      </c>
      <c r="M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1">
        <v>0</v>
      </c>
      <c r="O281" t="s">
        <v>32</v>
      </c>
      <c r="P281" t="str">
        <f>IF(AND(Table1[[#This Row],[stroke]]=1,Table1[[#This Row],[hypertension]]=1),"yes","no")</f>
        <v>no</v>
      </c>
      <c r="Q281" t="str">
        <f>IF(Table1[[#This Row],[avg_glucose_level]]&gt;=132.5,"yes","no")</f>
        <v>no</v>
      </c>
      <c r="R281" t="str">
        <f>IF(Table1[[#This Row],[bmi]]&gt;=30.1,"yes","no")</f>
        <v>no</v>
      </c>
    </row>
    <row r="282" spans="1:18" x14ac:dyDescent="0.3">
      <c r="A282">
        <v>29908</v>
      </c>
      <c r="B282" t="s">
        <v>17</v>
      </c>
      <c r="C282">
        <v>47</v>
      </c>
      <c r="D282">
        <v>0</v>
      </c>
      <c r="E282" t="str">
        <f>IF(Table1[[#This Row],[hypertension]]=0,"no","yes")</f>
        <v>no</v>
      </c>
      <c r="F282">
        <v>0</v>
      </c>
      <c r="G282" t="s">
        <v>13</v>
      </c>
      <c r="H282" t="s">
        <v>14</v>
      </c>
      <c r="I282" t="s">
        <v>15</v>
      </c>
      <c r="J282">
        <v>103.26</v>
      </c>
      <c r="K282">
        <v>25.4</v>
      </c>
      <c r="L282" t="s">
        <v>23</v>
      </c>
      <c r="M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">
        <v>0</v>
      </c>
      <c r="O282" t="s">
        <v>32</v>
      </c>
      <c r="P282" t="str">
        <f>IF(AND(Table1[[#This Row],[stroke]]=1,Table1[[#This Row],[hypertension]]=1),"yes","no")</f>
        <v>no</v>
      </c>
      <c r="Q282" t="str">
        <f>IF(Table1[[#This Row],[avg_glucose_level]]&gt;=132.5,"yes","no")</f>
        <v>no</v>
      </c>
      <c r="R282" t="str">
        <f>IF(Table1[[#This Row],[bmi]]&gt;=30.1,"yes","no")</f>
        <v>no</v>
      </c>
    </row>
    <row r="283" spans="1:18" x14ac:dyDescent="0.3">
      <c r="A283">
        <v>45222</v>
      </c>
      <c r="B283" t="s">
        <v>12</v>
      </c>
      <c r="C283">
        <v>58</v>
      </c>
      <c r="D283">
        <v>1</v>
      </c>
      <c r="E283" t="str">
        <f>IF(Table1[[#This Row],[hypertension]]=0,"no","yes")</f>
        <v>yes</v>
      </c>
      <c r="F283">
        <v>0</v>
      </c>
      <c r="G283" t="s">
        <v>22</v>
      </c>
      <c r="H283" t="s">
        <v>14</v>
      </c>
      <c r="I283" t="s">
        <v>15</v>
      </c>
      <c r="J283">
        <v>55.78</v>
      </c>
      <c r="K283">
        <v>27.5</v>
      </c>
      <c r="L283" t="s">
        <v>21</v>
      </c>
      <c r="M2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3">
        <v>0</v>
      </c>
      <c r="O283" t="s">
        <v>32</v>
      </c>
      <c r="P283" t="str">
        <f>IF(AND(Table1[[#This Row],[stroke]]=1,Table1[[#This Row],[hypertension]]=1),"yes","no")</f>
        <v>no</v>
      </c>
      <c r="Q283" t="str">
        <f>IF(Table1[[#This Row],[avg_glucose_level]]&gt;=132.5,"yes","no")</f>
        <v>no</v>
      </c>
      <c r="R283" t="str">
        <f>IF(Table1[[#This Row],[bmi]]&gt;=30.1,"yes","no")</f>
        <v>no</v>
      </c>
    </row>
    <row r="284" spans="1:18" x14ac:dyDescent="0.3">
      <c r="A284">
        <v>33759</v>
      </c>
      <c r="B284" t="s">
        <v>17</v>
      </c>
      <c r="C284">
        <v>3</v>
      </c>
      <c r="D284">
        <v>0</v>
      </c>
      <c r="E284" t="str">
        <f>IF(Table1[[#This Row],[hypertension]]=0,"no","yes")</f>
        <v>no</v>
      </c>
      <c r="F284">
        <v>0</v>
      </c>
      <c r="G284" t="s">
        <v>22</v>
      </c>
      <c r="H284" t="s">
        <v>25</v>
      </c>
      <c r="I284" t="s">
        <v>15</v>
      </c>
      <c r="J284">
        <v>73.739999999999995</v>
      </c>
      <c r="K284">
        <v>16</v>
      </c>
      <c r="L284" t="s">
        <v>23</v>
      </c>
      <c r="M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4">
        <v>0</v>
      </c>
      <c r="O284" t="s">
        <v>32</v>
      </c>
      <c r="P284" t="str">
        <f>IF(AND(Table1[[#This Row],[stroke]]=1,Table1[[#This Row],[hypertension]]=1),"yes","no")</f>
        <v>no</v>
      </c>
      <c r="Q284" t="str">
        <f>IF(Table1[[#This Row],[avg_glucose_level]]&gt;=132.5,"yes","no")</f>
        <v>no</v>
      </c>
      <c r="R284" t="str">
        <f>IF(Table1[[#This Row],[bmi]]&gt;=30.1,"yes","no")</f>
        <v>no</v>
      </c>
    </row>
    <row r="285" spans="1:18" x14ac:dyDescent="0.3">
      <c r="A285">
        <v>40311</v>
      </c>
      <c r="B285" t="s">
        <v>17</v>
      </c>
      <c r="C285">
        <v>58</v>
      </c>
      <c r="D285">
        <v>0</v>
      </c>
      <c r="E285" t="str">
        <f>IF(Table1[[#This Row],[hypertension]]=0,"no","yes")</f>
        <v>no</v>
      </c>
      <c r="F285">
        <v>0</v>
      </c>
      <c r="G285" t="s">
        <v>13</v>
      </c>
      <c r="H285" t="s">
        <v>14</v>
      </c>
      <c r="I285" t="s">
        <v>15</v>
      </c>
      <c r="J285">
        <v>149.75</v>
      </c>
      <c r="K285">
        <v>27</v>
      </c>
      <c r="L285" t="s">
        <v>23</v>
      </c>
      <c r="M2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">
        <v>0</v>
      </c>
      <c r="O285" t="s">
        <v>32</v>
      </c>
      <c r="P285" t="str">
        <f>IF(AND(Table1[[#This Row],[stroke]]=1,Table1[[#This Row],[hypertension]]=1),"yes","no")</f>
        <v>no</v>
      </c>
      <c r="Q285" t="str">
        <f>IF(Table1[[#This Row],[avg_glucose_level]]&gt;=132.5,"yes","no")</f>
        <v>yes</v>
      </c>
      <c r="R285" t="str">
        <f>IF(Table1[[#This Row],[bmi]]&gt;=30.1,"yes","no")</f>
        <v>no</v>
      </c>
    </row>
    <row r="286" spans="1:18" x14ac:dyDescent="0.3">
      <c r="A286">
        <v>26325</v>
      </c>
      <c r="B286" t="s">
        <v>12</v>
      </c>
      <c r="C286">
        <v>14</v>
      </c>
      <c r="D286">
        <v>0</v>
      </c>
      <c r="E286" t="str">
        <f>IF(Table1[[#This Row],[hypertension]]=0,"no","yes")</f>
        <v>no</v>
      </c>
      <c r="F286">
        <v>0</v>
      </c>
      <c r="G286" t="s">
        <v>22</v>
      </c>
      <c r="H286" t="s">
        <v>24</v>
      </c>
      <c r="I286" t="s">
        <v>15</v>
      </c>
      <c r="J286">
        <v>82.34</v>
      </c>
      <c r="K286">
        <v>31.6</v>
      </c>
      <c r="L286" t="s">
        <v>23</v>
      </c>
      <c r="M2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6">
        <v>0</v>
      </c>
      <c r="O286" t="s">
        <v>32</v>
      </c>
      <c r="P286" t="str">
        <f>IF(AND(Table1[[#This Row],[stroke]]=1,Table1[[#This Row],[hypertension]]=1),"yes","no")</f>
        <v>no</v>
      </c>
      <c r="Q286" t="str">
        <f>IF(Table1[[#This Row],[avg_glucose_level]]&gt;=132.5,"yes","no")</f>
        <v>no</v>
      </c>
      <c r="R286" t="str">
        <f>IF(Table1[[#This Row],[bmi]]&gt;=30.1,"yes","no")</f>
        <v>yes</v>
      </c>
    </row>
    <row r="287" spans="1:18" x14ac:dyDescent="0.3">
      <c r="A287">
        <v>65460</v>
      </c>
      <c r="B287" t="s">
        <v>17</v>
      </c>
      <c r="C287">
        <v>32</v>
      </c>
      <c r="D287">
        <v>0</v>
      </c>
      <c r="E287" t="str">
        <f>IF(Table1[[#This Row],[hypertension]]=0,"no","yes")</f>
        <v>no</v>
      </c>
      <c r="F287">
        <v>0</v>
      </c>
      <c r="G287" t="s">
        <v>13</v>
      </c>
      <c r="H287" t="s">
        <v>14</v>
      </c>
      <c r="I287" t="s">
        <v>19</v>
      </c>
      <c r="J287">
        <v>62.6</v>
      </c>
      <c r="K287">
        <v>25.1</v>
      </c>
      <c r="L287" t="s">
        <v>16</v>
      </c>
      <c r="M2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7">
        <v>0</v>
      </c>
      <c r="O287" t="s">
        <v>32</v>
      </c>
      <c r="P287" t="str">
        <f>IF(AND(Table1[[#This Row],[stroke]]=1,Table1[[#This Row],[hypertension]]=1),"yes","no")</f>
        <v>no</v>
      </c>
      <c r="Q287" t="str">
        <f>IF(Table1[[#This Row],[avg_glucose_level]]&gt;=132.5,"yes","no")</f>
        <v>no</v>
      </c>
      <c r="R287" t="str">
        <f>IF(Table1[[#This Row],[bmi]]&gt;=30.1,"yes","no")</f>
        <v>no</v>
      </c>
    </row>
    <row r="288" spans="1:18" x14ac:dyDescent="0.3">
      <c r="A288">
        <v>36811</v>
      </c>
      <c r="B288" t="s">
        <v>17</v>
      </c>
      <c r="C288">
        <v>23</v>
      </c>
      <c r="D288">
        <v>0</v>
      </c>
      <c r="E288" t="str">
        <f>IF(Table1[[#This Row],[hypertension]]=0,"no","yes")</f>
        <v>no</v>
      </c>
      <c r="F288">
        <v>0</v>
      </c>
      <c r="G288" t="s">
        <v>22</v>
      </c>
      <c r="H288" t="s">
        <v>14</v>
      </c>
      <c r="I288" t="s">
        <v>15</v>
      </c>
      <c r="J288">
        <v>94.09</v>
      </c>
      <c r="K288">
        <v>30.9</v>
      </c>
      <c r="L288" t="s">
        <v>20</v>
      </c>
      <c r="M2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8">
        <v>0</v>
      </c>
      <c r="O288" t="s">
        <v>32</v>
      </c>
      <c r="P288" t="str">
        <f>IF(AND(Table1[[#This Row],[stroke]]=1,Table1[[#This Row],[hypertension]]=1),"yes","no")</f>
        <v>no</v>
      </c>
      <c r="Q288" t="str">
        <f>IF(Table1[[#This Row],[avg_glucose_level]]&gt;=132.5,"yes","no")</f>
        <v>no</v>
      </c>
      <c r="R288" t="str">
        <f>IF(Table1[[#This Row],[bmi]]&gt;=30.1,"yes","no")</f>
        <v>yes</v>
      </c>
    </row>
    <row r="289" spans="1:18" x14ac:dyDescent="0.3">
      <c r="A289">
        <v>71750</v>
      </c>
      <c r="B289" t="s">
        <v>17</v>
      </c>
      <c r="C289">
        <v>55</v>
      </c>
      <c r="D289">
        <v>0</v>
      </c>
      <c r="E289" t="str">
        <f>IF(Table1[[#This Row],[hypertension]]=0,"no","yes")</f>
        <v>no</v>
      </c>
      <c r="F289">
        <v>0</v>
      </c>
      <c r="G289" t="s">
        <v>13</v>
      </c>
      <c r="H289" t="s">
        <v>14</v>
      </c>
      <c r="I289" t="s">
        <v>15</v>
      </c>
      <c r="J289">
        <v>55.42</v>
      </c>
      <c r="K289">
        <v>24.8</v>
      </c>
      <c r="L289" t="s">
        <v>23</v>
      </c>
      <c r="M2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9">
        <v>0</v>
      </c>
      <c r="O289" t="s">
        <v>32</v>
      </c>
      <c r="P289" t="str">
        <f>IF(AND(Table1[[#This Row],[stroke]]=1,Table1[[#This Row],[hypertension]]=1),"yes","no")</f>
        <v>no</v>
      </c>
      <c r="Q289" t="str">
        <f>IF(Table1[[#This Row],[avg_glucose_level]]&gt;=132.5,"yes","no")</f>
        <v>no</v>
      </c>
      <c r="R289" t="str">
        <f>IF(Table1[[#This Row],[bmi]]&gt;=30.1,"yes","no")</f>
        <v>no</v>
      </c>
    </row>
    <row r="290" spans="1:18" x14ac:dyDescent="0.3">
      <c r="A290">
        <v>70970</v>
      </c>
      <c r="B290" t="s">
        <v>17</v>
      </c>
      <c r="C290">
        <v>17</v>
      </c>
      <c r="D290">
        <v>0</v>
      </c>
      <c r="E290" t="str">
        <f>IF(Table1[[#This Row],[hypertension]]=0,"no","yes")</f>
        <v>no</v>
      </c>
      <c r="F290">
        <v>0</v>
      </c>
      <c r="G290" t="s">
        <v>22</v>
      </c>
      <c r="H290" t="s">
        <v>18</v>
      </c>
      <c r="I290" t="s">
        <v>15</v>
      </c>
      <c r="J290">
        <v>82.18</v>
      </c>
      <c r="K290">
        <v>23.4</v>
      </c>
      <c r="L290" t="s">
        <v>23</v>
      </c>
      <c r="M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0">
        <v>0</v>
      </c>
      <c r="O290" t="s">
        <v>32</v>
      </c>
      <c r="P290" t="str">
        <f>IF(AND(Table1[[#This Row],[stroke]]=1,Table1[[#This Row],[hypertension]]=1),"yes","no")</f>
        <v>no</v>
      </c>
      <c r="Q290" t="str">
        <f>IF(Table1[[#This Row],[avg_glucose_level]]&gt;=132.5,"yes","no")</f>
        <v>no</v>
      </c>
      <c r="R290" t="str">
        <f>IF(Table1[[#This Row],[bmi]]&gt;=30.1,"yes","no")</f>
        <v>no</v>
      </c>
    </row>
    <row r="291" spans="1:18" x14ac:dyDescent="0.3">
      <c r="A291">
        <v>42203</v>
      </c>
      <c r="B291" t="s">
        <v>12</v>
      </c>
      <c r="C291">
        <v>59</v>
      </c>
      <c r="D291">
        <v>0</v>
      </c>
      <c r="E291" t="str">
        <f>IF(Table1[[#This Row],[hypertension]]=0,"no","yes")</f>
        <v>no</v>
      </c>
      <c r="F291">
        <v>0</v>
      </c>
      <c r="G291" t="s">
        <v>13</v>
      </c>
      <c r="H291" t="s">
        <v>14</v>
      </c>
      <c r="I291" t="s">
        <v>15</v>
      </c>
      <c r="J291">
        <v>117.92</v>
      </c>
      <c r="K291">
        <v>29.4</v>
      </c>
      <c r="L291" t="s">
        <v>21</v>
      </c>
      <c r="M2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1">
        <v>0</v>
      </c>
      <c r="O291" t="s">
        <v>32</v>
      </c>
      <c r="P291" t="str">
        <f>IF(AND(Table1[[#This Row],[stroke]]=1,Table1[[#This Row],[hypertension]]=1),"yes","no")</f>
        <v>no</v>
      </c>
      <c r="Q291" t="str">
        <f>IF(Table1[[#This Row],[avg_glucose_level]]&gt;=132.5,"yes","no")</f>
        <v>no</v>
      </c>
      <c r="R291" t="str">
        <f>IF(Table1[[#This Row],[bmi]]&gt;=30.1,"yes","no")</f>
        <v>no</v>
      </c>
    </row>
    <row r="292" spans="1:18" x14ac:dyDescent="0.3">
      <c r="A292">
        <v>55680</v>
      </c>
      <c r="B292" t="s">
        <v>12</v>
      </c>
      <c r="C292">
        <v>13</v>
      </c>
      <c r="D292">
        <v>0</v>
      </c>
      <c r="E292" t="str">
        <f>IF(Table1[[#This Row],[hypertension]]=0,"no","yes")</f>
        <v>no</v>
      </c>
      <c r="F292">
        <v>0</v>
      </c>
      <c r="G292" t="s">
        <v>22</v>
      </c>
      <c r="H292" t="s">
        <v>25</v>
      </c>
      <c r="I292" t="s">
        <v>15</v>
      </c>
      <c r="J292">
        <v>114.84</v>
      </c>
      <c r="K292">
        <v>18.3</v>
      </c>
      <c r="L292" t="s">
        <v>23</v>
      </c>
      <c r="M2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2">
        <v>0</v>
      </c>
      <c r="O292" t="s">
        <v>32</v>
      </c>
      <c r="P292" t="str">
        <f>IF(AND(Table1[[#This Row],[stroke]]=1,Table1[[#This Row],[hypertension]]=1),"yes","no")</f>
        <v>no</v>
      </c>
      <c r="Q292" t="str">
        <f>IF(Table1[[#This Row],[avg_glucose_level]]&gt;=132.5,"yes","no")</f>
        <v>no</v>
      </c>
      <c r="R292" t="str">
        <f>IF(Table1[[#This Row],[bmi]]&gt;=30.1,"yes","no")</f>
        <v>no</v>
      </c>
    </row>
    <row r="293" spans="1:18" x14ac:dyDescent="0.3">
      <c r="A293">
        <v>11014</v>
      </c>
      <c r="B293" t="s">
        <v>12</v>
      </c>
      <c r="C293">
        <v>4</v>
      </c>
      <c r="D293">
        <v>0</v>
      </c>
      <c r="E293" t="str">
        <f>IF(Table1[[#This Row],[hypertension]]=0,"no","yes")</f>
        <v>no</v>
      </c>
      <c r="F293">
        <v>0</v>
      </c>
      <c r="G293" t="s">
        <v>22</v>
      </c>
      <c r="H293" t="s">
        <v>25</v>
      </c>
      <c r="I293" t="s">
        <v>19</v>
      </c>
      <c r="J293">
        <v>79.17</v>
      </c>
      <c r="K293">
        <v>20</v>
      </c>
      <c r="L293" t="s">
        <v>23</v>
      </c>
      <c r="M2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3">
        <v>0</v>
      </c>
      <c r="O293" t="s">
        <v>32</v>
      </c>
      <c r="P293" t="str">
        <f>IF(AND(Table1[[#This Row],[stroke]]=1,Table1[[#This Row],[hypertension]]=1),"yes","no")</f>
        <v>no</v>
      </c>
      <c r="Q293" t="str">
        <f>IF(Table1[[#This Row],[avg_glucose_level]]&gt;=132.5,"yes","no")</f>
        <v>no</v>
      </c>
      <c r="R293" t="str">
        <f>IF(Table1[[#This Row],[bmi]]&gt;=30.1,"yes","no")</f>
        <v>no</v>
      </c>
    </row>
    <row r="294" spans="1:18" x14ac:dyDescent="0.3">
      <c r="A294">
        <v>44338</v>
      </c>
      <c r="B294" t="s">
        <v>17</v>
      </c>
      <c r="C294">
        <v>16</v>
      </c>
      <c r="D294">
        <v>0</v>
      </c>
      <c r="E294" t="str">
        <f>IF(Table1[[#This Row],[hypertension]]=0,"no","yes")</f>
        <v>no</v>
      </c>
      <c r="F294">
        <v>0</v>
      </c>
      <c r="G294" t="s">
        <v>22</v>
      </c>
      <c r="H294" t="s">
        <v>25</v>
      </c>
      <c r="I294" t="s">
        <v>19</v>
      </c>
      <c r="J294">
        <v>110.63</v>
      </c>
      <c r="K294">
        <v>19.5</v>
      </c>
      <c r="L294" t="s">
        <v>23</v>
      </c>
      <c r="M2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4">
        <v>0</v>
      </c>
      <c r="O294" t="s">
        <v>32</v>
      </c>
      <c r="P294" t="str">
        <f>IF(AND(Table1[[#This Row],[stroke]]=1,Table1[[#This Row],[hypertension]]=1),"yes","no")</f>
        <v>no</v>
      </c>
      <c r="Q294" t="str">
        <f>IF(Table1[[#This Row],[avg_glucose_level]]&gt;=132.5,"yes","no")</f>
        <v>no</v>
      </c>
      <c r="R294" t="str">
        <f>IF(Table1[[#This Row],[bmi]]&gt;=30.1,"yes","no")</f>
        <v>no</v>
      </c>
    </row>
    <row r="295" spans="1:18" x14ac:dyDescent="0.3">
      <c r="A295">
        <v>20980</v>
      </c>
      <c r="B295" t="s">
        <v>12</v>
      </c>
      <c r="C295">
        <v>67</v>
      </c>
      <c r="D295">
        <v>0</v>
      </c>
      <c r="E295" t="str">
        <f>IF(Table1[[#This Row],[hypertension]]=0,"no","yes")</f>
        <v>no</v>
      </c>
      <c r="F295">
        <v>0</v>
      </c>
      <c r="G295" t="s">
        <v>13</v>
      </c>
      <c r="H295" t="s">
        <v>14</v>
      </c>
      <c r="I295" t="s">
        <v>15</v>
      </c>
      <c r="J295">
        <v>190.7</v>
      </c>
      <c r="K295">
        <v>36</v>
      </c>
      <c r="L295" t="s">
        <v>16</v>
      </c>
      <c r="M2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5">
        <v>0</v>
      </c>
      <c r="O295" t="s">
        <v>32</v>
      </c>
      <c r="P295" t="str">
        <f>IF(AND(Table1[[#This Row],[stroke]]=1,Table1[[#This Row],[hypertension]]=1),"yes","no")</f>
        <v>no</v>
      </c>
      <c r="Q295" t="str">
        <f>IF(Table1[[#This Row],[avg_glucose_level]]&gt;=132.5,"yes","no")</f>
        <v>yes</v>
      </c>
      <c r="R295" t="str">
        <f>IF(Table1[[#This Row],[bmi]]&gt;=30.1,"yes","no")</f>
        <v>yes</v>
      </c>
    </row>
    <row r="296" spans="1:18" x14ac:dyDescent="0.3">
      <c r="A296">
        <v>34974</v>
      </c>
      <c r="B296" t="s">
        <v>17</v>
      </c>
      <c r="C296">
        <v>22</v>
      </c>
      <c r="D296">
        <v>0</v>
      </c>
      <c r="E296" t="str">
        <f>IF(Table1[[#This Row],[hypertension]]=0,"no","yes")</f>
        <v>no</v>
      </c>
      <c r="F296">
        <v>0</v>
      </c>
      <c r="G296" t="s">
        <v>22</v>
      </c>
      <c r="H296" t="s">
        <v>14</v>
      </c>
      <c r="I296" t="s">
        <v>19</v>
      </c>
      <c r="J296">
        <v>79.81</v>
      </c>
      <c r="K296">
        <v>27.7</v>
      </c>
      <c r="L296" t="s">
        <v>23</v>
      </c>
      <c r="M2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6">
        <v>0</v>
      </c>
      <c r="O296" t="s">
        <v>32</v>
      </c>
      <c r="P296" t="str">
        <f>IF(AND(Table1[[#This Row],[stroke]]=1,Table1[[#This Row],[hypertension]]=1),"yes","no")</f>
        <v>no</v>
      </c>
      <c r="Q296" t="str">
        <f>IF(Table1[[#This Row],[avg_glucose_level]]&gt;=132.5,"yes","no")</f>
        <v>no</v>
      </c>
      <c r="R296" t="str">
        <f>IF(Table1[[#This Row],[bmi]]&gt;=30.1,"yes","no")</f>
        <v>no</v>
      </c>
    </row>
    <row r="297" spans="1:18" x14ac:dyDescent="0.3">
      <c r="A297">
        <v>71379</v>
      </c>
      <c r="B297" t="s">
        <v>17</v>
      </c>
      <c r="C297">
        <v>45</v>
      </c>
      <c r="D297">
        <v>0</v>
      </c>
      <c r="E297" t="str">
        <f>IF(Table1[[#This Row],[hypertension]]=0,"no","yes")</f>
        <v>no</v>
      </c>
      <c r="F297">
        <v>0</v>
      </c>
      <c r="G297" t="s">
        <v>13</v>
      </c>
      <c r="H297" t="s">
        <v>24</v>
      </c>
      <c r="I297" t="s">
        <v>15</v>
      </c>
      <c r="J297">
        <v>113.63</v>
      </c>
      <c r="K297">
        <v>27.5</v>
      </c>
      <c r="L297" t="s">
        <v>21</v>
      </c>
      <c r="M2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7">
        <v>0</v>
      </c>
      <c r="O297" t="s">
        <v>32</v>
      </c>
      <c r="P297" t="str">
        <f>IF(AND(Table1[[#This Row],[stroke]]=1,Table1[[#This Row],[hypertension]]=1),"yes","no")</f>
        <v>no</v>
      </c>
      <c r="Q297" t="str">
        <f>IF(Table1[[#This Row],[avg_glucose_level]]&gt;=132.5,"yes","no")</f>
        <v>no</v>
      </c>
      <c r="R297" t="str">
        <f>IF(Table1[[#This Row],[bmi]]&gt;=30.1,"yes","no")</f>
        <v>no</v>
      </c>
    </row>
    <row r="298" spans="1:18" x14ac:dyDescent="0.3">
      <c r="A298">
        <v>58261</v>
      </c>
      <c r="B298" t="s">
        <v>17</v>
      </c>
      <c r="C298">
        <v>66</v>
      </c>
      <c r="D298">
        <v>0</v>
      </c>
      <c r="E298" t="str">
        <f>IF(Table1[[#This Row],[hypertension]]=0,"no","yes")</f>
        <v>no</v>
      </c>
      <c r="F298">
        <v>0</v>
      </c>
      <c r="G298" t="s">
        <v>13</v>
      </c>
      <c r="H298" t="s">
        <v>14</v>
      </c>
      <c r="I298" t="s">
        <v>19</v>
      </c>
      <c r="J298">
        <v>141.24</v>
      </c>
      <c r="K298">
        <v>28.5</v>
      </c>
      <c r="L298" t="s">
        <v>20</v>
      </c>
      <c r="M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8">
        <v>0</v>
      </c>
      <c r="O298" t="s">
        <v>32</v>
      </c>
      <c r="P298" t="str">
        <f>IF(AND(Table1[[#This Row],[stroke]]=1,Table1[[#This Row],[hypertension]]=1),"yes","no")</f>
        <v>no</v>
      </c>
      <c r="Q298" t="str">
        <f>IF(Table1[[#This Row],[avg_glucose_level]]&gt;=132.5,"yes","no")</f>
        <v>yes</v>
      </c>
      <c r="R298" t="str">
        <f>IF(Table1[[#This Row],[bmi]]&gt;=30.1,"yes","no")</f>
        <v>no</v>
      </c>
    </row>
    <row r="299" spans="1:18" x14ac:dyDescent="0.3">
      <c r="A299">
        <v>67318</v>
      </c>
      <c r="B299" t="s">
        <v>12</v>
      </c>
      <c r="C299">
        <v>58</v>
      </c>
      <c r="D299">
        <v>1</v>
      </c>
      <c r="E299" t="str">
        <f>IF(Table1[[#This Row],[hypertension]]=0,"no","yes")</f>
        <v>yes</v>
      </c>
      <c r="F299">
        <v>0</v>
      </c>
      <c r="G299" t="s">
        <v>13</v>
      </c>
      <c r="H299" t="s">
        <v>24</v>
      </c>
      <c r="I299" t="s">
        <v>19</v>
      </c>
      <c r="J299">
        <v>56.96</v>
      </c>
      <c r="K299">
        <v>26.8</v>
      </c>
      <c r="L299" t="s">
        <v>21</v>
      </c>
      <c r="M2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9">
        <v>0</v>
      </c>
      <c r="O299" t="s">
        <v>32</v>
      </c>
      <c r="P299" t="str">
        <f>IF(AND(Table1[[#This Row],[stroke]]=1,Table1[[#This Row],[hypertension]]=1),"yes","no")</f>
        <v>no</v>
      </c>
      <c r="Q299" t="str">
        <f>IF(Table1[[#This Row],[avg_glucose_level]]&gt;=132.5,"yes","no")</f>
        <v>no</v>
      </c>
      <c r="R299" t="str">
        <f>IF(Table1[[#This Row],[bmi]]&gt;=30.1,"yes","no")</f>
        <v>no</v>
      </c>
    </row>
    <row r="300" spans="1:18" x14ac:dyDescent="0.3">
      <c r="A300">
        <v>28526</v>
      </c>
      <c r="B300" t="s">
        <v>12</v>
      </c>
      <c r="C300">
        <v>69</v>
      </c>
      <c r="D300">
        <v>0</v>
      </c>
      <c r="E300" t="str">
        <f>IF(Table1[[#This Row],[hypertension]]=0,"no","yes")</f>
        <v>no</v>
      </c>
      <c r="F300">
        <v>0</v>
      </c>
      <c r="G300" t="s">
        <v>13</v>
      </c>
      <c r="H300" t="s">
        <v>18</v>
      </c>
      <c r="I300" t="s">
        <v>19</v>
      </c>
      <c r="J300">
        <v>203.04</v>
      </c>
      <c r="K300">
        <v>33.6</v>
      </c>
      <c r="L300" t="s">
        <v>20</v>
      </c>
      <c r="M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0">
        <v>0</v>
      </c>
      <c r="O300" t="s">
        <v>32</v>
      </c>
      <c r="P300" t="str">
        <f>IF(AND(Table1[[#This Row],[stroke]]=1,Table1[[#This Row],[hypertension]]=1),"yes","no")</f>
        <v>no</v>
      </c>
      <c r="Q300" t="str">
        <f>IF(Table1[[#This Row],[avg_glucose_level]]&gt;=132.5,"yes","no")</f>
        <v>yes</v>
      </c>
      <c r="R300" t="str">
        <f>IF(Table1[[#This Row],[bmi]]&gt;=30.1,"yes","no")</f>
        <v>yes</v>
      </c>
    </row>
    <row r="301" spans="1:18" x14ac:dyDescent="0.3">
      <c r="A301">
        <v>8831</v>
      </c>
      <c r="B301" t="s">
        <v>17</v>
      </c>
      <c r="C301">
        <v>58</v>
      </c>
      <c r="D301">
        <v>0</v>
      </c>
      <c r="E301" t="str">
        <f>IF(Table1[[#This Row],[hypertension]]=0,"no","yes")</f>
        <v>no</v>
      </c>
      <c r="F301">
        <v>0</v>
      </c>
      <c r="G301" t="s">
        <v>13</v>
      </c>
      <c r="H301" t="s">
        <v>14</v>
      </c>
      <c r="I301" t="s">
        <v>19</v>
      </c>
      <c r="J301">
        <v>94.3</v>
      </c>
      <c r="K301">
        <v>29.1</v>
      </c>
      <c r="L301" t="s">
        <v>23</v>
      </c>
      <c r="M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1">
        <v>0</v>
      </c>
      <c r="O301" t="s">
        <v>32</v>
      </c>
      <c r="P301" t="str">
        <f>IF(AND(Table1[[#This Row],[stroke]]=1,Table1[[#This Row],[hypertension]]=1),"yes","no")</f>
        <v>no</v>
      </c>
      <c r="Q301" t="str">
        <f>IF(Table1[[#This Row],[avg_glucose_level]]&gt;=132.5,"yes","no")</f>
        <v>no</v>
      </c>
      <c r="R301" t="str">
        <f>IF(Table1[[#This Row],[bmi]]&gt;=30.1,"yes","no")</f>
        <v>no</v>
      </c>
    </row>
    <row r="302" spans="1:18" x14ac:dyDescent="0.3">
      <c r="A302">
        <v>65199</v>
      </c>
      <c r="B302" t="s">
        <v>17</v>
      </c>
      <c r="C302">
        <v>53</v>
      </c>
      <c r="D302">
        <v>0</v>
      </c>
      <c r="E302" t="str">
        <f>IF(Table1[[#This Row],[hypertension]]=0,"no","yes")</f>
        <v>no</v>
      </c>
      <c r="F302">
        <v>0</v>
      </c>
      <c r="G302" t="s">
        <v>13</v>
      </c>
      <c r="H302" t="s">
        <v>18</v>
      </c>
      <c r="I302" t="s">
        <v>15</v>
      </c>
      <c r="J302">
        <v>81.510000000000005</v>
      </c>
      <c r="K302">
        <v>28.5</v>
      </c>
      <c r="L302" t="s">
        <v>23</v>
      </c>
      <c r="M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2">
        <v>0</v>
      </c>
      <c r="O302" t="s">
        <v>32</v>
      </c>
      <c r="P302" t="str">
        <f>IF(AND(Table1[[#This Row],[stroke]]=1,Table1[[#This Row],[hypertension]]=1),"yes","no")</f>
        <v>no</v>
      </c>
      <c r="Q302" t="str">
        <f>IF(Table1[[#This Row],[avg_glucose_level]]&gt;=132.5,"yes","no")</f>
        <v>no</v>
      </c>
      <c r="R302" t="str">
        <f>IF(Table1[[#This Row],[bmi]]&gt;=30.1,"yes","no")</f>
        <v>no</v>
      </c>
    </row>
    <row r="303" spans="1:18" x14ac:dyDescent="0.3">
      <c r="A303">
        <v>43454</v>
      </c>
      <c r="B303" t="s">
        <v>17</v>
      </c>
      <c r="C303">
        <v>78</v>
      </c>
      <c r="D303">
        <v>0</v>
      </c>
      <c r="E303" t="str">
        <f>IF(Table1[[#This Row],[hypertension]]=0,"no","yes")</f>
        <v>no</v>
      </c>
      <c r="F303">
        <v>0</v>
      </c>
      <c r="G303" t="s">
        <v>22</v>
      </c>
      <c r="H303" t="s">
        <v>18</v>
      </c>
      <c r="I303" t="s">
        <v>15</v>
      </c>
      <c r="J303">
        <v>137.74</v>
      </c>
      <c r="K303">
        <v>34.9</v>
      </c>
      <c r="L303" t="s">
        <v>16</v>
      </c>
      <c r="M3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3">
        <v>0</v>
      </c>
      <c r="O303" t="s">
        <v>32</v>
      </c>
      <c r="P303" t="str">
        <f>IF(AND(Table1[[#This Row],[stroke]]=1,Table1[[#This Row],[hypertension]]=1),"yes","no")</f>
        <v>no</v>
      </c>
      <c r="Q303" t="str">
        <f>IF(Table1[[#This Row],[avg_glucose_level]]&gt;=132.5,"yes","no")</f>
        <v>yes</v>
      </c>
      <c r="R303" t="str">
        <f>IF(Table1[[#This Row],[bmi]]&gt;=30.1,"yes","no")</f>
        <v>yes</v>
      </c>
    </row>
    <row r="304" spans="1:18" x14ac:dyDescent="0.3">
      <c r="A304">
        <v>7282</v>
      </c>
      <c r="B304" t="s">
        <v>12</v>
      </c>
      <c r="C304">
        <v>44</v>
      </c>
      <c r="D304">
        <v>0</v>
      </c>
      <c r="E304" t="str">
        <f>IF(Table1[[#This Row],[hypertension]]=0,"no","yes")</f>
        <v>no</v>
      </c>
      <c r="F304">
        <v>0</v>
      </c>
      <c r="G304" t="s">
        <v>13</v>
      </c>
      <c r="H304" t="s">
        <v>14</v>
      </c>
      <c r="I304" t="s">
        <v>19</v>
      </c>
      <c r="J304">
        <v>81.84</v>
      </c>
      <c r="K304">
        <v>25.1</v>
      </c>
      <c r="L304" t="s">
        <v>20</v>
      </c>
      <c r="M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4">
        <v>0</v>
      </c>
      <c r="O304" t="s">
        <v>32</v>
      </c>
      <c r="P304" t="str">
        <f>IF(AND(Table1[[#This Row],[stroke]]=1,Table1[[#This Row],[hypertension]]=1),"yes","no")</f>
        <v>no</v>
      </c>
      <c r="Q304" t="str">
        <f>IF(Table1[[#This Row],[avg_glucose_level]]&gt;=132.5,"yes","no")</f>
        <v>no</v>
      </c>
      <c r="R304" t="str">
        <f>IF(Table1[[#This Row],[bmi]]&gt;=30.1,"yes","no")</f>
        <v>no</v>
      </c>
    </row>
    <row r="305" spans="1:18" x14ac:dyDescent="0.3">
      <c r="A305">
        <v>18518</v>
      </c>
      <c r="B305" t="s">
        <v>12</v>
      </c>
      <c r="C305">
        <v>66</v>
      </c>
      <c r="D305">
        <v>0</v>
      </c>
      <c r="E305" t="str">
        <f>IF(Table1[[#This Row],[hypertension]]=0,"no","yes")</f>
        <v>no</v>
      </c>
      <c r="F305">
        <v>0</v>
      </c>
      <c r="G305" t="s">
        <v>13</v>
      </c>
      <c r="H305" t="s">
        <v>14</v>
      </c>
      <c r="I305" t="s">
        <v>19</v>
      </c>
      <c r="J305">
        <v>242.3</v>
      </c>
      <c r="K305">
        <v>35.299999999999997</v>
      </c>
      <c r="L305" t="s">
        <v>21</v>
      </c>
      <c r="M3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5">
        <v>0</v>
      </c>
      <c r="O305" t="s">
        <v>32</v>
      </c>
      <c r="P305" t="str">
        <f>IF(AND(Table1[[#This Row],[stroke]]=1,Table1[[#This Row],[hypertension]]=1),"yes","no")</f>
        <v>no</v>
      </c>
      <c r="Q305" t="str">
        <f>IF(Table1[[#This Row],[avg_glucose_level]]&gt;=132.5,"yes","no")</f>
        <v>yes</v>
      </c>
      <c r="R305" t="str">
        <f>IF(Table1[[#This Row],[bmi]]&gt;=30.1,"yes","no")</f>
        <v>yes</v>
      </c>
    </row>
    <row r="306" spans="1:18" x14ac:dyDescent="0.3">
      <c r="A306">
        <v>41648</v>
      </c>
      <c r="B306" t="s">
        <v>12</v>
      </c>
      <c r="C306">
        <v>27</v>
      </c>
      <c r="D306">
        <v>0</v>
      </c>
      <c r="E306" t="str">
        <f>IF(Table1[[#This Row],[hypertension]]=0,"no","yes")</f>
        <v>no</v>
      </c>
      <c r="F306">
        <v>0</v>
      </c>
      <c r="G306" t="s">
        <v>13</v>
      </c>
      <c r="H306" t="s">
        <v>14</v>
      </c>
      <c r="I306" t="s">
        <v>19</v>
      </c>
      <c r="J306">
        <v>102.64</v>
      </c>
      <c r="K306">
        <v>26.4</v>
      </c>
      <c r="L306" t="s">
        <v>21</v>
      </c>
      <c r="M3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6">
        <v>0</v>
      </c>
      <c r="O306" t="s">
        <v>32</v>
      </c>
      <c r="P306" t="str">
        <f>IF(AND(Table1[[#This Row],[stroke]]=1,Table1[[#This Row],[hypertension]]=1),"yes","no")</f>
        <v>no</v>
      </c>
      <c r="Q306" t="str">
        <f>IF(Table1[[#This Row],[avg_glucose_level]]&gt;=132.5,"yes","no")</f>
        <v>no</v>
      </c>
      <c r="R306" t="str">
        <f>IF(Table1[[#This Row],[bmi]]&gt;=30.1,"yes","no")</f>
        <v>no</v>
      </c>
    </row>
    <row r="307" spans="1:18" x14ac:dyDescent="0.3">
      <c r="A307">
        <v>49003</v>
      </c>
      <c r="B307" t="s">
        <v>12</v>
      </c>
      <c r="C307">
        <v>43</v>
      </c>
      <c r="D307">
        <v>0</v>
      </c>
      <c r="E307" t="str">
        <f>IF(Table1[[#This Row],[hypertension]]=0,"no","yes")</f>
        <v>no</v>
      </c>
      <c r="F307">
        <v>0</v>
      </c>
      <c r="G307" t="s">
        <v>13</v>
      </c>
      <c r="H307" t="s">
        <v>14</v>
      </c>
      <c r="I307" t="s">
        <v>15</v>
      </c>
      <c r="J307">
        <v>146.01</v>
      </c>
      <c r="K307">
        <v>31.5</v>
      </c>
      <c r="L307" t="s">
        <v>21</v>
      </c>
      <c r="M3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7">
        <v>0</v>
      </c>
      <c r="O307" t="s">
        <v>32</v>
      </c>
      <c r="P307" t="str">
        <f>IF(AND(Table1[[#This Row],[stroke]]=1,Table1[[#This Row],[hypertension]]=1),"yes","no")</f>
        <v>no</v>
      </c>
      <c r="Q307" t="str">
        <f>IF(Table1[[#This Row],[avg_glucose_level]]&gt;=132.5,"yes","no")</f>
        <v>yes</v>
      </c>
      <c r="R307" t="str">
        <f>IF(Table1[[#This Row],[bmi]]&gt;=30.1,"yes","no")</f>
        <v>yes</v>
      </c>
    </row>
    <row r="308" spans="1:18" x14ac:dyDescent="0.3">
      <c r="A308">
        <v>16371</v>
      </c>
      <c r="B308" t="s">
        <v>17</v>
      </c>
      <c r="C308">
        <v>13</v>
      </c>
      <c r="D308">
        <v>0</v>
      </c>
      <c r="E308" t="str">
        <f>IF(Table1[[#This Row],[hypertension]]=0,"no","yes")</f>
        <v>no</v>
      </c>
      <c r="F308">
        <v>0</v>
      </c>
      <c r="G308" t="s">
        <v>22</v>
      </c>
      <c r="H308" t="s">
        <v>25</v>
      </c>
      <c r="I308" t="s">
        <v>15</v>
      </c>
      <c r="J308">
        <v>75.42</v>
      </c>
      <c r="K308">
        <v>40.1</v>
      </c>
      <c r="L308" t="s">
        <v>23</v>
      </c>
      <c r="M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8">
        <v>0</v>
      </c>
      <c r="O308" t="s">
        <v>32</v>
      </c>
      <c r="P308" t="str">
        <f>IF(AND(Table1[[#This Row],[stroke]]=1,Table1[[#This Row],[hypertension]]=1),"yes","no")</f>
        <v>no</v>
      </c>
      <c r="Q308" t="str">
        <f>IF(Table1[[#This Row],[avg_glucose_level]]&gt;=132.5,"yes","no")</f>
        <v>no</v>
      </c>
      <c r="R308" t="str">
        <f>IF(Table1[[#This Row],[bmi]]&gt;=30.1,"yes","no")</f>
        <v>yes</v>
      </c>
    </row>
    <row r="309" spans="1:18" x14ac:dyDescent="0.3">
      <c r="A309">
        <v>42807</v>
      </c>
      <c r="B309" t="s">
        <v>12</v>
      </c>
      <c r="C309">
        <v>51</v>
      </c>
      <c r="D309">
        <v>0</v>
      </c>
      <c r="E309" t="str">
        <f>IF(Table1[[#This Row],[hypertension]]=0,"no","yes")</f>
        <v>no</v>
      </c>
      <c r="F309">
        <v>0</v>
      </c>
      <c r="G309" t="s">
        <v>13</v>
      </c>
      <c r="H309" t="s">
        <v>24</v>
      </c>
      <c r="I309" t="s">
        <v>15</v>
      </c>
      <c r="J309">
        <v>220.49</v>
      </c>
      <c r="K309">
        <v>43.1</v>
      </c>
      <c r="L309" t="s">
        <v>23</v>
      </c>
      <c r="M3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">
        <v>0</v>
      </c>
      <c r="O309" t="s">
        <v>32</v>
      </c>
      <c r="P309" t="str">
        <f>IF(AND(Table1[[#This Row],[stroke]]=1,Table1[[#This Row],[hypertension]]=1),"yes","no")</f>
        <v>no</v>
      </c>
      <c r="Q309" t="str">
        <f>IF(Table1[[#This Row],[avg_glucose_level]]&gt;=132.5,"yes","no")</f>
        <v>yes</v>
      </c>
      <c r="R309" t="str">
        <f>IF(Table1[[#This Row],[bmi]]&gt;=30.1,"yes","no")</f>
        <v>yes</v>
      </c>
    </row>
    <row r="310" spans="1:18" x14ac:dyDescent="0.3">
      <c r="A310">
        <v>40181</v>
      </c>
      <c r="B310" t="s">
        <v>17</v>
      </c>
      <c r="C310">
        <v>30</v>
      </c>
      <c r="D310">
        <v>0</v>
      </c>
      <c r="E310" t="str">
        <f>IF(Table1[[#This Row],[hypertension]]=0,"no","yes")</f>
        <v>no</v>
      </c>
      <c r="F310">
        <v>0</v>
      </c>
      <c r="G310" t="s">
        <v>13</v>
      </c>
      <c r="H310" t="s">
        <v>14</v>
      </c>
      <c r="I310" t="s">
        <v>15</v>
      </c>
      <c r="J310">
        <v>61.45</v>
      </c>
      <c r="K310">
        <v>36.700000000000003</v>
      </c>
      <c r="L310" t="s">
        <v>21</v>
      </c>
      <c r="M3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0">
        <v>0</v>
      </c>
      <c r="O310" t="s">
        <v>32</v>
      </c>
      <c r="P310" t="str">
        <f>IF(AND(Table1[[#This Row],[stroke]]=1,Table1[[#This Row],[hypertension]]=1),"yes","no")</f>
        <v>no</v>
      </c>
      <c r="Q310" t="str">
        <f>IF(Table1[[#This Row],[avg_glucose_level]]&gt;=132.5,"yes","no")</f>
        <v>no</v>
      </c>
      <c r="R310" t="str">
        <f>IF(Table1[[#This Row],[bmi]]&gt;=30.1,"yes","no")</f>
        <v>yes</v>
      </c>
    </row>
    <row r="311" spans="1:18" x14ac:dyDescent="0.3">
      <c r="A311">
        <v>66174</v>
      </c>
      <c r="B311" t="s">
        <v>12</v>
      </c>
      <c r="C311">
        <v>46</v>
      </c>
      <c r="D311">
        <v>0</v>
      </c>
      <c r="E311" t="str">
        <f>IF(Table1[[#This Row],[hypertension]]=0,"no","yes")</f>
        <v>no</v>
      </c>
      <c r="F311">
        <v>0</v>
      </c>
      <c r="G311" t="s">
        <v>13</v>
      </c>
      <c r="H311" t="s">
        <v>18</v>
      </c>
      <c r="I311" t="s">
        <v>19</v>
      </c>
      <c r="J311">
        <v>88.19</v>
      </c>
      <c r="K311">
        <v>29.3</v>
      </c>
      <c r="L311" t="s">
        <v>16</v>
      </c>
      <c r="M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1">
        <v>0</v>
      </c>
      <c r="O311" t="s">
        <v>32</v>
      </c>
      <c r="P311" t="str">
        <f>IF(AND(Table1[[#This Row],[stroke]]=1,Table1[[#This Row],[hypertension]]=1),"yes","no")</f>
        <v>no</v>
      </c>
      <c r="Q311" t="str">
        <f>IF(Table1[[#This Row],[avg_glucose_level]]&gt;=132.5,"yes","no")</f>
        <v>no</v>
      </c>
      <c r="R311" t="str">
        <f>IF(Table1[[#This Row],[bmi]]&gt;=30.1,"yes","no")</f>
        <v>no</v>
      </c>
    </row>
    <row r="312" spans="1:18" x14ac:dyDescent="0.3">
      <c r="A312">
        <v>45538</v>
      </c>
      <c r="B312" t="s">
        <v>17</v>
      </c>
      <c r="C312">
        <v>43</v>
      </c>
      <c r="D312">
        <v>0</v>
      </c>
      <c r="E312" t="str">
        <f>IF(Table1[[#This Row],[hypertension]]=0,"no","yes")</f>
        <v>no</v>
      </c>
      <c r="F312">
        <v>0</v>
      </c>
      <c r="G312" t="s">
        <v>13</v>
      </c>
      <c r="H312" t="s">
        <v>18</v>
      </c>
      <c r="I312" t="s">
        <v>19</v>
      </c>
      <c r="J312">
        <v>115.22</v>
      </c>
      <c r="K312">
        <v>21.2</v>
      </c>
      <c r="L312" t="s">
        <v>23</v>
      </c>
      <c r="M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2">
        <v>0</v>
      </c>
      <c r="O312" t="s">
        <v>32</v>
      </c>
      <c r="P312" t="str">
        <f>IF(AND(Table1[[#This Row],[stroke]]=1,Table1[[#This Row],[hypertension]]=1),"yes","no")</f>
        <v>no</v>
      </c>
      <c r="Q312" t="str">
        <f>IF(Table1[[#This Row],[avg_glucose_level]]&gt;=132.5,"yes","no")</f>
        <v>no</v>
      </c>
      <c r="R312" t="str">
        <f>IF(Table1[[#This Row],[bmi]]&gt;=30.1,"yes","no")</f>
        <v>no</v>
      </c>
    </row>
    <row r="313" spans="1:18" x14ac:dyDescent="0.3">
      <c r="A313">
        <v>6319</v>
      </c>
      <c r="B313" t="s">
        <v>17</v>
      </c>
      <c r="C313">
        <v>79</v>
      </c>
      <c r="D313">
        <v>0</v>
      </c>
      <c r="E313" t="str">
        <f>IF(Table1[[#This Row],[hypertension]]=0,"no","yes")</f>
        <v>no</v>
      </c>
      <c r="F313">
        <v>0</v>
      </c>
      <c r="G313" t="s">
        <v>13</v>
      </c>
      <c r="H313" t="s">
        <v>14</v>
      </c>
      <c r="I313" t="s">
        <v>15</v>
      </c>
      <c r="J313">
        <v>97.93</v>
      </c>
      <c r="K313">
        <v>31.2</v>
      </c>
      <c r="L313" t="s">
        <v>23</v>
      </c>
      <c r="M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">
        <v>0</v>
      </c>
      <c r="O313" t="s">
        <v>32</v>
      </c>
      <c r="P313" t="str">
        <f>IF(AND(Table1[[#This Row],[stroke]]=1,Table1[[#This Row],[hypertension]]=1),"yes","no")</f>
        <v>no</v>
      </c>
      <c r="Q313" t="str">
        <f>IF(Table1[[#This Row],[avg_glucose_level]]&gt;=132.5,"yes","no")</f>
        <v>no</v>
      </c>
      <c r="R313" t="str">
        <f>IF(Table1[[#This Row],[bmi]]&gt;=30.1,"yes","no")</f>
        <v>yes</v>
      </c>
    </row>
    <row r="314" spans="1:18" x14ac:dyDescent="0.3">
      <c r="A314">
        <v>68249</v>
      </c>
      <c r="B314" t="s">
        <v>17</v>
      </c>
      <c r="C314">
        <v>27</v>
      </c>
      <c r="D314">
        <v>0</v>
      </c>
      <c r="E314" t="str">
        <f>IF(Table1[[#This Row],[hypertension]]=0,"no","yes")</f>
        <v>no</v>
      </c>
      <c r="F314">
        <v>0</v>
      </c>
      <c r="G314" t="s">
        <v>13</v>
      </c>
      <c r="H314" t="s">
        <v>14</v>
      </c>
      <c r="I314" t="s">
        <v>19</v>
      </c>
      <c r="J314">
        <v>85.6</v>
      </c>
      <c r="K314">
        <v>21.4</v>
      </c>
      <c r="L314" t="s">
        <v>23</v>
      </c>
      <c r="M3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4">
        <v>0</v>
      </c>
      <c r="O314" t="s">
        <v>32</v>
      </c>
      <c r="P314" t="str">
        <f>IF(AND(Table1[[#This Row],[stroke]]=1,Table1[[#This Row],[hypertension]]=1),"yes","no")</f>
        <v>no</v>
      </c>
      <c r="Q314" t="str">
        <f>IF(Table1[[#This Row],[avg_glucose_level]]&gt;=132.5,"yes","no")</f>
        <v>no</v>
      </c>
      <c r="R314" t="str">
        <f>IF(Table1[[#This Row],[bmi]]&gt;=30.1,"yes","no")</f>
        <v>no</v>
      </c>
    </row>
    <row r="315" spans="1:18" x14ac:dyDescent="0.3">
      <c r="A315">
        <v>55232</v>
      </c>
      <c r="B315" t="s">
        <v>17</v>
      </c>
      <c r="C315">
        <v>38</v>
      </c>
      <c r="D315">
        <v>0</v>
      </c>
      <c r="E315" t="str">
        <f>IF(Table1[[#This Row],[hypertension]]=0,"no","yes")</f>
        <v>no</v>
      </c>
      <c r="F315">
        <v>0</v>
      </c>
      <c r="G315" t="s">
        <v>13</v>
      </c>
      <c r="H315" t="s">
        <v>14</v>
      </c>
      <c r="I315" t="s">
        <v>19</v>
      </c>
      <c r="J315">
        <v>79.83</v>
      </c>
      <c r="K315">
        <v>27.9</v>
      </c>
      <c r="L315" t="s">
        <v>21</v>
      </c>
      <c r="M3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5">
        <v>0</v>
      </c>
      <c r="O315" t="s">
        <v>32</v>
      </c>
      <c r="P315" t="str">
        <f>IF(AND(Table1[[#This Row],[stroke]]=1,Table1[[#This Row],[hypertension]]=1),"yes","no")</f>
        <v>no</v>
      </c>
      <c r="Q315" t="str">
        <f>IF(Table1[[#This Row],[avg_glucose_level]]&gt;=132.5,"yes","no")</f>
        <v>no</v>
      </c>
      <c r="R315" t="str">
        <f>IF(Table1[[#This Row],[bmi]]&gt;=30.1,"yes","no")</f>
        <v>no</v>
      </c>
    </row>
    <row r="316" spans="1:18" x14ac:dyDescent="0.3">
      <c r="A316">
        <v>11120</v>
      </c>
      <c r="B316" t="s">
        <v>17</v>
      </c>
      <c r="C316">
        <v>78</v>
      </c>
      <c r="D316">
        <v>1</v>
      </c>
      <c r="E316" t="str">
        <f>IF(Table1[[#This Row],[hypertension]]=0,"no","yes")</f>
        <v>yes</v>
      </c>
      <c r="F316">
        <v>0</v>
      </c>
      <c r="G316" t="s">
        <v>13</v>
      </c>
      <c r="H316" t="s">
        <v>14</v>
      </c>
      <c r="I316" t="s">
        <v>15</v>
      </c>
      <c r="J316">
        <v>218.46</v>
      </c>
      <c r="K316">
        <v>34.299999999999997</v>
      </c>
      <c r="L316" t="s">
        <v>20</v>
      </c>
      <c r="M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6">
        <v>0</v>
      </c>
      <c r="O316" t="s">
        <v>32</v>
      </c>
      <c r="P316" t="str">
        <f>IF(AND(Table1[[#This Row],[stroke]]=1,Table1[[#This Row],[hypertension]]=1),"yes","no")</f>
        <v>no</v>
      </c>
      <c r="Q316" t="str">
        <f>IF(Table1[[#This Row],[avg_glucose_level]]&gt;=132.5,"yes","no")</f>
        <v>yes</v>
      </c>
      <c r="R316" t="str">
        <f>IF(Table1[[#This Row],[bmi]]&gt;=30.1,"yes","no")</f>
        <v>yes</v>
      </c>
    </row>
    <row r="317" spans="1:18" x14ac:dyDescent="0.3">
      <c r="A317">
        <v>41940</v>
      </c>
      <c r="B317" t="s">
        <v>12</v>
      </c>
      <c r="C317">
        <v>57</v>
      </c>
      <c r="D317">
        <v>0</v>
      </c>
      <c r="E317" t="str">
        <f>IF(Table1[[#This Row],[hypertension]]=0,"no","yes")</f>
        <v>no</v>
      </c>
      <c r="F317">
        <v>1</v>
      </c>
      <c r="G317" t="s">
        <v>13</v>
      </c>
      <c r="H317" t="s">
        <v>14</v>
      </c>
      <c r="I317" t="s">
        <v>19</v>
      </c>
      <c r="J317">
        <v>62.2</v>
      </c>
      <c r="K317">
        <v>31</v>
      </c>
      <c r="L317" t="s">
        <v>16</v>
      </c>
      <c r="M3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7">
        <v>0</v>
      </c>
      <c r="O317" t="s">
        <v>32</v>
      </c>
      <c r="P317" t="str">
        <f>IF(AND(Table1[[#This Row],[stroke]]=1,Table1[[#This Row],[hypertension]]=1),"yes","no")</f>
        <v>no</v>
      </c>
      <c r="Q317" t="str">
        <f>IF(Table1[[#This Row],[avg_glucose_level]]&gt;=132.5,"yes","no")</f>
        <v>no</v>
      </c>
      <c r="R317" t="str">
        <f>IF(Table1[[#This Row],[bmi]]&gt;=30.1,"yes","no")</f>
        <v>yes</v>
      </c>
    </row>
    <row r="318" spans="1:18" x14ac:dyDescent="0.3">
      <c r="A318">
        <v>72214</v>
      </c>
      <c r="B318" t="s">
        <v>12</v>
      </c>
      <c r="C318">
        <v>61</v>
      </c>
      <c r="D318">
        <v>0</v>
      </c>
      <c r="E318" t="str">
        <f>IF(Table1[[#This Row],[hypertension]]=0,"no","yes")</f>
        <v>no</v>
      </c>
      <c r="F318">
        <v>0</v>
      </c>
      <c r="G318" t="s">
        <v>13</v>
      </c>
      <c r="H318" t="s">
        <v>18</v>
      </c>
      <c r="I318" t="s">
        <v>15</v>
      </c>
      <c r="J318">
        <v>69.150000000000006</v>
      </c>
      <c r="K318">
        <v>27.7</v>
      </c>
      <c r="L318" t="s">
        <v>16</v>
      </c>
      <c r="M3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8">
        <v>0</v>
      </c>
      <c r="O318" t="s">
        <v>32</v>
      </c>
      <c r="P318" t="str">
        <f>IF(AND(Table1[[#This Row],[stroke]]=1,Table1[[#This Row],[hypertension]]=1),"yes","no")</f>
        <v>no</v>
      </c>
      <c r="Q318" t="str">
        <f>IF(Table1[[#This Row],[avg_glucose_level]]&gt;=132.5,"yes","no")</f>
        <v>no</v>
      </c>
      <c r="R318" t="str">
        <f>IF(Table1[[#This Row],[bmi]]&gt;=30.1,"yes","no")</f>
        <v>no</v>
      </c>
    </row>
    <row r="319" spans="1:18" x14ac:dyDescent="0.3">
      <c r="A319">
        <v>37089</v>
      </c>
      <c r="B319" t="s">
        <v>17</v>
      </c>
      <c r="C319">
        <v>37</v>
      </c>
      <c r="D319">
        <v>1</v>
      </c>
      <c r="E319" t="str">
        <f>IF(Table1[[#This Row],[hypertension]]=0,"no","yes")</f>
        <v>yes</v>
      </c>
      <c r="F319">
        <v>0</v>
      </c>
      <c r="G319" t="s">
        <v>13</v>
      </c>
      <c r="H319" t="s">
        <v>18</v>
      </c>
      <c r="I319" t="s">
        <v>19</v>
      </c>
      <c r="J319">
        <v>127.71</v>
      </c>
      <c r="K319">
        <v>36</v>
      </c>
      <c r="L319" t="s">
        <v>20</v>
      </c>
      <c r="M3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">
        <v>0</v>
      </c>
      <c r="O319" t="s">
        <v>32</v>
      </c>
      <c r="P319" t="str">
        <f>IF(AND(Table1[[#This Row],[stroke]]=1,Table1[[#This Row],[hypertension]]=1),"yes","no")</f>
        <v>no</v>
      </c>
      <c r="Q319" t="str">
        <f>IF(Table1[[#This Row],[avg_glucose_level]]&gt;=132.5,"yes","no")</f>
        <v>no</v>
      </c>
      <c r="R319" t="str">
        <f>IF(Table1[[#This Row],[bmi]]&gt;=30.1,"yes","no")</f>
        <v>yes</v>
      </c>
    </row>
    <row r="320" spans="1:18" x14ac:dyDescent="0.3">
      <c r="A320">
        <v>68614</v>
      </c>
      <c r="B320" t="s">
        <v>17</v>
      </c>
      <c r="C320">
        <v>48</v>
      </c>
      <c r="D320">
        <v>0</v>
      </c>
      <c r="E320" t="str">
        <f>IF(Table1[[#This Row],[hypertension]]=0,"no","yes")</f>
        <v>no</v>
      </c>
      <c r="F320">
        <v>0</v>
      </c>
      <c r="G320" t="s">
        <v>13</v>
      </c>
      <c r="H320" t="s">
        <v>14</v>
      </c>
      <c r="I320" t="s">
        <v>19</v>
      </c>
      <c r="J320">
        <v>216.7</v>
      </c>
      <c r="K320">
        <v>38.700000000000003</v>
      </c>
      <c r="L320" t="s">
        <v>16</v>
      </c>
      <c r="M3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0">
        <v>0</v>
      </c>
      <c r="O320" t="s">
        <v>32</v>
      </c>
      <c r="P320" t="str">
        <f>IF(AND(Table1[[#This Row],[stroke]]=1,Table1[[#This Row],[hypertension]]=1),"yes","no")</f>
        <v>no</v>
      </c>
      <c r="Q320" t="str">
        <f>IF(Table1[[#This Row],[avg_glucose_level]]&gt;=132.5,"yes","no")</f>
        <v>yes</v>
      </c>
      <c r="R320" t="str">
        <f>IF(Table1[[#This Row],[bmi]]&gt;=30.1,"yes","no")</f>
        <v>yes</v>
      </c>
    </row>
    <row r="321" spans="1:18" x14ac:dyDescent="0.3">
      <c r="A321">
        <v>1686</v>
      </c>
      <c r="B321" t="s">
        <v>17</v>
      </c>
      <c r="C321">
        <v>29</v>
      </c>
      <c r="D321">
        <v>0</v>
      </c>
      <c r="E321" t="str">
        <f>IF(Table1[[#This Row],[hypertension]]=0,"no","yes")</f>
        <v>no</v>
      </c>
      <c r="F321">
        <v>0</v>
      </c>
      <c r="G321" t="s">
        <v>22</v>
      </c>
      <c r="H321" t="s">
        <v>14</v>
      </c>
      <c r="I321" t="s">
        <v>15</v>
      </c>
      <c r="J321">
        <v>71.89</v>
      </c>
      <c r="K321">
        <v>27.6</v>
      </c>
      <c r="L321" t="s">
        <v>20</v>
      </c>
      <c r="M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1">
        <v>0</v>
      </c>
      <c r="O321" t="s">
        <v>32</v>
      </c>
      <c r="P321" t="str">
        <f>IF(AND(Table1[[#This Row],[stroke]]=1,Table1[[#This Row],[hypertension]]=1),"yes","no")</f>
        <v>no</v>
      </c>
      <c r="Q321" t="str">
        <f>IF(Table1[[#This Row],[avg_glucose_level]]&gt;=132.5,"yes","no")</f>
        <v>no</v>
      </c>
      <c r="R321" t="str">
        <f>IF(Table1[[#This Row],[bmi]]&gt;=30.1,"yes","no")</f>
        <v>no</v>
      </c>
    </row>
    <row r="322" spans="1:18" x14ac:dyDescent="0.3">
      <c r="A322">
        <v>22284</v>
      </c>
      <c r="B322" t="s">
        <v>12</v>
      </c>
      <c r="C322">
        <v>22</v>
      </c>
      <c r="D322">
        <v>0</v>
      </c>
      <c r="E322" t="str">
        <f>IF(Table1[[#This Row],[hypertension]]=0,"no","yes")</f>
        <v>no</v>
      </c>
      <c r="F322">
        <v>0</v>
      </c>
      <c r="G322" t="s">
        <v>22</v>
      </c>
      <c r="H322" t="s">
        <v>14</v>
      </c>
      <c r="I322" t="s">
        <v>19</v>
      </c>
      <c r="J322">
        <v>103.56</v>
      </c>
      <c r="K322">
        <v>25.1</v>
      </c>
      <c r="L322" t="s">
        <v>23</v>
      </c>
      <c r="M3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2">
        <v>0</v>
      </c>
      <c r="O322" t="s">
        <v>32</v>
      </c>
      <c r="P322" t="str">
        <f>IF(AND(Table1[[#This Row],[stroke]]=1,Table1[[#This Row],[hypertension]]=1),"yes","no")</f>
        <v>no</v>
      </c>
      <c r="Q322" t="str">
        <f>IF(Table1[[#This Row],[avg_glucose_level]]&gt;=132.5,"yes","no")</f>
        <v>no</v>
      </c>
      <c r="R322" t="str">
        <f>IF(Table1[[#This Row],[bmi]]&gt;=30.1,"yes","no")</f>
        <v>no</v>
      </c>
    </row>
    <row r="323" spans="1:18" x14ac:dyDescent="0.3">
      <c r="A323">
        <v>39038</v>
      </c>
      <c r="B323" t="s">
        <v>12</v>
      </c>
      <c r="C323">
        <v>11</v>
      </c>
      <c r="D323">
        <v>0</v>
      </c>
      <c r="E323" t="str">
        <f>IF(Table1[[#This Row],[hypertension]]=0,"no","yes")</f>
        <v>no</v>
      </c>
      <c r="F323">
        <v>0</v>
      </c>
      <c r="G323" t="s">
        <v>22</v>
      </c>
      <c r="H323" t="s">
        <v>25</v>
      </c>
      <c r="I323" t="s">
        <v>19</v>
      </c>
      <c r="J323">
        <v>79.03</v>
      </c>
      <c r="K323">
        <v>16.5</v>
      </c>
      <c r="L323" t="s">
        <v>23</v>
      </c>
      <c r="M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3">
        <v>0</v>
      </c>
      <c r="O323" t="s">
        <v>32</v>
      </c>
      <c r="P323" t="str">
        <f>IF(AND(Table1[[#This Row],[stroke]]=1,Table1[[#This Row],[hypertension]]=1),"yes","no")</f>
        <v>no</v>
      </c>
      <c r="Q323" t="str">
        <f>IF(Table1[[#This Row],[avg_glucose_level]]&gt;=132.5,"yes","no")</f>
        <v>no</v>
      </c>
      <c r="R323" t="str">
        <f>IF(Table1[[#This Row],[bmi]]&gt;=30.1,"yes","no")</f>
        <v>no</v>
      </c>
    </row>
    <row r="324" spans="1:18" x14ac:dyDescent="0.3">
      <c r="A324">
        <v>21956</v>
      </c>
      <c r="B324" t="s">
        <v>17</v>
      </c>
      <c r="C324">
        <v>22</v>
      </c>
      <c r="D324">
        <v>0</v>
      </c>
      <c r="E324" t="str">
        <f>IF(Table1[[#This Row],[hypertension]]=0,"no","yes")</f>
        <v>no</v>
      </c>
      <c r="F324">
        <v>0</v>
      </c>
      <c r="G324" t="s">
        <v>22</v>
      </c>
      <c r="H324" t="s">
        <v>14</v>
      </c>
      <c r="I324" t="s">
        <v>15</v>
      </c>
      <c r="J324">
        <v>69.94</v>
      </c>
      <c r="K324">
        <v>22.8</v>
      </c>
      <c r="L324" t="s">
        <v>23</v>
      </c>
      <c r="M3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4">
        <v>0</v>
      </c>
      <c r="O324" t="s">
        <v>32</v>
      </c>
      <c r="P324" t="str">
        <f>IF(AND(Table1[[#This Row],[stroke]]=1,Table1[[#This Row],[hypertension]]=1),"yes","no")</f>
        <v>no</v>
      </c>
      <c r="Q324" t="str">
        <f>IF(Table1[[#This Row],[avg_glucose_level]]&gt;=132.5,"yes","no")</f>
        <v>no</v>
      </c>
      <c r="R324" t="str">
        <f>IF(Table1[[#This Row],[bmi]]&gt;=30.1,"yes","no")</f>
        <v>no</v>
      </c>
    </row>
    <row r="325" spans="1:18" x14ac:dyDescent="0.3">
      <c r="A325">
        <v>52134</v>
      </c>
      <c r="B325" t="s">
        <v>12</v>
      </c>
      <c r="C325">
        <v>53</v>
      </c>
      <c r="D325">
        <v>0</v>
      </c>
      <c r="E325" t="str">
        <f>IF(Table1[[#This Row],[hypertension]]=0,"no","yes")</f>
        <v>no</v>
      </c>
      <c r="F325">
        <v>0</v>
      </c>
      <c r="G325" t="s">
        <v>13</v>
      </c>
      <c r="H325" t="s">
        <v>14</v>
      </c>
      <c r="I325" t="s">
        <v>19</v>
      </c>
      <c r="J325">
        <v>90.12</v>
      </c>
      <c r="K325">
        <v>35.4</v>
      </c>
      <c r="L325" t="s">
        <v>23</v>
      </c>
      <c r="M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5">
        <v>0</v>
      </c>
      <c r="O325" t="s">
        <v>32</v>
      </c>
      <c r="P325" t="str">
        <f>IF(AND(Table1[[#This Row],[stroke]]=1,Table1[[#This Row],[hypertension]]=1),"yes","no")</f>
        <v>no</v>
      </c>
      <c r="Q325" t="str">
        <f>IF(Table1[[#This Row],[avg_glucose_level]]&gt;=132.5,"yes","no")</f>
        <v>no</v>
      </c>
      <c r="R325" t="str">
        <f>IF(Table1[[#This Row],[bmi]]&gt;=30.1,"yes","no")</f>
        <v>yes</v>
      </c>
    </row>
    <row r="326" spans="1:18" x14ac:dyDescent="0.3">
      <c r="A326">
        <v>30171</v>
      </c>
      <c r="B326" t="s">
        <v>12</v>
      </c>
      <c r="C326">
        <v>27</v>
      </c>
      <c r="D326">
        <v>0</v>
      </c>
      <c r="E326" t="str">
        <f>IF(Table1[[#This Row],[hypertension]]=0,"no","yes")</f>
        <v>no</v>
      </c>
      <c r="F326">
        <v>0</v>
      </c>
      <c r="G326" t="s">
        <v>22</v>
      </c>
      <c r="H326" t="s">
        <v>24</v>
      </c>
      <c r="I326" t="s">
        <v>15</v>
      </c>
      <c r="J326">
        <v>95.1</v>
      </c>
      <c r="K326">
        <v>24.3</v>
      </c>
      <c r="L326" t="s">
        <v>16</v>
      </c>
      <c r="M3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6">
        <v>0</v>
      </c>
      <c r="O326" t="s">
        <v>32</v>
      </c>
      <c r="P326" t="str">
        <f>IF(AND(Table1[[#This Row],[stroke]]=1,Table1[[#This Row],[hypertension]]=1),"yes","no")</f>
        <v>no</v>
      </c>
      <c r="Q326" t="str">
        <f>IF(Table1[[#This Row],[avg_glucose_level]]&gt;=132.5,"yes","no")</f>
        <v>no</v>
      </c>
      <c r="R326" t="str">
        <f>IF(Table1[[#This Row],[bmi]]&gt;=30.1,"yes","no")</f>
        <v>no</v>
      </c>
    </row>
    <row r="327" spans="1:18" x14ac:dyDescent="0.3">
      <c r="A327">
        <v>4480</v>
      </c>
      <c r="B327" t="s">
        <v>12</v>
      </c>
      <c r="C327">
        <v>76</v>
      </c>
      <c r="D327">
        <v>0</v>
      </c>
      <c r="E327" t="str">
        <f>IF(Table1[[#This Row],[hypertension]]=0,"no","yes")</f>
        <v>no</v>
      </c>
      <c r="F327">
        <v>0</v>
      </c>
      <c r="G327" t="s">
        <v>13</v>
      </c>
      <c r="H327" t="s">
        <v>14</v>
      </c>
      <c r="I327" t="s">
        <v>19</v>
      </c>
      <c r="J327">
        <v>234.58</v>
      </c>
      <c r="K327">
        <v>34.299999999999997</v>
      </c>
      <c r="L327" t="s">
        <v>16</v>
      </c>
      <c r="M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7">
        <v>0</v>
      </c>
      <c r="O327" t="s">
        <v>32</v>
      </c>
      <c r="P327" t="str">
        <f>IF(AND(Table1[[#This Row],[stroke]]=1,Table1[[#This Row],[hypertension]]=1),"yes","no")</f>
        <v>no</v>
      </c>
      <c r="Q327" t="str">
        <f>IF(Table1[[#This Row],[avg_glucose_level]]&gt;=132.5,"yes","no")</f>
        <v>yes</v>
      </c>
      <c r="R327" t="str">
        <f>IF(Table1[[#This Row],[bmi]]&gt;=30.1,"yes","no")</f>
        <v>yes</v>
      </c>
    </row>
    <row r="328" spans="1:18" x14ac:dyDescent="0.3">
      <c r="A328">
        <v>2982</v>
      </c>
      <c r="B328" t="s">
        <v>17</v>
      </c>
      <c r="C328">
        <v>57</v>
      </c>
      <c r="D328">
        <v>1</v>
      </c>
      <c r="E328" t="str">
        <f>IF(Table1[[#This Row],[hypertension]]=0,"no","yes")</f>
        <v>yes</v>
      </c>
      <c r="F328">
        <v>0</v>
      </c>
      <c r="G328" t="s">
        <v>13</v>
      </c>
      <c r="H328" t="s">
        <v>14</v>
      </c>
      <c r="I328" t="s">
        <v>19</v>
      </c>
      <c r="J328">
        <v>235.85</v>
      </c>
      <c r="K328">
        <v>40.1</v>
      </c>
      <c r="L328" t="s">
        <v>20</v>
      </c>
      <c r="M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8">
        <v>0</v>
      </c>
      <c r="O328" t="s">
        <v>32</v>
      </c>
      <c r="P328" t="str">
        <f>IF(AND(Table1[[#This Row],[stroke]]=1,Table1[[#This Row],[hypertension]]=1),"yes","no")</f>
        <v>no</v>
      </c>
      <c r="Q328" t="str">
        <f>IF(Table1[[#This Row],[avg_glucose_level]]&gt;=132.5,"yes","no")</f>
        <v>yes</v>
      </c>
      <c r="R328" t="str">
        <f>IF(Table1[[#This Row],[bmi]]&gt;=30.1,"yes","no")</f>
        <v>yes</v>
      </c>
    </row>
    <row r="329" spans="1:18" x14ac:dyDescent="0.3">
      <c r="A329">
        <v>65535</v>
      </c>
      <c r="B329" t="s">
        <v>12</v>
      </c>
      <c r="C329">
        <v>8</v>
      </c>
      <c r="D329">
        <v>0</v>
      </c>
      <c r="E329" t="str">
        <f>IF(Table1[[#This Row],[hypertension]]=0,"no","yes")</f>
        <v>no</v>
      </c>
      <c r="F329">
        <v>0</v>
      </c>
      <c r="G329" t="s">
        <v>22</v>
      </c>
      <c r="H329" t="s">
        <v>25</v>
      </c>
      <c r="I329" t="s">
        <v>19</v>
      </c>
      <c r="J329">
        <v>78.05</v>
      </c>
      <c r="K329">
        <v>25.7</v>
      </c>
      <c r="L329" t="s">
        <v>23</v>
      </c>
      <c r="M3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9">
        <v>0</v>
      </c>
      <c r="O329" t="s">
        <v>32</v>
      </c>
      <c r="P329" t="str">
        <f>IF(AND(Table1[[#This Row],[stroke]]=1,Table1[[#This Row],[hypertension]]=1),"yes","no")</f>
        <v>no</v>
      </c>
      <c r="Q329" t="str">
        <f>IF(Table1[[#This Row],[avg_glucose_level]]&gt;=132.5,"yes","no")</f>
        <v>no</v>
      </c>
      <c r="R329" t="str">
        <f>IF(Table1[[#This Row],[bmi]]&gt;=30.1,"yes","no")</f>
        <v>no</v>
      </c>
    </row>
    <row r="330" spans="1:18" x14ac:dyDescent="0.3">
      <c r="A330">
        <v>29865</v>
      </c>
      <c r="B330" t="s">
        <v>17</v>
      </c>
      <c r="C330">
        <v>21</v>
      </c>
      <c r="D330">
        <v>0</v>
      </c>
      <c r="E330" t="str">
        <f>IF(Table1[[#This Row],[hypertension]]=0,"no","yes")</f>
        <v>no</v>
      </c>
      <c r="F330">
        <v>0</v>
      </c>
      <c r="G330" t="s">
        <v>22</v>
      </c>
      <c r="H330" t="s">
        <v>14</v>
      </c>
      <c r="I330" t="s">
        <v>19</v>
      </c>
      <c r="J330">
        <v>89.44</v>
      </c>
      <c r="K330">
        <v>21.9</v>
      </c>
      <c r="L330" t="s">
        <v>21</v>
      </c>
      <c r="M3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0">
        <v>0</v>
      </c>
      <c r="O330" t="s">
        <v>32</v>
      </c>
      <c r="P330" t="str">
        <f>IF(AND(Table1[[#This Row],[stroke]]=1,Table1[[#This Row],[hypertension]]=1),"yes","no")</f>
        <v>no</v>
      </c>
      <c r="Q330" t="str">
        <f>IF(Table1[[#This Row],[avg_glucose_level]]&gt;=132.5,"yes","no")</f>
        <v>no</v>
      </c>
      <c r="R330" t="str">
        <f>IF(Table1[[#This Row],[bmi]]&gt;=30.1,"yes","no")</f>
        <v>no</v>
      </c>
    </row>
    <row r="331" spans="1:18" x14ac:dyDescent="0.3">
      <c r="A331">
        <v>54918</v>
      </c>
      <c r="B331" t="s">
        <v>17</v>
      </c>
      <c r="C331">
        <v>18</v>
      </c>
      <c r="D331">
        <v>0</v>
      </c>
      <c r="E331" t="str">
        <f>IF(Table1[[#This Row],[hypertension]]=0,"no","yes")</f>
        <v>no</v>
      </c>
      <c r="F331">
        <v>0</v>
      </c>
      <c r="G331" t="s">
        <v>22</v>
      </c>
      <c r="H331" t="s">
        <v>14</v>
      </c>
      <c r="I331" t="s">
        <v>19</v>
      </c>
      <c r="J331">
        <v>111.38</v>
      </c>
      <c r="K331">
        <v>38.4</v>
      </c>
      <c r="L331" t="s">
        <v>21</v>
      </c>
      <c r="M3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1">
        <v>0</v>
      </c>
      <c r="O331" t="s">
        <v>32</v>
      </c>
      <c r="P331" t="str">
        <f>IF(AND(Table1[[#This Row],[stroke]]=1,Table1[[#This Row],[hypertension]]=1),"yes","no")</f>
        <v>no</v>
      </c>
      <c r="Q331" t="str">
        <f>IF(Table1[[#This Row],[avg_glucose_level]]&gt;=132.5,"yes","no")</f>
        <v>no</v>
      </c>
      <c r="R331" t="str">
        <f>IF(Table1[[#This Row],[bmi]]&gt;=30.1,"yes","no")</f>
        <v>yes</v>
      </c>
    </row>
    <row r="332" spans="1:18" x14ac:dyDescent="0.3">
      <c r="A332">
        <v>59368</v>
      </c>
      <c r="B332" t="s">
        <v>17</v>
      </c>
      <c r="C332">
        <v>78</v>
      </c>
      <c r="D332">
        <v>0</v>
      </c>
      <c r="E332" t="str">
        <f>IF(Table1[[#This Row],[hypertension]]=0,"no","yes")</f>
        <v>no</v>
      </c>
      <c r="F332">
        <v>0</v>
      </c>
      <c r="G332" t="s">
        <v>13</v>
      </c>
      <c r="H332" t="s">
        <v>14</v>
      </c>
      <c r="I332" t="s">
        <v>15</v>
      </c>
      <c r="J332">
        <v>243.5</v>
      </c>
      <c r="K332">
        <v>26.1</v>
      </c>
      <c r="L332" t="s">
        <v>20</v>
      </c>
      <c r="M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2">
        <v>0</v>
      </c>
      <c r="O332" t="s">
        <v>32</v>
      </c>
      <c r="P332" t="str">
        <f>IF(AND(Table1[[#This Row],[stroke]]=1,Table1[[#This Row],[hypertension]]=1),"yes","no")</f>
        <v>no</v>
      </c>
      <c r="Q332" t="str">
        <f>IF(Table1[[#This Row],[avg_glucose_level]]&gt;=132.5,"yes","no")</f>
        <v>yes</v>
      </c>
      <c r="R332" t="str">
        <f>IF(Table1[[#This Row],[bmi]]&gt;=30.1,"yes","no")</f>
        <v>no</v>
      </c>
    </row>
    <row r="333" spans="1:18" x14ac:dyDescent="0.3">
      <c r="A333">
        <v>65836</v>
      </c>
      <c r="B333" t="s">
        <v>17</v>
      </c>
      <c r="C333">
        <v>78</v>
      </c>
      <c r="D333">
        <v>1</v>
      </c>
      <c r="E333" t="str">
        <f>IF(Table1[[#This Row],[hypertension]]=0,"no","yes")</f>
        <v>yes</v>
      </c>
      <c r="F333">
        <v>0</v>
      </c>
      <c r="G333" t="s">
        <v>13</v>
      </c>
      <c r="H333" t="s">
        <v>14</v>
      </c>
      <c r="I333" t="s">
        <v>15</v>
      </c>
      <c r="J333">
        <v>182.2</v>
      </c>
      <c r="K333">
        <v>30.5</v>
      </c>
      <c r="L333" t="s">
        <v>16</v>
      </c>
      <c r="M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3">
        <v>0</v>
      </c>
      <c r="O333" t="s">
        <v>32</v>
      </c>
      <c r="P333" t="str">
        <f>IF(AND(Table1[[#This Row],[stroke]]=1,Table1[[#This Row],[hypertension]]=1),"yes","no")</f>
        <v>no</v>
      </c>
      <c r="Q333" t="str">
        <f>IF(Table1[[#This Row],[avg_glucose_level]]&gt;=132.5,"yes","no")</f>
        <v>yes</v>
      </c>
      <c r="R333" t="str">
        <f>IF(Table1[[#This Row],[bmi]]&gt;=30.1,"yes","no")</f>
        <v>yes</v>
      </c>
    </row>
    <row r="334" spans="1:18" x14ac:dyDescent="0.3">
      <c r="A334">
        <v>21130</v>
      </c>
      <c r="B334" t="s">
        <v>12</v>
      </c>
      <c r="C334">
        <v>33</v>
      </c>
      <c r="D334">
        <v>0</v>
      </c>
      <c r="E334" t="str">
        <f>IF(Table1[[#This Row],[hypertension]]=0,"no","yes")</f>
        <v>no</v>
      </c>
      <c r="F334">
        <v>0</v>
      </c>
      <c r="G334" t="s">
        <v>13</v>
      </c>
      <c r="H334" t="s">
        <v>18</v>
      </c>
      <c r="I334" t="s">
        <v>15</v>
      </c>
      <c r="J334">
        <v>229.92</v>
      </c>
      <c r="K334">
        <v>25.9</v>
      </c>
      <c r="L334" t="s">
        <v>21</v>
      </c>
      <c r="M3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4">
        <v>0</v>
      </c>
      <c r="O334" t="s">
        <v>32</v>
      </c>
      <c r="P334" t="str">
        <f>IF(AND(Table1[[#This Row],[stroke]]=1,Table1[[#This Row],[hypertension]]=1),"yes","no")</f>
        <v>no</v>
      </c>
      <c r="Q334" t="str">
        <f>IF(Table1[[#This Row],[avg_glucose_level]]&gt;=132.5,"yes","no")</f>
        <v>yes</v>
      </c>
      <c r="R334" t="str">
        <f>IF(Table1[[#This Row],[bmi]]&gt;=30.1,"yes","no")</f>
        <v>no</v>
      </c>
    </row>
    <row r="335" spans="1:18" x14ac:dyDescent="0.3">
      <c r="A335">
        <v>1703</v>
      </c>
      <c r="B335" t="s">
        <v>17</v>
      </c>
      <c r="C335">
        <v>52</v>
      </c>
      <c r="D335">
        <v>0</v>
      </c>
      <c r="E335" t="str">
        <f>IF(Table1[[#This Row],[hypertension]]=0,"no","yes")</f>
        <v>no</v>
      </c>
      <c r="F335">
        <v>0</v>
      </c>
      <c r="G335" t="s">
        <v>13</v>
      </c>
      <c r="H335" t="s">
        <v>14</v>
      </c>
      <c r="I335" t="s">
        <v>15</v>
      </c>
      <c r="J335">
        <v>82.24</v>
      </c>
      <c r="K335">
        <v>54.7</v>
      </c>
      <c r="L335" t="s">
        <v>16</v>
      </c>
      <c r="M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5">
        <v>0</v>
      </c>
      <c r="O335" t="s">
        <v>32</v>
      </c>
      <c r="P335" t="str">
        <f>IF(AND(Table1[[#This Row],[stroke]]=1,Table1[[#This Row],[hypertension]]=1),"yes","no")</f>
        <v>no</v>
      </c>
      <c r="Q335" t="str">
        <f>IF(Table1[[#This Row],[avg_glucose_level]]&gt;=132.5,"yes","no")</f>
        <v>no</v>
      </c>
      <c r="R335" t="str">
        <f>IF(Table1[[#This Row],[bmi]]&gt;=30.1,"yes","no")</f>
        <v>yes</v>
      </c>
    </row>
    <row r="336" spans="1:18" x14ac:dyDescent="0.3">
      <c r="A336">
        <v>16934</v>
      </c>
      <c r="B336" t="s">
        <v>17</v>
      </c>
      <c r="C336">
        <v>51</v>
      </c>
      <c r="D336">
        <v>0</v>
      </c>
      <c r="E336" t="str">
        <f>IF(Table1[[#This Row],[hypertension]]=0,"no","yes")</f>
        <v>no</v>
      </c>
      <c r="F336">
        <v>0</v>
      </c>
      <c r="G336" t="s">
        <v>13</v>
      </c>
      <c r="H336" t="s">
        <v>18</v>
      </c>
      <c r="I336" t="s">
        <v>19</v>
      </c>
      <c r="J336">
        <v>89.84</v>
      </c>
      <c r="K336">
        <v>29.9</v>
      </c>
      <c r="L336" t="s">
        <v>23</v>
      </c>
      <c r="M3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">
        <v>0</v>
      </c>
      <c r="O336" t="s">
        <v>32</v>
      </c>
      <c r="P336" t="str">
        <f>IF(AND(Table1[[#This Row],[stroke]]=1,Table1[[#This Row],[hypertension]]=1),"yes","no")</f>
        <v>no</v>
      </c>
      <c r="Q336" t="str">
        <f>IF(Table1[[#This Row],[avg_glucose_level]]&gt;=132.5,"yes","no")</f>
        <v>no</v>
      </c>
      <c r="R336" t="str">
        <f>IF(Table1[[#This Row],[bmi]]&gt;=30.1,"yes","no")</f>
        <v>no</v>
      </c>
    </row>
    <row r="337" spans="1:18" x14ac:dyDescent="0.3">
      <c r="A337">
        <v>28799</v>
      </c>
      <c r="B337" t="s">
        <v>12</v>
      </c>
      <c r="C337">
        <v>11</v>
      </c>
      <c r="D337">
        <v>0</v>
      </c>
      <c r="E337" t="str">
        <f>IF(Table1[[#This Row],[hypertension]]=0,"no","yes")</f>
        <v>no</v>
      </c>
      <c r="F337">
        <v>0</v>
      </c>
      <c r="G337" t="s">
        <v>22</v>
      </c>
      <c r="H337" t="s">
        <v>25</v>
      </c>
      <c r="I337" t="s">
        <v>19</v>
      </c>
      <c r="J337">
        <v>90.69</v>
      </c>
      <c r="K337">
        <v>18.600000000000001</v>
      </c>
      <c r="L337" t="s">
        <v>23</v>
      </c>
      <c r="M3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7">
        <v>0</v>
      </c>
      <c r="O337" t="s">
        <v>32</v>
      </c>
      <c r="P337" t="str">
        <f>IF(AND(Table1[[#This Row],[stroke]]=1,Table1[[#This Row],[hypertension]]=1),"yes","no")</f>
        <v>no</v>
      </c>
      <c r="Q337" t="str">
        <f>IF(Table1[[#This Row],[avg_glucose_level]]&gt;=132.5,"yes","no")</f>
        <v>no</v>
      </c>
      <c r="R337" t="str">
        <f>IF(Table1[[#This Row],[bmi]]&gt;=30.1,"yes","no")</f>
        <v>no</v>
      </c>
    </row>
    <row r="338" spans="1:18" x14ac:dyDescent="0.3">
      <c r="A338">
        <v>32689</v>
      </c>
      <c r="B338" t="s">
        <v>17</v>
      </c>
      <c r="C338">
        <v>48</v>
      </c>
      <c r="D338">
        <v>0</v>
      </c>
      <c r="E338" t="str">
        <f>IF(Table1[[#This Row],[hypertension]]=0,"no","yes")</f>
        <v>no</v>
      </c>
      <c r="F338">
        <v>0</v>
      </c>
      <c r="G338" t="s">
        <v>13</v>
      </c>
      <c r="H338" t="s">
        <v>14</v>
      </c>
      <c r="I338" t="s">
        <v>15</v>
      </c>
      <c r="J338">
        <v>84.38</v>
      </c>
      <c r="K338">
        <v>27.1</v>
      </c>
      <c r="L338" t="s">
        <v>23</v>
      </c>
      <c r="M3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8">
        <v>0</v>
      </c>
      <c r="O338" t="s">
        <v>32</v>
      </c>
      <c r="P338" t="str">
        <f>IF(AND(Table1[[#This Row],[stroke]]=1,Table1[[#This Row],[hypertension]]=1),"yes","no")</f>
        <v>no</v>
      </c>
      <c r="Q338" t="str">
        <f>IF(Table1[[#This Row],[avg_glucose_level]]&gt;=132.5,"yes","no")</f>
        <v>no</v>
      </c>
      <c r="R338" t="str">
        <f>IF(Table1[[#This Row],[bmi]]&gt;=30.1,"yes","no")</f>
        <v>no</v>
      </c>
    </row>
    <row r="339" spans="1:18" x14ac:dyDescent="0.3">
      <c r="A339">
        <v>56357</v>
      </c>
      <c r="B339" t="s">
        <v>17</v>
      </c>
      <c r="C339">
        <v>82</v>
      </c>
      <c r="D339">
        <v>0</v>
      </c>
      <c r="E339" t="str">
        <f>IF(Table1[[#This Row],[hypertension]]=0,"no","yes")</f>
        <v>no</v>
      </c>
      <c r="F339">
        <v>1</v>
      </c>
      <c r="G339" t="s">
        <v>22</v>
      </c>
      <c r="H339" t="s">
        <v>14</v>
      </c>
      <c r="I339" t="s">
        <v>15</v>
      </c>
      <c r="J339">
        <v>215.6</v>
      </c>
      <c r="K339">
        <v>24.9</v>
      </c>
      <c r="L339" t="s">
        <v>20</v>
      </c>
      <c r="M3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">
        <v>0</v>
      </c>
      <c r="O339" t="s">
        <v>32</v>
      </c>
      <c r="P339" t="str">
        <f>IF(AND(Table1[[#This Row],[stroke]]=1,Table1[[#This Row],[hypertension]]=1),"yes","no")</f>
        <v>no</v>
      </c>
      <c r="Q339" t="str">
        <f>IF(Table1[[#This Row],[avg_glucose_level]]&gt;=132.5,"yes","no")</f>
        <v>yes</v>
      </c>
      <c r="R339" t="str">
        <f>IF(Table1[[#This Row],[bmi]]&gt;=30.1,"yes","no")</f>
        <v>no</v>
      </c>
    </row>
    <row r="340" spans="1:18" x14ac:dyDescent="0.3">
      <c r="A340">
        <v>18051</v>
      </c>
      <c r="B340" t="s">
        <v>17</v>
      </c>
      <c r="C340">
        <v>54</v>
      </c>
      <c r="D340">
        <v>0</v>
      </c>
      <c r="E340" t="str">
        <f>IF(Table1[[#This Row],[hypertension]]=0,"no","yes")</f>
        <v>no</v>
      </c>
      <c r="F340">
        <v>0</v>
      </c>
      <c r="G340" t="s">
        <v>13</v>
      </c>
      <c r="H340" t="s">
        <v>24</v>
      </c>
      <c r="I340" t="s">
        <v>19</v>
      </c>
      <c r="J340">
        <v>91.61</v>
      </c>
      <c r="K340">
        <v>25.2</v>
      </c>
      <c r="L340" t="s">
        <v>20</v>
      </c>
      <c r="M3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0">
        <v>0</v>
      </c>
      <c r="O340" t="s">
        <v>32</v>
      </c>
      <c r="P340" t="str">
        <f>IF(AND(Table1[[#This Row],[stroke]]=1,Table1[[#This Row],[hypertension]]=1),"yes","no")</f>
        <v>no</v>
      </c>
      <c r="Q340" t="str">
        <f>IF(Table1[[#This Row],[avg_glucose_level]]&gt;=132.5,"yes","no")</f>
        <v>no</v>
      </c>
      <c r="R340" t="str">
        <f>IF(Table1[[#This Row],[bmi]]&gt;=30.1,"yes","no")</f>
        <v>no</v>
      </c>
    </row>
    <row r="341" spans="1:18" x14ac:dyDescent="0.3">
      <c r="A341">
        <v>40840</v>
      </c>
      <c r="B341" t="s">
        <v>17</v>
      </c>
      <c r="C341">
        <v>49</v>
      </c>
      <c r="D341">
        <v>0</v>
      </c>
      <c r="E341" t="str">
        <f>IF(Table1[[#This Row],[hypertension]]=0,"no","yes")</f>
        <v>no</v>
      </c>
      <c r="F341">
        <v>0</v>
      </c>
      <c r="G341" t="s">
        <v>13</v>
      </c>
      <c r="H341" t="s">
        <v>14</v>
      </c>
      <c r="I341" t="s">
        <v>19</v>
      </c>
      <c r="J341">
        <v>138.16</v>
      </c>
      <c r="K341">
        <v>19.399999999999999</v>
      </c>
      <c r="L341" t="s">
        <v>20</v>
      </c>
      <c r="M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">
        <v>0</v>
      </c>
      <c r="O341" t="s">
        <v>32</v>
      </c>
      <c r="P341" t="str">
        <f>IF(AND(Table1[[#This Row],[stroke]]=1,Table1[[#This Row],[hypertension]]=1),"yes","no")</f>
        <v>no</v>
      </c>
      <c r="Q341" t="str">
        <f>IF(Table1[[#This Row],[avg_glucose_level]]&gt;=132.5,"yes","no")</f>
        <v>yes</v>
      </c>
      <c r="R341" t="str">
        <f>IF(Table1[[#This Row],[bmi]]&gt;=30.1,"yes","no")</f>
        <v>no</v>
      </c>
    </row>
    <row r="342" spans="1:18" x14ac:dyDescent="0.3">
      <c r="A342">
        <v>10449</v>
      </c>
      <c r="B342" t="s">
        <v>17</v>
      </c>
      <c r="C342">
        <v>24</v>
      </c>
      <c r="D342">
        <v>0</v>
      </c>
      <c r="E342" t="str">
        <f>IF(Table1[[#This Row],[hypertension]]=0,"no","yes")</f>
        <v>no</v>
      </c>
      <c r="F342">
        <v>0</v>
      </c>
      <c r="G342" t="s">
        <v>13</v>
      </c>
      <c r="H342" t="s">
        <v>14</v>
      </c>
      <c r="I342" t="s">
        <v>15</v>
      </c>
      <c r="J342">
        <v>75.23</v>
      </c>
      <c r="K342">
        <v>29</v>
      </c>
      <c r="L342" t="s">
        <v>20</v>
      </c>
      <c r="M3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2">
        <v>0</v>
      </c>
      <c r="O342" t="s">
        <v>32</v>
      </c>
      <c r="P342" t="str">
        <f>IF(AND(Table1[[#This Row],[stroke]]=1,Table1[[#This Row],[hypertension]]=1),"yes","no")</f>
        <v>no</v>
      </c>
      <c r="Q342" t="str">
        <f>IF(Table1[[#This Row],[avg_glucose_level]]&gt;=132.5,"yes","no")</f>
        <v>no</v>
      </c>
      <c r="R342" t="str">
        <f>IF(Table1[[#This Row],[bmi]]&gt;=30.1,"yes","no")</f>
        <v>no</v>
      </c>
    </row>
    <row r="343" spans="1:18" x14ac:dyDescent="0.3">
      <c r="A343">
        <v>38805</v>
      </c>
      <c r="B343" t="s">
        <v>17</v>
      </c>
      <c r="C343">
        <v>37</v>
      </c>
      <c r="D343">
        <v>0</v>
      </c>
      <c r="E343" t="str">
        <f>IF(Table1[[#This Row],[hypertension]]=0,"no","yes")</f>
        <v>no</v>
      </c>
      <c r="F343">
        <v>0</v>
      </c>
      <c r="G343" t="s">
        <v>13</v>
      </c>
      <c r="H343" t="s">
        <v>14</v>
      </c>
      <c r="I343" t="s">
        <v>19</v>
      </c>
      <c r="J343">
        <v>75.180000000000007</v>
      </c>
      <c r="K343">
        <v>48.2</v>
      </c>
      <c r="L343" t="s">
        <v>16</v>
      </c>
      <c r="M3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3">
        <v>0</v>
      </c>
      <c r="O343" t="s">
        <v>32</v>
      </c>
      <c r="P343" t="str">
        <f>IF(AND(Table1[[#This Row],[stroke]]=1,Table1[[#This Row],[hypertension]]=1),"yes","no")</f>
        <v>no</v>
      </c>
      <c r="Q343" t="str">
        <f>IF(Table1[[#This Row],[avg_glucose_level]]&gt;=132.5,"yes","no")</f>
        <v>no</v>
      </c>
      <c r="R343" t="str">
        <f>IF(Table1[[#This Row],[bmi]]&gt;=30.1,"yes","no")</f>
        <v>yes</v>
      </c>
    </row>
    <row r="344" spans="1:18" x14ac:dyDescent="0.3">
      <c r="A344">
        <v>31091</v>
      </c>
      <c r="B344" t="s">
        <v>12</v>
      </c>
      <c r="C344">
        <v>34</v>
      </c>
      <c r="D344">
        <v>0</v>
      </c>
      <c r="E344" t="str">
        <f>IF(Table1[[#This Row],[hypertension]]=0,"no","yes")</f>
        <v>no</v>
      </c>
      <c r="F344">
        <v>1</v>
      </c>
      <c r="G344" t="s">
        <v>13</v>
      </c>
      <c r="H344" t="s">
        <v>14</v>
      </c>
      <c r="I344" t="s">
        <v>15</v>
      </c>
      <c r="J344">
        <v>106.23</v>
      </c>
      <c r="K344">
        <v>28.1</v>
      </c>
      <c r="L344" t="s">
        <v>16</v>
      </c>
      <c r="M3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4">
        <v>0</v>
      </c>
      <c r="O344" t="s">
        <v>32</v>
      </c>
      <c r="P344" t="str">
        <f>IF(AND(Table1[[#This Row],[stroke]]=1,Table1[[#This Row],[hypertension]]=1),"yes","no")</f>
        <v>no</v>
      </c>
      <c r="Q344" t="str">
        <f>IF(Table1[[#This Row],[avg_glucose_level]]&gt;=132.5,"yes","no")</f>
        <v>no</v>
      </c>
      <c r="R344" t="str">
        <f>IF(Table1[[#This Row],[bmi]]&gt;=30.1,"yes","no")</f>
        <v>no</v>
      </c>
    </row>
    <row r="345" spans="1:18" x14ac:dyDescent="0.3">
      <c r="A345">
        <v>45053</v>
      </c>
      <c r="B345" t="s">
        <v>12</v>
      </c>
      <c r="C345">
        <v>64</v>
      </c>
      <c r="D345">
        <v>0</v>
      </c>
      <c r="E345" t="str">
        <f>IF(Table1[[#This Row],[hypertension]]=0,"no","yes")</f>
        <v>no</v>
      </c>
      <c r="F345">
        <v>0</v>
      </c>
      <c r="G345" t="s">
        <v>13</v>
      </c>
      <c r="H345" t="s">
        <v>24</v>
      </c>
      <c r="I345" t="s">
        <v>15</v>
      </c>
      <c r="J345">
        <v>239.64</v>
      </c>
      <c r="K345">
        <v>34.6</v>
      </c>
      <c r="L345" t="s">
        <v>16</v>
      </c>
      <c r="M3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5">
        <v>0</v>
      </c>
      <c r="O345" t="s">
        <v>32</v>
      </c>
      <c r="P345" t="str">
        <f>IF(AND(Table1[[#This Row],[stroke]]=1,Table1[[#This Row],[hypertension]]=1),"yes","no")</f>
        <v>no</v>
      </c>
      <c r="Q345" t="str">
        <f>IF(Table1[[#This Row],[avg_glucose_level]]&gt;=132.5,"yes","no")</f>
        <v>yes</v>
      </c>
      <c r="R345" t="str">
        <f>IF(Table1[[#This Row],[bmi]]&gt;=30.1,"yes","no")</f>
        <v>yes</v>
      </c>
    </row>
    <row r="346" spans="1:18" x14ac:dyDescent="0.3">
      <c r="A346">
        <v>61837</v>
      </c>
      <c r="B346" t="s">
        <v>17</v>
      </c>
      <c r="C346">
        <v>66</v>
      </c>
      <c r="D346">
        <v>0</v>
      </c>
      <c r="E346" t="str">
        <f>IF(Table1[[#This Row],[hypertension]]=0,"no","yes")</f>
        <v>no</v>
      </c>
      <c r="F346">
        <v>0</v>
      </c>
      <c r="G346" t="s">
        <v>13</v>
      </c>
      <c r="H346" t="s">
        <v>18</v>
      </c>
      <c r="I346" t="s">
        <v>15</v>
      </c>
      <c r="J346">
        <v>58.95</v>
      </c>
      <c r="K346">
        <v>24.6</v>
      </c>
      <c r="L346" t="s">
        <v>20</v>
      </c>
      <c r="M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">
        <v>0</v>
      </c>
      <c r="O346" t="s">
        <v>32</v>
      </c>
      <c r="P346" t="str">
        <f>IF(AND(Table1[[#This Row],[stroke]]=1,Table1[[#This Row],[hypertension]]=1),"yes","no")</f>
        <v>no</v>
      </c>
      <c r="Q346" t="str">
        <f>IF(Table1[[#This Row],[avg_glucose_level]]&gt;=132.5,"yes","no")</f>
        <v>no</v>
      </c>
      <c r="R346" t="str">
        <f>IF(Table1[[#This Row],[bmi]]&gt;=30.1,"yes","no")</f>
        <v>no</v>
      </c>
    </row>
    <row r="347" spans="1:18" x14ac:dyDescent="0.3">
      <c r="A347">
        <v>9487</v>
      </c>
      <c r="B347" t="s">
        <v>17</v>
      </c>
      <c r="C347">
        <v>23</v>
      </c>
      <c r="D347">
        <v>0</v>
      </c>
      <c r="E347" t="str">
        <f>IF(Table1[[#This Row],[hypertension]]=0,"no","yes")</f>
        <v>no</v>
      </c>
      <c r="F347">
        <v>0</v>
      </c>
      <c r="G347" t="s">
        <v>22</v>
      </c>
      <c r="H347" t="s">
        <v>14</v>
      </c>
      <c r="I347" t="s">
        <v>15</v>
      </c>
      <c r="J347">
        <v>99.92</v>
      </c>
      <c r="K347">
        <v>25.8</v>
      </c>
      <c r="L347" t="s">
        <v>20</v>
      </c>
      <c r="M3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7">
        <v>0</v>
      </c>
      <c r="O347" t="s">
        <v>32</v>
      </c>
      <c r="P347" t="str">
        <f>IF(AND(Table1[[#This Row],[stroke]]=1,Table1[[#This Row],[hypertension]]=1),"yes","no")</f>
        <v>no</v>
      </c>
      <c r="Q347" t="str">
        <f>IF(Table1[[#This Row],[avg_glucose_level]]&gt;=132.5,"yes","no")</f>
        <v>no</v>
      </c>
      <c r="R347" t="str">
        <f>IF(Table1[[#This Row],[bmi]]&gt;=30.1,"yes","no")</f>
        <v>no</v>
      </c>
    </row>
    <row r="348" spans="1:18" x14ac:dyDescent="0.3">
      <c r="A348">
        <v>49713</v>
      </c>
      <c r="B348" t="s">
        <v>12</v>
      </c>
      <c r="C348">
        <v>68</v>
      </c>
      <c r="D348">
        <v>0</v>
      </c>
      <c r="E348" t="str">
        <f>IF(Table1[[#This Row],[hypertension]]=0,"no","yes")</f>
        <v>no</v>
      </c>
      <c r="F348">
        <v>0</v>
      </c>
      <c r="G348" t="s">
        <v>13</v>
      </c>
      <c r="H348" t="s">
        <v>14</v>
      </c>
      <c r="I348" t="s">
        <v>19</v>
      </c>
      <c r="J348">
        <v>116.23</v>
      </c>
      <c r="K348">
        <v>26.1</v>
      </c>
      <c r="L348" t="s">
        <v>20</v>
      </c>
      <c r="M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8">
        <v>0</v>
      </c>
      <c r="O348" t="s">
        <v>32</v>
      </c>
      <c r="P348" t="str">
        <f>IF(AND(Table1[[#This Row],[stroke]]=1,Table1[[#This Row],[hypertension]]=1),"yes","no")</f>
        <v>no</v>
      </c>
      <c r="Q348" t="str">
        <f>IF(Table1[[#This Row],[avg_glucose_level]]&gt;=132.5,"yes","no")</f>
        <v>no</v>
      </c>
      <c r="R348" t="str">
        <f>IF(Table1[[#This Row],[bmi]]&gt;=30.1,"yes","no")</f>
        <v>no</v>
      </c>
    </row>
    <row r="349" spans="1:18" x14ac:dyDescent="0.3">
      <c r="A349">
        <v>17608</v>
      </c>
      <c r="B349" t="s">
        <v>17</v>
      </c>
      <c r="C349">
        <v>55</v>
      </c>
      <c r="D349">
        <v>0</v>
      </c>
      <c r="E349" t="str">
        <f>IF(Table1[[#This Row],[hypertension]]=0,"no","yes")</f>
        <v>no</v>
      </c>
      <c r="F349">
        <v>0</v>
      </c>
      <c r="G349" t="s">
        <v>13</v>
      </c>
      <c r="H349" t="s">
        <v>24</v>
      </c>
      <c r="I349" t="s">
        <v>15</v>
      </c>
      <c r="J349">
        <v>118.82</v>
      </c>
      <c r="K349">
        <v>29</v>
      </c>
      <c r="L349" t="s">
        <v>16</v>
      </c>
      <c r="M3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9">
        <v>0</v>
      </c>
      <c r="O349" t="s">
        <v>32</v>
      </c>
      <c r="P349" t="str">
        <f>IF(AND(Table1[[#This Row],[stroke]]=1,Table1[[#This Row],[hypertension]]=1),"yes","no")</f>
        <v>no</v>
      </c>
      <c r="Q349" t="str">
        <f>IF(Table1[[#This Row],[avg_glucose_level]]&gt;=132.5,"yes","no")</f>
        <v>no</v>
      </c>
      <c r="R349" t="str">
        <f>IF(Table1[[#This Row],[bmi]]&gt;=30.1,"yes","no")</f>
        <v>no</v>
      </c>
    </row>
    <row r="350" spans="1:18" x14ac:dyDescent="0.3">
      <c r="A350">
        <v>28102</v>
      </c>
      <c r="B350" t="s">
        <v>17</v>
      </c>
      <c r="C350">
        <v>25</v>
      </c>
      <c r="D350">
        <v>0</v>
      </c>
      <c r="E350" t="str">
        <f>IF(Table1[[#This Row],[hypertension]]=0,"no","yes")</f>
        <v>no</v>
      </c>
      <c r="F350">
        <v>0</v>
      </c>
      <c r="G350" t="s">
        <v>22</v>
      </c>
      <c r="H350" t="s">
        <v>14</v>
      </c>
      <c r="I350" t="s">
        <v>19</v>
      </c>
      <c r="J350">
        <v>66.3</v>
      </c>
      <c r="K350">
        <v>27.2</v>
      </c>
      <c r="L350" t="s">
        <v>20</v>
      </c>
      <c r="M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0">
        <v>0</v>
      </c>
      <c r="O350" t="s">
        <v>32</v>
      </c>
      <c r="P350" t="str">
        <f>IF(AND(Table1[[#This Row],[stroke]]=1,Table1[[#This Row],[hypertension]]=1),"yes","no")</f>
        <v>no</v>
      </c>
      <c r="Q350" t="str">
        <f>IF(Table1[[#This Row],[avg_glucose_level]]&gt;=132.5,"yes","no")</f>
        <v>no</v>
      </c>
      <c r="R350" t="str">
        <f>IF(Table1[[#This Row],[bmi]]&gt;=30.1,"yes","no")</f>
        <v>no</v>
      </c>
    </row>
    <row r="351" spans="1:18" x14ac:dyDescent="0.3">
      <c r="A351">
        <v>1506</v>
      </c>
      <c r="B351" t="s">
        <v>17</v>
      </c>
      <c r="C351">
        <v>48</v>
      </c>
      <c r="D351">
        <v>0</v>
      </c>
      <c r="E351" t="str">
        <f>IF(Table1[[#This Row],[hypertension]]=0,"no","yes")</f>
        <v>no</v>
      </c>
      <c r="F351">
        <v>0</v>
      </c>
      <c r="G351" t="s">
        <v>22</v>
      </c>
      <c r="H351" t="s">
        <v>24</v>
      </c>
      <c r="I351" t="s">
        <v>15</v>
      </c>
      <c r="J351">
        <v>101.41</v>
      </c>
      <c r="K351">
        <v>20.7</v>
      </c>
      <c r="L351" t="s">
        <v>21</v>
      </c>
      <c r="M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1">
        <v>0</v>
      </c>
      <c r="O351" t="s">
        <v>32</v>
      </c>
      <c r="P351" t="str">
        <f>IF(AND(Table1[[#This Row],[stroke]]=1,Table1[[#This Row],[hypertension]]=1),"yes","no")</f>
        <v>no</v>
      </c>
      <c r="Q351" t="str">
        <f>IF(Table1[[#This Row],[avg_glucose_level]]&gt;=132.5,"yes","no")</f>
        <v>no</v>
      </c>
      <c r="R351" t="str">
        <f>IF(Table1[[#This Row],[bmi]]&gt;=30.1,"yes","no")</f>
        <v>no</v>
      </c>
    </row>
    <row r="352" spans="1:18" x14ac:dyDescent="0.3">
      <c r="A352">
        <v>28333</v>
      </c>
      <c r="B352" t="s">
        <v>17</v>
      </c>
      <c r="C352">
        <v>79</v>
      </c>
      <c r="D352">
        <v>1</v>
      </c>
      <c r="E352" t="str">
        <f>IF(Table1[[#This Row],[hypertension]]=0,"no","yes")</f>
        <v>yes</v>
      </c>
      <c r="F352">
        <v>1</v>
      </c>
      <c r="G352" t="s">
        <v>13</v>
      </c>
      <c r="H352" t="s">
        <v>18</v>
      </c>
      <c r="I352" t="s">
        <v>15</v>
      </c>
      <c r="J352">
        <v>200.28</v>
      </c>
      <c r="K352">
        <v>30</v>
      </c>
      <c r="L352" t="s">
        <v>16</v>
      </c>
      <c r="M3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2">
        <v>0</v>
      </c>
      <c r="O352" t="s">
        <v>32</v>
      </c>
      <c r="P352" t="str">
        <f>IF(AND(Table1[[#This Row],[stroke]]=1,Table1[[#This Row],[hypertension]]=1),"yes","no")</f>
        <v>no</v>
      </c>
      <c r="Q352" t="str">
        <f>IF(Table1[[#This Row],[avg_glucose_level]]&gt;=132.5,"yes","no")</f>
        <v>yes</v>
      </c>
      <c r="R352" t="str">
        <f>IF(Table1[[#This Row],[bmi]]&gt;=30.1,"yes","no")</f>
        <v>no</v>
      </c>
    </row>
    <row r="353" spans="1:18" x14ac:dyDescent="0.3">
      <c r="A353">
        <v>62608</v>
      </c>
      <c r="B353" t="s">
        <v>17</v>
      </c>
      <c r="C353">
        <v>47</v>
      </c>
      <c r="D353">
        <v>0</v>
      </c>
      <c r="E353" t="str">
        <f>IF(Table1[[#This Row],[hypertension]]=0,"no","yes")</f>
        <v>no</v>
      </c>
      <c r="F353">
        <v>0</v>
      </c>
      <c r="G353" t="s">
        <v>13</v>
      </c>
      <c r="H353" t="s">
        <v>14</v>
      </c>
      <c r="I353" t="s">
        <v>15</v>
      </c>
      <c r="J353">
        <v>136.80000000000001</v>
      </c>
      <c r="K353">
        <v>37.299999999999997</v>
      </c>
      <c r="L353" t="s">
        <v>20</v>
      </c>
      <c r="M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">
        <v>0</v>
      </c>
      <c r="O353" t="s">
        <v>32</v>
      </c>
      <c r="P353" t="str">
        <f>IF(AND(Table1[[#This Row],[stroke]]=1,Table1[[#This Row],[hypertension]]=1),"yes","no")</f>
        <v>no</v>
      </c>
      <c r="Q353" t="str">
        <f>IF(Table1[[#This Row],[avg_glucose_level]]&gt;=132.5,"yes","no")</f>
        <v>yes</v>
      </c>
      <c r="R353" t="str">
        <f>IF(Table1[[#This Row],[bmi]]&gt;=30.1,"yes","no")</f>
        <v>yes</v>
      </c>
    </row>
    <row r="354" spans="1:18" x14ac:dyDescent="0.3">
      <c r="A354">
        <v>40670</v>
      </c>
      <c r="B354" t="s">
        <v>17</v>
      </c>
      <c r="C354">
        <v>20</v>
      </c>
      <c r="D354">
        <v>0</v>
      </c>
      <c r="E354" t="str">
        <f>IF(Table1[[#This Row],[hypertension]]=0,"no","yes")</f>
        <v>no</v>
      </c>
      <c r="F354">
        <v>0</v>
      </c>
      <c r="G354" t="s">
        <v>22</v>
      </c>
      <c r="H354" t="s">
        <v>14</v>
      </c>
      <c r="I354" t="s">
        <v>19</v>
      </c>
      <c r="J354">
        <v>96.57</v>
      </c>
      <c r="K354">
        <v>34.1</v>
      </c>
      <c r="L354" t="s">
        <v>20</v>
      </c>
      <c r="M3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">
        <v>0</v>
      </c>
      <c r="O354" t="s">
        <v>32</v>
      </c>
      <c r="P354" t="str">
        <f>IF(AND(Table1[[#This Row],[stroke]]=1,Table1[[#This Row],[hypertension]]=1),"yes","no")</f>
        <v>no</v>
      </c>
      <c r="Q354" t="str">
        <f>IF(Table1[[#This Row],[avg_glucose_level]]&gt;=132.5,"yes","no")</f>
        <v>no</v>
      </c>
      <c r="R354" t="str">
        <f>IF(Table1[[#This Row],[bmi]]&gt;=30.1,"yes","no")</f>
        <v>yes</v>
      </c>
    </row>
    <row r="355" spans="1:18" x14ac:dyDescent="0.3">
      <c r="A355">
        <v>4630</v>
      </c>
      <c r="B355" t="s">
        <v>17</v>
      </c>
      <c r="C355">
        <v>60</v>
      </c>
      <c r="D355">
        <v>0</v>
      </c>
      <c r="E355" t="str">
        <f>IF(Table1[[#This Row],[hypertension]]=0,"no","yes")</f>
        <v>no</v>
      </c>
      <c r="F355">
        <v>0</v>
      </c>
      <c r="G355" t="s">
        <v>13</v>
      </c>
      <c r="H355" t="s">
        <v>14</v>
      </c>
      <c r="I355" t="s">
        <v>19</v>
      </c>
      <c r="J355">
        <v>66.42</v>
      </c>
      <c r="K355">
        <v>23.6</v>
      </c>
      <c r="L355" t="s">
        <v>20</v>
      </c>
      <c r="M3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">
        <v>0</v>
      </c>
      <c r="O355" t="s">
        <v>32</v>
      </c>
      <c r="P355" t="str">
        <f>IF(AND(Table1[[#This Row],[stroke]]=1,Table1[[#This Row],[hypertension]]=1),"yes","no")</f>
        <v>no</v>
      </c>
      <c r="Q355" t="str">
        <f>IF(Table1[[#This Row],[avg_glucose_level]]&gt;=132.5,"yes","no")</f>
        <v>no</v>
      </c>
      <c r="R355" t="str">
        <f>IF(Table1[[#This Row],[bmi]]&gt;=30.1,"yes","no")</f>
        <v>no</v>
      </c>
    </row>
    <row r="356" spans="1:18" x14ac:dyDescent="0.3">
      <c r="A356">
        <v>21284</v>
      </c>
      <c r="B356" t="s">
        <v>17</v>
      </c>
      <c r="C356">
        <v>32</v>
      </c>
      <c r="D356">
        <v>0</v>
      </c>
      <c r="E356" t="str">
        <f>IF(Table1[[#This Row],[hypertension]]=0,"no","yes")</f>
        <v>no</v>
      </c>
      <c r="F356">
        <v>0</v>
      </c>
      <c r="G356" t="s">
        <v>13</v>
      </c>
      <c r="H356" t="s">
        <v>14</v>
      </c>
      <c r="I356" t="s">
        <v>15</v>
      </c>
      <c r="J356">
        <v>98.09</v>
      </c>
      <c r="K356">
        <v>25.2</v>
      </c>
      <c r="L356" t="s">
        <v>21</v>
      </c>
      <c r="M3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6">
        <v>0</v>
      </c>
      <c r="O356" t="s">
        <v>32</v>
      </c>
      <c r="P356" t="str">
        <f>IF(AND(Table1[[#This Row],[stroke]]=1,Table1[[#This Row],[hypertension]]=1),"yes","no")</f>
        <v>no</v>
      </c>
      <c r="Q356" t="str">
        <f>IF(Table1[[#This Row],[avg_glucose_level]]&gt;=132.5,"yes","no")</f>
        <v>no</v>
      </c>
      <c r="R356" t="str">
        <f>IF(Table1[[#This Row],[bmi]]&gt;=30.1,"yes","no")</f>
        <v>no</v>
      </c>
    </row>
    <row r="357" spans="1:18" x14ac:dyDescent="0.3">
      <c r="A357">
        <v>49421</v>
      </c>
      <c r="B357" t="s">
        <v>17</v>
      </c>
      <c r="C357">
        <v>66</v>
      </c>
      <c r="D357">
        <v>1</v>
      </c>
      <c r="E357" t="str">
        <f>IF(Table1[[#This Row],[hypertension]]=0,"no","yes")</f>
        <v>yes</v>
      </c>
      <c r="F357">
        <v>0</v>
      </c>
      <c r="G357" t="s">
        <v>13</v>
      </c>
      <c r="H357" t="s">
        <v>14</v>
      </c>
      <c r="I357" t="s">
        <v>19</v>
      </c>
      <c r="J357">
        <v>205.23</v>
      </c>
      <c r="K357">
        <v>39.5</v>
      </c>
      <c r="L357" t="s">
        <v>20</v>
      </c>
      <c r="M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">
        <v>0</v>
      </c>
      <c r="O357" t="s">
        <v>32</v>
      </c>
      <c r="P357" t="str">
        <f>IF(AND(Table1[[#This Row],[stroke]]=1,Table1[[#This Row],[hypertension]]=1),"yes","no")</f>
        <v>no</v>
      </c>
      <c r="Q357" t="str">
        <f>IF(Table1[[#This Row],[avg_glucose_level]]&gt;=132.5,"yes","no")</f>
        <v>yes</v>
      </c>
      <c r="R357" t="str">
        <f>IF(Table1[[#This Row],[bmi]]&gt;=30.1,"yes","no")</f>
        <v>yes</v>
      </c>
    </row>
    <row r="358" spans="1:18" x14ac:dyDescent="0.3">
      <c r="A358">
        <v>5973</v>
      </c>
      <c r="B358" t="s">
        <v>12</v>
      </c>
      <c r="C358">
        <v>43</v>
      </c>
      <c r="D358">
        <v>0</v>
      </c>
      <c r="E358" t="str">
        <f>IF(Table1[[#This Row],[hypertension]]=0,"no","yes")</f>
        <v>no</v>
      </c>
      <c r="F358">
        <v>0</v>
      </c>
      <c r="G358" t="s">
        <v>13</v>
      </c>
      <c r="H358" t="s">
        <v>14</v>
      </c>
      <c r="I358" t="s">
        <v>15</v>
      </c>
      <c r="J358">
        <v>86.78</v>
      </c>
      <c r="K358">
        <v>23.5</v>
      </c>
      <c r="L358" t="s">
        <v>21</v>
      </c>
      <c r="M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8">
        <v>0</v>
      </c>
      <c r="O358" t="s">
        <v>32</v>
      </c>
      <c r="P358" t="str">
        <f>IF(AND(Table1[[#This Row],[stroke]]=1,Table1[[#This Row],[hypertension]]=1),"yes","no")</f>
        <v>no</v>
      </c>
      <c r="Q358" t="str">
        <f>IF(Table1[[#This Row],[avg_glucose_level]]&gt;=132.5,"yes","no")</f>
        <v>no</v>
      </c>
      <c r="R358" t="str">
        <f>IF(Table1[[#This Row],[bmi]]&gt;=30.1,"yes","no")</f>
        <v>no</v>
      </c>
    </row>
    <row r="359" spans="1:18" x14ac:dyDescent="0.3">
      <c r="A359">
        <v>42996</v>
      </c>
      <c r="B359" t="s">
        <v>17</v>
      </c>
      <c r="C359">
        <v>36</v>
      </c>
      <c r="D359">
        <v>0</v>
      </c>
      <c r="E359" t="str">
        <f>IF(Table1[[#This Row],[hypertension]]=0,"no","yes")</f>
        <v>no</v>
      </c>
      <c r="F359">
        <v>0</v>
      </c>
      <c r="G359" t="s">
        <v>22</v>
      </c>
      <c r="H359" t="s">
        <v>24</v>
      </c>
      <c r="I359" t="s">
        <v>19</v>
      </c>
      <c r="J359">
        <v>126.82</v>
      </c>
      <c r="K359">
        <v>23.3</v>
      </c>
      <c r="L359" t="s">
        <v>20</v>
      </c>
      <c r="M3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">
        <v>0</v>
      </c>
      <c r="O359" t="s">
        <v>32</v>
      </c>
      <c r="P359" t="str">
        <f>IF(AND(Table1[[#This Row],[stroke]]=1,Table1[[#This Row],[hypertension]]=1),"yes","no")</f>
        <v>no</v>
      </c>
      <c r="Q359" t="str">
        <f>IF(Table1[[#This Row],[avg_glucose_level]]&gt;=132.5,"yes","no")</f>
        <v>no</v>
      </c>
      <c r="R359" t="str">
        <f>IF(Table1[[#This Row],[bmi]]&gt;=30.1,"yes","no")</f>
        <v>no</v>
      </c>
    </row>
    <row r="360" spans="1:18" x14ac:dyDescent="0.3">
      <c r="A360">
        <v>66333</v>
      </c>
      <c r="B360" t="s">
        <v>12</v>
      </c>
      <c r="C360">
        <v>52</v>
      </c>
      <c r="D360">
        <v>0</v>
      </c>
      <c r="E360" t="str">
        <f>IF(Table1[[#This Row],[hypertension]]=0,"no","yes")</f>
        <v>no</v>
      </c>
      <c r="F360">
        <v>0</v>
      </c>
      <c r="G360" t="s">
        <v>13</v>
      </c>
      <c r="H360" t="s">
        <v>18</v>
      </c>
      <c r="I360" t="s">
        <v>15</v>
      </c>
      <c r="J360">
        <v>78.400000000000006</v>
      </c>
      <c r="K360">
        <v>64.8</v>
      </c>
      <c r="L360" t="s">
        <v>20</v>
      </c>
      <c r="M3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0">
        <v>0</v>
      </c>
      <c r="O360" t="s">
        <v>32</v>
      </c>
      <c r="P360" t="str">
        <f>IF(AND(Table1[[#This Row],[stroke]]=1,Table1[[#This Row],[hypertension]]=1),"yes","no")</f>
        <v>no</v>
      </c>
      <c r="Q360" t="str">
        <f>IF(Table1[[#This Row],[avg_glucose_level]]&gt;=132.5,"yes","no")</f>
        <v>no</v>
      </c>
      <c r="R360" t="str">
        <f>IF(Table1[[#This Row],[bmi]]&gt;=30.1,"yes","no")</f>
        <v>yes</v>
      </c>
    </row>
    <row r="361" spans="1:18" x14ac:dyDescent="0.3">
      <c r="A361">
        <v>46785</v>
      </c>
      <c r="B361" t="s">
        <v>17</v>
      </c>
      <c r="C361">
        <v>29</v>
      </c>
      <c r="D361">
        <v>0</v>
      </c>
      <c r="E361" t="str">
        <f>IF(Table1[[#This Row],[hypertension]]=0,"no","yes")</f>
        <v>no</v>
      </c>
      <c r="F361">
        <v>0</v>
      </c>
      <c r="G361" t="s">
        <v>13</v>
      </c>
      <c r="H361" t="s">
        <v>14</v>
      </c>
      <c r="I361" t="s">
        <v>15</v>
      </c>
      <c r="J361">
        <v>63.69</v>
      </c>
      <c r="K361">
        <v>28.1</v>
      </c>
      <c r="L361" t="s">
        <v>21</v>
      </c>
      <c r="M3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1">
        <v>0</v>
      </c>
      <c r="O361" t="s">
        <v>32</v>
      </c>
      <c r="P361" t="str">
        <f>IF(AND(Table1[[#This Row],[stroke]]=1,Table1[[#This Row],[hypertension]]=1),"yes","no")</f>
        <v>no</v>
      </c>
      <c r="Q361" t="str">
        <f>IF(Table1[[#This Row],[avg_glucose_level]]&gt;=132.5,"yes","no")</f>
        <v>no</v>
      </c>
      <c r="R361" t="str">
        <f>IF(Table1[[#This Row],[bmi]]&gt;=30.1,"yes","no")</f>
        <v>no</v>
      </c>
    </row>
    <row r="362" spans="1:18" x14ac:dyDescent="0.3">
      <c r="A362">
        <v>54312</v>
      </c>
      <c r="B362" t="s">
        <v>17</v>
      </c>
      <c r="C362">
        <v>76</v>
      </c>
      <c r="D362">
        <v>1</v>
      </c>
      <c r="E362" t="str">
        <f>IF(Table1[[#This Row],[hypertension]]=0,"no","yes")</f>
        <v>yes</v>
      </c>
      <c r="F362">
        <v>0</v>
      </c>
      <c r="G362" t="s">
        <v>13</v>
      </c>
      <c r="H362" t="s">
        <v>18</v>
      </c>
      <c r="I362" t="s">
        <v>15</v>
      </c>
      <c r="J362">
        <v>209.58</v>
      </c>
      <c r="K362">
        <v>28.1</v>
      </c>
      <c r="L362" t="s">
        <v>20</v>
      </c>
      <c r="M3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2">
        <v>0</v>
      </c>
      <c r="O362" t="s">
        <v>32</v>
      </c>
      <c r="P362" t="str">
        <f>IF(AND(Table1[[#This Row],[stroke]]=1,Table1[[#This Row],[hypertension]]=1),"yes","no")</f>
        <v>no</v>
      </c>
      <c r="Q362" t="str">
        <f>IF(Table1[[#This Row],[avg_glucose_level]]&gt;=132.5,"yes","no")</f>
        <v>yes</v>
      </c>
      <c r="R362" t="str">
        <f>IF(Table1[[#This Row],[bmi]]&gt;=30.1,"yes","no")</f>
        <v>no</v>
      </c>
    </row>
    <row r="363" spans="1:18" x14ac:dyDescent="0.3">
      <c r="A363">
        <v>21408</v>
      </c>
      <c r="B363" t="s">
        <v>17</v>
      </c>
      <c r="C363">
        <v>39</v>
      </c>
      <c r="D363">
        <v>0</v>
      </c>
      <c r="E363" t="str">
        <f>IF(Table1[[#This Row],[hypertension]]=0,"no","yes")</f>
        <v>no</v>
      </c>
      <c r="F363">
        <v>0</v>
      </c>
      <c r="G363" t="s">
        <v>13</v>
      </c>
      <c r="H363" t="s">
        <v>18</v>
      </c>
      <c r="I363" t="s">
        <v>19</v>
      </c>
      <c r="J363">
        <v>89.86</v>
      </c>
      <c r="K363">
        <v>24.4</v>
      </c>
      <c r="L363" t="s">
        <v>20</v>
      </c>
      <c r="M3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">
        <v>0</v>
      </c>
      <c r="O363" t="s">
        <v>32</v>
      </c>
      <c r="P363" t="str">
        <f>IF(AND(Table1[[#This Row],[stroke]]=1,Table1[[#This Row],[hypertension]]=1),"yes","no")</f>
        <v>no</v>
      </c>
      <c r="Q363" t="str">
        <f>IF(Table1[[#This Row],[avg_glucose_level]]&gt;=132.5,"yes","no")</f>
        <v>no</v>
      </c>
      <c r="R363" t="str">
        <f>IF(Table1[[#This Row],[bmi]]&gt;=30.1,"yes","no")</f>
        <v>no</v>
      </c>
    </row>
    <row r="364" spans="1:18" x14ac:dyDescent="0.3">
      <c r="A364">
        <v>49916</v>
      </c>
      <c r="B364" t="s">
        <v>12</v>
      </c>
      <c r="C364">
        <v>76</v>
      </c>
      <c r="D364">
        <v>0</v>
      </c>
      <c r="E364" t="str">
        <f>IF(Table1[[#This Row],[hypertension]]=0,"no","yes")</f>
        <v>no</v>
      </c>
      <c r="F364">
        <v>0</v>
      </c>
      <c r="G364" t="s">
        <v>13</v>
      </c>
      <c r="H364" t="s">
        <v>14</v>
      </c>
      <c r="I364" t="s">
        <v>19</v>
      </c>
      <c r="J364">
        <v>110.99</v>
      </c>
      <c r="K364">
        <v>29.8</v>
      </c>
      <c r="L364" t="s">
        <v>16</v>
      </c>
      <c r="M3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4">
        <v>0</v>
      </c>
      <c r="O364" t="s">
        <v>32</v>
      </c>
      <c r="P364" t="str">
        <f>IF(AND(Table1[[#This Row],[stroke]]=1,Table1[[#This Row],[hypertension]]=1),"yes","no")</f>
        <v>no</v>
      </c>
      <c r="Q364" t="str">
        <f>IF(Table1[[#This Row],[avg_glucose_level]]&gt;=132.5,"yes","no")</f>
        <v>no</v>
      </c>
      <c r="R364" t="str">
        <f>IF(Table1[[#This Row],[bmi]]&gt;=30.1,"yes","no")</f>
        <v>no</v>
      </c>
    </row>
    <row r="365" spans="1:18" x14ac:dyDescent="0.3">
      <c r="A365">
        <v>7559</v>
      </c>
      <c r="B365" t="s">
        <v>17</v>
      </c>
      <c r="C365">
        <v>1</v>
      </c>
      <c r="D365">
        <v>0</v>
      </c>
      <c r="E365" t="str">
        <f>IF(Table1[[#This Row],[hypertension]]=0,"no","yes")</f>
        <v>no</v>
      </c>
      <c r="F365">
        <v>0</v>
      </c>
      <c r="G365" t="s">
        <v>22</v>
      </c>
      <c r="H365" t="s">
        <v>25</v>
      </c>
      <c r="I365" t="s">
        <v>15</v>
      </c>
      <c r="J365">
        <v>83.82</v>
      </c>
      <c r="K365">
        <v>24.9</v>
      </c>
      <c r="L365" t="s">
        <v>23</v>
      </c>
      <c r="M3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5">
        <v>0</v>
      </c>
      <c r="O365" t="s">
        <v>32</v>
      </c>
      <c r="P365" t="str">
        <f>IF(AND(Table1[[#This Row],[stroke]]=1,Table1[[#This Row],[hypertension]]=1),"yes","no")</f>
        <v>no</v>
      </c>
      <c r="Q365" t="str">
        <f>IF(Table1[[#This Row],[avg_glucose_level]]&gt;=132.5,"yes","no")</f>
        <v>no</v>
      </c>
      <c r="R365" t="str">
        <f>IF(Table1[[#This Row],[bmi]]&gt;=30.1,"yes","no")</f>
        <v>no</v>
      </c>
    </row>
    <row r="366" spans="1:18" x14ac:dyDescent="0.3">
      <c r="A366">
        <v>71038</v>
      </c>
      <c r="B366" t="s">
        <v>12</v>
      </c>
      <c r="C366">
        <v>34</v>
      </c>
      <c r="D366">
        <v>0</v>
      </c>
      <c r="E366" t="str">
        <f>IF(Table1[[#This Row],[hypertension]]=0,"no","yes")</f>
        <v>no</v>
      </c>
      <c r="F366">
        <v>0</v>
      </c>
      <c r="G366" t="s">
        <v>13</v>
      </c>
      <c r="H366" t="s">
        <v>14</v>
      </c>
      <c r="I366" t="s">
        <v>15</v>
      </c>
      <c r="J366">
        <v>137.96</v>
      </c>
      <c r="K366">
        <v>35.1</v>
      </c>
      <c r="L366" t="s">
        <v>23</v>
      </c>
      <c r="M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6">
        <v>0</v>
      </c>
      <c r="O366" t="s">
        <v>32</v>
      </c>
      <c r="P366" t="str">
        <f>IF(AND(Table1[[#This Row],[stroke]]=1,Table1[[#This Row],[hypertension]]=1),"yes","no")</f>
        <v>no</v>
      </c>
      <c r="Q366" t="str">
        <f>IF(Table1[[#This Row],[avg_glucose_level]]&gt;=132.5,"yes","no")</f>
        <v>yes</v>
      </c>
      <c r="R366" t="str">
        <f>IF(Table1[[#This Row],[bmi]]&gt;=30.1,"yes","no")</f>
        <v>yes</v>
      </c>
    </row>
    <row r="367" spans="1:18" x14ac:dyDescent="0.3">
      <c r="A367">
        <v>69037</v>
      </c>
      <c r="B367" t="s">
        <v>17</v>
      </c>
      <c r="C367">
        <v>72</v>
      </c>
      <c r="D367">
        <v>0</v>
      </c>
      <c r="E367" t="str">
        <f>IF(Table1[[#This Row],[hypertension]]=0,"no","yes")</f>
        <v>no</v>
      </c>
      <c r="F367">
        <v>0</v>
      </c>
      <c r="G367" t="s">
        <v>13</v>
      </c>
      <c r="H367" t="s">
        <v>14</v>
      </c>
      <c r="I367" t="s">
        <v>19</v>
      </c>
      <c r="J367">
        <v>210.78</v>
      </c>
      <c r="K367">
        <v>32.299999999999997</v>
      </c>
      <c r="L367" t="s">
        <v>16</v>
      </c>
      <c r="M3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7">
        <v>0</v>
      </c>
      <c r="O367" t="s">
        <v>32</v>
      </c>
      <c r="P367" t="str">
        <f>IF(AND(Table1[[#This Row],[stroke]]=1,Table1[[#This Row],[hypertension]]=1),"yes","no")</f>
        <v>no</v>
      </c>
      <c r="Q367" t="str">
        <f>IF(Table1[[#This Row],[avg_glucose_level]]&gt;=132.5,"yes","no")</f>
        <v>yes</v>
      </c>
      <c r="R367" t="str">
        <f>IF(Table1[[#This Row],[bmi]]&gt;=30.1,"yes","no")</f>
        <v>yes</v>
      </c>
    </row>
    <row r="368" spans="1:18" x14ac:dyDescent="0.3">
      <c r="A368">
        <v>58617</v>
      </c>
      <c r="B368" t="s">
        <v>17</v>
      </c>
      <c r="C368">
        <v>43</v>
      </c>
      <c r="D368">
        <v>0</v>
      </c>
      <c r="E368" t="str">
        <f>IF(Table1[[#This Row],[hypertension]]=0,"no","yes")</f>
        <v>no</v>
      </c>
      <c r="F368">
        <v>0</v>
      </c>
      <c r="G368" t="s">
        <v>13</v>
      </c>
      <c r="H368" t="s">
        <v>18</v>
      </c>
      <c r="I368" t="s">
        <v>19</v>
      </c>
      <c r="J368">
        <v>118.89</v>
      </c>
      <c r="K368">
        <v>43.6</v>
      </c>
      <c r="L368" t="s">
        <v>20</v>
      </c>
      <c r="M3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8">
        <v>0</v>
      </c>
      <c r="O368" t="s">
        <v>32</v>
      </c>
      <c r="P368" t="str">
        <f>IF(AND(Table1[[#This Row],[stroke]]=1,Table1[[#This Row],[hypertension]]=1),"yes","no")</f>
        <v>no</v>
      </c>
      <c r="Q368" t="str">
        <f>IF(Table1[[#This Row],[avg_glucose_level]]&gt;=132.5,"yes","no")</f>
        <v>no</v>
      </c>
      <c r="R368" t="str">
        <f>IF(Table1[[#This Row],[bmi]]&gt;=30.1,"yes","no")</f>
        <v>yes</v>
      </c>
    </row>
    <row r="369" spans="1:18" x14ac:dyDescent="0.3">
      <c r="A369">
        <v>69064</v>
      </c>
      <c r="B369" t="s">
        <v>17</v>
      </c>
      <c r="C369">
        <v>57</v>
      </c>
      <c r="D369">
        <v>0</v>
      </c>
      <c r="E369" t="str">
        <f>IF(Table1[[#This Row],[hypertension]]=0,"no","yes")</f>
        <v>no</v>
      </c>
      <c r="F369">
        <v>0</v>
      </c>
      <c r="G369" t="s">
        <v>22</v>
      </c>
      <c r="H369" t="s">
        <v>18</v>
      </c>
      <c r="I369" t="s">
        <v>19</v>
      </c>
      <c r="J369">
        <v>72.55</v>
      </c>
      <c r="K369">
        <v>21</v>
      </c>
      <c r="L369" t="s">
        <v>20</v>
      </c>
      <c r="M3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9">
        <v>0</v>
      </c>
      <c r="O369" t="s">
        <v>32</v>
      </c>
      <c r="P369" t="str">
        <f>IF(AND(Table1[[#This Row],[stroke]]=1,Table1[[#This Row],[hypertension]]=1),"yes","no")</f>
        <v>no</v>
      </c>
      <c r="Q369" t="str">
        <f>IF(Table1[[#This Row],[avg_glucose_level]]&gt;=132.5,"yes","no")</f>
        <v>no</v>
      </c>
      <c r="R369" t="str">
        <f>IF(Table1[[#This Row],[bmi]]&gt;=30.1,"yes","no")</f>
        <v>no</v>
      </c>
    </row>
    <row r="370" spans="1:18" x14ac:dyDescent="0.3">
      <c r="A370">
        <v>9404</v>
      </c>
      <c r="B370" t="s">
        <v>17</v>
      </c>
      <c r="C370">
        <v>44</v>
      </c>
      <c r="D370">
        <v>0</v>
      </c>
      <c r="E370" t="str">
        <f>IF(Table1[[#This Row],[hypertension]]=0,"no","yes")</f>
        <v>no</v>
      </c>
      <c r="F370">
        <v>0</v>
      </c>
      <c r="G370" t="s">
        <v>13</v>
      </c>
      <c r="H370" t="s">
        <v>14</v>
      </c>
      <c r="I370" t="s">
        <v>19</v>
      </c>
      <c r="J370">
        <v>107.41</v>
      </c>
      <c r="K370">
        <v>47.3</v>
      </c>
      <c r="L370" t="s">
        <v>20</v>
      </c>
      <c r="M3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0">
        <v>0</v>
      </c>
      <c r="O370" t="s">
        <v>32</v>
      </c>
      <c r="P370" t="str">
        <f>IF(AND(Table1[[#This Row],[stroke]]=1,Table1[[#This Row],[hypertension]]=1),"yes","no")</f>
        <v>no</v>
      </c>
      <c r="Q370" t="str">
        <f>IF(Table1[[#This Row],[avg_glucose_level]]&gt;=132.5,"yes","no")</f>
        <v>no</v>
      </c>
      <c r="R370" t="str">
        <f>IF(Table1[[#This Row],[bmi]]&gt;=30.1,"yes","no")</f>
        <v>yes</v>
      </c>
    </row>
    <row r="371" spans="1:18" x14ac:dyDescent="0.3">
      <c r="A371">
        <v>8171</v>
      </c>
      <c r="B371" t="s">
        <v>17</v>
      </c>
      <c r="C371">
        <v>4</v>
      </c>
      <c r="D371">
        <v>0</v>
      </c>
      <c r="E371" t="str">
        <f>IF(Table1[[#This Row],[hypertension]]=0,"no","yes")</f>
        <v>no</v>
      </c>
      <c r="F371">
        <v>0</v>
      </c>
      <c r="G371" t="s">
        <v>22</v>
      </c>
      <c r="H371" t="s">
        <v>25</v>
      </c>
      <c r="I371" t="s">
        <v>19</v>
      </c>
      <c r="J371">
        <v>93.25</v>
      </c>
      <c r="K371">
        <v>16.600000000000001</v>
      </c>
      <c r="L371" t="s">
        <v>23</v>
      </c>
      <c r="M3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1">
        <v>0</v>
      </c>
      <c r="O371" t="s">
        <v>32</v>
      </c>
      <c r="P371" t="str">
        <f>IF(AND(Table1[[#This Row],[stroke]]=1,Table1[[#This Row],[hypertension]]=1),"yes","no")</f>
        <v>no</v>
      </c>
      <c r="Q371" t="str">
        <f>IF(Table1[[#This Row],[avg_glucose_level]]&gt;=132.5,"yes","no")</f>
        <v>no</v>
      </c>
      <c r="R371" t="str">
        <f>IF(Table1[[#This Row],[bmi]]&gt;=30.1,"yes","no")</f>
        <v>no</v>
      </c>
    </row>
    <row r="372" spans="1:18" x14ac:dyDescent="0.3">
      <c r="A372">
        <v>28286</v>
      </c>
      <c r="B372" t="s">
        <v>12</v>
      </c>
      <c r="C372">
        <v>44</v>
      </c>
      <c r="D372">
        <v>0</v>
      </c>
      <c r="E372" t="str">
        <f>IF(Table1[[#This Row],[hypertension]]=0,"no","yes")</f>
        <v>no</v>
      </c>
      <c r="F372">
        <v>0</v>
      </c>
      <c r="G372" t="s">
        <v>13</v>
      </c>
      <c r="H372" t="s">
        <v>14</v>
      </c>
      <c r="I372" t="s">
        <v>19</v>
      </c>
      <c r="J372">
        <v>74.91</v>
      </c>
      <c r="K372">
        <v>37.5</v>
      </c>
      <c r="L372" t="s">
        <v>20</v>
      </c>
      <c r="M3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2">
        <v>0</v>
      </c>
      <c r="O372" t="s">
        <v>32</v>
      </c>
      <c r="P372" t="str">
        <f>IF(AND(Table1[[#This Row],[stroke]]=1,Table1[[#This Row],[hypertension]]=1),"yes","no")</f>
        <v>no</v>
      </c>
      <c r="Q372" t="str">
        <f>IF(Table1[[#This Row],[avg_glucose_level]]&gt;=132.5,"yes","no")</f>
        <v>no</v>
      </c>
      <c r="R372" t="str">
        <f>IF(Table1[[#This Row],[bmi]]&gt;=30.1,"yes","no")</f>
        <v>yes</v>
      </c>
    </row>
    <row r="373" spans="1:18" x14ac:dyDescent="0.3">
      <c r="A373">
        <v>43232</v>
      </c>
      <c r="B373" t="s">
        <v>17</v>
      </c>
      <c r="C373">
        <v>18</v>
      </c>
      <c r="D373">
        <v>0</v>
      </c>
      <c r="E373" t="str">
        <f>IF(Table1[[#This Row],[hypertension]]=0,"no","yes")</f>
        <v>no</v>
      </c>
      <c r="F373">
        <v>0</v>
      </c>
      <c r="G373" t="s">
        <v>22</v>
      </c>
      <c r="H373" t="s">
        <v>14</v>
      </c>
      <c r="I373" t="s">
        <v>15</v>
      </c>
      <c r="J373">
        <v>80.05</v>
      </c>
      <c r="K373">
        <v>24.2</v>
      </c>
      <c r="L373" t="s">
        <v>20</v>
      </c>
      <c r="M3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3">
        <v>0</v>
      </c>
      <c r="O373" t="s">
        <v>32</v>
      </c>
      <c r="P373" t="str">
        <f>IF(AND(Table1[[#This Row],[stroke]]=1,Table1[[#This Row],[hypertension]]=1),"yes","no")</f>
        <v>no</v>
      </c>
      <c r="Q373" t="str">
        <f>IF(Table1[[#This Row],[avg_glucose_level]]&gt;=132.5,"yes","no")</f>
        <v>no</v>
      </c>
      <c r="R373" t="str">
        <f>IF(Table1[[#This Row],[bmi]]&gt;=30.1,"yes","no")</f>
        <v>no</v>
      </c>
    </row>
    <row r="374" spans="1:18" x14ac:dyDescent="0.3">
      <c r="A374">
        <v>10159</v>
      </c>
      <c r="B374" t="s">
        <v>12</v>
      </c>
      <c r="C374">
        <v>41</v>
      </c>
      <c r="D374">
        <v>0</v>
      </c>
      <c r="E374" t="str">
        <f>IF(Table1[[#This Row],[hypertension]]=0,"no","yes")</f>
        <v>no</v>
      </c>
      <c r="F374">
        <v>0</v>
      </c>
      <c r="G374" t="s">
        <v>13</v>
      </c>
      <c r="H374" t="s">
        <v>14</v>
      </c>
      <c r="I374" t="s">
        <v>15</v>
      </c>
      <c r="J374">
        <v>99.8</v>
      </c>
      <c r="K374">
        <v>31.6</v>
      </c>
      <c r="L374" t="s">
        <v>20</v>
      </c>
      <c r="M3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">
        <v>0</v>
      </c>
      <c r="O374" t="s">
        <v>32</v>
      </c>
      <c r="P374" t="str">
        <f>IF(AND(Table1[[#This Row],[stroke]]=1,Table1[[#This Row],[hypertension]]=1),"yes","no")</f>
        <v>no</v>
      </c>
      <c r="Q374" t="str">
        <f>IF(Table1[[#This Row],[avg_glucose_level]]&gt;=132.5,"yes","no")</f>
        <v>no</v>
      </c>
      <c r="R374" t="str">
        <f>IF(Table1[[#This Row],[bmi]]&gt;=30.1,"yes","no")</f>
        <v>yes</v>
      </c>
    </row>
    <row r="375" spans="1:18" x14ac:dyDescent="0.3">
      <c r="A375">
        <v>34402</v>
      </c>
      <c r="B375" t="s">
        <v>17</v>
      </c>
      <c r="C375">
        <v>23</v>
      </c>
      <c r="D375">
        <v>0</v>
      </c>
      <c r="E375" t="str">
        <f>IF(Table1[[#This Row],[hypertension]]=0,"no","yes")</f>
        <v>no</v>
      </c>
      <c r="F375">
        <v>0</v>
      </c>
      <c r="G375" t="s">
        <v>13</v>
      </c>
      <c r="H375" t="s">
        <v>14</v>
      </c>
      <c r="I375" t="s">
        <v>19</v>
      </c>
      <c r="J375">
        <v>91.97</v>
      </c>
      <c r="K375">
        <v>21.6</v>
      </c>
      <c r="L375" t="s">
        <v>16</v>
      </c>
      <c r="M3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5">
        <v>0</v>
      </c>
      <c r="O375" t="s">
        <v>32</v>
      </c>
      <c r="P375" t="str">
        <f>IF(AND(Table1[[#This Row],[stroke]]=1,Table1[[#This Row],[hypertension]]=1),"yes","no")</f>
        <v>no</v>
      </c>
      <c r="Q375" t="str">
        <f>IF(Table1[[#This Row],[avg_glucose_level]]&gt;=132.5,"yes","no")</f>
        <v>no</v>
      </c>
      <c r="R375" t="str">
        <f>IF(Table1[[#This Row],[bmi]]&gt;=30.1,"yes","no")</f>
        <v>no</v>
      </c>
    </row>
    <row r="376" spans="1:18" x14ac:dyDescent="0.3">
      <c r="A376">
        <v>58282</v>
      </c>
      <c r="B376" t="s">
        <v>17</v>
      </c>
      <c r="C376">
        <v>53</v>
      </c>
      <c r="D376">
        <v>0</v>
      </c>
      <c r="E376" t="str">
        <f>IF(Table1[[#This Row],[hypertension]]=0,"no","yes")</f>
        <v>no</v>
      </c>
      <c r="F376">
        <v>0</v>
      </c>
      <c r="G376" t="s">
        <v>13</v>
      </c>
      <c r="H376" t="s">
        <v>24</v>
      </c>
      <c r="I376" t="s">
        <v>19</v>
      </c>
      <c r="J376">
        <v>64.400000000000006</v>
      </c>
      <c r="K376">
        <v>31</v>
      </c>
      <c r="L376" t="s">
        <v>21</v>
      </c>
      <c r="M3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6">
        <v>0</v>
      </c>
      <c r="O376" t="s">
        <v>32</v>
      </c>
      <c r="P376" t="str">
        <f>IF(AND(Table1[[#This Row],[stroke]]=1,Table1[[#This Row],[hypertension]]=1),"yes","no")</f>
        <v>no</v>
      </c>
      <c r="Q376" t="str">
        <f>IF(Table1[[#This Row],[avg_glucose_level]]&gt;=132.5,"yes","no")</f>
        <v>no</v>
      </c>
      <c r="R376" t="str">
        <f>IF(Table1[[#This Row],[bmi]]&gt;=30.1,"yes","no")</f>
        <v>yes</v>
      </c>
    </row>
    <row r="377" spans="1:18" x14ac:dyDescent="0.3">
      <c r="A377">
        <v>64489</v>
      </c>
      <c r="B377" t="s">
        <v>12</v>
      </c>
      <c r="C377">
        <v>56</v>
      </c>
      <c r="D377">
        <v>0</v>
      </c>
      <c r="E377" t="str">
        <f>IF(Table1[[#This Row],[hypertension]]=0,"no","yes")</f>
        <v>no</v>
      </c>
      <c r="F377">
        <v>0</v>
      </c>
      <c r="G377" t="s">
        <v>13</v>
      </c>
      <c r="H377" t="s">
        <v>24</v>
      </c>
      <c r="I377" t="s">
        <v>19</v>
      </c>
      <c r="J377">
        <v>73.02</v>
      </c>
      <c r="K377">
        <v>31.1</v>
      </c>
      <c r="L377" t="s">
        <v>20</v>
      </c>
      <c r="M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7">
        <v>0</v>
      </c>
      <c r="O377" t="s">
        <v>32</v>
      </c>
      <c r="P377" t="str">
        <f>IF(AND(Table1[[#This Row],[stroke]]=1,Table1[[#This Row],[hypertension]]=1),"yes","no")</f>
        <v>no</v>
      </c>
      <c r="Q377" t="str">
        <f>IF(Table1[[#This Row],[avg_glucose_level]]&gt;=132.5,"yes","no")</f>
        <v>no</v>
      </c>
      <c r="R377" t="str">
        <f>IF(Table1[[#This Row],[bmi]]&gt;=30.1,"yes","no")</f>
        <v>yes</v>
      </c>
    </row>
    <row r="378" spans="1:18" x14ac:dyDescent="0.3">
      <c r="A378">
        <v>22706</v>
      </c>
      <c r="B378" t="s">
        <v>17</v>
      </c>
      <c r="C378">
        <v>1</v>
      </c>
      <c r="D378">
        <v>0</v>
      </c>
      <c r="E378" t="str">
        <f>IF(Table1[[#This Row],[hypertension]]=0,"no","yes")</f>
        <v>no</v>
      </c>
      <c r="F378">
        <v>0</v>
      </c>
      <c r="G378" t="s">
        <v>22</v>
      </c>
      <c r="H378" t="s">
        <v>25</v>
      </c>
      <c r="I378" t="s">
        <v>19</v>
      </c>
      <c r="J378">
        <v>88.11</v>
      </c>
      <c r="K378">
        <v>15.5</v>
      </c>
      <c r="L378" t="s">
        <v>23</v>
      </c>
      <c r="M3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8">
        <v>0</v>
      </c>
      <c r="O378" t="s">
        <v>32</v>
      </c>
      <c r="P378" t="str">
        <f>IF(AND(Table1[[#This Row],[stroke]]=1,Table1[[#This Row],[hypertension]]=1),"yes","no")</f>
        <v>no</v>
      </c>
      <c r="Q378" t="str">
        <f>IF(Table1[[#This Row],[avg_glucose_level]]&gt;=132.5,"yes","no")</f>
        <v>no</v>
      </c>
      <c r="R378" t="str">
        <f>IF(Table1[[#This Row],[bmi]]&gt;=30.1,"yes","no")</f>
        <v>no</v>
      </c>
    </row>
    <row r="379" spans="1:18" x14ac:dyDescent="0.3">
      <c r="A379">
        <v>71539</v>
      </c>
      <c r="B379" t="s">
        <v>12</v>
      </c>
      <c r="C379">
        <v>25</v>
      </c>
      <c r="D379">
        <v>0</v>
      </c>
      <c r="E379" t="str">
        <f>IF(Table1[[#This Row],[hypertension]]=0,"no","yes")</f>
        <v>no</v>
      </c>
      <c r="F379">
        <v>0</v>
      </c>
      <c r="G379" t="s">
        <v>22</v>
      </c>
      <c r="H379" t="s">
        <v>14</v>
      </c>
      <c r="I379" t="s">
        <v>15</v>
      </c>
      <c r="J379">
        <v>138.29</v>
      </c>
      <c r="K379">
        <v>27.3</v>
      </c>
      <c r="L379" t="s">
        <v>23</v>
      </c>
      <c r="M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9">
        <v>0</v>
      </c>
      <c r="O379" t="s">
        <v>32</v>
      </c>
      <c r="P379" t="str">
        <f>IF(AND(Table1[[#This Row],[stroke]]=1,Table1[[#This Row],[hypertension]]=1),"yes","no")</f>
        <v>no</v>
      </c>
      <c r="Q379" t="str">
        <f>IF(Table1[[#This Row],[avg_glucose_level]]&gt;=132.5,"yes","no")</f>
        <v>yes</v>
      </c>
      <c r="R379" t="str">
        <f>IF(Table1[[#This Row],[bmi]]&gt;=30.1,"yes","no")</f>
        <v>no</v>
      </c>
    </row>
    <row r="380" spans="1:18" x14ac:dyDescent="0.3">
      <c r="A380">
        <v>28637</v>
      </c>
      <c r="B380" t="s">
        <v>17</v>
      </c>
      <c r="C380">
        <v>14</v>
      </c>
      <c r="D380">
        <v>0</v>
      </c>
      <c r="E380" t="str">
        <f>IF(Table1[[#This Row],[hypertension]]=0,"no","yes")</f>
        <v>no</v>
      </c>
      <c r="F380">
        <v>0</v>
      </c>
      <c r="G380" t="s">
        <v>22</v>
      </c>
      <c r="H380" t="s">
        <v>25</v>
      </c>
      <c r="I380" t="s">
        <v>19</v>
      </c>
      <c r="J380">
        <v>72.36</v>
      </c>
      <c r="K380">
        <v>20.5</v>
      </c>
      <c r="L380" t="s">
        <v>23</v>
      </c>
      <c r="M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0">
        <v>0</v>
      </c>
      <c r="O380" t="s">
        <v>32</v>
      </c>
      <c r="P380" t="str">
        <f>IF(AND(Table1[[#This Row],[stroke]]=1,Table1[[#This Row],[hypertension]]=1),"yes","no")</f>
        <v>no</v>
      </c>
      <c r="Q380" t="str">
        <f>IF(Table1[[#This Row],[avg_glucose_level]]&gt;=132.5,"yes","no")</f>
        <v>no</v>
      </c>
      <c r="R380" t="str">
        <f>IF(Table1[[#This Row],[bmi]]&gt;=30.1,"yes","no")</f>
        <v>no</v>
      </c>
    </row>
    <row r="381" spans="1:18" x14ac:dyDescent="0.3">
      <c r="A381">
        <v>64553</v>
      </c>
      <c r="B381" t="s">
        <v>17</v>
      </c>
      <c r="C381">
        <v>53</v>
      </c>
      <c r="D381">
        <v>0</v>
      </c>
      <c r="E381" t="str">
        <f>IF(Table1[[#This Row],[hypertension]]=0,"no","yes")</f>
        <v>no</v>
      </c>
      <c r="F381">
        <v>0</v>
      </c>
      <c r="G381" t="s">
        <v>13</v>
      </c>
      <c r="H381" t="s">
        <v>14</v>
      </c>
      <c r="I381" t="s">
        <v>19</v>
      </c>
      <c r="J381">
        <v>68.760000000000005</v>
      </c>
      <c r="K381">
        <v>35.6</v>
      </c>
      <c r="L381" t="s">
        <v>16</v>
      </c>
      <c r="M3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1">
        <v>0</v>
      </c>
      <c r="O381" t="s">
        <v>32</v>
      </c>
      <c r="P381" t="str">
        <f>IF(AND(Table1[[#This Row],[stroke]]=1,Table1[[#This Row],[hypertension]]=1),"yes","no")</f>
        <v>no</v>
      </c>
      <c r="Q381" t="str">
        <f>IF(Table1[[#This Row],[avg_glucose_level]]&gt;=132.5,"yes","no")</f>
        <v>no</v>
      </c>
      <c r="R381" t="str">
        <f>IF(Table1[[#This Row],[bmi]]&gt;=30.1,"yes","no")</f>
        <v>yes</v>
      </c>
    </row>
    <row r="382" spans="1:18" x14ac:dyDescent="0.3">
      <c r="A382">
        <v>31741</v>
      </c>
      <c r="B382" t="s">
        <v>12</v>
      </c>
      <c r="C382">
        <v>4</v>
      </c>
      <c r="D382">
        <v>0</v>
      </c>
      <c r="E382" t="str">
        <f>IF(Table1[[#This Row],[hypertension]]=0,"no","yes")</f>
        <v>no</v>
      </c>
      <c r="F382">
        <v>0</v>
      </c>
      <c r="G382" t="s">
        <v>22</v>
      </c>
      <c r="H382" t="s">
        <v>25</v>
      </c>
      <c r="I382" t="s">
        <v>19</v>
      </c>
      <c r="J382">
        <v>106.22</v>
      </c>
      <c r="K382">
        <v>16.7</v>
      </c>
      <c r="L382" t="s">
        <v>23</v>
      </c>
      <c r="M3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2">
        <v>0</v>
      </c>
      <c r="O382" t="s">
        <v>32</v>
      </c>
      <c r="P382" t="str">
        <f>IF(AND(Table1[[#This Row],[stroke]]=1,Table1[[#This Row],[hypertension]]=1),"yes","no")</f>
        <v>no</v>
      </c>
      <c r="Q382" t="str">
        <f>IF(Table1[[#This Row],[avg_glucose_level]]&gt;=132.5,"yes","no")</f>
        <v>no</v>
      </c>
      <c r="R382" t="str">
        <f>IF(Table1[[#This Row],[bmi]]&gt;=30.1,"yes","no")</f>
        <v>no</v>
      </c>
    </row>
    <row r="383" spans="1:18" x14ac:dyDescent="0.3">
      <c r="A383">
        <v>69936</v>
      </c>
      <c r="B383" t="s">
        <v>17</v>
      </c>
      <c r="C383">
        <v>39</v>
      </c>
      <c r="D383">
        <v>0</v>
      </c>
      <c r="E383" t="str">
        <f>IF(Table1[[#This Row],[hypertension]]=0,"no","yes")</f>
        <v>no</v>
      </c>
      <c r="F383">
        <v>0</v>
      </c>
      <c r="G383" t="s">
        <v>13</v>
      </c>
      <c r="H383" t="s">
        <v>14</v>
      </c>
      <c r="I383" t="s">
        <v>15</v>
      </c>
      <c r="J383">
        <v>101.52</v>
      </c>
      <c r="K383">
        <v>41.8</v>
      </c>
      <c r="L383" t="s">
        <v>20</v>
      </c>
      <c r="M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">
        <v>0</v>
      </c>
      <c r="O383" t="s">
        <v>32</v>
      </c>
      <c r="P383" t="str">
        <f>IF(AND(Table1[[#This Row],[stroke]]=1,Table1[[#This Row],[hypertension]]=1),"yes","no")</f>
        <v>no</v>
      </c>
      <c r="Q383" t="str">
        <f>IF(Table1[[#This Row],[avg_glucose_level]]&gt;=132.5,"yes","no")</f>
        <v>no</v>
      </c>
      <c r="R383" t="str">
        <f>IF(Table1[[#This Row],[bmi]]&gt;=30.1,"yes","no")</f>
        <v>yes</v>
      </c>
    </row>
    <row r="384" spans="1:18" x14ac:dyDescent="0.3">
      <c r="A384">
        <v>46527</v>
      </c>
      <c r="B384" t="s">
        <v>12</v>
      </c>
      <c r="C384">
        <v>53</v>
      </c>
      <c r="D384">
        <v>1</v>
      </c>
      <c r="E384" t="str">
        <f>IF(Table1[[#This Row],[hypertension]]=0,"no","yes")</f>
        <v>yes</v>
      </c>
      <c r="F384">
        <v>1</v>
      </c>
      <c r="G384" t="s">
        <v>13</v>
      </c>
      <c r="H384" t="s">
        <v>24</v>
      </c>
      <c r="I384" t="s">
        <v>19</v>
      </c>
      <c r="J384">
        <v>109.51</v>
      </c>
      <c r="K384">
        <v>41.9</v>
      </c>
      <c r="L384" t="s">
        <v>20</v>
      </c>
      <c r="M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4">
        <v>0</v>
      </c>
      <c r="O384" t="s">
        <v>32</v>
      </c>
      <c r="P384" t="str">
        <f>IF(AND(Table1[[#This Row],[stroke]]=1,Table1[[#This Row],[hypertension]]=1),"yes","no")</f>
        <v>no</v>
      </c>
      <c r="Q384" t="str">
        <f>IF(Table1[[#This Row],[avg_glucose_level]]&gt;=132.5,"yes","no")</f>
        <v>no</v>
      </c>
      <c r="R384" t="str">
        <f>IF(Table1[[#This Row],[bmi]]&gt;=30.1,"yes","no")</f>
        <v>yes</v>
      </c>
    </row>
    <row r="385" spans="1:18" x14ac:dyDescent="0.3">
      <c r="A385">
        <v>22537</v>
      </c>
      <c r="B385" t="s">
        <v>12</v>
      </c>
      <c r="C385">
        <v>5</v>
      </c>
      <c r="D385">
        <v>0</v>
      </c>
      <c r="E385" t="str">
        <f>IF(Table1[[#This Row],[hypertension]]=0,"no","yes")</f>
        <v>no</v>
      </c>
      <c r="F385">
        <v>0</v>
      </c>
      <c r="G385" t="s">
        <v>22</v>
      </c>
      <c r="H385" t="s">
        <v>25</v>
      </c>
      <c r="I385" t="s">
        <v>19</v>
      </c>
      <c r="J385">
        <v>85.84</v>
      </c>
      <c r="K385">
        <v>16.399999999999999</v>
      </c>
      <c r="L385" t="s">
        <v>23</v>
      </c>
      <c r="M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5">
        <v>0</v>
      </c>
      <c r="O385" t="s">
        <v>32</v>
      </c>
      <c r="P385" t="str">
        <f>IF(AND(Table1[[#This Row],[stroke]]=1,Table1[[#This Row],[hypertension]]=1),"yes","no")</f>
        <v>no</v>
      </c>
      <c r="Q385" t="str">
        <f>IF(Table1[[#This Row],[avg_glucose_level]]&gt;=132.5,"yes","no")</f>
        <v>no</v>
      </c>
      <c r="R385" t="str">
        <f>IF(Table1[[#This Row],[bmi]]&gt;=30.1,"yes","no")</f>
        <v>no</v>
      </c>
    </row>
    <row r="386" spans="1:18" x14ac:dyDescent="0.3">
      <c r="A386">
        <v>50611</v>
      </c>
      <c r="B386" t="s">
        <v>12</v>
      </c>
      <c r="C386">
        <v>4</v>
      </c>
      <c r="D386">
        <v>0</v>
      </c>
      <c r="E386" t="str">
        <f>IF(Table1[[#This Row],[hypertension]]=0,"no","yes")</f>
        <v>no</v>
      </c>
      <c r="F386">
        <v>0</v>
      </c>
      <c r="G386" t="s">
        <v>22</v>
      </c>
      <c r="H386" t="s">
        <v>25</v>
      </c>
      <c r="I386" t="s">
        <v>19</v>
      </c>
      <c r="J386">
        <v>110.15</v>
      </c>
      <c r="K386">
        <v>17.100000000000001</v>
      </c>
      <c r="L386" t="s">
        <v>23</v>
      </c>
      <c r="M3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6">
        <v>0</v>
      </c>
      <c r="O386" t="s">
        <v>32</v>
      </c>
      <c r="P386" t="str">
        <f>IF(AND(Table1[[#This Row],[stroke]]=1,Table1[[#This Row],[hypertension]]=1),"yes","no")</f>
        <v>no</v>
      </c>
      <c r="Q386" t="str">
        <f>IF(Table1[[#This Row],[avg_glucose_level]]&gt;=132.5,"yes","no")</f>
        <v>no</v>
      </c>
      <c r="R386" t="str">
        <f>IF(Table1[[#This Row],[bmi]]&gt;=30.1,"yes","no")</f>
        <v>no</v>
      </c>
    </row>
    <row r="387" spans="1:18" x14ac:dyDescent="0.3">
      <c r="A387">
        <v>13547</v>
      </c>
      <c r="B387" t="s">
        <v>17</v>
      </c>
      <c r="C387">
        <v>37</v>
      </c>
      <c r="D387">
        <v>0</v>
      </c>
      <c r="E387" t="str">
        <f>IF(Table1[[#This Row],[hypertension]]=0,"no","yes")</f>
        <v>no</v>
      </c>
      <c r="F387">
        <v>0</v>
      </c>
      <c r="G387" t="s">
        <v>13</v>
      </c>
      <c r="H387" t="s">
        <v>14</v>
      </c>
      <c r="I387" t="s">
        <v>15</v>
      </c>
      <c r="J387">
        <v>91.72</v>
      </c>
      <c r="K387">
        <v>29.2</v>
      </c>
      <c r="L387" t="s">
        <v>20</v>
      </c>
      <c r="M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7">
        <v>0</v>
      </c>
      <c r="O387" t="s">
        <v>32</v>
      </c>
      <c r="P387" t="str">
        <f>IF(AND(Table1[[#This Row],[stroke]]=1,Table1[[#This Row],[hypertension]]=1),"yes","no")</f>
        <v>no</v>
      </c>
      <c r="Q387" t="str">
        <f>IF(Table1[[#This Row],[avg_glucose_level]]&gt;=132.5,"yes","no")</f>
        <v>no</v>
      </c>
      <c r="R387" t="str">
        <f>IF(Table1[[#This Row],[bmi]]&gt;=30.1,"yes","no")</f>
        <v>no</v>
      </c>
    </row>
    <row r="388" spans="1:18" x14ac:dyDescent="0.3">
      <c r="A388">
        <v>63732</v>
      </c>
      <c r="B388" t="s">
        <v>12</v>
      </c>
      <c r="C388">
        <v>70</v>
      </c>
      <c r="D388">
        <v>1</v>
      </c>
      <c r="E388" t="str">
        <f>IF(Table1[[#This Row],[hypertension]]=0,"no","yes")</f>
        <v>yes</v>
      </c>
      <c r="F388">
        <v>0</v>
      </c>
      <c r="G388" t="s">
        <v>13</v>
      </c>
      <c r="H388" t="s">
        <v>18</v>
      </c>
      <c r="I388" t="s">
        <v>15</v>
      </c>
      <c r="J388">
        <v>251.6</v>
      </c>
      <c r="K388">
        <v>27.1</v>
      </c>
      <c r="L388" t="s">
        <v>20</v>
      </c>
      <c r="M3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8">
        <v>0</v>
      </c>
      <c r="O388" t="s">
        <v>32</v>
      </c>
      <c r="P388" t="str">
        <f>IF(AND(Table1[[#This Row],[stroke]]=1,Table1[[#This Row],[hypertension]]=1),"yes","no")</f>
        <v>no</v>
      </c>
      <c r="Q388" t="str">
        <f>IF(Table1[[#This Row],[avg_glucose_level]]&gt;=132.5,"yes","no")</f>
        <v>yes</v>
      </c>
      <c r="R388" t="str">
        <f>IF(Table1[[#This Row],[bmi]]&gt;=30.1,"yes","no")</f>
        <v>no</v>
      </c>
    </row>
    <row r="389" spans="1:18" x14ac:dyDescent="0.3">
      <c r="A389">
        <v>9608</v>
      </c>
      <c r="B389" t="s">
        <v>12</v>
      </c>
      <c r="C389">
        <v>24</v>
      </c>
      <c r="D389">
        <v>0</v>
      </c>
      <c r="E389" t="str">
        <f>IF(Table1[[#This Row],[hypertension]]=0,"no","yes")</f>
        <v>no</v>
      </c>
      <c r="F389">
        <v>0</v>
      </c>
      <c r="G389" t="s">
        <v>22</v>
      </c>
      <c r="H389" t="s">
        <v>14</v>
      </c>
      <c r="I389" t="s">
        <v>15</v>
      </c>
      <c r="J389">
        <v>123.1</v>
      </c>
      <c r="K389">
        <v>37.9</v>
      </c>
      <c r="L389" t="s">
        <v>20</v>
      </c>
      <c r="M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9">
        <v>0</v>
      </c>
      <c r="O389" t="s">
        <v>32</v>
      </c>
      <c r="P389" t="str">
        <f>IF(AND(Table1[[#This Row],[stroke]]=1,Table1[[#This Row],[hypertension]]=1),"yes","no")</f>
        <v>no</v>
      </c>
      <c r="Q389" t="str">
        <f>IF(Table1[[#This Row],[avg_glucose_level]]&gt;=132.5,"yes","no")</f>
        <v>no</v>
      </c>
      <c r="R389" t="str">
        <f>IF(Table1[[#This Row],[bmi]]&gt;=30.1,"yes","no")</f>
        <v>yes</v>
      </c>
    </row>
    <row r="390" spans="1:18" x14ac:dyDescent="0.3">
      <c r="A390">
        <v>10504</v>
      </c>
      <c r="B390" t="s">
        <v>12</v>
      </c>
      <c r="C390">
        <v>55</v>
      </c>
      <c r="D390">
        <v>0</v>
      </c>
      <c r="E390" t="str">
        <f>IF(Table1[[#This Row],[hypertension]]=0,"no","yes")</f>
        <v>no</v>
      </c>
      <c r="F390">
        <v>0</v>
      </c>
      <c r="G390" t="s">
        <v>13</v>
      </c>
      <c r="H390" t="s">
        <v>24</v>
      </c>
      <c r="I390" t="s">
        <v>19</v>
      </c>
      <c r="J390">
        <v>97.4</v>
      </c>
      <c r="K390">
        <v>44.6</v>
      </c>
      <c r="L390" t="s">
        <v>16</v>
      </c>
      <c r="M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0">
        <v>0</v>
      </c>
      <c r="O390" t="s">
        <v>32</v>
      </c>
      <c r="P390" t="str">
        <f>IF(AND(Table1[[#This Row],[stroke]]=1,Table1[[#This Row],[hypertension]]=1),"yes","no")</f>
        <v>no</v>
      </c>
      <c r="Q390" t="str">
        <f>IF(Table1[[#This Row],[avg_glucose_level]]&gt;=132.5,"yes","no")</f>
        <v>no</v>
      </c>
      <c r="R390" t="str">
        <f>IF(Table1[[#This Row],[bmi]]&gt;=30.1,"yes","no")</f>
        <v>yes</v>
      </c>
    </row>
    <row r="391" spans="1:18" x14ac:dyDescent="0.3">
      <c r="A391">
        <v>37090</v>
      </c>
      <c r="B391" t="s">
        <v>17</v>
      </c>
      <c r="C391">
        <v>70</v>
      </c>
      <c r="D391">
        <v>0</v>
      </c>
      <c r="E391" t="str">
        <f>IF(Table1[[#This Row],[hypertension]]=0,"no","yes")</f>
        <v>no</v>
      </c>
      <c r="F391">
        <v>0</v>
      </c>
      <c r="G391" t="s">
        <v>13</v>
      </c>
      <c r="H391" t="s">
        <v>14</v>
      </c>
      <c r="I391" t="s">
        <v>19</v>
      </c>
      <c r="J391">
        <v>68.34</v>
      </c>
      <c r="K391">
        <v>22.8</v>
      </c>
      <c r="L391" t="s">
        <v>16</v>
      </c>
      <c r="M3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1">
        <v>0</v>
      </c>
      <c r="O391" t="s">
        <v>32</v>
      </c>
      <c r="P391" t="str">
        <f>IF(AND(Table1[[#This Row],[stroke]]=1,Table1[[#This Row],[hypertension]]=1),"yes","no")</f>
        <v>no</v>
      </c>
      <c r="Q391" t="str">
        <f>IF(Table1[[#This Row],[avg_glucose_level]]&gt;=132.5,"yes","no")</f>
        <v>no</v>
      </c>
      <c r="R391" t="str">
        <f>IF(Table1[[#This Row],[bmi]]&gt;=30.1,"yes","no")</f>
        <v>no</v>
      </c>
    </row>
    <row r="392" spans="1:18" x14ac:dyDescent="0.3">
      <c r="A392">
        <v>60148</v>
      </c>
      <c r="B392" t="s">
        <v>12</v>
      </c>
      <c r="C392">
        <v>34</v>
      </c>
      <c r="D392">
        <v>0</v>
      </c>
      <c r="E392" t="str">
        <f>IF(Table1[[#This Row],[hypertension]]=0,"no","yes")</f>
        <v>no</v>
      </c>
      <c r="F392">
        <v>0</v>
      </c>
      <c r="G392" t="s">
        <v>13</v>
      </c>
      <c r="H392" t="s">
        <v>14</v>
      </c>
      <c r="I392" t="s">
        <v>15</v>
      </c>
      <c r="J392">
        <v>80.81</v>
      </c>
      <c r="K392">
        <v>33.200000000000003</v>
      </c>
      <c r="L392" t="s">
        <v>20</v>
      </c>
      <c r="M3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2">
        <v>0</v>
      </c>
      <c r="O392" t="s">
        <v>32</v>
      </c>
      <c r="P392" t="str">
        <f>IF(AND(Table1[[#This Row],[stroke]]=1,Table1[[#This Row],[hypertension]]=1),"yes","no")</f>
        <v>no</v>
      </c>
      <c r="Q392" t="str">
        <f>IF(Table1[[#This Row],[avg_glucose_level]]&gt;=132.5,"yes","no")</f>
        <v>no</v>
      </c>
      <c r="R392" t="str">
        <f>IF(Table1[[#This Row],[bmi]]&gt;=30.1,"yes","no")</f>
        <v>yes</v>
      </c>
    </row>
    <row r="393" spans="1:18" x14ac:dyDescent="0.3">
      <c r="A393">
        <v>9637</v>
      </c>
      <c r="B393" t="s">
        <v>12</v>
      </c>
      <c r="C393">
        <v>26</v>
      </c>
      <c r="D393">
        <v>0</v>
      </c>
      <c r="E393" t="str">
        <f>IF(Table1[[#This Row],[hypertension]]=0,"no","yes")</f>
        <v>no</v>
      </c>
      <c r="F393">
        <v>0</v>
      </c>
      <c r="G393" t="s">
        <v>13</v>
      </c>
      <c r="H393" t="s">
        <v>14</v>
      </c>
      <c r="I393" t="s">
        <v>19</v>
      </c>
      <c r="J393">
        <v>120.31</v>
      </c>
      <c r="K393">
        <v>22.3</v>
      </c>
      <c r="L393" t="s">
        <v>21</v>
      </c>
      <c r="M3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3">
        <v>0</v>
      </c>
      <c r="O393" t="s">
        <v>32</v>
      </c>
      <c r="P393" t="str">
        <f>IF(AND(Table1[[#This Row],[stroke]]=1,Table1[[#This Row],[hypertension]]=1),"yes","no")</f>
        <v>no</v>
      </c>
      <c r="Q393" t="str">
        <f>IF(Table1[[#This Row],[avg_glucose_level]]&gt;=132.5,"yes","no")</f>
        <v>no</v>
      </c>
      <c r="R393" t="str">
        <f>IF(Table1[[#This Row],[bmi]]&gt;=30.1,"yes","no")</f>
        <v>no</v>
      </c>
    </row>
    <row r="394" spans="1:18" x14ac:dyDescent="0.3">
      <c r="A394">
        <v>44862</v>
      </c>
      <c r="B394" t="s">
        <v>17</v>
      </c>
      <c r="C394">
        <v>39</v>
      </c>
      <c r="D394">
        <v>0</v>
      </c>
      <c r="E394" t="str">
        <f>IF(Table1[[#This Row],[hypertension]]=0,"no","yes")</f>
        <v>no</v>
      </c>
      <c r="F394">
        <v>0</v>
      </c>
      <c r="G394" t="s">
        <v>13</v>
      </c>
      <c r="H394" t="s">
        <v>14</v>
      </c>
      <c r="I394" t="s">
        <v>19</v>
      </c>
      <c r="J394">
        <v>83.51</v>
      </c>
      <c r="K394">
        <v>26.4</v>
      </c>
      <c r="L394" t="s">
        <v>20</v>
      </c>
      <c r="M3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4">
        <v>0</v>
      </c>
      <c r="O394" t="s">
        <v>32</v>
      </c>
      <c r="P394" t="str">
        <f>IF(AND(Table1[[#This Row],[stroke]]=1,Table1[[#This Row],[hypertension]]=1),"yes","no")</f>
        <v>no</v>
      </c>
      <c r="Q394" t="str">
        <f>IF(Table1[[#This Row],[avg_glucose_level]]&gt;=132.5,"yes","no")</f>
        <v>no</v>
      </c>
      <c r="R394" t="str">
        <f>IF(Table1[[#This Row],[bmi]]&gt;=30.1,"yes","no")</f>
        <v>no</v>
      </c>
    </row>
    <row r="395" spans="1:18" x14ac:dyDescent="0.3">
      <c r="A395">
        <v>52173</v>
      </c>
      <c r="B395" t="s">
        <v>12</v>
      </c>
      <c r="C395">
        <v>38</v>
      </c>
      <c r="D395">
        <v>0</v>
      </c>
      <c r="E395" t="str">
        <f>IF(Table1[[#This Row],[hypertension]]=0,"no","yes")</f>
        <v>no</v>
      </c>
      <c r="F395">
        <v>0</v>
      </c>
      <c r="G395" t="s">
        <v>22</v>
      </c>
      <c r="H395" t="s">
        <v>18</v>
      </c>
      <c r="I395" t="s">
        <v>15</v>
      </c>
      <c r="J395">
        <v>74.09</v>
      </c>
      <c r="K395">
        <v>39.6</v>
      </c>
      <c r="L395" t="s">
        <v>20</v>
      </c>
      <c r="M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5">
        <v>0</v>
      </c>
      <c r="O395" t="s">
        <v>32</v>
      </c>
      <c r="P395" t="str">
        <f>IF(AND(Table1[[#This Row],[stroke]]=1,Table1[[#This Row],[hypertension]]=1),"yes","no")</f>
        <v>no</v>
      </c>
      <c r="Q395" t="str">
        <f>IF(Table1[[#This Row],[avg_glucose_level]]&gt;=132.5,"yes","no")</f>
        <v>no</v>
      </c>
      <c r="R395" t="str">
        <f>IF(Table1[[#This Row],[bmi]]&gt;=30.1,"yes","no")</f>
        <v>yes</v>
      </c>
    </row>
    <row r="396" spans="1:18" x14ac:dyDescent="0.3">
      <c r="A396">
        <v>5708</v>
      </c>
      <c r="B396" t="s">
        <v>17</v>
      </c>
      <c r="C396">
        <v>20</v>
      </c>
      <c r="D396">
        <v>0</v>
      </c>
      <c r="E396" t="str">
        <f>IF(Table1[[#This Row],[hypertension]]=0,"no","yes")</f>
        <v>no</v>
      </c>
      <c r="F396">
        <v>0</v>
      </c>
      <c r="G396" t="s">
        <v>22</v>
      </c>
      <c r="H396" t="s">
        <v>14</v>
      </c>
      <c r="I396" t="s">
        <v>15</v>
      </c>
      <c r="J396">
        <v>91.6</v>
      </c>
      <c r="K396">
        <v>28.1</v>
      </c>
      <c r="L396" t="s">
        <v>20</v>
      </c>
      <c r="M3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6">
        <v>0</v>
      </c>
      <c r="O396" t="s">
        <v>32</v>
      </c>
      <c r="P396" t="str">
        <f>IF(AND(Table1[[#This Row],[stroke]]=1,Table1[[#This Row],[hypertension]]=1),"yes","no")</f>
        <v>no</v>
      </c>
      <c r="Q396" t="str">
        <f>IF(Table1[[#This Row],[avg_glucose_level]]&gt;=132.5,"yes","no")</f>
        <v>no</v>
      </c>
      <c r="R396" t="str">
        <f>IF(Table1[[#This Row],[bmi]]&gt;=30.1,"yes","no")</f>
        <v>no</v>
      </c>
    </row>
    <row r="397" spans="1:18" x14ac:dyDescent="0.3">
      <c r="A397">
        <v>23462</v>
      </c>
      <c r="B397" t="s">
        <v>17</v>
      </c>
      <c r="C397">
        <v>17</v>
      </c>
      <c r="D397">
        <v>0</v>
      </c>
      <c r="E397" t="str">
        <f>IF(Table1[[#This Row],[hypertension]]=0,"no","yes")</f>
        <v>no</v>
      </c>
      <c r="F397">
        <v>0</v>
      </c>
      <c r="G397" t="s">
        <v>22</v>
      </c>
      <c r="H397" t="s">
        <v>14</v>
      </c>
      <c r="I397" t="s">
        <v>15</v>
      </c>
      <c r="J397">
        <v>87.52</v>
      </c>
      <c r="K397">
        <v>39.200000000000003</v>
      </c>
      <c r="L397" t="s">
        <v>20</v>
      </c>
      <c r="M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7">
        <v>0</v>
      </c>
      <c r="O397" t="s">
        <v>32</v>
      </c>
      <c r="P397" t="str">
        <f>IF(AND(Table1[[#This Row],[stroke]]=1,Table1[[#This Row],[hypertension]]=1),"yes","no")</f>
        <v>no</v>
      </c>
      <c r="Q397" t="str">
        <f>IF(Table1[[#This Row],[avg_glucose_level]]&gt;=132.5,"yes","no")</f>
        <v>no</v>
      </c>
      <c r="R397" t="str">
        <f>IF(Table1[[#This Row],[bmi]]&gt;=30.1,"yes","no")</f>
        <v>yes</v>
      </c>
    </row>
    <row r="398" spans="1:18" x14ac:dyDescent="0.3">
      <c r="A398">
        <v>2374</v>
      </c>
      <c r="B398" t="s">
        <v>12</v>
      </c>
      <c r="C398">
        <v>60</v>
      </c>
      <c r="D398">
        <v>1</v>
      </c>
      <c r="E398" t="str">
        <f>IF(Table1[[#This Row],[hypertension]]=0,"no","yes")</f>
        <v>yes</v>
      </c>
      <c r="F398">
        <v>0</v>
      </c>
      <c r="G398" t="s">
        <v>13</v>
      </c>
      <c r="H398" t="s">
        <v>14</v>
      </c>
      <c r="I398" t="s">
        <v>19</v>
      </c>
      <c r="J398">
        <v>213.37</v>
      </c>
      <c r="K398">
        <v>36</v>
      </c>
      <c r="L398" t="s">
        <v>20</v>
      </c>
      <c r="M3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8">
        <v>0</v>
      </c>
      <c r="O398" t="s">
        <v>32</v>
      </c>
      <c r="P398" t="str">
        <f>IF(AND(Table1[[#This Row],[stroke]]=1,Table1[[#This Row],[hypertension]]=1),"yes","no")</f>
        <v>no</v>
      </c>
      <c r="Q398" t="str">
        <f>IF(Table1[[#This Row],[avg_glucose_level]]&gt;=132.5,"yes","no")</f>
        <v>yes</v>
      </c>
      <c r="R398" t="str">
        <f>IF(Table1[[#This Row],[bmi]]&gt;=30.1,"yes","no")</f>
        <v>yes</v>
      </c>
    </row>
    <row r="399" spans="1:18" x14ac:dyDescent="0.3">
      <c r="A399">
        <v>11091</v>
      </c>
      <c r="B399" t="s">
        <v>17</v>
      </c>
      <c r="C399">
        <v>75</v>
      </c>
      <c r="D399">
        <v>0</v>
      </c>
      <c r="E399" t="str">
        <f>IF(Table1[[#This Row],[hypertension]]=0,"no","yes")</f>
        <v>no</v>
      </c>
      <c r="F399">
        <v>0</v>
      </c>
      <c r="G399" t="s">
        <v>13</v>
      </c>
      <c r="H399" t="s">
        <v>18</v>
      </c>
      <c r="I399" t="s">
        <v>19</v>
      </c>
      <c r="J399">
        <v>75.39</v>
      </c>
      <c r="K399">
        <v>37.799999999999997</v>
      </c>
      <c r="L399" t="s">
        <v>20</v>
      </c>
      <c r="M3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9">
        <v>0</v>
      </c>
      <c r="O399" t="s">
        <v>32</v>
      </c>
      <c r="P399" t="str">
        <f>IF(AND(Table1[[#This Row],[stroke]]=1,Table1[[#This Row],[hypertension]]=1),"yes","no")</f>
        <v>no</v>
      </c>
      <c r="Q399" t="str">
        <f>IF(Table1[[#This Row],[avg_glucose_level]]&gt;=132.5,"yes","no")</f>
        <v>no</v>
      </c>
      <c r="R399" t="str">
        <f>IF(Table1[[#This Row],[bmi]]&gt;=30.1,"yes","no")</f>
        <v>yes</v>
      </c>
    </row>
    <row r="400" spans="1:18" x14ac:dyDescent="0.3">
      <c r="A400">
        <v>70374</v>
      </c>
      <c r="B400" t="s">
        <v>17</v>
      </c>
      <c r="C400">
        <v>31</v>
      </c>
      <c r="D400">
        <v>0</v>
      </c>
      <c r="E400" t="str">
        <f>IF(Table1[[#This Row],[hypertension]]=0,"no","yes")</f>
        <v>no</v>
      </c>
      <c r="F400">
        <v>0</v>
      </c>
      <c r="G400" t="s">
        <v>13</v>
      </c>
      <c r="H400" t="s">
        <v>14</v>
      </c>
      <c r="I400" t="s">
        <v>19</v>
      </c>
      <c r="J400">
        <v>122.41</v>
      </c>
      <c r="K400">
        <v>40.299999999999997</v>
      </c>
      <c r="L400" t="s">
        <v>21</v>
      </c>
      <c r="M4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0">
        <v>0</v>
      </c>
      <c r="O400" t="s">
        <v>32</v>
      </c>
      <c r="P400" t="str">
        <f>IF(AND(Table1[[#This Row],[stroke]]=1,Table1[[#This Row],[hypertension]]=1),"yes","no")</f>
        <v>no</v>
      </c>
      <c r="Q400" t="str">
        <f>IF(Table1[[#This Row],[avg_glucose_level]]&gt;=132.5,"yes","no")</f>
        <v>no</v>
      </c>
      <c r="R400" t="str">
        <f>IF(Table1[[#This Row],[bmi]]&gt;=30.1,"yes","no")</f>
        <v>yes</v>
      </c>
    </row>
    <row r="401" spans="1:18" x14ac:dyDescent="0.3">
      <c r="A401">
        <v>15528</v>
      </c>
      <c r="B401" t="s">
        <v>12</v>
      </c>
      <c r="C401">
        <v>58</v>
      </c>
      <c r="D401">
        <v>1</v>
      </c>
      <c r="E401" t="str">
        <f>IF(Table1[[#This Row],[hypertension]]=0,"no","yes")</f>
        <v>yes</v>
      </c>
      <c r="F401">
        <v>0</v>
      </c>
      <c r="G401" t="s">
        <v>13</v>
      </c>
      <c r="H401" t="s">
        <v>14</v>
      </c>
      <c r="I401" t="s">
        <v>19</v>
      </c>
      <c r="J401">
        <v>223.36</v>
      </c>
      <c r="K401">
        <v>41.5</v>
      </c>
      <c r="L401" t="s">
        <v>16</v>
      </c>
      <c r="M4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1">
        <v>0</v>
      </c>
      <c r="O401" t="s">
        <v>32</v>
      </c>
      <c r="P401" t="str">
        <f>IF(AND(Table1[[#This Row],[stroke]]=1,Table1[[#This Row],[hypertension]]=1),"yes","no")</f>
        <v>no</v>
      </c>
      <c r="Q401" t="str">
        <f>IF(Table1[[#This Row],[avg_glucose_level]]&gt;=132.5,"yes","no")</f>
        <v>yes</v>
      </c>
      <c r="R401" t="str">
        <f>IF(Table1[[#This Row],[bmi]]&gt;=30.1,"yes","no")</f>
        <v>yes</v>
      </c>
    </row>
    <row r="402" spans="1:18" x14ac:dyDescent="0.3">
      <c r="A402">
        <v>65357</v>
      </c>
      <c r="B402" t="s">
        <v>17</v>
      </c>
      <c r="C402">
        <v>5</v>
      </c>
      <c r="D402">
        <v>0</v>
      </c>
      <c r="E402" t="str">
        <f>IF(Table1[[#This Row],[hypertension]]=0,"no","yes")</f>
        <v>no</v>
      </c>
      <c r="F402">
        <v>0</v>
      </c>
      <c r="G402" t="s">
        <v>22</v>
      </c>
      <c r="H402" t="s">
        <v>25</v>
      </c>
      <c r="I402" t="s">
        <v>19</v>
      </c>
      <c r="J402">
        <v>84.59</v>
      </c>
      <c r="K402">
        <v>17.7</v>
      </c>
      <c r="L402" t="s">
        <v>23</v>
      </c>
      <c r="M4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2">
        <v>0</v>
      </c>
      <c r="O402" t="s">
        <v>32</v>
      </c>
      <c r="P402" t="str">
        <f>IF(AND(Table1[[#This Row],[stroke]]=1,Table1[[#This Row],[hypertension]]=1),"yes","no")</f>
        <v>no</v>
      </c>
      <c r="Q402" t="str">
        <f>IF(Table1[[#This Row],[avg_glucose_level]]&gt;=132.5,"yes","no")</f>
        <v>no</v>
      </c>
      <c r="R402" t="str">
        <f>IF(Table1[[#This Row],[bmi]]&gt;=30.1,"yes","no")</f>
        <v>no</v>
      </c>
    </row>
    <row r="403" spans="1:18" x14ac:dyDescent="0.3">
      <c r="A403">
        <v>49465</v>
      </c>
      <c r="B403" t="s">
        <v>17</v>
      </c>
      <c r="C403">
        <v>13</v>
      </c>
      <c r="D403">
        <v>0</v>
      </c>
      <c r="E403" t="str">
        <f>IF(Table1[[#This Row],[hypertension]]=0,"no","yes")</f>
        <v>no</v>
      </c>
      <c r="F403">
        <v>0</v>
      </c>
      <c r="G403" t="s">
        <v>22</v>
      </c>
      <c r="H403" t="s">
        <v>25</v>
      </c>
      <c r="I403" t="s">
        <v>15</v>
      </c>
      <c r="J403">
        <v>70.16</v>
      </c>
      <c r="K403">
        <v>21.2</v>
      </c>
      <c r="L403" t="s">
        <v>20</v>
      </c>
      <c r="M4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3">
        <v>0</v>
      </c>
      <c r="O403" t="s">
        <v>32</v>
      </c>
      <c r="P403" t="str">
        <f>IF(AND(Table1[[#This Row],[stroke]]=1,Table1[[#This Row],[hypertension]]=1),"yes","no")</f>
        <v>no</v>
      </c>
      <c r="Q403" t="str">
        <f>IF(Table1[[#This Row],[avg_glucose_level]]&gt;=132.5,"yes","no")</f>
        <v>no</v>
      </c>
      <c r="R403" t="str">
        <f>IF(Table1[[#This Row],[bmi]]&gt;=30.1,"yes","no")</f>
        <v>no</v>
      </c>
    </row>
    <row r="404" spans="1:18" x14ac:dyDescent="0.3">
      <c r="A404">
        <v>31143</v>
      </c>
      <c r="B404" t="s">
        <v>17</v>
      </c>
      <c r="C404">
        <v>22</v>
      </c>
      <c r="D404">
        <v>0</v>
      </c>
      <c r="E404" t="str">
        <f>IF(Table1[[#This Row],[hypertension]]=0,"no","yes")</f>
        <v>no</v>
      </c>
      <c r="F404">
        <v>0</v>
      </c>
      <c r="G404" t="s">
        <v>22</v>
      </c>
      <c r="H404" t="s">
        <v>14</v>
      </c>
      <c r="I404" t="s">
        <v>19</v>
      </c>
      <c r="J404">
        <v>107.52</v>
      </c>
      <c r="K404">
        <v>41.6</v>
      </c>
      <c r="L404" t="s">
        <v>23</v>
      </c>
      <c r="M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">
        <v>0</v>
      </c>
      <c r="O404" t="s">
        <v>32</v>
      </c>
      <c r="P404" t="str">
        <f>IF(AND(Table1[[#This Row],[stroke]]=1,Table1[[#This Row],[hypertension]]=1),"yes","no")</f>
        <v>no</v>
      </c>
      <c r="Q404" t="str">
        <f>IF(Table1[[#This Row],[avg_glucose_level]]&gt;=132.5,"yes","no")</f>
        <v>no</v>
      </c>
      <c r="R404" t="str">
        <f>IF(Table1[[#This Row],[bmi]]&gt;=30.1,"yes","no")</f>
        <v>yes</v>
      </c>
    </row>
    <row r="405" spans="1:18" x14ac:dyDescent="0.3">
      <c r="A405">
        <v>66972</v>
      </c>
      <c r="B405" t="s">
        <v>17</v>
      </c>
      <c r="C405">
        <v>52</v>
      </c>
      <c r="D405">
        <v>0</v>
      </c>
      <c r="E405" t="str">
        <f>IF(Table1[[#This Row],[hypertension]]=0,"no","yes")</f>
        <v>no</v>
      </c>
      <c r="F405">
        <v>0</v>
      </c>
      <c r="G405" t="s">
        <v>13</v>
      </c>
      <c r="H405" t="s">
        <v>24</v>
      </c>
      <c r="I405" t="s">
        <v>15</v>
      </c>
      <c r="J405">
        <v>80.88</v>
      </c>
      <c r="K405">
        <v>23.8</v>
      </c>
      <c r="L405" t="s">
        <v>21</v>
      </c>
      <c r="M4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5">
        <v>0</v>
      </c>
      <c r="O405" t="s">
        <v>32</v>
      </c>
      <c r="P405" t="str">
        <f>IF(AND(Table1[[#This Row],[stroke]]=1,Table1[[#This Row],[hypertension]]=1),"yes","no")</f>
        <v>no</v>
      </c>
      <c r="Q405" t="str">
        <f>IF(Table1[[#This Row],[avg_glucose_level]]&gt;=132.5,"yes","no")</f>
        <v>no</v>
      </c>
      <c r="R405" t="str">
        <f>IF(Table1[[#This Row],[bmi]]&gt;=30.1,"yes","no")</f>
        <v>no</v>
      </c>
    </row>
    <row r="406" spans="1:18" x14ac:dyDescent="0.3">
      <c r="A406">
        <v>55810</v>
      </c>
      <c r="B406" t="s">
        <v>17</v>
      </c>
      <c r="C406">
        <v>61</v>
      </c>
      <c r="D406">
        <v>0</v>
      </c>
      <c r="E406" t="str">
        <f>IF(Table1[[#This Row],[hypertension]]=0,"no","yes")</f>
        <v>no</v>
      </c>
      <c r="F406">
        <v>0</v>
      </c>
      <c r="G406" t="s">
        <v>13</v>
      </c>
      <c r="H406" t="s">
        <v>18</v>
      </c>
      <c r="I406" t="s">
        <v>19</v>
      </c>
      <c r="J406">
        <v>93.48</v>
      </c>
      <c r="K406">
        <v>23.7</v>
      </c>
      <c r="L406" t="s">
        <v>23</v>
      </c>
      <c r="M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">
        <v>0</v>
      </c>
      <c r="O406" t="s">
        <v>32</v>
      </c>
      <c r="P406" t="str">
        <f>IF(AND(Table1[[#This Row],[stroke]]=1,Table1[[#This Row],[hypertension]]=1),"yes","no")</f>
        <v>no</v>
      </c>
      <c r="Q406" t="str">
        <f>IF(Table1[[#This Row],[avg_glucose_level]]&gt;=132.5,"yes","no")</f>
        <v>no</v>
      </c>
      <c r="R406" t="str">
        <f>IF(Table1[[#This Row],[bmi]]&gt;=30.1,"yes","no")</f>
        <v>no</v>
      </c>
    </row>
    <row r="407" spans="1:18" x14ac:dyDescent="0.3">
      <c r="A407">
        <v>37031</v>
      </c>
      <c r="B407" t="s">
        <v>17</v>
      </c>
      <c r="C407">
        <v>78</v>
      </c>
      <c r="D407">
        <v>0</v>
      </c>
      <c r="E407" t="str">
        <f>IF(Table1[[#This Row],[hypertension]]=0,"no","yes")</f>
        <v>no</v>
      </c>
      <c r="F407">
        <v>1</v>
      </c>
      <c r="G407" t="s">
        <v>13</v>
      </c>
      <c r="H407" t="s">
        <v>24</v>
      </c>
      <c r="I407" t="s">
        <v>15</v>
      </c>
      <c r="J407">
        <v>70.209999999999994</v>
      </c>
      <c r="K407">
        <v>24.8</v>
      </c>
      <c r="L407" t="s">
        <v>20</v>
      </c>
      <c r="M4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7">
        <v>0</v>
      </c>
      <c r="O407" t="s">
        <v>32</v>
      </c>
      <c r="P407" t="str">
        <f>IF(AND(Table1[[#This Row],[stroke]]=1,Table1[[#This Row],[hypertension]]=1),"yes","no")</f>
        <v>no</v>
      </c>
      <c r="Q407" t="str">
        <f>IF(Table1[[#This Row],[avg_glucose_level]]&gt;=132.5,"yes","no")</f>
        <v>no</v>
      </c>
      <c r="R407" t="str">
        <f>IF(Table1[[#This Row],[bmi]]&gt;=30.1,"yes","no")</f>
        <v>no</v>
      </c>
    </row>
    <row r="408" spans="1:18" x14ac:dyDescent="0.3">
      <c r="A408">
        <v>34608</v>
      </c>
      <c r="B408" t="s">
        <v>12</v>
      </c>
      <c r="C408">
        <v>57</v>
      </c>
      <c r="D408">
        <v>0</v>
      </c>
      <c r="E408" t="str">
        <f>IF(Table1[[#This Row],[hypertension]]=0,"no","yes")</f>
        <v>no</v>
      </c>
      <c r="F408">
        <v>0</v>
      </c>
      <c r="G408" t="s">
        <v>13</v>
      </c>
      <c r="H408" t="s">
        <v>14</v>
      </c>
      <c r="I408" t="s">
        <v>19</v>
      </c>
      <c r="J408">
        <v>86.67</v>
      </c>
      <c r="K408">
        <v>39</v>
      </c>
      <c r="L408" t="s">
        <v>23</v>
      </c>
      <c r="M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8">
        <v>0</v>
      </c>
      <c r="O408" t="s">
        <v>32</v>
      </c>
      <c r="P408" t="str">
        <f>IF(AND(Table1[[#This Row],[stroke]]=1,Table1[[#This Row],[hypertension]]=1),"yes","no")</f>
        <v>no</v>
      </c>
      <c r="Q408" t="str">
        <f>IF(Table1[[#This Row],[avg_glucose_level]]&gt;=132.5,"yes","no")</f>
        <v>no</v>
      </c>
      <c r="R408" t="str">
        <f>IF(Table1[[#This Row],[bmi]]&gt;=30.1,"yes","no")</f>
        <v>yes</v>
      </c>
    </row>
    <row r="409" spans="1:18" x14ac:dyDescent="0.3">
      <c r="A409">
        <v>36007</v>
      </c>
      <c r="B409" t="s">
        <v>17</v>
      </c>
      <c r="C409">
        <v>21</v>
      </c>
      <c r="D409">
        <v>0</v>
      </c>
      <c r="E409" t="str">
        <f>IF(Table1[[#This Row],[hypertension]]=0,"no","yes")</f>
        <v>no</v>
      </c>
      <c r="F409">
        <v>0</v>
      </c>
      <c r="G409" t="s">
        <v>13</v>
      </c>
      <c r="H409" t="s">
        <v>14</v>
      </c>
      <c r="I409" t="s">
        <v>19</v>
      </c>
      <c r="J409">
        <v>101.37</v>
      </c>
      <c r="K409">
        <v>37.9</v>
      </c>
      <c r="L409" t="s">
        <v>20</v>
      </c>
      <c r="M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9">
        <v>0</v>
      </c>
      <c r="O409" t="s">
        <v>32</v>
      </c>
      <c r="P409" t="str">
        <f>IF(AND(Table1[[#This Row],[stroke]]=1,Table1[[#This Row],[hypertension]]=1),"yes","no")</f>
        <v>no</v>
      </c>
      <c r="Q409" t="str">
        <f>IF(Table1[[#This Row],[avg_glucose_level]]&gt;=132.5,"yes","no")</f>
        <v>no</v>
      </c>
      <c r="R409" t="str">
        <f>IF(Table1[[#This Row],[bmi]]&gt;=30.1,"yes","no")</f>
        <v>yes</v>
      </c>
    </row>
    <row r="410" spans="1:18" x14ac:dyDescent="0.3">
      <c r="A410">
        <v>14123</v>
      </c>
      <c r="B410" t="s">
        <v>17</v>
      </c>
      <c r="C410">
        <v>22</v>
      </c>
      <c r="D410">
        <v>0</v>
      </c>
      <c r="E410" t="str">
        <f>IF(Table1[[#This Row],[hypertension]]=0,"no","yes")</f>
        <v>no</v>
      </c>
      <c r="F410">
        <v>0</v>
      </c>
      <c r="G410" t="s">
        <v>13</v>
      </c>
      <c r="H410" t="s">
        <v>14</v>
      </c>
      <c r="I410" t="s">
        <v>19</v>
      </c>
      <c r="J410">
        <v>105.22</v>
      </c>
      <c r="K410">
        <v>31.1</v>
      </c>
      <c r="L410" t="s">
        <v>20</v>
      </c>
      <c r="M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0">
        <v>0</v>
      </c>
      <c r="O410" t="s">
        <v>32</v>
      </c>
      <c r="P410" t="str">
        <f>IF(AND(Table1[[#This Row],[stroke]]=1,Table1[[#This Row],[hypertension]]=1),"yes","no")</f>
        <v>no</v>
      </c>
      <c r="Q410" t="str">
        <f>IF(Table1[[#This Row],[avg_glucose_level]]&gt;=132.5,"yes","no")</f>
        <v>no</v>
      </c>
      <c r="R410" t="str">
        <f>IF(Table1[[#This Row],[bmi]]&gt;=30.1,"yes","no")</f>
        <v>yes</v>
      </c>
    </row>
    <row r="411" spans="1:18" x14ac:dyDescent="0.3">
      <c r="A411">
        <v>48298</v>
      </c>
      <c r="B411" t="s">
        <v>17</v>
      </c>
      <c r="C411">
        <v>80</v>
      </c>
      <c r="D411">
        <v>0</v>
      </c>
      <c r="E411" t="str">
        <f>IF(Table1[[#This Row],[hypertension]]=0,"no","yes")</f>
        <v>no</v>
      </c>
      <c r="F411">
        <v>0</v>
      </c>
      <c r="G411" t="s">
        <v>13</v>
      </c>
      <c r="H411" t="s">
        <v>14</v>
      </c>
      <c r="I411" t="s">
        <v>19</v>
      </c>
      <c r="J411">
        <v>70.31</v>
      </c>
      <c r="K411">
        <v>23.2</v>
      </c>
      <c r="L411" t="s">
        <v>23</v>
      </c>
      <c r="M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1">
        <v>0</v>
      </c>
      <c r="O411" t="s">
        <v>32</v>
      </c>
      <c r="P411" t="str">
        <f>IF(AND(Table1[[#This Row],[stroke]]=1,Table1[[#This Row],[hypertension]]=1),"yes","no")</f>
        <v>no</v>
      </c>
      <c r="Q411" t="str">
        <f>IF(Table1[[#This Row],[avg_glucose_level]]&gt;=132.5,"yes","no")</f>
        <v>no</v>
      </c>
      <c r="R411" t="str">
        <f>IF(Table1[[#This Row],[bmi]]&gt;=30.1,"yes","no")</f>
        <v>no</v>
      </c>
    </row>
    <row r="412" spans="1:18" x14ac:dyDescent="0.3">
      <c r="A412">
        <v>54975</v>
      </c>
      <c r="B412" t="s">
        <v>12</v>
      </c>
      <c r="C412">
        <v>7</v>
      </c>
      <c r="D412">
        <v>0</v>
      </c>
      <c r="E412" t="str">
        <f>IF(Table1[[#This Row],[hypertension]]=0,"no","yes")</f>
        <v>no</v>
      </c>
      <c r="F412">
        <v>0</v>
      </c>
      <c r="G412" t="s">
        <v>22</v>
      </c>
      <c r="H412" t="s">
        <v>18</v>
      </c>
      <c r="I412" t="s">
        <v>19</v>
      </c>
      <c r="J412">
        <v>64.06</v>
      </c>
      <c r="K412">
        <v>18.899999999999999</v>
      </c>
      <c r="L412" t="s">
        <v>23</v>
      </c>
      <c r="M4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2">
        <v>0</v>
      </c>
      <c r="O412" t="s">
        <v>32</v>
      </c>
      <c r="P412" t="str">
        <f>IF(AND(Table1[[#This Row],[stroke]]=1,Table1[[#This Row],[hypertension]]=1),"yes","no")</f>
        <v>no</v>
      </c>
      <c r="Q412" t="str">
        <f>IF(Table1[[#This Row],[avg_glucose_level]]&gt;=132.5,"yes","no")</f>
        <v>no</v>
      </c>
      <c r="R412" t="str">
        <f>IF(Table1[[#This Row],[bmi]]&gt;=30.1,"yes","no")</f>
        <v>no</v>
      </c>
    </row>
    <row r="413" spans="1:18" x14ac:dyDescent="0.3">
      <c r="A413">
        <v>27213</v>
      </c>
      <c r="B413" t="s">
        <v>12</v>
      </c>
      <c r="C413">
        <v>64</v>
      </c>
      <c r="D413">
        <v>1</v>
      </c>
      <c r="E413" t="str">
        <f>IF(Table1[[#This Row],[hypertension]]=0,"no","yes")</f>
        <v>yes</v>
      </c>
      <c r="F413">
        <v>0</v>
      </c>
      <c r="G413" t="s">
        <v>13</v>
      </c>
      <c r="H413" t="s">
        <v>18</v>
      </c>
      <c r="I413" t="s">
        <v>19</v>
      </c>
      <c r="J413">
        <v>178.29</v>
      </c>
      <c r="K413">
        <v>36.1</v>
      </c>
      <c r="L413" t="s">
        <v>20</v>
      </c>
      <c r="M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3">
        <v>0</v>
      </c>
      <c r="O413" t="s">
        <v>32</v>
      </c>
      <c r="P413" t="str">
        <f>IF(AND(Table1[[#This Row],[stroke]]=1,Table1[[#This Row],[hypertension]]=1),"yes","no")</f>
        <v>no</v>
      </c>
      <c r="Q413" t="str">
        <f>IF(Table1[[#This Row],[avg_glucose_level]]&gt;=132.5,"yes","no")</f>
        <v>yes</v>
      </c>
      <c r="R413" t="str">
        <f>IF(Table1[[#This Row],[bmi]]&gt;=30.1,"yes","no")</f>
        <v>yes</v>
      </c>
    </row>
    <row r="414" spans="1:18" x14ac:dyDescent="0.3">
      <c r="A414">
        <v>44749</v>
      </c>
      <c r="B414" t="s">
        <v>17</v>
      </c>
      <c r="C414">
        <v>64</v>
      </c>
      <c r="D414">
        <v>0</v>
      </c>
      <c r="E414" t="str">
        <f>IF(Table1[[#This Row],[hypertension]]=0,"no","yes")</f>
        <v>no</v>
      </c>
      <c r="F414">
        <v>0</v>
      </c>
      <c r="G414" t="s">
        <v>22</v>
      </c>
      <c r="H414" t="s">
        <v>24</v>
      </c>
      <c r="I414" t="s">
        <v>19</v>
      </c>
      <c r="J414">
        <v>81.599999999999994</v>
      </c>
      <c r="K414">
        <v>36.299999999999997</v>
      </c>
      <c r="L414" t="s">
        <v>21</v>
      </c>
      <c r="M4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4">
        <v>0</v>
      </c>
      <c r="O414" t="s">
        <v>32</v>
      </c>
      <c r="P414" t="str">
        <f>IF(AND(Table1[[#This Row],[stroke]]=1,Table1[[#This Row],[hypertension]]=1),"yes","no")</f>
        <v>no</v>
      </c>
      <c r="Q414" t="str">
        <f>IF(Table1[[#This Row],[avg_glucose_level]]&gt;=132.5,"yes","no")</f>
        <v>no</v>
      </c>
      <c r="R414" t="str">
        <f>IF(Table1[[#This Row],[bmi]]&gt;=30.1,"yes","no")</f>
        <v>yes</v>
      </c>
    </row>
    <row r="415" spans="1:18" x14ac:dyDescent="0.3">
      <c r="A415">
        <v>46468</v>
      </c>
      <c r="B415" t="s">
        <v>17</v>
      </c>
      <c r="C415">
        <v>38</v>
      </c>
      <c r="D415">
        <v>0</v>
      </c>
      <c r="E415" t="str">
        <f>IF(Table1[[#This Row],[hypertension]]=0,"no","yes")</f>
        <v>no</v>
      </c>
      <c r="F415">
        <v>0</v>
      </c>
      <c r="G415" t="s">
        <v>13</v>
      </c>
      <c r="H415" t="s">
        <v>18</v>
      </c>
      <c r="I415" t="s">
        <v>15</v>
      </c>
      <c r="J415">
        <v>147.47999999999999</v>
      </c>
      <c r="K415">
        <v>40.5</v>
      </c>
      <c r="L415" t="s">
        <v>23</v>
      </c>
      <c r="M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5">
        <v>0</v>
      </c>
      <c r="O415" t="s">
        <v>32</v>
      </c>
      <c r="P415" t="str">
        <f>IF(AND(Table1[[#This Row],[stroke]]=1,Table1[[#This Row],[hypertension]]=1),"yes","no")</f>
        <v>no</v>
      </c>
      <c r="Q415" t="str">
        <f>IF(Table1[[#This Row],[avg_glucose_level]]&gt;=132.5,"yes","no")</f>
        <v>yes</v>
      </c>
      <c r="R415" t="str">
        <f>IF(Table1[[#This Row],[bmi]]&gt;=30.1,"yes","no")</f>
        <v>yes</v>
      </c>
    </row>
    <row r="416" spans="1:18" x14ac:dyDescent="0.3">
      <c r="A416">
        <v>10913</v>
      </c>
      <c r="B416" t="s">
        <v>12</v>
      </c>
      <c r="C416">
        <v>12</v>
      </c>
      <c r="D416">
        <v>0</v>
      </c>
      <c r="E416" t="str">
        <f>IF(Table1[[#This Row],[hypertension]]=0,"no","yes")</f>
        <v>no</v>
      </c>
      <c r="F416">
        <v>0</v>
      </c>
      <c r="G416" t="s">
        <v>22</v>
      </c>
      <c r="H416" t="s">
        <v>25</v>
      </c>
      <c r="I416" t="s">
        <v>15</v>
      </c>
      <c r="J416">
        <v>86.86</v>
      </c>
      <c r="K416">
        <v>25.4</v>
      </c>
      <c r="L416" t="s">
        <v>20</v>
      </c>
      <c r="M4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6">
        <v>0</v>
      </c>
      <c r="O416" t="s">
        <v>32</v>
      </c>
      <c r="P416" t="str">
        <f>IF(AND(Table1[[#This Row],[stroke]]=1,Table1[[#This Row],[hypertension]]=1),"yes","no")</f>
        <v>no</v>
      </c>
      <c r="Q416" t="str">
        <f>IF(Table1[[#This Row],[avg_glucose_level]]&gt;=132.5,"yes","no")</f>
        <v>no</v>
      </c>
      <c r="R416" t="str">
        <f>IF(Table1[[#This Row],[bmi]]&gt;=30.1,"yes","no")</f>
        <v>no</v>
      </c>
    </row>
    <row r="417" spans="1:18" x14ac:dyDescent="0.3">
      <c r="A417">
        <v>51983</v>
      </c>
      <c r="B417" t="s">
        <v>17</v>
      </c>
      <c r="C417">
        <v>33</v>
      </c>
      <c r="D417">
        <v>0</v>
      </c>
      <c r="E417" t="str">
        <f>IF(Table1[[#This Row],[hypertension]]=0,"no","yes")</f>
        <v>no</v>
      </c>
      <c r="F417">
        <v>0</v>
      </c>
      <c r="G417" t="s">
        <v>13</v>
      </c>
      <c r="H417" t="s">
        <v>14</v>
      </c>
      <c r="I417" t="s">
        <v>19</v>
      </c>
      <c r="J417">
        <v>71.16</v>
      </c>
      <c r="K417">
        <v>46.5</v>
      </c>
      <c r="L417" t="s">
        <v>21</v>
      </c>
      <c r="M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7">
        <v>0</v>
      </c>
      <c r="O417" t="s">
        <v>32</v>
      </c>
      <c r="P417" t="str">
        <f>IF(AND(Table1[[#This Row],[stroke]]=1,Table1[[#This Row],[hypertension]]=1),"yes","no")</f>
        <v>no</v>
      </c>
      <c r="Q417" t="str">
        <f>IF(Table1[[#This Row],[avg_glucose_level]]&gt;=132.5,"yes","no")</f>
        <v>no</v>
      </c>
      <c r="R417" t="str">
        <f>IF(Table1[[#This Row],[bmi]]&gt;=30.1,"yes","no")</f>
        <v>yes</v>
      </c>
    </row>
    <row r="418" spans="1:18" x14ac:dyDescent="0.3">
      <c r="A418">
        <v>27029</v>
      </c>
      <c r="B418" t="s">
        <v>17</v>
      </c>
      <c r="C418">
        <v>3</v>
      </c>
      <c r="D418">
        <v>0</v>
      </c>
      <c r="E418" t="str">
        <f>IF(Table1[[#This Row],[hypertension]]=0,"no","yes")</f>
        <v>no</v>
      </c>
      <c r="F418">
        <v>0</v>
      </c>
      <c r="G418" t="s">
        <v>22</v>
      </c>
      <c r="H418" t="s">
        <v>25</v>
      </c>
      <c r="I418" t="s">
        <v>15</v>
      </c>
      <c r="J418">
        <v>73.2</v>
      </c>
      <c r="K418">
        <v>16.8</v>
      </c>
      <c r="L418" t="s">
        <v>23</v>
      </c>
      <c r="M4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8">
        <v>0</v>
      </c>
      <c r="O418" t="s">
        <v>32</v>
      </c>
      <c r="P418" t="str">
        <f>IF(AND(Table1[[#This Row],[stroke]]=1,Table1[[#This Row],[hypertension]]=1),"yes","no")</f>
        <v>no</v>
      </c>
      <c r="Q418" t="str">
        <f>IF(Table1[[#This Row],[avg_glucose_level]]&gt;=132.5,"yes","no")</f>
        <v>no</v>
      </c>
      <c r="R418" t="str">
        <f>IF(Table1[[#This Row],[bmi]]&gt;=30.1,"yes","no")</f>
        <v>no</v>
      </c>
    </row>
    <row r="419" spans="1:18" x14ac:dyDescent="0.3">
      <c r="A419">
        <v>22320</v>
      </c>
      <c r="B419" t="s">
        <v>17</v>
      </c>
      <c r="C419">
        <v>37</v>
      </c>
      <c r="D419">
        <v>0</v>
      </c>
      <c r="E419" t="str">
        <f>IF(Table1[[#This Row],[hypertension]]=0,"no","yes")</f>
        <v>no</v>
      </c>
      <c r="F419">
        <v>0</v>
      </c>
      <c r="G419" t="s">
        <v>13</v>
      </c>
      <c r="H419" t="s">
        <v>14</v>
      </c>
      <c r="I419" t="s">
        <v>15</v>
      </c>
      <c r="J419">
        <v>203.81</v>
      </c>
      <c r="K419">
        <v>46.6</v>
      </c>
      <c r="L419" t="s">
        <v>20</v>
      </c>
      <c r="M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9">
        <v>0</v>
      </c>
      <c r="O419" t="s">
        <v>32</v>
      </c>
      <c r="P419" t="str">
        <f>IF(AND(Table1[[#This Row],[stroke]]=1,Table1[[#This Row],[hypertension]]=1),"yes","no")</f>
        <v>no</v>
      </c>
      <c r="Q419" t="str">
        <f>IF(Table1[[#This Row],[avg_glucose_level]]&gt;=132.5,"yes","no")</f>
        <v>yes</v>
      </c>
      <c r="R419" t="str">
        <f>IF(Table1[[#This Row],[bmi]]&gt;=30.1,"yes","no")</f>
        <v>yes</v>
      </c>
    </row>
    <row r="420" spans="1:18" x14ac:dyDescent="0.3">
      <c r="A420">
        <v>45719</v>
      </c>
      <c r="B420" t="s">
        <v>17</v>
      </c>
      <c r="C420">
        <v>22</v>
      </c>
      <c r="D420">
        <v>0</v>
      </c>
      <c r="E420" t="str">
        <f>IF(Table1[[#This Row],[hypertension]]=0,"no","yes")</f>
        <v>no</v>
      </c>
      <c r="F420">
        <v>0</v>
      </c>
      <c r="G420" t="s">
        <v>22</v>
      </c>
      <c r="H420" t="s">
        <v>14</v>
      </c>
      <c r="I420" t="s">
        <v>19</v>
      </c>
      <c r="J420">
        <v>82</v>
      </c>
      <c r="K420">
        <v>26.4</v>
      </c>
      <c r="L420" t="s">
        <v>20</v>
      </c>
      <c r="M4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0">
        <v>0</v>
      </c>
      <c r="O420" t="s">
        <v>32</v>
      </c>
      <c r="P420" t="str">
        <f>IF(AND(Table1[[#This Row],[stroke]]=1,Table1[[#This Row],[hypertension]]=1),"yes","no")</f>
        <v>no</v>
      </c>
      <c r="Q420" t="str">
        <f>IF(Table1[[#This Row],[avg_glucose_level]]&gt;=132.5,"yes","no")</f>
        <v>no</v>
      </c>
      <c r="R420" t="str">
        <f>IF(Table1[[#This Row],[bmi]]&gt;=30.1,"yes","no")</f>
        <v>no</v>
      </c>
    </row>
    <row r="421" spans="1:18" x14ac:dyDescent="0.3">
      <c r="A421">
        <v>129</v>
      </c>
      <c r="B421" t="s">
        <v>17</v>
      </c>
      <c r="C421">
        <v>24</v>
      </c>
      <c r="D421">
        <v>0</v>
      </c>
      <c r="E421" t="str">
        <f>IF(Table1[[#This Row],[hypertension]]=0,"no","yes")</f>
        <v>no</v>
      </c>
      <c r="F421">
        <v>0</v>
      </c>
      <c r="G421" t="s">
        <v>22</v>
      </c>
      <c r="H421" t="s">
        <v>14</v>
      </c>
      <c r="I421" t="s">
        <v>15</v>
      </c>
      <c r="J421">
        <v>97.55</v>
      </c>
      <c r="K421">
        <v>26.2</v>
      </c>
      <c r="L421" t="s">
        <v>20</v>
      </c>
      <c r="M4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">
        <v>0</v>
      </c>
      <c r="O421" t="s">
        <v>32</v>
      </c>
      <c r="P421" t="str">
        <f>IF(AND(Table1[[#This Row],[stroke]]=1,Table1[[#This Row],[hypertension]]=1),"yes","no")</f>
        <v>no</v>
      </c>
      <c r="Q421" t="str">
        <f>IF(Table1[[#This Row],[avg_glucose_level]]&gt;=132.5,"yes","no")</f>
        <v>no</v>
      </c>
      <c r="R421" t="str">
        <f>IF(Table1[[#This Row],[bmi]]&gt;=30.1,"yes","no")</f>
        <v>no</v>
      </c>
    </row>
    <row r="422" spans="1:18" x14ac:dyDescent="0.3">
      <c r="A422">
        <v>20351</v>
      </c>
      <c r="B422" t="s">
        <v>12</v>
      </c>
      <c r="C422">
        <v>75</v>
      </c>
      <c r="D422">
        <v>0</v>
      </c>
      <c r="E422" t="str">
        <f>IF(Table1[[#This Row],[hypertension]]=0,"no","yes")</f>
        <v>no</v>
      </c>
      <c r="F422">
        <v>0</v>
      </c>
      <c r="G422" t="s">
        <v>13</v>
      </c>
      <c r="H422" t="s">
        <v>24</v>
      </c>
      <c r="I422" t="s">
        <v>15</v>
      </c>
      <c r="J422">
        <v>94.29</v>
      </c>
      <c r="K422">
        <v>35.200000000000003</v>
      </c>
      <c r="L422" t="s">
        <v>23</v>
      </c>
      <c r="M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">
        <v>0</v>
      </c>
      <c r="O422" t="s">
        <v>32</v>
      </c>
      <c r="P422" t="str">
        <f>IF(AND(Table1[[#This Row],[stroke]]=1,Table1[[#This Row],[hypertension]]=1),"yes","no")</f>
        <v>no</v>
      </c>
      <c r="Q422" t="str">
        <f>IF(Table1[[#This Row],[avg_glucose_level]]&gt;=132.5,"yes","no")</f>
        <v>no</v>
      </c>
      <c r="R422" t="str">
        <f>IF(Table1[[#This Row],[bmi]]&gt;=30.1,"yes","no")</f>
        <v>yes</v>
      </c>
    </row>
    <row r="423" spans="1:18" x14ac:dyDescent="0.3">
      <c r="A423">
        <v>530</v>
      </c>
      <c r="B423" t="s">
        <v>17</v>
      </c>
      <c r="C423">
        <v>12</v>
      </c>
      <c r="D423">
        <v>0</v>
      </c>
      <c r="E423" t="str">
        <f>IF(Table1[[#This Row],[hypertension]]=0,"no","yes")</f>
        <v>no</v>
      </c>
      <c r="F423">
        <v>0</v>
      </c>
      <c r="G423" t="s">
        <v>22</v>
      </c>
      <c r="H423" t="s">
        <v>25</v>
      </c>
      <c r="I423" t="s">
        <v>19</v>
      </c>
      <c r="J423">
        <v>75.22</v>
      </c>
      <c r="K423">
        <v>20.9</v>
      </c>
      <c r="L423" t="s">
        <v>23</v>
      </c>
      <c r="M4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3">
        <v>0</v>
      </c>
      <c r="O423" t="s">
        <v>32</v>
      </c>
      <c r="P423" t="str">
        <f>IF(AND(Table1[[#This Row],[stroke]]=1,Table1[[#This Row],[hypertension]]=1),"yes","no")</f>
        <v>no</v>
      </c>
      <c r="Q423" t="str">
        <f>IF(Table1[[#This Row],[avg_glucose_level]]&gt;=132.5,"yes","no")</f>
        <v>no</v>
      </c>
      <c r="R423" t="str">
        <f>IF(Table1[[#This Row],[bmi]]&gt;=30.1,"yes","no")</f>
        <v>no</v>
      </c>
    </row>
    <row r="424" spans="1:18" x14ac:dyDescent="0.3">
      <c r="A424">
        <v>55351</v>
      </c>
      <c r="B424" t="s">
        <v>12</v>
      </c>
      <c r="C424">
        <v>63</v>
      </c>
      <c r="D424">
        <v>0</v>
      </c>
      <c r="E424" t="str">
        <f>IF(Table1[[#This Row],[hypertension]]=0,"no","yes")</f>
        <v>no</v>
      </c>
      <c r="F424">
        <v>0</v>
      </c>
      <c r="G424" t="s">
        <v>13</v>
      </c>
      <c r="H424" t="s">
        <v>14</v>
      </c>
      <c r="I424" t="s">
        <v>15</v>
      </c>
      <c r="J424">
        <v>90.07</v>
      </c>
      <c r="K424">
        <v>36.799999999999997</v>
      </c>
      <c r="L424" t="s">
        <v>23</v>
      </c>
      <c r="M4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">
        <v>0</v>
      </c>
      <c r="O424" t="s">
        <v>32</v>
      </c>
      <c r="P424" t="str">
        <f>IF(AND(Table1[[#This Row],[stroke]]=1,Table1[[#This Row],[hypertension]]=1),"yes","no")</f>
        <v>no</v>
      </c>
      <c r="Q424" t="str">
        <f>IF(Table1[[#This Row],[avg_glucose_level]]&gt;=132.5,"yes","no")</f>
        <v>no</v>
      </c>
      <c r="R424" t="str">
        <f>IF(Table1[[#This Row],[bmi]]&gt;=30.1,"yes","no")</f>
        <v>yes</v>
      </c>
    </row>
    <row r="425" spans="1:18" x14ac:dyDescent="0.3">
      <c r="A425">
        <v>67431</v>
      </c>
      <c r="B425" t="s">
        <v>17</v>
      </c>
      <c r="C425">
        <v>52</v>
      </c>
      <c r="D425">
        <v>0</v>
      </c>
      <c r="E425" t="str">
        <f>IF(Table1[[#This Row],[hypertension]]=0,"no","yes")</f>
        <v>no</v>
      </c>
      <c r="F425">
        <v>0</v>
      </c>
      <c r="G425" t="s">
        <v>13</v>
      </c>
      <c r="H425" t="s">
        <v>14</v>
      </c>
      <c r="I425" t="s">
        <v>15</v>
      </c>
      <c r="J425">
        <v>73.73</v>
      </c>
      <c r="K425">
        <v>34.4</v>
      </c>
      <c r="L425" t="s">
        <v>16</v>
      </c>
      <c r="M4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5">
        <v>0</v>
      </c>
      <c r="O425" t="s">
        <v>32</v>
      </c>
      <c r="P425" t="str">
        <f>IF(AND(Table1[[#This Row],[stroke]]=1,Table1[[#This Row],[hypertension]]=1),"yes","no")</f>
        <v>no</v>
      </c>
      <c r="Q425" t="str">
        <f>IF(Table1[[#This Row],[avg_glucose_level]]&gt;=132.5,"yes","no")</f>
        <v>no</v>
      </c>
      <c r="R425" t="str">
        <f>IF(Table1[[#This Row],[bmi]]&gt;=30.1,"yes","no")</f>
        <v>yes</v>
      </c>
    </row>
    <row r="426" spans="1:18" x14ac:dyDescent="0.3">
      <c r="A426">
        <v>20546</v>
      </c>
      <c r="B426" t="s">
        <v>17</v>
      </c>
      <c r="C426">
        <v>68</v>
      </c>
      <c r="D426">
        <v>0</v>
      </c>
      <c r="E426" t="str">
        <f>IF(Table1[[#This Row],[hypertension]]=0,"no","yes")</f>
        <v>no</v>
      </c>
      <c r="F426">
        <v>0</v>
      </c>
      <c r="G426" t="s">
        <v>13</v>
      </c>
      <c r="H426" t="s">
        <v>14</v>
      </c>
      <c r="I426" t="s">
        <v>15</v>
      </c>
      <c r="J426">
        <v>79.58</v>
      </c>
      <c r="K426">
        <v>22.2</v>
      </c>
      <c r="L426" t="s">
        <v>20</v>
      </c>
      <c r="M4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">
        <v>0</v>
      </c>
      <c r="O426" t="s">
        <v>32</v>
      </c>
      <c r="P426" t="str">
        <f>IF(AND(Table1[[#This Row],[stroke]]=1,Table1[[#This Row],[hypertension]]=1),"yes","no")</f>
        <v>no</v>
      </c>
      <c r="Q426" t="str">
        <f>IF(Table1[[#This Row],[avg_glucose_level]]&gt;=132.5,"yes","no")</f>
        <v>no</v>
      </c>
      <c r="R426" t="str">
        <f>IF(Table1[[#This Row],[bmi]]&gt;=30.1,"yes","no")</f>
        <v>no</v>
      </c>
    </row>
    <row r="427" spans="1:18" x14ac:dyDescent="0.3">
      <c r="A427">
        <v>6107</v>
      </c>
      <c r="B427" t="s">
        <v>17</v>
      </c>
      <c r="C427">
        <v>5</v>
      </c>
      <c r="D427">
        <v>0</v>
      </c>
      <c r="E427" t="str">
        <f>IF(Table1[[#This Row],[hypertension]]=0,"no","yes")</f>
        <v>no</v>
      </c>
      <c r="F427">
        <v>0</v>
      </c>
      <c r="G427" t="s">
        <v>22</v>
      </c>
      <c r="H427" t="s">
        <v>25</v>
      </c>
      <c r="I427" t="s">
        <v>15</v>
      </c>
      <c r="J427">
        <v>77.88</v>
      </c>
      <c r="K427">
        <v>13.8</v>
      </c>
      <c r="L427" t="s">
        <v>23</v>
      </c>
      <c r="M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7">
        <v>0</v>
      </c>
      <c r="O427" t="s">
        <v>32</v>
      </c>
      <c r="P427" t="str">
        <f>IF(AND(Table1[[#This Row],[stroke]]=1,Table1[[#This Row],[hypertension]]=1),"yes","no")</f>
        <v>no</v>
      </c>
      <c r="Q427" t="str">
        <f>IF(Table1[[#This Row],[avg_glucose_level]]&gt;=132.5,"yes","no")</f>
        <v>no</v>
      </c>
      <c r="R427" t="str">
        <f>IF(Table1[[#This Row],[bmi]]&gt;=30.1,"yes","no")</f>
        <v>no</v>
      </c>
    </row>
    <row r="428" spans="1:18" x14ac:dyDescent="0.3">
      <c r="A428">
        <v>50305</v>
      </c>
      <c r="B428" t="s">
        <v>17</v>
      </c>
      <c r="C428">
        <v>56</v>
      </c>
      <c r="D428">
        <v>1</v>
      </c>
      <c r="E428" t="str">
        <f>IF(Table1[[#This Row],[hypertension]]=0,"no","yes")</f>
        <v>yes</v>
      </c>
      <c r="F428">
        <v>0</v>
      </c>
      <c r="G428" t="s">
        <v>13</v>
      </c>
      <c r="H428" t="s">
        <v>14</v>
      </c>
      <c r="I428" t="s">
        <v>19</v>
      </c>
      <c r="J428">
        <v>205.26</v>
      </c>
      <c r="K428">
        <v>40.299999999999997</v>
      </c>
      <c r="L428" t="s">
        <v>20</v>
      </c>
      <c r="M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8">
        <v>0</v>
      </c>
      <c r="O428" t="s">
        <v>32</v>
      </c>
      <c r="P428" t="str">
        <f>IF(AND(Table1[[#This Row],[stroke]]=1,Table1[[#This Row],[hypertension]]=1),"yes","no")</f>
        <v>no</v>
      </c>
      <c r="Q428" t="str">
        <f>IF(Table1[[#This Row],[avg_glucose_level]]&gt;=132.5,"yes","no")</f>
        <v>yes</v>
      </c>
      <c r="R428" t="str">
        <f>IF(Table1[[#This Row],[bmi]]&gt;=30.1,"yes","no")</f>
        <v>yes</v>
      </c>
    </row>
    <row r="429" spans="1:18" x14ac:dyDescent="0.3">
      <c r="A429">
        <v>52342</v>
      </c>
      <c r="B429" t="s">
        <v>17</v>
      </c>
      <c r="C429">
        <v>43</v>
      </c>
      <c r="D429">
        <v>0</v>
      </c>
      <c r="E429" t="str">
        <f>IF(Table1[[#This Row],[hypertension]]=0,"no","yes")</f>
        <v>no</v>
      </c>
      <c r="F429">
        <v>0</v>
      </c>
      <c r="G429" t="s">
        <v>13</v>
      </c>
      <c r="H429" t="s">
        <v>14</v>
      </c>
      <c r="I429" t="s">
        <v>19</v>
      </c>
      <c r="J429">
        <v>58.63</v>
      </c>
      <c r="K429">
        <v>28.4</v>
      </c>
      <c r="L429" t="s">
        <v>21</v>
      </c>
      <c r="M4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9">
        <v>0</v>
      </c>
      <c r="O429" t="s">
        <v>32</v>
      </c>
      <c r="P429" t="str">
        <f>IF(AND(Table1[[#This Row],[stroke]]=1,Table1[[#This Row],[hypertension]]=1),"yes","no")</f>
        <v>no</v>
      </c>
      <c r="Q429" t="str">
        <f>IF(Table1[[#This Row],[avg_glucose_level]]&gt;=132.5,"yes","no")</f>
        <v>no</v>
      </c>
      <c r="R429" t="str">
        <f>IF(Table1[[#This Row],[bmi]]&gt;=30.1,"yes","no")</f>
        <v>no</v>
      </c>
    </row>
    <row r="430" spans="1:18" x14ac:dyDescent="0.3">
      <c r="A430">
        <v>59906</v>
      </c>
      <c r="B430" t="s">
        <v>17</v>
      </c>
      <c r="C430">
        <v>40</v>
      </c>
      <c r="D430">
        <v>0</v>
      </c>
      <c r="E430" t="str">
        <f>IF(Table1[[#This Row],[hypertension]]=0,"no","yes")</f>
        <v>no</v>
      </c>
      <c r="F430">
        <v>0</v>
      </c>
      <c r="G430" t="s">
        <v>13</v>
      </c>
      <c r="H430" t="s">
        <v>14</v>
      </c>
      <c r="I430" t="s">
        <v>19</v>
      </c>
      <c r="J430">
        <v>139.9</v>
      </c>
      <c r="K430">
        <v>31.7</v>
      </c>
      <c r="L430" t="s">
        <v>21</v>
      </c>
      <c r="M4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0">
        <v>0</v>
      </c>
      <c r="O430" t="s">
        <v>32</v>
      </c>
      <c r="P430" t="str">
        <f>IF(AND(Table1[[#This Row],[stroke]]=1,Table1[[#This Row],[hypertension]]=1),"yes","no")</f>
        <v>no</v>
      </c>
      <c r="Q430" t="str">
        <f>IF(Table1[[#This Row],[avg_glucose_level]]&gt;=132.5,"yes","no")</f>
        <v>yes</v>
      </c>
      <c r="R430" t="str">
        <f>IF(Table1[[#This Row],[bmi]]&gt;=30.1,"yes","no")</f>
        <v>yes</v>
      </c>
    </row>
    <row r="431" spans="1:18" x14ac:dyDescent="0.3">
      <c r="A431">
        <v>59729</v>
      </c>
      <c r="B431" t="s">
        <v>12</v>
      </c>
      <c r="C431">
        <v>53</v>
      </c>
      <c r="D431">
        <v>0</v>
      </c>
      <c r="E431" t="str">
        <f>IF(Table1[[#This Row],[hypertension]]=0,"no","yes")</f>
        <v>no</v>
      </c>
      <c r="F431">
        <v>0</v>
      </c>
      <c r="G431" t="s">
        <v>13</v>
      </c>
      <c r="H431" t="s">
        <v>14</v>
      </c>
      <c r="I431" t="s">
        <v>15</v>
      </c>
      <c r="J431">
        <v>211.03</v>
      </c>
      <c r="K431">
        <v>34.200000000000003</v>
      </c>
      <c r="L431" t="s">
        <v>16</v>
      </c>
      <c r="M4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1">
        <v>0</v>
      </c>
      <c r="O431" t="s">
        <v>32</v>
      </c>
      <c r="P431" t="str">
        <f>IF(AND(Table1[[#This Row],[stroke]]=1,Table1[[#This Row],[hypertension]]=1),"yes","no")</f>
        <v>no</v>
      </c>
      <c r="Q431" t="str">
        <f>IF(Table1[[#This Row],[avg_glucose_level]]&gt;=132.5,"yes","no")</f>
        <v>yes</v>
      </c>
      <c r="R431" t="str">
        <f>IF(Table1[[#This Row],[bmi]]&gt;=30.1,"yes","no")</f>
        <v>yes</v>
      </c>
    </row>
    <row r="432" spans="1:18" x14ac:dyDescent="0.3">
      <c r="A432">
        <v>53144</v>
      </c>
      <c r="B432" t="s">
        <v>17</v>
      </c>
      <c r="C432">
        <v>52</v>
      </c>
      <c r="D432">
        <v>0</v>
      </c>
      <c r="E432" t="str">
        <f>IF(Table1[[#This Row],[hypertension]]=0,"no","yes")</f>
        <v>no</v>
      </c>
      <c r="F432">
        <v>1</v>
      </c>
      <c r="G432" t="s">
        <v>13</v>
      </c>
      <c r="H432" t="s">
        <v>14</v>
      </c>
      <c r="I432" t="s">
        <v>15</v>
      </c>
      <c r="J432">
        <v>72.790000000000006</v>
      </c>
      <c r="K432">
        <v>54.7</v>
      </c>
      <c r="L432" t="s">
        <v>20</v>
      </c>
      <c r="M4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2">
        <v>0</v>
      </c>
      <c r="O432" t="s">
        <v>32</v>
      </c>
      <c r="P432" t="str">
        <f>IF(AND(Table1[[#This Row],[stroke]]=1,Table1[[#This Row],[hypertension]]=1),"yes","no")</f>
        <v>no</v>
      </c>
      <c r="Q432" t="str">
        <f>IF(Table1[[#This Row],[avg_glucose_level]]&gt;=132.5,"yes","no")</f>
        <v>no</v>
      </c>
      <c r="R432" t="str">
        <f>IF(Table1[[#This Row],[bmi]]&gt;=30.1,"yes","no")</f>
        <v>yes</v>
      </c>
    </row>
    <row r="433" spans="1:18" x14ac:dyDescent="0.3">
      <c r="A433">
        <v>3655</v>
      </c>
      <c r="B433" t="s">
        <v>12</v>
      </c>
      <c r="C433">
        <v>31</v>
      </c>
      <c r="D433">
        <v>0</v>
      </c>
      <c r="E433" t="str">
        <f>IF(Table1[[#This Row],[hypertension]]=0,"no","yes")</f>
        <v>no</v>
      </c>
      <c r="F433">
        <v>0</v>
      </c>
      <c r="G433" t="s">
        <v>13</v>
      </c>
      <c r="H433" t="s">
        <v>24</v>
      </c>
      <c r="I433" t="s">
        <v>19</v>
      </c>
      <c r="J433">
        <v>91.65</v>
      </c>
      <c r="K433">
        <v>24.6</v>
      </c>
      <c r="L433" t="s">
        <v>16</v>
      </c>
      <c r="M4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3">
        <v>0</v>
      </c>
      <c r="O433" t="s">
        <v>32</v>
      </c>
      <c r="P433" t="str">
        <f>IF(AND(Table1[[#This Row],[stroke]]=1,Table1[[#This Row],[hypertension]]=1),"yes","no")</f>
        <v>no</v>
      </c>
      <c r="Q433" t="str">
        <f>IF(Table1[[#This Row],[avg_glucose_level]]&gt;=132.5,"yes","no")</f>
        <v>no</v>
      </c>
      <c r="R433" t="str">
        <f>IF(Table1[[#This Row],[bmi]]&gt;=30.1,"yes","no")</f>
        <v>no</v>
      </c>
    </row>
    <row r="434" spans="1:18" x14ac:dyDescent="0.3">
      <c r="A434">
        <v>11999</v>
      </c>
      <c r="B434" t="s">
        <v>17</v>
      </c>
      <c r="C434">
        <v>63</v>
      </c>
      <c r="D434">
        <v>0</v>
      </c>
      <c r="E434" t="str">
        <f>IF(Table1[[#This Row],[hypertension]]=0,"no","yes")</f>
        <v>no</v>
      </c>
      <c r="F434">
        <v>0</v>
      </c>
      <c r="G434" t="s">
        <v>13</v>
      </c>
      <c r="H434" t="s">
        <v>24</v>
      </c>
      <c r="I434" t="s">
        <v>19</v>
      </c>
      <c r="J434">
        <v>79.92</v>
      </c>
      <c r="K434">
        <v>28.1</v>
      </c>
      <c r="L434" t="s">
        <v>21</v>
      </c>
      <c r="M4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4">
        <v>0</v>
      </c>
      <c r="O434" t="s">
        <v>32</v>
      </c>
      <c r="P434" t="str">
        <f>IF(AND(Table1[[#This Row],[stroke]]=1,Table1[[#This Row],[hypertension]]=1),"yes","no")</f>
        <v>no</v>
      </c>
      <c r="Q434" t="str">
        <f>IF(Table1[[#This Row],[avg_glucose_level]]&gt;=132.5,"yes","no")</f>
        <v>no</v>
      </c>
      <c r="R434" t="str">
        <f>IF(Table1[[#This Row],[bmi]]&gt;=30.1,"yes","no")</f>
        <v>no</v>
      </c>
    </row>
    <row r="435" spans="1:18" x14ac:dyDescent="0.3">
      <c r="A435">
        <v>12985</v>
      </c>
      <c r="B435" t="s">
        <v>17</v>
      </c>
      <c r="C435">
        <v>69</v>
      </c>
      <c r="D435">
        <v>0</v>
      </c>
      <c r="E435" t="str">
        <f>IF(Table1[[#This Row],[hypertension]]=0,"no","yes")</f>
        <v>no</v>
      </c>
      <c r="F435">
        <v>0</v>
      </c>
      <c r="G435" t="s">
        <v>13</v>
      </c>
      <c r="H435" t="s">
        <v>18</v>
      </c>
      <c r="I435" t="s">
        <v>19</v>
      </c>
      <c r="J435">
        <v>225.47</v>
      </c>
      <c r="K435">
        <v>36.9</v>
      </c>
      <c r="L435" t="s">
        <v>20</v>
      </c>
      <c r="M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5">
        <v>0</v>
      </c>
      <c r="O435" t="s">
        <v>32</v>
      </c>
      <c r="P435" t="str">
        <f>IF(AND(Table1[[#This Row],[stroke]]=1,Table1[[#This Row],[hypertension]]=1),"yes","no")</f>
        <v>no</v>
      </c>
      <c r="Q435" t="str">
        <f>IF(Table1[[#This Row],[avg_glucose_level]]&gt;=132.5,"yes","no")</f>
        <v>yes</v>
      </c>
      <c r="R435" t="str">
        <f>IF(Table1[[#This Row],[bmi]]&gt;=30.1,"yes","no")</f>
        <v>yes</v>
      </c>
    </row>
    <row r="436" spans="1:18" x14ac:dyDescent="0.3">
      <c r="A436">
        <v>38119</v>
      </c>
      <c r="B436" t="s">
        <v>12</v>
      </c>
      <c r="C436">
        <v>64</v>
      </c>
      <c r="D436">
        <v>0</v>
      </c>
      <c r="E436" t="str">
        <f>IF(Table1[[#This Row],[hypertension]]=0,"no","yes")</f>
        <v>no</v>
      </c>
      <c r="F436">
        <v>0</v>
      </c>
      <c r="G436" t="s">
        <v>13</v>
      </c>
      <c r="H436" t="s">
        <v>24</v>
      </c>
      <c r="I436" t="s">
        <v>15</v>
      </c>
      <c r="J436">
        <v>94.48</v>
      </c>
      <c r="K436">
        <v>31.1</v>
      </c>
      <c r="L436" t="s">
        <v>20</v>
      </c>
      <c r="M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6">
        <v>0</v>
      </c>
      <c r="O436" t="s">
        <v>32</v>
      </c>
      <c r="P436" t="str">
        <f>IF(AND(Table1[[#This Row],[stroke]]=1,Table1[[#This Row],[hypertension]]=1),"yes","no")</f>
        <v>no</v>
      </c>
      <c r="Q436" t="str">
        <f>IF(Table1[[#This Row],[avg_glucose_level]]&gt;=132.5,"yes","no")</f>
        <v>no</v>
      </c>
      <c r="R436" t="str">
        <f>IF(Table1[[#This Row],[bmi]]&gt;=30.1,"yes","no")</f>
        <v>yes</v>
      </c>
    </row>
    <row r="437" spans="1:18" x14ac:dyDescent="0.3">
      <c r="A437">
        <v>3355</v>
      </c>
      <c r="B437" t="s">
        <v>17</v>
      </c>
      <c r="C437">
        <v>64</v>
      </c>
      <c r="D437">
        <v>0</v>
      </c>
      <c r="E437" t="str">
        <f>IF(Table1[[#This Row],[hypertension]]=0,"no","yes")</f>
        <v>no</v>
      </c>
      <c r="F437">
        <v>0</v>
      </c>
      <c r="G437" t="s">
        <v>13</v>
      </c>
      <c r="H437" t="s">
        <v>14</v>
      </c>
      <c r="I437" t="s">
        <v>15</v>
      </c>
      <c r="J437">
        <v>82.34</v>
      </c>
      <c r="K437">
        <v>31.9</v>
      </c>
      <c r="L437" t="s">
        <v>20</v>
      </c>
      <c r="M4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7">
        <v>0</v>
      </c>
      <c r="O437" t="s">
        <v>32</v>
      </c>
      <c r="P437" t="str">
        <f>IF(AND(Table1[[#This Row],[stroke]]=1,Table1[[#This Row],[hypertension]]=1),"yes","no")</f>
        <v>no</v>
      </c>
      <c r="Q437" t="str">
        <f>IF(Table1[[#This Row],[avg_glucose_level]]&gt;=132.5,"yes","no")</f>
        <v>no</v>
      </c>
      <c r="R437" t="str">
        <f>IF(Table1[[#This Row],[bmi]]&gt;=30.1,"yes","no")</f>
        <v>yes</v>
      </c>
    </row>
    <row r="438" spans="1:18" x14ac:dyDescent="0.3">
      <c r="A438">
        <v>22091</v>
      </c>
      <c r="B438" t="s">
        <v>17</v>
      </c>
      <c r="C438">
        <v>62</v>
      </c>
      <c r="D438">
        <v>0</v>
      </c>
      <c r="E438" t="str">
        <f>IF(Table1[[#This Row],[hypertension]]=0,"no","yes")</f>
        <v>no</v>
      </c>
      <c r="F438">
        <v>0</v>
      </c>
      <c r="G438" t="s">
        <v>13</v>
      </c>
      <c r="H438" t="s">
        <v>18</v>
      </c>
      <c r="I438" t="s">
        <v>15</v>
      </c>
      <c r="J438">
        <v>180.63</v>
      </c>
      <c r="K438">
        <v>31.8</v>
      </c>
      <c r="L438" t="s">
        <v>16</v>
      </c>
      <c r="M4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8">
        <v>0</v>
      </c>
      <c r="O438" t="s">
        <v>32</v>
      </c>
      <c r="P438" t="str">
        <f>IF(AND(Table1[[#This Row],[stroke]]=1,Table1[[#This Row],[hypertension]]=1),"yes","no")</f>
        <v>no</v>
      </c>
      <c r="Q438" t="str">
        <f>IF(Table1[[#This Row],[avg_glucose_level]]&gt;=132.5,"yes","no")</f>
        <v>yes</v>
      </c>
      <c r="R438" t="str">
        <f>IF(Table1[[#This Row],[bmi]]&gt;=30.1,"yes","no")</f>
        <v>yes</v>
      </c>
    </row>
    <row r="439" spans="1:18" x14ac:dyDescent="0.3">
      <c r="A439">
        <v>5010</v>
      </c>
      <c r="B439" t="s">
        <v>17</v>
      </c>
      <c r="C439">
        <v>2</v>
      </c>
      <c r="D439">
        <v>0</v>
      </c>
      <c r="E439" t="str">
        <f>IF(Table1[[#This Row],[hypertension]]=0,"no","yes")</f>
        <v>no</v>
      </c>
      <c r="F439">
        <v>0</v>
      </c>
      <c r="G439" t="s">
        <v>22</v>
      </c>
      <c r="H439" t="s">
        <v>25</v>
      </c>
      <c r="I439" t="s">
        <v>19</v>
      </c>
      <c r="J439">
        <v>92.48</v>
      </c>
      <c r="K439">
        <v>18</v>
      </c>
      <c r="L439" t="s">
        <v>23</v>
      </c>
      <c r="M4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">
        <v>0</v>
      </c>
      <c r="O439" t="s">
        <v>32</v>
      </c>
      <c r="P439" t="str">
        <f>IF(AND(Table1[[#This Row],[stroke]]=1,Table1[[#This Row],[hypertension]]=1),"yes","no")</f>
        <v>no</v>
      </c>
      <c r="Q439" t="str">
        <f>IF(Table1[[#This Row],[avg_glucose_level]]&gt;=132.5,"yes","no")</f>
        <v>no</v>
      </c>
      <c r="R439" t="str">
        <f>IF(Table1[[#This Row],[bmi]]&gt;=30.1,"yes","no")</f>
        <v>no</v>
      </c>
    </row>
    <row r="440" spans="1:18" x14ac:dyDescent="0.3">
      <c r="A440">
        <v>67177</v>
      </c>
      <c r="B440" t="s">
        <v>12</v>
      </c>
      <c r="C440">
        <v>53</v>
      </c>
      <c r="D440">
        <v>0</v>
      </c>
      <c r="E440" t="str">
        <f>IF(Table1[[#This Row],[hypertension]]=0,"no","yes")</f>
        <v>no</v>
      </c>
      <c r="F440">
        <v>0</v>
      </c>
      <c r="G440" t="s">
        <v>13</v>
      </c>
      <c r="H440" t="s">
        <v>14</v>
      </c>
      <c r="I440" t="s">
        <v>19</v>
      </c>
      <c r="J440">
        <v>116.66</v>
      </c>
      <c r="K440">
        <v>28.5</v>
      </c>
      <c r="L440" t="s">
        <v>16</v>
      </c>
      <c r="M4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0">
        <v>0</v>
      </c>
      <c r="O440" t="s">
        <v>32</v>
      </c>
      <c r="P440" t="str">
        <f>IF(AND(Table1[[#This Row],[stroke]]=1,Table1[[#This Row],[hypertension]]=1),"yes","no")</f>
        <v>no</v>
      </c>
      <c r="Q440" t="str">
        <f>IF(Table1[[#This Row],[avg_glucose_level]]&gt;=132.5,"yes","no")</f>
        <v>no</v>
      </c>
      <c r="R440" t="str">
        <f>IF(Table1[[#This Row],[bmi]]&gt;=30.1,"yes","no")</f>
        <v>no</v>
      </c>
    </row>
    <row r="441" spans="1:18" x14ac:dyDescent="0.3">
      <c r="A441">
        <v>58600</v>
      </c>
      <c r="B441" t="s">
        <v>12</v>
      </c>
      <c r="C441">
        <v>65</v>
      </c>
      <c r="D441">
        <v>1</v>
      </c>
      <c r="E441" t="str">
        <f>IF(Table1[[#This Row],[hypertension]]=0,"no","yes")</f>
        <v>yes</v>
      </c>
      <c r="F441">
        <v>0</v>
      </c>
      <c r="G441" t="s">
        <v>13</v>
      </c>
      <c r="H441" t="s">
        <v>14</v>
      </c>
      <c r="I441" t="s">
        <v>15</v>
      </c>
      <c r="J441">
        <v>112.09</v>
      </c>
      <c r="K441">
        <v>29.5</v>
      </c>
      <c r="L441" t="s">
        <v>20</v>
      </c>
      <c r="M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">
        <v>0</v>
      </c>
      <c r="O441" t="s">
        <v>32</v>
      </c>
      <c r="P441" t="str">
        <f>IF(AND(Table1[[#This Row],[stroke]]=1,Table1[[#This Row],[hypertension]]=1),"yes","no")</f>
        <v>no</v>
      </c>
      <c r="Q441" t="str">
        <f>IF(Table1[[#This Row],[avg_glucose_level]]&gt;=132.5,"yes","no")</f>
        <v>no</v>
      </c>
      <c r="R441" t="str">
        <f>IF(Table1[[#This Row],[bmi]]&gt;=30.1,"yes","no")</f>
        <v>no</v>
      </c>
    </row>
    <row r="442" spans="1:18" x14ac:dyDescent="0.3">
      <c r="A442">
        <v>56681</v>
      </c>
      <c r="B442" t="s">
        <v>17</v>
      </c>
      <c r="C442">
        <v>22</v>
      </c>
      <c r="D442">
        <v>0</v>
      </c>
      <c r="E442" t="str">
        <f>IF(Table1[[#This Row],[hypertension]]=0,"no","yes")</f>
        <v>no</v>
      </c>
      <c r="F442">
        <v>0</v>
      </c>
      <c r="G442" t="s">
        <v>22</v>
      </c>
      <c r="H442" t="s">
        <v>14</v>
      </c>
      <c r="I442" t="s">
        <v>15</v>
      </c>
      <c r="J442">
        <v>130.34</v>
      </c>
      <c r="K442">
        <v>22</v>
      </c>
      <c r="L442" t="s">
        <v>20</v>
      </c>
      <c r="M4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">
        <v>0</v>
      </c>
      <c r="O442" t="s">
        <v>32</v>
      </c>
      <c r="P442" t="str">
        <f>IF(AND(Table1[[#This Row],[stroke]]=1,Table1[[#This Row],[hypertension]]=1),"yes","no")</f>
        <v>no</v>
      </c>
      <c r="Q442" t="str">
        <f>IF(Table1[[#This Row],[avg_glucose_level]]&gt;=132.5,"yes","no")</f>
        <v>no</v>
      </c>
      <c r="R442" t="str">
        <f>IF(Table1[[#This Row],[bmi]]&gt;=30.1,"yes","no")</f>
        <v>no</v>
      </c>
    </row>
    <row r="443" spans="1:18" x14ac:dyDescent="0.3">
      <c r="A443">
        <v>56716</v>
      </c>
      <c r="B443" t="s">
        <v>17</v>
      </c>
      <c r="C443">
        <v>26</v>
      </c>
      <c r="D443">
        <v>0</v>
      </c>
      <c r="E443" t="str">
        <f>IF(Table1[[#This Row],[hypertension]]=0,"no","yes")</f>
        <v>no</v>
      </c>
      <c r="F443">
        <v>0</v>
      </c>
      <c r="G443" t="s">
        <v>22</v>
      </c>
      <c r="H443" t="s">
        <v>14</v>
      </c>
      <c r="I443" t="s">
        <v>15</v>
      </c>
      <c r="J443">
        <v>82.59</v>
      </c>
      <c r="K443">
        <v>29.4</v>
      </c>
      <c r="L443" t="s">
        <v>20</v>
      </c>
      <c r="M4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">
        <v>0</v>
      </c>
      <c r="O443" t="s">
        <v>32</v>
      </c>
      <c r="P443" t="str">
        <f>IF(AND(Table1[[#This Row],[stroke]]=1,Table1[[#This Row],[hypertension]]=1),"yes","no")</f>
        <v>no</v>
      </c>
      <c r="Q443" t="str">
        <f>IF(Table1[[#This Row],[avg_glucose_level]]&gt;=132.5,"yes","no")</f>
        <v>no</v>
      </c>
      <c r="R443" t="str">
        <f>IF(Table1[[#This Row],[bmi]]&gt;=30.1,"yes","no")</f>
        <v>no</v>
      </c>
    </row>
    <row r="444" spans="1:18" x14ac:dyDescent="0.3">
      <c r="A444">
        <v>65946</v>
      </c>
      <c r="B444" t="s">
        <v>12</v>
      </c>
      <c r="C444">
        <v>53</v>
      </c>
      <c r="D444">
        <v>0</v>
      </c>
      <c r="E444" t="str">
        <f>IF(Table1[[#This Row],[hypertension]]=0,"no","yes")</f>
        <v>no</v>
      </c>
      <c r="F444">
        <v>0</v>
      </c>
      <c r="G444" t="s">
        <v>13</v>
      </c>
      <c r="H444" t="s">
        <v>14</v>
      </c>
      <c r="I444" t="s">
        <v>19</v>
      </c>
      <c r="J444">
        <v>123.87</v>
      </c>
      <c r="K444">
        <v>28.8</v>
      </c>
      <c r="L444" t="s">
        <v>23</v>
      </c>
      <c r="M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4">
        <v>0</v>
      </c>
      <c r="O444" t="s">
        <v>32</v>
      </c>
      <c r="P444" t="str">
        <f>IF(AND(Table1[[#This Row],[stroke]]=1,Table1[[#This Row],[hypertension]]=1),"yes","no")</f>
        <v>no</v>
      </c>
      <c r="Q444" t="str">
        <f>IF(Table1[[#This Row],[avg_glucose_level]]&gt;=132.5,"yes","no")</f>
        <v>no</v>
      </c>
      <c r="R444" t="str">
        <f>IF(Table1[[#This Row],[bmi]]&gt;=30.1,"yes","no")</f>
        <v>no</v>
      </c>
    </row>
    <row r="445" spans="1:18" x14ac:dyDescent="0.3">
      <c r="A445">
        <v>61350</v>
      </c>
      <c r="B445" t="s">
        <v>12</v>
      </c>
      <c r="C445">
        <v>20</v>
      </c>
      <c r="D445">
        <v>0</v>
      </c>
      <c r="E445" t="str">
        <f>IF(Table1[[#This Row],[hypertension]]=0,"no","yes")</f>
        <v>no</v>
      </c>
      <c r="F445">
        <v>0</v>
      </c>
      <c r="G445" t="s">
        <v>22</v>
      </c>
      <c r="H445" t="s">
        <v>24</v>
      </c>
      <c r="I445" t="s">
        <v>19</v>
      </c>
      <c r="J445">
        <v>98.7</v>
      </c>
      <c r="K445">
        <v>26.2</v>
      </c>
      <c r="L445" t="s">
        <v>23</v>
      </c>
      <c r="M4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5">
        <v>0</v>
      </c>
      <c r="O445" t="s">
        <v>32</v>
      </c>
      <c r="P445" t="str">
        <f>IF(AND(Table1[[#This Row],[stroke]]=1,Table1[[#This Row],[hypertension]]=1),"yes","no")</f>
        <v>no</v>
      </c>
      <c r="Q445" t="str">
        <f>IF(Table1[[#This Row],[avg_glucose_level]]&gt;=132.5,"yes","no")</f>
        <v>no</v>
      </c>
      <c r="R445" t="str">
        <f>IF(Table1[[#This Row],[bmi]]&gt;=30.1,"yes","no")</f>
        <v>no</v>
      </c>
    </row>
    <row r="446" spans="1:18" x14ac:dyDescent="0.3">
      <c r="A446">
        <v>17291</v>
      </c>
      <c r="B446" t="s">
        <v>17</v>
      </c>
      <c r="C446">
        <v>63</v>
      </c>
      <c r="D446">
        <v>1</v>
      </c>
      <c r="E446" t="str">
        <f>IF(Table1[[#This Row],[hypertension]]=0,"no","yes")</f>
        <v>yes</v>
      </c>
      <c r="F446">
        <v>0</v>
      </c>
      <c r="G446" t="s">
        <v>13</v>
      </c>
      <c r="H446" t="s">
        <v>18</v>
      </c>
      <c r="I446" t="s">
        <v>19</v>
      </c>
      <c r="J446">
        <v>227.1</v>
      </c>
      <c r="K446">
        <v>26.9</v>
      </c>
      <c r="L446" t="s">
        <v>23</v>
      </c>
      <c r="M4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6">
        <v>0</v>
      </c>
      <c r="O446" t="s">
        <v>32</v>
      </c>
      <c r="P446" t="str">
        <f>IF(AND(Table1[[#This Row],[stroke]]=1,Table1[[#This Row],[hypertension]]=1),"yes","no")</f>
        <v>no</v>
      </c>
      <c r="Q446" t="str">
        <f>IF(Table1[[#This Row],[avg_glucose_level]]&gt;=132.5,"yes","no")</f>
        <v>yes</v>
      </c>
      <c r="R446" t="str">
        <f>IF(Table1[[#This Row],[bmi]]&gt;=30.1,"yes","no")</f>
        <v>no</v>
      </c>
    </row>
    <row r="447" spans="1:18" x14ac:dyDescent="0.3">
      <c r="A447">
        <v>61465</v>
      </c>
      <c r="B447" t="s">
        <v>12</v>
      </c>
      <c r="C447">
        <v>13</v>
      </c>
      <c r="D447">
        <v>0</v>
      </c>
      <c r="E447" t="str">
        <f>IF(Table1[[#This Row],[hypertension]]=0,"no","yes")</f>
        <v>no</v>
      </c>
      <c r="F447">
        <v>0</v>
      </c>
      <c r="G447" t="s">
        <v>22</v>
      </c>
      <c r="H447" t="s">
        <v>25</v>
      </c>
      <c r="I447" t="s">
        <v>19</v>
      </c>
      <c r="J447">
        <v>55.39</v>
      </c>
      <c r="K447">
        <v>23.2</v>
      </c>
      <c r="L447" t="s">
        <v>23</v>
      </c>
      <c r="M4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7">
        <v>0</v>
      </c>
      <c r="O447" t="s">
        <v>32</v>
      </c>
      <c r="P447" t="str">
        <f>IF(AND(Table1[[#This Row],[stroke]]=1,Table1[[#This Row],[hypertension]]=1),"yes","no")</f>
        <v>no</v>
      </c>
      <c r="Q447" t="str">
        <f>IF(Table1[[#This Row],[avg_glucose_level]]&gt;=132.5,"yes","no")</f>
        <v>no</v>
      </c>
      <c r="R447" t="str">
        <f>IF(Table1[[#This Row],[bmi]]&gt;=30.1,"yes","no")</f>
        <v>no</v>
      </c>
    </row>
    <row r="448" spans="1:18" x14ac:dyDescent="0.3">
      <c r="A448">
        <v>18108</v>
      </c>
      <c r="B448" t="s">
        <v>12</v>
      </c>
      <c r="C448">
        <v>21</v>
      </c>
      <c r="D448">
        <v>0</v>
      </c>
      <c r="E448" t="str">
        <f>IF(Table1[[#This Row],[hypertension]]=0,"no","yes")</f>
        <v>no</v>
      </c>
      <c r="F448">
        <v>0</v>
      </c>
      <c r="G448" t="s">
        <v>22</v>
      </c>
      <c r="H448" t="s">
        <v>24</v>
      </c>
      <c r="I448" t="s">
        <v>15</v>
      </c>
      <c r="J448">
        <v>66.069999999999993</v>
      </c>
      <c r="K448">
        <v>27.9</v>
      </c>
      <c r="L448" t="s">
        <v>23</v>
      </c>
      <c r="M4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8">
        <v>0</v>
      </c>
      <c r="O448" t="s">
        <v>32</v>
      </c>
      <c r="P448" t="str">
        <f>IF(AND(Table1[[#This Row],[stroke]]=1,Table1[[#This Row],[hypertension]]=1),"yes","no")</f>
        <v>no</v>
      </c>
      <c r="Q448" t="str">
        <f>IF(Table1[[#This Row],[avg_glucose_level]]&gt;=132.5,"yes","no")</f>
        <v>no</v>
      </c>
      <c r="R448" t="str">
        <f>IF(Table1[[#This Row],[bmi]]&gt;=30.1,"yes","no")</f>
        <v>no</v>
      </c>
    </row>
    <row r="449" spans="1:18" x14ac:dyDescent="0.3">
      <c r="A449">
        <v>48368</v>
      </c>
      <c r="B449" t="s">
        <v>17</v>
      </c>
      <c r="C449">
        <v>65</v>
      </c>
      <c r="D449">
        <v>0</v>
      </c>
      <c r="E449" t="str">
        <f>IF(Table1[[#This Row],[hypertension]]=0,"no","yes")</f>
        <v>no</v>
      </c>
      <c r="F449">
        <v>0</v>
      </c>
      <c r="G449" t="s">
        <v>13</v>
      </c>
      <c r="H449" t="s">
        <v>18</v>
      </c>
      <c r="I449" t="s">
        <v>19</v>
      </c>
      <c r="J449">
        <v>104.21</v>
      </c>
      <c r="K449">
        <v>36.799999999999997</v>
      </c>
      <c r="L449" t="s">
        <v>20</v>
      </c>
      <c r="M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9">
        <v>0</v>
      </c>
      <c r="O449" t="s">
        <v>32</v>
      </c>
      <c r="P449" t="str">
        <f>IF(AND(Table1[[#This Row],[stroke]]=1,Table1[[#This Row],[hypertension]]=1),"yes","no")</f>
        <v>no</v>
      </c>
      <c r="Q449" t="str">
        <f>IF(Table1[[#This Row],[avg_glucose_level]]&gt;=132.5,"yes","no")</f>
        <v>no</v>
      </c>
      <c r="R449" t="str">
        <f>IF(Table1[[#This Row],[bmi]]&gt;=30.1,"yes","no")</f>
        <v>yes</v>
      </c>
    </row>
    <row r="450" spans="1:18" x14ac:dyDescent="0.3">
      <c r="A450">
        <v>36471</v>
      </c>
      <c r="B450" t="s">
        <v>12</v>
      </c>
      <c r="C450">
        <v>65</v>
      </c>
      <c r="D450">
        <v>0</v>
      </c>
      <c r="E450" t="str">
        <f>IF(Table1[[#This Row],[hypertension]]=0,"no","yes")</f>
        <v>no</v>
      </c>
      <c r="F450">
        <v>0</v>
      </c>
      <c r="G450" t="s">
        <v>13</v>
      </c>
      <c r="H450" t="s">
        <v>14</v>
      </c>
      <c r="I450" t="s">
        <v>15</v>
      </c>
      <c r="J450">
        <v>145.15</v>
      </c>
      <c r="K450">
        <v>28.9</v>
      </c>
      <c r="L450" t="s">
        <v>23</v>
      </c>
      <c r="M4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0">
        <v>0</v>
      </c>
      <c r="O450" t="s">
        <v>32</v>
      </c>
      <c r="P450" t="str">
        <f>IF(AND(Table1[[#This Row],[stroke]]=1,Table1[[#This Row],[hypertension]]=1),"yes","no")</f>
        <v>no</v>
      </c>
      <c r="Q450" t="str">
        <f>IF(Table1[[#This Row],[avg_glucose_level]]&gt;=132.5,"yes","no")</f>
        <v>yes</v>
      </c>
      <c r="R450" t="str">
        <f>IF(Table1[[#This Row],[bmi]]&gt;=30.1,"yes","no")</f>
        <v>no</v>
      </c>
    </row>
    <row r="451" spans="1:18" x14ac:dyDescent="0.3">
      <c r="A451">
        <v>15689</v>
      </c>
      <c r="B451" t="s">
        <v>12</v>
      </c>
      <c r="C451">
        <v>42</v>
      </c>
      <c r="D451">
        <v>0</v>
      </c>
      <c r="E451" t="str">
        <f>IF(Table1[[#This Row],[hypertension]]=0,"no","yes")</f>
        <v>no</v>
      </c>
      <c r="F451">
        <v>0</v>
      </c>
      <c r="G451" t="s">
        <v>13</v>
      </c>
      <c r="H451" t="s">
        <v>24</v>
      </c>
      <c r="I451" t="s">
        <v>15</v>
      </c>
      <c r="J451">
        <v>68.19</v>
      </c>
      <c r="K451">
        <v>31</v>
      </c>
      <c r="L451" t="s">
        <v>20</v>
      </c>
      <c r="M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1">
        <v>0</v>
      </c>
      <c r="O451" t="s">
        <v>32</v>
      </c>
      <c r="P451" t="str">
        <f>IF(AND(Table1[[#This Row],[stroke]]=1,Table1[[#This Row],[hypertension]]=1),"yes","no")</f>
        <v>no</v>
      </c>
      <c r="Q451" t="str">
        <f>IF(Table1[[#This Row],[avg_glucose_level]]&gt;=132.5,"yes","no")</f>
        <v>no</v>
      </c>
      <c r="R451" t="str">
        <f>IF(Table1[[#This Row],[bmi]]&gt;=30.1,"yes","no")</f>
        <v>yes</v>
      </c>
    </row>
    <row r="452" spans="1:18" x14ac:dyDescent="0.3">
      <c r="A452">
        <v>8233</v>
      </c>
      <c r="B452" t="s">
        <v>12</v>
      </c>
      <c r="C452">
        <v>72</v>
      </c>
      <c r="D452">
        <v>0</v>
      </c>
      <c r="E452" t="str">
        <f>IF(Table1[[#This Row],[hypertension]]=0,"no","yes")</f>
        <v>no</v>
      </c>
      <c r="F452">
        <v>1</v>
      </c>
      <c r="G452" t="s">
        <v>13</v>
      </c>
      <c r="H452" t="s">
        <v>18</v>
      </c>
      <c r="I452" t="s">
        <v>19</v>
      </c>
      <c r="J452">
        <v>97.53</v>
      </c>
      <c r="K452">
        <v>29.4</v>
      </c>
      <c r="L452" t="s">
        <v>21</v>
      </c>
      <c r="M4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2">
        <v>0</v>
      </c>
      <c r="O452" t="s">
        <v>32</v>
      </c>
      <c r="P452" t="str">
        <f>IF(AND(Table1[[#This Row],[stroke]]=1,Table1[[#This Row],[hypertension]]=1),"yes","no")</f>
        <v>no</v>
      </c>
      <c r="Q452" t="str">
        <f>IF(Table1[[#This Row],[avg_glucose_level]]&gt;=132.5,"yes","no")</f>
        <v>no</v>
      </c>
      <c r="R452" t="str">
        <f>IF(Table1[[#This Row],[bmi]]&gt;=30.1,"yes","no")</f>
        <v>no</v>
      </c>
    </row>
    <row r="453" spans="1:18" x14ac:dyDescent="0.3">
      <c r="A453">
        <v>46436</v>
      </c>
      <c r="B453" t="s">
        <v>12</v>
      </c>
      <c r="C453">
        <v>13</v>
      </c>
      <c r="D453">
        <v>0</v>
      </c>
      <c r="E453" t="str">
        <f>IF(Table1[[#This Row],[hypertension]]=0,"no","yes")</f>
        <v>no</v>
      </c>
      <c r="F453">
        <v>0</v>
      </c>
      <c r="G453" t="s">
        <v>22</v>
      </c>
      <c r="H453" t="s">
        <v>25</v>
      </c>
      <c r="I453" t="s">
        <v>15</v>
      </c>
      <c r="J453">
        <v>122.31</v>
      </c>
      <c r="K453">
        <v>15.3</v>
      </c>
      <c r="L453" t="s">
        <v>20</v>
      </c>
      <c r="M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3">
        <v>0</v>
      </c>
      <c r="O453" t="s">
        <v>32</v>
      </c>
      <c r="P453" t="str">
        <f>IF(AND(Table1[[#This Row],[stroke]]=1,Table1[[#This Row],[hypertension]]=1),"yes","no")</f>
        <v>no</v>
      </c>
      <c r="Q453" t="str">
        <f>IF(Table1[[#This Row],[avg_glucose_level]]&gt;=132.5,"yes","no")</f>
        <v>no</v>
      </c>
      <c r="R453" t="str">
        <f>IF(Table1[[#This Row],[bmi]]&gt;=30.1,"yes","no")</f>
        <v>no</v>
      </c>
    </row>
    <row r="454" spans="1:18" x14ac:dyDescent="0.3">
      <c r="A454">
        <v>23221</v>
      </c>
      <c r="B454" t="s">
        <v>12</v>
      </c>
      <c r="C454">
        <v>29</v>
      </c>
      <c r="D454">
        <v>0</v>
      </c>
      <c r="E454" t="str">
        <f>IF(Table1[[#This Row],[hypertension]]=0,"no","yes")</f>
        <v>no</v>
      </c>
      <c r="F454">
        <v>0</v>
      </c>
      <c r="G454" t="s">
        <v>22</v>
      </c>
      <c r="H454" t="s">
        <v>14</v>
      </c>
      <c r="I454" t="s">
        <v>15</v>
      </c>
      <c r="J454">
        <v>83.51</v>
      </c>
      <c r="K454">
        <v>37.1</v>
      </c>
      <c r="L454" t="s">
        <v>20</v>
      </c>
      <c r="M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4">
        <v>0</v>
      </c>
      <c r="O454" t="s">
        <v>32</v>
      </c>
      <c r="P454" t="str">
        <f>IF(AND(Table1[[#This Row],[stroke]]=1,Table1[[#This Row],[hypertension]]=1),"yes","no")</f>
        <v>no</v>
      </c>
      <c r="Q454" t="str">
        <f>IF(Table1[[#This Row],[avg_glucose_level]]&gt;=132.5,"yes","no")</f>
        <v>no</v>
      </c>
      <c r="R454" t="str">
        <f>IF(Table1[[#This Row],[bmi]]&gt;=30.1,"yes","no")</f>
        <v>yes</v>
      </c>
    </row>
    <row r="455" spans="1:18" x14ac:dyDescent="0.3">
      <c r="A455">
        <v>31830</v>
      </c>
      <c r="B455" t="s">
        <v>12</v>
      </c>
      <c r="C455">
        <v>59</v>
      </c>
      <c r="D455">
        <v>0</v>
      </c>
      <c r="E455" t="str">
        <f>IF(Table1[[#This Row],[hypertension]]=0,"no","yes")</f>
        <v>no</v>
      </c>
      <c r="F455">
        <v>0</v>
      </c>
      <c r="G455" t="s">
        <v>13</v>
      </c>
      <c r="H455" t="s">
        <v>18</v>
      </c>
      <c r="I455" t="s">
        <v>15</v>
      </c>
      <c r="J455">
        <v>86.46</v>
      </c>
      <c r="K455">
        <v>30.5</v>
      </c>
      <c r="L455" t="s">
        <v>23</v>
      </c>
      <c r="M4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5">
        <v>0</v>
      </c>
      <c r="O455" t="s">
        <v>32</v>
      </c>
      <c r="P455" t="str">
        <f>IF(AND(Table1[[#This Row],[stroke]]=1,Table1[[#This Row],[hypertension]]=1),"yes","no")</f>
        <v>no</v>
      </c>
      <c r="Q455" t="str">
        <f>IF(Table1[[#This Row],[avg_glucose_level]]&gt;=132.5,"yes","no")</f>
        <v>no</v>
      </c>
      <c r="R455" t="str">
        <f>IF(Table1[[#This Row],[bmi]]&gt;=30.1,"yes","no")</f>
        <v>yes</v>
      </c>
    </row>
    <row r="456" spans="1:18" x14ac:dyDescent="0.3">
      <c r="A456">
        <v>15296</v>
      </c>
      <c r="B456" t="s">
        <v>17</v>
      </c>
      <c r="C456">
        <v>42</v>
      </c>
      <c r="D456">
        <v>0</v>
      </c>
      <c r="E456" t="str">
        <f>IF(Table1[[#This Row],[hypertension]]=0,"no","yes")</f>
        <v>no</v>
      </c>
      <c r="F456">
        <v>0</v>
      </c>
      <c r="G456" t="s">
        <v>13</v>
      </c>
      <c r="H456" t="s">
        <v>14</v>
      </c>
      <c r="I456" t="s">
        <v>19</v>
      </c>
      <c r="J456">
        <v>112.06</v>
      </c>
      <c r="K456">
        <v>38.200000000000003</v>
      </c>
      <c r="L456" t="s">
        <v>20</v>
      </c>
      <c r="M4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6">
        <v>0</v>
      </c>
      <c r="O456" t="s">
        <v>32</v>
      </c>
      <c r="P456" t="str">
        <f>IF(AND(Table1[[#This Row],[stroke]]=1,Table1[[#This Row],[hypertension]]=1),"yes","no")</f>
        <v>no</v>
      </c>
      <c r="Q456" t="str">
        <f>IF(Table1[[#This Row],[avg_glucose_level]]&gt;=132.5,"yes","no")</f>
        <v>no</v>
      </c>
      <c r="R456" t="str">
        <f>IF(Table1[[#This Row],[bmi]]&gt;=30.1,"yes","no")</f>
        <v>yes</v>
      </c>
    </row>
    <row r="457" spans="1:18" x14ac:dyDescent="0.3">
      <c r="A457">
        <v>7351</v>
      </c>
      <c r="B457" t="s">
        <v>12</v>
      </c>
      <c r="C457">
        <v>13</v>
      </c>
      <c r="D457">
        <v>0</v>
      </c>
      <c r="E457" t="str">
        <f>IF(Table1[[#This Row],[hypertension]]=0,"no","yes")</f>
        <v>no</v>
      </c>
      <c r="F457">
        <v>0</v>
      </c>
      <c r="G457" t="s">
        <v>22</v>
      </c>
      <c r="H457" t="s">
        <v>14</v>
      </c>
      <c r="I457" t="s">
        <v>15</v>
      </c>
      <c r="J457">
        <v>92.14</v>
      </c>
      <c r="K457">
        <v>23.2</v>
      </c>
      <c r="L457" t="s">
        <v>20</v>
      </c>
      <c r="M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">
        <v>0</v>
      </c>
      <c r="O457" t="s">
        <v>32</v>
      </c>
      <c r="P457" t="str">
        <f>IF(AND(Table1[[#This Row],[stroke]]=1,Table1[[#This Row],[hypertension]]=1),"yes","no")</f>
        <v>no</v>
      </c>
      <c r="Q457" t="str">
        <f>IF(Table1[[#This Row],[avg_glucose_level]]&gt;=132.5,"yes","no")</f>
        <v>no</v>
      </c>
      <c r="R457" t="str">
        <f>IF(Table1[[#This Row],[bmi]]&gt;=30.1,"yes","no")</f>
        <v>no</v>
      </c>
    </row>
    <row r="458" spans="1:18" x14ac:dyDescent="0.3">
      <c r="A458">
        <v>66196</v>
      </c>
      <c r="B458" t="s">
        <v>12</v>
      </c>
      <c r="C458">
        <v>75</v>
      </c>
      <c r="D458">
        <v>0</v>
      </c>
      <c r="E458" t="str">
        <f>IF(Table1[[#This Row],[hypertension]]=0,"no","yes")</f>
        <v>no</v>
      </c>
      <c r="F458">
        <v>1</v>
      </c>
      <c r="G458" t="s">
        <v>22</v>
      </c>
      <c r="H458" t="s">
        <v>14</v>
      </c>
      <c r="I458" t="s">
        <v>19</v>
      </c>
      <c r="J458">
        <v>201.76</v>
      </c>
      <c r="K458">
        <v>30.2</v>
      </c>
      <c r="L458" t="s">
        <v>16</v>
      </c>
      <c r="M4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8">
        <v>0</v>
      </c>
      <c r="O458" t="s">
        <v>32</v>
      </c>
      <c r="P458" t="str">
        <f>IF(AND(Table1[[#This Row],[stroke]]=1,Table1[[#This Row],[hypertension]]=1),"yes","no")</f>
        <v>no</v>
      </c>
      <c r="Q458" t="str">
        <f>IF(Table1[[#This Row],[avg_glucose_level]]&gt;=132.5,"yes","no")</f>
        <v>yes</v>
      </c>
      <c r="R458" t="str">
        <f>IF(Table1[[#This Row],[bmi]]&gt;=30.1,"yes","no")</f>
        <v>yes</v>
      </c>
    </row>
    <row r="459" spans="1:18" x14ac:dyDescent="0.3">
      <c r="A459">
        <v>17718</v>
      </c>
      <c r="B459" t="s">
        <v>17</v>
      </c>
      <c r="C459">
        <v>33</v>
      </c>
      <c r="D459">
        <v>1</v>
      </c>
      <c r="E459" t="str">
        <f>IF(Table1[[#This Row],[hypertension]]=0,"no","yes")</f>
        <v>yes</v>
      </c>
      <c r="F459">
        <v>0</v>
      </c>
      <c r="G459" t="s">
        <v>13</v>
      </c>
      <c r="H459" t="s">
        <v>14</v>
      </c>
      <c r="I459" t="s">
        <v>15</v>
      </c>
      <c r="J459">
        <v>74.44</v>
      </c>
      <c r="K459">
        <v>45.2</v>
      </c>
      <c r="L459" t="s">
        <v>21</v>
      </c>
      <c r="M4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9">
        <v>0</v>
      </c>
      <c r="O459" t="s">
        <v>32</v>
      </c>
      <c r="P459" t="str">
        <f>IF(AND(Table1[[#This Row],[stroke]]=1,Table1[[#This Row],[hypertension]]=1),"yes","no")</f>
        <v>no</v>
      </c>
      <c r="Q459" t="str">
        <f>IF(Table1[[#This Row],[avg_glucose_level]]&gt;=132.5,"yes","no")</f>
        <v>no</v>
      </c>
      <c r="R459" t="str">
        <f>IF(Table1[[#This Row],[bmi]]&gt;=30.1,"yes","no")</f>
        <v>yes</v>
      </c>
    </row>
    <row r="460" spans="1:18" x14ac:dyDescent="0.3">
      <c r="A460">
        <v>31164</v>
      </c>
      <c r="B460" t="s">
        <v>17</v>
      </c>
      <c r="C460">
        <v>43</v>
      </c>
      <c r="D460">
        <v>0</v>
      </c>
      <c r="E460" t="str">
        <f>IF(Table1[[#This Row],[hypertension]]=0,"no","yes")</f>
        <v>no</v>
      </c>
      <c r="F460">
        <v>0</v>
      </c>
      <c r="G460" t="s">
        <v>13</v>
      </c>
      <c r="H460" t="s">
        <v>14</v>
      </c>
      <c r="I460" t="s">
        <v>19</v>
      </c>
      <c r="J460">
        <v>95.93</v>
      </c>
      <c r="K460">
        <v>21.8</v>
      </c>
      <c r="L460" t="s">
        <v>23</v>
      </c>
      <c r="M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0">
        <v>0</v>
      </c>
      <c r="O460" t="s">
        <v>32</v>
      </c>
      <c r="P460" t="str">
        <f>IF(AND(Table1[[#This Row],[stroke]]=1,Table1[[#This Row],[hypertension]]=1),"yes","no")</f>
        <v>no</v>
      </c>
      <c r="Q460" t="str">
        <f>IF(Table1[[#This Row],[avg_glucose_level]]&gt;=132.5,"yes","no")</f>
        <v>no</v>
      </c>
      <c r="R460" t="str">
        <f>IF(Table1[[#This Row],[bmi]]&gt;=30.1,"yes","no")</f>
        <v>no</v>
      </c>
    </row>
    <row r="461" spans="1:18" x14ac:dyDescent="0.3">
      <c r="A461">
        <v>48272</v>
      </c>
      <c r="B461" t="s">
        <v>17</v>
      </c>
      <c r="C461">
        <v>11</v>
      </c>
      <c r="D461">
        <v>0</v>
      </c>
      <c r="E461" t="str">
        <f>IF(Table1[[#This Row],[hypertension]]=0,"no","yes")</f>
        <v>no</v>
      </c>
      <c r="F461">
        <v>0</v>
      </c>
      <c r="G461" t="s">
        <v>22</v>
      </c>
      <c r="H461" t="s">
        <v>25</v>
      </c>
      <c r="I461" t="s">
        <v>19</v>
      </c>
      <c r="J461">
        <v>87.51</v>
      </c>
      <c r="K461">
        <v>24.4</v>
      </c>
      <c r="L461" t="s">
        <v>23</v>
      </c>
      <c r="M4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1">
        <v>0</v>
      </c>
      <c r="O461" t="s">
        <v>32</v>
      </c>
      <c r="P461" t="str">
        <f>IF(AND(Table1[[#This Row],[stroke]]=1,Table1[[#This Row],[hypertension]]=1),"yes","no")</f>
        <v>no</v>
      </c>
      <c r="Q461" t="str">
        <f>IF(Table1[[#This Row],[avg_glucose_level]]&gt;=132.5,"yes","no")</f>
        <v>no</v>
      </c>
      <c r="R461" t="str">
        <f>IF(Table1[[#This Row],[bmi]]&gt;=30.1,"yes","no")</f>
        <v>no</v>
      </c>
    </row>
    <row r="462" spans="1:18" x14ac:dyDescent="0.3">
      <c r="A462">
        <v>2893</v>
      </c>
      <c r="B462" t="s">
        <v>17</v>
      </c>
      <c r="C462">
        <v>7</v>
      </c>
      <c r="D462">
        <v>0</v>
      </c>
      <c r="E462" t="str">
        <f>IF(Table1[[#This Row],[hypertension]]=0,"no","yes")</f>
        <v>no</v>
      </c>
      <c r="F462">
        <v>0</v>
      </c>
      <c r="G462" t="s">
        <v>22</v>
      </c>
      <c r="H462" t="s">
        <v>25</v>
      </c>
      <c r="I462" t="s">
        <v>19</v>
      </c>
      <c r="J462">
        <v>72.349999999999994</v>
      </c>
      <c r="K462">
        <v>17</v>
      </c>
      <c r="L462" t="s">
        <v>23</v>
      </c>
      <c r="M4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2">
        <v>0</v>
      </c>
      <c r="O462" t="s">
        <v>32</v>
      </c>
      <c r="P462" t="str">
        <f>IF(AND(Table1[[#This Row],[stroke]]=1,Table1[[#This Row],[hypertension]]=1),"yes","no")</f>
        <v>no</v>
      </c>
      <c r="Q462" t="str">
        <f>IF(Table1[[#This Row],[avg_glucose_level]]&gt;=132.5,"yes","no")</f>
        <v>no</v>
      </c>
      <c r="R462" t="str">
        <f>IF(Table1[[#This Row],[bmi]]&gt;=30.1,"yes","no")</f>
        <v>no</v>
      </c>
    </row>
    <row r="463" spans="1:18" x14ac:dyDescent="0.3">
      <c r="A463">
        <v>34376</v>
      </c>
      <c r="B463" t="s">
        <v>17</v>
      </c>
      <c r="C463">
        <v>16</v>
      </c>
      <c r="D463">
        <v>0</v>
      </c>
      <c r="E463" t="str">
        <f>IF(Table1[[#This Row],[hypertension]]=0,"no","yes")</f>
        <v>no</v>
      </c>
      <c r="F463">
        <v>0</v>
      </c>
      <c r="G463" t="s">
        <v>22</v>
      </c>
      <c r="H463" t="s">
        <v>25</v>
      </c>
      <c r="I463" t="s">
        <v>19</v>
      </c>
      <c r="J463">
        <v>113.47</v>
      </c>
      <c r="K463">
        <v>19.5</v>
      </c>
      <c r="L463" t="s">
        <v>23</v>
      </c>
      <c r="M4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3">
        <v>0</v>
      </c>
      <c r="O463" t="s">
        <v>32</v>
      </c>
      <c r="P463" t="str">
        <f>IF(AND(Table1[[#This Row],[stroke]]=1,Table1[[#This Row],[hypertension]]=1),"yes","no")</f>
        <v>no</v>
      </c>
      <c r="Q463" t="str">
        <f>IF(Table1[[#This Row],[avg_glucose_level]]&gt;=132.5,"yes","no")</f>
        <v>no</v>
      </c>
      <c r="R463" t="str">
        <f>IF(Table1[[#This Row],[bmi]]&gt;=30.1,"yes","no")</f>
        <v>no</v>
      </c>
    </row>
    <row r="464" spans="1:18" x14ac:dyDescent="0.3">
      <c r="A464">
        <v>18498</v>
      </c>
      <c r="B464" t="s">
        <v>17</v>
      </c>
      <c r="C464">
        <v>44</v>
      </c>
      <c r="D464">
        <v>0</v>
      </c>
      <c r="E464" t="str">
        <f>IF(Table1[[#This Row],[hypertension]]=0,"no","yes")</f>
        <v>no</v>
      </c>
      <c r="F464">
        <v>0</v>
      </c>
      <c r="G464" t="s">
        <v>22</v>
      </c>
      <c r="H464" t="s">
        <v>14</v>
      </c>
      <c r="I464" t="s">
        <v>19</v>
      </c>
      <c r="J464">
        <v>103.78</v>
      </c>
      <c r="K464">
        <v>49.8</v>
      </c>
      <c r="L464" t="s">
        <v>16</v>
      </c>
      <c r="M4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4">
        <v>0</v>
      </c>
      <c r="O464" t="s">
        <v>32</v>
      </c>
      <c r="P464" t="str">
        <f>IF(AND(Table1[[#This Row],[stroke]]=1,Table1[[#This Row],[hypertension]]=1),"yes","no")</f>
        <v>no</v>
      </c>
      <c r="Q464" t="str">
        <f>IF(Table1[[#This Row],[avg_glucose_level]]&gt;=132.5,"yes","no")</f>
        <v>no</v>
      </c>
      <c r="R464" t="str">
        <f>IF(Table1[[#This Row],[bmi]]&gt;=30.1,"yes","no")</f>
        <v>yes</v>
      </c>
    </row>
    <row r="465" spans="1:18" x14ac:dyDescent="0.3">
      <c r="A465">
        <v>56735</v>
      </c>
      <c r="B465" t="s">
        <v>17</v>
      </c>
      <c r="C465">
        <v>78</v>
      </c>
      <c r="D465">
        <v>0</v>
      </c>
      <c r="E465" t="str">
        <f>IF(Table1[[#This Row],[hypertension]]=0,"no","yes")</f>
        <v>no</v>
      </c>
      <c r="F465">
        <v>0</v>
      </c>
      <c r="G465" t="s">
        <v>13</v>
      </c>
      <c r="H465" t="s">
        <v>18</v>
      </c>
      <c r="I465" t="s">
        <v>19</v>
      </c>
      <c r="J465">
        <v>115.43</v>
      </c>
      <c r="K465">
        <v>27.8</v>
      </c>
      <c r="L465" t="s">
        <v>20</v>
      </c>
      <c r="M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5">
        <v>0</v>
      </c>
      <c r="O465" t="s">
        <v>32</v>
      </c>
      <c r="P465" t="str">
        <f>IF(AND(Table1[[#This Row],[stroke]]=1,Table1[[#This Row],[hypertension]]=1),"yes","no")</f>
        <v>no</v>
      </c>
      <c r="Q465" t="str">
        <f>IF(Table1[[#This Row],[avg_glucose_level]]&gt;=132.5,"yes","no")</f>
        <v>no</v>
      </c>
      <c r="R465" t="str">
        <f>IF(Table1[[#This Row],[bmi]]&gt;=30.1,"yes","no")</f>
        <v>no</v>
      </c>
    </row>
    <row r="466" spans="1:18" x14ac:dyDescent="0.3">
      <c r="A466">
        <v>8595</v>
      </c>
      <c r="B466" t="s">
        <v>12</v>
      </c>
      <c r="C466">
        <v>25</v>
      </c>
      <c r="D466">
        <v>0</v>
      </c>
      <c r="E466" t="str">
        <f>IF(Table1[[#This Row],[hypertension]]=0,"no","yes")</f>
        <v>no</v>
      </c>
      <c r="F466">
        <v>0</v>
      </c>
      <c r="G466" t="s">
        <v>13</v>
      </c>
      <c r="H466" t="s">
        <v>14</v>
      </c>
      <c r="I466" t="s">
        <v>19</v>
      </c>
      <c r="J466">
        <v>95.59</v>
      </c>
      <c r="K466">
        <v>25.1</v>
      </c>
      <c r="L466" t="s">
        <v>20</v>
      </c>
      <c r="M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6">
        <v>0</v>
      </c>
      <c r="O466" t="s">
        <v>32</v>
      </c>
      <c r="P466" t="str">
        <f>IF(AND(Table1[[#This Row],[stroke]]=1,Table1[[#This Row],[hypertension]]=1),"yes","no")</f>
        <v>no</v>
      </c>
      <c r="Q466" t="str">
        <f>IF(Table1[[#This Row],[avg_glucose_level]]&gt;=132.5,"yes","no")</f>
        <v>no</v>
      </c>
      <c r="R466" t="str">
        <f>IF(Table1[[#This Row],[bmi]]&gt;=30.1,"yes","no")</f>
        <v>no</v>
      </c>
    </row>
    <row r="467" spans="1:18" x14ac:dyDescent="0.3">
      <c r="A467">
        <v>621</v>
      </c>
      <c r="B467" t="s">
        <v>12</v>
      </c>
      <c r="C467">
        <v>69</v>
      </c>
      <c r="D467">
        <v>0</v>
      </c>
      <c r="E467" t="str">
        <f>IF(Table1[[#This Row],[hypertension]]=0,"no","yes")</f>
        <v>no</v>
      </c>
      <c r="F467">
        <v>0</v>
      </c>
      <c r="G467" t="s">
        <v>13</v>
      </c>
      <c r="H467" t="s">
        <v>14</v>
      </c>
      <c r="I467" t="s">
        <v>19</v>
      </c>
      <c r="J467">
        <v>101.52</v>
      </c>
      <c r="K467">
        <v>26.8</v>
      </c>
      <c r="L467" t="s">
        <v>21</v>
      </c>
      <c r="M4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7">
        <v>0</v>
      </c>
      <c r="O467" t="s">
        <v>32</v>
      </c>
      <c r="P467" t="str">
        <f>IF(AND(Table1[[#This Row],[stroke]]=1,Table1[[#This Row],[hypertension]]=1),"yes","no")</f>
        <v>no</v>
      </c>
      <c r="Q467" t="str">
        <f>IF(Table1[[#This Row],[avg_glucose_level]]&gt;=132.5,"yes","no")</f>
        <v>no</v>
      </c>
      <c r="R467" t="str">
        <f>IF(Table1[[#This Row],[bmi]]&gt;=30.1,"yes","no")</f>
        <v>no</v>
      </c>
    </row>
    <row r="468" spans="1:18" x14ac:dyDescent="0.3">
      <c r="A468">
        <v>1307</v>
      </c>
      <c r="B468" t="s">
        <v>17</v>
      </c>
      <c r="C468">
        <v>61</v>
      </c>
      <c r="D468">
        <v>1</v>
      </c>
      <c r="E468" t="str">
        <f>IF(Table1[[#This Row],[hypertension]]=0,"no","yes")</f>
        <v>yes</v>
      </c>
      <c r="F468">
        <v>0</v>
      </c>
      <c r="G468" t="s">
        <v>13</v>
      </c>
      <c r="H468" t="s">
        <v>14</v>
      </c>
      <c r="I468" t="s">
        <v>19</v>
      </c>
      <c r="J468">
        <v>170.05</v>
      </c>
      <c r="K468">
        <v>60.2</v>
      </c>
      <c r="L468" t="s">
        <v>21</v>
      </c>
      <c r="M4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8">
        <v>0</v>
      </c>
      <c r="O468" t="s">
        <v>32</v>
      </c>
      <c r="P468" t="str">
        <f>IF(AND(Table1[[#This Row],[stroke]]=1,Table1[[#This Row],[hypertension]]=1),"yes","no")</f>
        <v>no</v>
      </c>
      <c r="Q468" t="str">
        <f>IF(Table1[[#This Row],[avg_glucose_level]]&gt;=132.5,"yes","no")</f>
        <v>yes</v>
      </c>
      <c r="R468" t="str">
        <f>IF(Table1[[#This Row],[bmi]]&gt;=30.1,"yes","no")</f>
        <v>yes</v>
      </c>
    </row>
    <row r="469" spans="1:18" x14ac:dyDescent="0.3">
      <c r="A469">
        <v>35846</v>
      </c>
      <c r="B469" t="s">
        <v>17</v>
      </c>
      <c r="C469">
        <v>43</v>
      </c>
      <c r="D469">
        <v>1</v>
      </c>
      <c r="E469" t="str">
        <f>IF(Table1[[#This Row],[hypertension]]=0,"no","yes")</f>
        <v>yes</v>
      </c>
      <c r="F469">
        <v>0</v>
      </c>
      <c r="G469" t="s">
        <v>22</v>
      </c>
      <c r="H469" t="s">
        <v>18</v>
      </c>
      <c r="I469" t="s">
        <v>19</v>
      </c>
      <c r="J469">
        <v>217.3</v>
      </c>
      <c r="K469">
        <v>27.5</v>
      </c>
      <c r="L469" t="s">
        <v>20</v>
      </c>
      <c r="M4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9">
        <v>0</v>
      </c>
      <c r="O469" t="s">
        <v>32</v>
      </c>
      <c r="P469" t="str">
        <f>IF(AND(Table1[[#This Row],[stroke]]=1,Table1[[#This Row],[hypertension]]=1),"yes","no")</f>
        <v>no</v>
      </c>
      <c r="Q469" t="str">
        <f>IF(Table1[[#This Row],[avg_glucose_level]]&gt;=132.5,"yes","no")</f>
        <v>yes</v>
      </c>
      <c r="R469" t="str">
        <f>IF(Table1[[#This Row],[bmi]]&gt;=30.1,"yes","no")</f>
        <v>no</v>
      </c>
    </row>
    <row r="470" spans="1:18" x14ac:dyDescent="0.3">
      <c r="A470">
        <v>28645</v>
      </c>
      <c r="B470" t="s">
        <v>17</v>
      </c>
      <c r="C470">
        <v>38</v>
      </c>
      <c r="D470">
        <v>1</v>
      </c>
      <c r="E470" t="str">
        <f>IF(Table1[[#This Row],[hypertension]]=0,"no","yes")</f>
        <v>yes</v>
      </c>
      <c r="F470">
        <v>0</v>
      </c>
      <c r="G470" t="s">
        <v>13</v>
      </c>
      <c r="H470" t="s">
        <v>14</v>
      </c>
      <c r="I470" t="s">
        <v>15</v>
      </c>
      <c r="J470">
        <v>196.01</v>
      </c>
      <c r="K470">
        <v>28.1</v>
      </c>
      <c r="L470" t="s">
        <v>20</v>
      </c>
      <c r="M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">
        <v>0</v>
      </c>
      <c r="O470" t="s">
        <v>32</v>
      </c>
      <c r="P470" t="str">
        <f>IF(AND(Table1[[#This Row],[stroke]]=1,Table1[[#This Row],[hypertension]]=1),"yes","no")</f>
        <v>no</v>
      </c>
      <c r="Q470" t="str">
        <f>IF(Table1[[#This Row],[avg_glucose_level]]&gt;=132.5,"yes","no")</f>
        <v>yes</v>
      </c>
      <c r="R470" t="str">
        <f>IF(Table1[[#This Row],[bmi]]&gt;=30.1,"yes","no")</f>
        <v>no</v>
      </c>
    </row>
    <row r="471" spans="1:18" x14ac:dyDescent="0.3">
      <c r="A471">
        <v>5835</v>
      </c>
      <c r="B471" t="s">
        <v>12</v>
      </c>
      <c r="C471">
        <v>68</v>
      </c>
      <c r="D471">
        <v>0</v>
      </c>
      <c r="E471" t="str">
        <f>IF(Table1[[#This Row],[hypertension]]=0,"no","yes")</f>
        <v>no</v>
      </c>
      <c r="F471">
        <v>0</v>
      </c>
      <c r="G471" t="s">
        <v>13</v>
      </c>
      <c r="H471" t="s">
        <v>14</v>
      </c>
      <c r="I471" t="s">
        <v>15</v>
      </c>
      <c r="J471">
        <v>92.21</v>
      </c>
      <c r="K471">
        <v>27.3</v>
      </c>
      <c r="L471" t="s">
        <v>23</v>
      </c>
      <c r="M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1">
        <v>0</v>
      </c>
      <c r="O471" t="s">
        <v>32</v>
      </c>
      <c r="P471" t="str">
        <f>IF(AND(Table1[[#This Row],[stroke]]=1,Table1[[#This Row],[hypertension]]=1),"yes","no")</f>
        <v>no</v>
      </c>
      <c r="Q471" t="str">
        <f>IF(Table1[[#This Row],[avg_glucose_level]]&gt;=132.5,"yes","no")</f>
        <v>no</v>
      </c>
      <c r="R471" t="str">
        <f>IF(Table1[[#This Row],[bmi]]&gt;=30.1,"yes","no")</f>
        <v>no</v>
      </c>
    </row>
    <row r="472" spans="1:18" x14ac:dyDescent="0.3">
      <c r="A472">
        <v>46474</v>
      </c>
      <c r="B472" t="s">
        <v>12</v>
      </c>
      <c r="C472">
        <v>26</v>
      </c>
      <c r="D472">
        <v>0</v>
      </c>
      <c r="E472" t="str">
        <f>IF(Table1[[#This Row],[hypertension]]=0,"no","yes")</f>
        <v>no</v>
      </c>
      <c r="F472">
        <v>0</v>
      </c>
      <c r="G472" t="s">
        <v>13</v>
      </c>
      <c r="H472" t="s">
        <v>14</v>
      </c>
      <c r="I472" t="s">
        <v>19</v>
      </c>
      <c r="J472">
        <v>100.09</v>
      </c>
      <c r="K472">
        <v>27.4</v>
      </c>
      <c r="L472" t="s">
        <v>20</v>
      </c>
      <c r="M4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2">
        <v>0</v>
      </c>
      <c r="O472" t="s">
        <v>32</v>
      </c>
      <c r="P472" t="str">
        <f>IF(AND(Table1[[#This Row],[stroke]]=1,Table1[[#This Row],[hypertension]]=1),"yes","no")</f>
        <v>no</v>
      </c>
      <c r="Q472" t="str">
        <f>IF(Table1[[#This Row],[avg_glucose_level]]&gt;=132.5,"yes","no")</f>
        <v>no</v>
      </c>
      <c r="R472" t="str">
        <f>IF(Table1[[#This Row],[bmi]]&gt;=30.1,"yes","no")</f>
        <v>no</v>
      </c>
    </row>
    <row r="473" spans="1:18" x14ac:dyDescent="0.3">
      <c r="A473">
        <v>69687</v>
      </c>
      <c r="B473" t="s">
        <v>17</v>
      </c>
      <c r="C473">
        <v>18</v>
      </c>
      <c r="D473">
        <v>0</v>
      </c>
      <c r="E473" t="str">
        <f>IF(Table1[[#This Row],[hypertension]]=0,"no","yes")</f>
        <v>no</v>
      </c>
      <c r="F473">
        <v>0</v>
      </c>
      <c r="G473" t="s">
        <v>22</v>
      </c>
      <c r="H473" t="s">
        <v>18</v>
      </c>
      <c r="I473" t="s">
        <v>19</v>
      </c>
      <c r="J473">
        <v>93.88</v>
      </c>
      <c r="K473">
        <v>22.2</v>
      </c>
      <c r="L473" t="s">
        <v>20</v>
      </c>
      <c r="M4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">
        <v>0</v>
      </c>
      <c r="O473" t="s">
        <v>32</v>
      </c>
      <c r="P473" t="str">
        <f>IF(AND(Table1[[#This Row],[stroke]]=1,Table1[[#This Row],[hypertension]]=1),"yes","no")</f>
        <v>no</v>
      </c>
      <c r="Q473" t="str">
        <f>IF(Table1[[#This Row],[avg_glucose_level]]&gt;=132.5,"yes","no")</f>
        <v>no</v>
      </c>
      <c r="R473" t="str">
        <f>IF(Table1[[#This Row],[bmi]]&gt;=30.1,"yes","no")</f>
        <v>no</v>
      </c>
    </row>
    <row r="474" spans="1:18" x14ac:dyDescent="0.3">
      <c r="A474">
        <v>2953</v>
      </c>
      <c r="B474" t="s">
        <v>17</v>
      </c>
      <c r="C474">
        <v>43</v>
      </c>
      <c r="D474">
        <v>0</v>
      </c>
      <c r="E474" t="str">
        <f>IF(Table1[[#This Row],[hypertension]]=0,"no","yes")</f>
        <v>no</v>
      </c>
      <c r="F474">
        <v>0</v>
      </c>
      <c r="G474" t="s">
        <v>13</v>
      </c>
      <c r="H474" t="s">
        <v>14</v>
      </c>
      <c r="I474" t="s">
        <v>19</v>
      </c>
      <c r="J474">
        <v>75.05</v>
      </c>
      <c r="K474">
        <v>22.9</v>
      </c>
      <c r="L474" t="s">
        <v>21</v>
      </c>
      <c r="M4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4">
        <v>0</v>
      </c>
      <c r="O474" t="s">
        <v>32</v>
      </c>
      <c r="P474" t="str">
        <f>IF(AND(Table1[[#This Row],[stroke]]=1,Table1[[#This Row],[hypertension]]=1),"yes","no")</f>
        <v>no</v>
      </c>
      <c r="Q474" t="str">
        <f>IF(Table1[[#This Row],[avg_glucose_level]]&gt;=132.5,"yes","no")</f>
        <v>no</v>
      </c>
      <c r="R474" t="str">
        <f>IF(Table1[[#This Row],[bmi]]&gt;=30.1,"yes","no")</f>
        <v>no</v>
      </c>
    </row>
    <row r="475" spans="1:18" x14ac:dyDescent="0.3">
      <c r="A475">
        <v>11838</v>
      </c>
      <c r="B475" t="s">
        <v>17</v>
      </c>
      <c r="C475">
        <v>43</v>
      </c>
      <c r="D475">
        <v>0</v>
      </c>
      <c r="E475" t="str">
        <f>IF(Table1[[#This Row],[hypertension]]=0,"no","yes")</f>
        <v>no</v>
      </c>
      <c r="F475">
        <v>0</v>
      </c>
      <c r="G475" t="s">
        <v>13</v>
      </c>
      <c r="H475" t="s">
        <v>24</v>
      </c>
      <c r="I475" t="s">
        <v>19</v>
      </c>
      <c r="J475">
        <v>70.08</v>
      </c>
      <c r="K475">
        <v>26.6</v>
      </c>
      <c r="L475" t="s">
        <v>20</v>
      </c>
      <c r="M4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5">
        <v>0</v>
      </c>
      <c r="O475" t="s">
        <v>32</v>
      </c>
      <c r="P475" t="str">
        <f>IF(AND(Table1[[#This Row],[stroke]]=1,Table1[[#This Row],[hypertension]]=1),"yes","no")</f>
        <v>no</v>
      </c>
      <c r="Q475" t="str">
        <f>IF(Table1[[#This Row],[avg_glucose_level]]&gt;=132.5,"yes","no")</f>
        <v>no</v>
      </c>
      <c r="R475" t="str">
        <f>IF(Table1[[#This Row],[bmi]]&gt;=30.1,"yes","no")</f>
        <v>no</v>
      </c>
    </row>
    <row r="476" spans="1:18" x14ac:dyDescent="0.3">
      <c r="A476">
        <v>9179</v>
      </c>
      <c r="B476" t="s">
        <v>17</v>
      </c>
      <c r="C476">
        <v>32</v>
      </c>
      <c r="D476">
        <v>0</v>
      </c>
      <c r="E476" t="str">
        <f>IF(Table1[[#This Row],[hypertension]]=0,"no","yes")</f>
        <v>no</v>
      </c>
      <c r="F476">
        <v>0</v>
      </c>
      <c r="G476" t="s">
        <v>22</v>
      </c>
      <c r="H476" t="s">
        <v>14</v>
      </c>
      <c r="I476" t="s">
        <v>15</v>
      </c>
      <c r="J476">
        <v>74.2</v>
      </c>
      <c r="K476">
        <v>23</v>
      </c>
      <c r="L476" t="s">
        <v>21</v>
      </c>
      <c r="M4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6">
        <v>0</v>
      </c>
      <c r="O476" t="s">
        <v>32</v>
      </c>
      <c r="P476" t="str">
        <f>IF(AND(Table1[[#This Row],[stroke]]=1,Table1[[#This Row],[hypertension]]=1),"yes","no")</f>
        <v>no</v>
      </c>
      <c r="Q476" t="str">
        <f>IF(Table1[[#This Row],[avg_glucose_level]]&gt;=132.5,"yes","no")</f>
        <v>no</v>
      </c>
      <c r="R476" t="str">
        <f>IF(Table1[[#This Row],[bmi]]&gt;=30.1,"yes","no")</f>
        <v>no</v>
      </c>
    </row>
    <row r="477" spans="1:18" x14ac:dyDescent="0.3">
      <c r="A477">
        <v>38165</v>
      </c>
      <c r="B477" t="s">
        <v>17</v>
      </c>
      <c r="C477">
        <v>81</v>
      </c>
      <c r="D477">
        <v>0</v>
      </c>
      <c r="E477" t="str">
        <f>IF(Table1[[#This Row],[hypertension]]=0,"no","yes")</f>
        <v>no</v>
      </c>
      <c r="F477">
        <v>0</v>
      </c>
      <c r="G477" t="s">
        <v>22</v>
      </c>
      <c r="H477" t="s">
        <v>14</v>
      </c>
      <c r="I477" t="s">
        <v>19</v>
      </c>
      <c r="J477">
        <v>69.010000000000005</v>
      </c>
      <c r="K477">
        <v>32.6</v>
      </c>
      <c r="L477" t="s">
        <v>20</v>
      </c>
      <c r="M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7">
        <v>0</v>
      </c>
      <c r="O477" t="s">
        <v>32</v>
      </c>
      <c r="P477" t="str">
        <f>IF(AND(Table1[[#This Row],[stroke]]=1,Table1[[#This Row],[hypertension]]=1),"yes","no")</f>
        <v>no</v>
      </c>
      <c r="Q477" t="str">
        <f>IF(Table1[[#This Row],[avg_glucose_level]]&gt;=132.5,"yes","no")</f>
        <v>no</v>
      </c>
      <c r="R477" t="str">
        <f>IF(Table1[[#This Row],[bmi]]&gt;=30.1,"yes","no")</f>
        <v>yes</v>
      </c>
    </row>
    <row r="478" spans="1:18" x14ac:dyDescent="0.3">
      <c r="A478">
        <v>63050</v>
      </c>
      <c r="B478" t="s">
        <v>12</v>
      </c>
      <c r="C478">
        <v>25</v>
      </c>
      <c r="D478">
        <v>0</v>
      </c>
      <c r="E478" t="str">
        <f>IF(Table1[[#This Row],[hypertension]]=0,"no","yes")</f>
        <v>no</v>
      </c>
      <c r="F478">
        <v>0</v>
      </c>
      <c r="G478" t="s">
        <v>22</v>
      </c>
      <c r="H478" t="s">
        <v>14</v>
      </c>
      <c r="I478" t="s">
        <v>19</v>
      </c>
      <c r="J478">
        <v>96.17</v>
      </c>
      <c r="K478">
        <v>22.1</v>
      </c>
      <c r="L478" t="s">
        <v>23</v>
      </c>
      <c r="M4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8">
        <v>0</v>
      </c>
      <c r="O478" t="s">
        <v>32</v>
      </c>
      <c r="P478" t="str">
        <f>IF(AND(Table1[[#This Row],[stroke]]=1,Table1[[#This Row],[hypertension]]=1),"yes","no")</f>
        <v>no</v>
      </c>
      <c r="Q478" t="str">
        <f>IF(Table1[[#This Row],[avg_glucose_level]]&gt;=132.5,"yes","no")</f>
        <v>no</v>
      </c>
      <c r="R478" t="str">
        <f>IF(Table1[[#This Row],[bmi]]&gt;=30.1,"yes","no")</f>
        <v>no</v>
      </c>
    </row>
    <row r="479" spans="1:18" x14ac:dyDescent="0.3">
      <c r="A479">
        <v>22470</v>
      </c>
      <c r="B479" t="s">
        <v>12</v>
      </c>
      <c r="C479">
        <v>61</v>
      </c>
      <c r="D479">
        <v>0</v>
      </c>
      <c r="E479" t="str">
        <f>IF(Table1[[#This Row],[hypertension]]=0,"no","yes")</f>
        <v>no</v>
      </c>
      <c r="F479">
        <v>0</v>
      </c>
      <c r="G479" t="s">
        <v>13</v>
      </c>
      <c r="H479" t="s">
        <v>24</v>
      </c>
      <c r="I479" t="s">
        <v>15</v>
      </c>
      <c r="J479">
        <v>184.15</v>
      </c>
      <c r="K479">
        <v>28.1</v>
      </c>
      <c r="L479" t="s">
        <v>23</v>
      </c>
      <c r="M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9">
        <v>0</v>
      </c>
      <c r="O479" t="s">
        <v>32</v>
      </c>
      <c r="P479" t="str">
        <f>IF(AND(Table1[[#This Row],[stroke]]=1,Table1[[#This Row],[hypertension]]=1),"yes","no")</f>
        <v>no</v>
      </c>
      <c r="Q479" t="str">
        <f>IF(Table1[[#This Row],[avg_glucose_level]]&gt;=132.5,"yes","no")</f>
        <v>yes</v>
      </c>
      <c r="R479" t="str">
        <f>IF(Table1[[#This Row],[bmi]]&gt;=30.1,"yes","no")</f>
        <v>no</v>
      </c>
    </row>
    <row r="480" spans="1:18" x14ac:dyDescent="0.3">
      <c r="A480">
        <v>71585</v>
      </c>
      <c r="B480" t="s">
        <v>17</v>
      </c>
      <c r="C480">
        <v>66</v>
      </c>
      <c r="D480">
        <v>0</v>
      </c>
      <c r="E480" t="str">
        <f>IF(Table1[[#This Row],[hypertension]]=0,"no","yes")</f>
        <v>no</v>
      </c>
      <c r="F480">
        <v>0</v>
      </c>
      <c r="G480" t="s">
        <v>13</v>
      </c>
      <c r="H480" t="s">
        <v>24</v>
      </c>
      <c r="I480" t="s">
        <v>15</v>
      </c>
      <c r="J480">
        <v>87.24</v>
      </c>
      <c r="K480">
        <v>22.5</v>
      </c>
      <c r="L480" t="s">
        <v>16</v>
      </c>
      <c r="M4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0">
        <v>0</v>
      </c>
      <c r="O480" t="s">
        <v>32</v>
      </c>
      <c r="P480" t="str">
        <f>IF(AND(Table1[[#This Row],[stroke]]=1,Table1[[#This Row],[hypertension]]=1),"yes","no")</f>
        <v>no</v>
      </c>
      <c r="Q480" t="str">
        <f>IF(Table1[[#This Row],[avg_glucose_level]]&gt;=132.5,"yes","no")</f>
        <v>no</v>
      </c>
      <c r="R480" t="str">
        <f>IF(Table1[[#This Row],[bmi]]&gt;=30.1,"yes","no")</f>
        <v>no</v>
      </c>
    </row>
    <row r="481" spans="1:18" x14ac:dyDescent="0.3">
      <c r="A481">
        <v>15649</v>
      </c>
      <c r="B481" t="s">
        <v>12</v>
      </c>
      <c r="C481">
        <v>54</v>
      </c>
      <c r="D481">
        <v>1</v>
      </c>
      <c r="E481" t="str">
        <f>IF(Table1[[#This Row],[hypertension]]=0,"no","yes")</f>
        <v>yes</v>
      </c>
      <c r="F481">
        <v>0</v>
      </c>
      <c r="G481" t="s">
        <v>13</v>
      </c>
      <c r="H481" t="s">
        <v>14</v>
      </c>
      <c r="I481" t="s">
        <v>19</v>
      </c>
      <c r="J481">
        <v>198.69</v>
      </c>
      <c r="K481">
        <v>28.1</v>
      </c>
      <c r="L481" t="s">
        <v>21</v>
      </c>
      <c r="M4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1">
        <v>0</v>
      </c>
      <c r="O481" t="s">
        <v>32</v>
      </c>
      <c r="P481" t="str">
        <f>IF(AND(Table1[[#This Row],[stroke]]=1,Table1[[#This Row],[hypertension]]=1),"yes","no")</f>
        <v>no</v>
      </c>
      <c r="Q481" t="str">
        <f>IF(Table1[[#This Row],[avg_glucose_level]]&gt;=132.5,"yes","no")</f>
        <v>yes</v>
      </c>
      <c r="R481" t="str">
        <f>IF(Table1[[#This Row],[bmi]]&gt;=30.1,"yes","no")</f>
        <v>no</v>
      </c>
    </row>
    <row r="482" spans="1:18" x14ac:dyDescent="0.3">
      <c r="A482">
        <v>11974</v>
      </c>
      <c r="B482" t="s">
        <v>12</v>
      </c>
      <c r="C482">
        <v>11</v>
      </c>
      <c r="D482">
        <v>0</v>
      </c>
      <c r="E482" t="str">
        <f>IF(Table1[[#This Row],[hypertension]]=0,"no","yes")</f>
        <v>no</v>
      </c>
      <c r="F482">
        <v>0</v>
      </c>
      <c r="G482" t="s">
        <v>22</v>
      </c>
      <c r="H482" t="s">
        <v>25</v>
      </c>
      <c r="I482" t="s">
        <v>15</v>
      </c>
      <c r="J482">
        <v>82.58</v>
      </c>
      <c r="K482">
        <v>25.5</v>
      </c>
      <c r="L482" t="s">
        <v>23</v>
      </c>
      <c r="M4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2">
        <v>0</v>
      </c>
      <c r="O482" t="s">
        <v>32</v>
      </c>
      <c r="P482" t="str">
        <f>IF(AND(Table1[[#This Row],[stroke]]=1,Table1[[#This Row],[hypertension]]=1),"yes","no")</f>
        <v>no</v>
      </c>
      <c r="Q482" t="str">
        <f>IF(Table1[[#This Row],[avg_glucose_level]]&gt;=132.5,"yes","no")</f>
        <v>no</v>
      </c>
      <c r="R482" t="str">
        <f>IF(Table1[[#This Row],[bmi]]&gt;=30.1,"yes","no")</f>
        <v>no</v>
      </c>
    </row>
    <row r="483" spans="1:18" x14ac:dyDescent="0.3">
      <c r="A483">
        <v>3009</v>
      </c>
      <c r="B483" t="s">
        <v>17</v>
      </c>
      <c r="C483">
        <v>53</v>
      </c>
      <c r="D483">
        <v>0</v>
      </c>
      <c r="E483" t="str">
        <f>IF(Table1[[#This Row],[hypertension]]=0,"no","yes")</f>
        <v>no</v>
      </c>
      <c r="F483">
        <v>0</v>
      </c>
      <c r="G483" t="s">
        <v>13</v>
      </c>
      <c r="H483" t="s">
        <v>18</v>
      </c>
      <c r="I483" t="s">
        <v>19</v>
      </c>
      <c r="J483">
        <v>96.88</v>
      </c>
      <c r="K483">
        <v>31.4</v>
      </c>
      <c r="L483" t="s">
        <v>23</v>
      </c>
      <c r="M4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3">
        <v>0</v>
      </c>
      <c r="O483" t="s">
        <v>32</v>
      </c>
      <c r="P483" t="str">
        <f>IF(AND(Table1[[#This Row],[stroke]]=1,Table1[[#This Row],[hypertension]]=1),"yes","no")</f>
        <v>no</v>
      </c>
      <c r="Q483" t="str">
        <f>IF(Table1[[#This Row],[avg_glucose_level]]&gt;=132.5,"yes","no")</f>
        <v>no</v>
      </c>
      <c r="R483" t="str">
        <f>IF(Table1[[#This Row],[bmi]]&gt;=30.1,"yes","no")</f>
        <v>yes</v>
      </c>
    </row>
    <row r="484" spans="1:18" x14ac:dyDescent="0.3">
      <c r="A484">
        <v>32361</v>
      </c>
      <c r="B484" t="s">
        <v>17</v>
      </c>
      <c r="C484">
        <v>78</v>
      </c>
      <c r="D484">
        <v>0</v>
      </c>
      <c r="E484" t="str">
        <f>IF(Table1[[#This Row],[hypertension]]=0,"no","yes")</f>
        <v>no</v>
      </c>
      <c r="F484">
        <v>1</v>
      </c>
      <c r="G484" t="s">
        <v>13</v>
      </c>
      <c r="H484" t="s">
        <v>18</v>
      </c>
      <c r="I484" t="s">
        <v>15</v>
      </c>
      <c r="J484">
        <v>73.319999999999993</v>
      </c>
      <c r="K484">
        <v>26</v>
      </c>
      <c r="L484" t="s">
        <v>23</v>
      </c>
      <c r="M4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">
        <v>0</v>
      </c>
      <c r="O484" t="s">
        <v>32</v>
      </c>
      <c r="P484" t="str">
        <f>IF(AND(Table1[[#This Row],[stroke]]=1,Table1[[#This Row],[hypertension]]=1),"yes","no")</f>
        <v>no</v>
      </c>
      <c r="Q484" t="str">
        <f>IF(Table1[[#This Row],[avg_glucose_level]]&gt;=132.5,"yes","no")</f>
        <v>no</v>
      </c>
      <c r="R484" t="str">
        <f>IF(Table1[[#This Row],[bmi]]&gt;=30.1,"yes","no")</f>
        <v>no</v>
      </c>
    </row>
    <row r="485" spans="1:18" x14ac:dyDescent="0.3">
      <c r="A485">
        <v>41523</v>
      </c>
      <c r="B485" t="s">
        <v>12</v>
      </c>
      <c r="C485">
        <v>9</v>
      </c>
      <c r="D485">
        <v>0</v>
      </c>
      <c r="E485" t="str">
        <f>IF(Table1[[#This Row],[hypertension]]=0,"no","yes")</f>
        <v>no</v>
      </c>
      <c r="F485">
        <v>0</v>
      </c>
      <c r="G485" t="s">
        <v>22</v>
      </c>
      <c r="H485" t="s">
        <v>25</v>
      </c>
      <c r="I485" t="s">
        <v>19</v>
      </c>
      <c r="J485">
        <v>94.59</v>
      </c>
      <c r="K485">
        <v>20</v>
      </c>
      <c r="L485" t="s">
        <v>23</v>
      </c>
      <c r="M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5">
        <v>0</v>
      </c>
      <c r="O485" t="s">
        <v>32</v>
      </c>
      <c r="P485" t="str">
        <f>IF(AND(Table1[[#This Row],[stroke]]=1,Table1[[#This Row],[hypertension]]=1),"yes","no")</f>
        <v>no</v>
      </c>
      <c r="Q485" t="str">
        <f>IF(Table1[[#This Row],[avg_glucose_level]]&gt;=132.5,"yes","no")</f>
        <v>no</v>
      </c>
      <c r="R485" t="str">
        <f>IF(Table1[[#This Row],[bmi]]&gt;=30.1,"yes","no")</f>
        <v>no</v>
      </c>
    </row>
    <row r="486" spans="1:18" x14ac:dyDescent="0.3">
      <c r="A486">
        <v>53910</v>
      </c>
      <c r="B486" t="s">
        <v>17</v>
      </c>
      <c r="C486">
        <v>48</v>
      </c>
      <c r="D486">
        <v>0</v>
      </c>
      <c r="E486" t="str">
        <f>IF(Table1[[#This Row],[hypertension]]=0,"no","yes")</f>
        <v>no</v>
      </c>
      <c r="F486">
        <v>0</v>
      </c>
      <c r="G486" t="s">
        <v>13</v>
      </c>
      <c r="H486" t="s">
        <v>18</v>
      </c>
      <c r="I486" t="s">
        <v>19</v>
      </c>
      <c r="J486">
        <v>132.08000000000001</v>
      </c>
      <c r="K486">
        <v>31.6</v>
      </c>
      <c r="L486" t="s">
        <v>21</v>
      </c>
      <c r="M4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6">
        <v>0</v>
      </c>
      <c r="O486" t="s">
        <v>32</v>
      </c>
      <c r="P486" t="str">
        <f>IF(AND(Table1[[#This Row],[stroke]]=1,Table1[[#This Row],[hypertension]]=1),"yes","no")</f>
        <v>no</v>
      </c>
      <c r="Q486" t="str">
        <f>IF(Table1[[#This Row],[avg_glucose_level]]&gt;=132.5,"yes","no")</f>
        <v>no</v>
      </c>
      <c r="R486" t="str">
        <f>IF(Table1[[#This Row],[bmi]]&gt;=30.1,"yes","no")</f>
        <v>yes</v>
      </c>
    </row>
    <row r="487" spans="1:18" x14ac:dyDescent="0.3">
      <c r="A487">
        <v>67548</v>
      </c>
      <c r="B487" t="s">
        <v>17</v>
      </c>
      <c r="C487">
        <v>31</v>
      </c>
      <c r="D487">
        <v>0</v>
      </c>
      <c r="E487" t="str">
        <f>IF(Table1[[#This Row],[hypertension]]=0,"no","yes")</f>
        <v>no</v>
      </c>
      <c r="F487">
        <v>0</v>
      </c>
      <c r="G487" t="s">
        <v>13</v>
      </c>
      <c r="H487" t="s">
        <v>14</v>
      </c>
      <c r="I487" t="s">
        <v>15</v>
      </c>
      <c r="J487">
        <v>98.99</v>
      </c>
      <c r="K487">
        <v>31.2</v>
      </c>
      <c r="L487" t="s">
        <v>20</v>
      </c>
      <c r="M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7">
        <v>0</v>
      </c>
      <c r="O487" t="s">
        <v>32</v>
      </c>
      <c r="P487" t="str">
        <f>IF(AND(Table1[[#This Row],[stroke]]=1,Table1[[#This Row],[hypertension]]=1),"yes","no")</f>
        <v>no</v>
      </c>
      <c r="Q487" t="str">
        <f>IF(Table1[[#This Row],[avg_glucose_level]]&gt;=132.5,"yes","no")</f>
        <v>no</v>
      </c>
      <c r="R487" t="str">
        <f>IF(Table1[[#This Row],[bmi]]&gt;=30.1,"yes","no")</f>
        <v>yes</v>
      </c>
    </row>
    <row r="488" spans="1:18" x14ac:dyDescent="0.3">
      <c r="A488">
        <v>50441</v>
      </c>
      <c r="B488" t="s">
        <v>12</v>
      </c>
      <c r="C488">
        <v>20</v>
      </c>
      <c r="D488">
        <v>0</v>
      </c>
      <c r="E488" t="str">
        <f>IF(Table1[[#This Row],[hypertension]]=0,"no","yes")</f>
        <v>no</v>
      </c>
      <c r="F488">
        <v>0</v>
      </c>
      <c r="G488" t="s">
        <v>22</v>
      </c>
      <c r="H488" t="s">
        <v>14</v>
      </c>
      <c r="I488" t="s">
        <v>19</v>
      </c>
      <c r="J488">
        <v>104.48</v>
      </c>
      <c r="K488">
        <v>21.7</v>
      </c>
      <c r="L488" t="s">
        <v>20</v>
      </c>
      <c r="M4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">
        <v>0</v>
      </c>
      <c r="O488" t="s">
        <v>32</v>
      </c>
      <c r="P488" t="str">
        <f>IF(AND(Table1[[#This Row],[stroke]]=1,Table1[[#This Row],[hypertension]]=1),"yes","no")</f>
        <v>no</v>
      </c>
      <c r="Q488" t="str">
        <f>IF(Table1[[#This Row],[avg_glucose_level]]&gt;=132.5,"yes","no")</f>
        <v>no</v>
      </c>
      <c r="R488" t="str">
        <f>IF(Table1[[#This Row],[bmi]]&gt;=30.1,"yes","no")</f>
        <v>no</v>
      </c>
    </row>
    <row r="489" spans="1:18" x14ac:dyDescent="0.3">
      <c r="A489">
        <v>16927</v>
      </c>
      <c r="B489" t="s">
        <v>12</v>
      </c>
      <c r="C489">
        <v>21</v>
      </c>
      <c r="D489">
        <v>0</v>
      </c>
      <c r="E489" t="str">
        <f>IF(Table1[[#This Row],[hypertension]]=0,"no","yes")</f>
        <v>no</v>
      </c>
      <c r="F489">
        <v>0</v>
      </c>
      <c r="G489" t="s">
        <v>13</v>
      </c>
      <c r="H489" t="s">
        <v>14</v>
      </c>
      <c r="I489" t="s">
        <v>19</v>
      </c>
      <c r="J489">
        <v>98.01</v>
      </c>
      <c r="K489">
        <v>24.2</v>
      </c>
      <c r="L489" t="s">
        <v>23</v>
      </c>
      <c r="M4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9">
        <v>0</v>
      </c>
      <c r="O489" t="s">
        <v>32</v>
      </c>
      <c r="P489" t="str">
        <f>IF(AND(Table1[[#This Row],[stroke]]=1,Table1[[#This Row],[hypertension]]=1),"yes","no")</f>
        <v>no</v>
      </c>
      <c r="Q489" t="str">
        <f>IF(Table1[[#This Row],[avg_glucose_level]]&gt;=132.5,"yes","no")</f>
        <v>no</v>
      </c>
      <c r="R489" t="str">
        <f>IF(Table1[[#This Row],[bmi]]&gt;=30.1,"yes","no")</f>
        <v>no</v>
      </c>
    </row>
    <row r="490" spans="1:18" x14ac:dyDescent="0.3">
      <c r="A490">
        <v>28265</v>
      </c>
      <c r="B490" t="s">
        <v>17</v>
      </c>
      <c r="C490">
        <v>42</v>
      </c>
      <c r="D490">
        <v>0</v>
      </c>
      <c r="E490" t="str">
        <f>IF(Table1[[#This Row],[hypertension]]=0,"no","yes")</f>
        <v>no</v>
      </c>
      <c r="F490">
        <v>0</v>
      </c>
      <c r="G490" t="s">
        <v>13</v>
      </c>
      <c r="H490" t="s">
        <v>18</v>
      </c>
      <c r="I490" t="s">
        <v>19</v>
      </c>
      <c r="J490">
        <v>79.14</v>
      </c>
      <c r="K490">
        <v>25</v>
      </c>
      <c r="L490" t="s">
        <v>16</v>
      </c>
      <c r="M4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0">
        <v>0</v>
      </c>
      <c r="O490" t="s">
        <v>32</v>
      </c>
      <c r="P490" t="str">
        <f>IF(AND(Table1[[#This Row],[stroke]]=1,Table1[[#This Row],[hypertension]]=1),"yes","no")</f>
        <v>no</v>
      </c>
      <c r="Q490" t="str">
        <f>IF(Table1[[#This Row],[avg_glucose_level]]&gt;=132.5,"yes","no")</f>
        <v>no</v>
      </c>
      <c r="R490" t="str">
        <f>IF(Table1[[#This Row],[bmi]]&gt;=30.1,"yes","no")</f>
        <v>no</v>
      </c>
    </row>
    <row r="491" spans="1:18" x14ac:dyDescent="0.3">
      <c r="A491">
        <v>33404</v>
      </c>
      <c r="B491" t="s">
        <v>12</v>
      </c>
      <c r="C491">
        <v>35</v>
      </c>
      <c r="D491">
        <v>0</v>
      </c>
      <c r="E491" t="str">
        <f>IF(Table1[[#This Row],[hypertension]]=0,"no","yes")</f>
        <v>no</v>
      </c>
      <c r="F491">
        <v>0</v>
      </c>
      <c r="G491" t="s">
        <v>13</v>
      </c>
      <c r="H491" t="s">
        <v>14</v>
      </c>
      <c r="I491" t="s">
        <v>15</v>
      </c>
      <c r="J491">
        <v>89.32</v>
      </c>
      <c r="K491">
        <v>36.700000000000003</v>
      </c>
      <c r="L491" t="s">
        <v>23</v>
      </c>
      <c r="M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1">
        <v>0</v>
      </c>
      <c r="O491" t="s">
        <v>32</v>
      </c>
      <c r="P491" t="str">
        <f>IF(AND(Table1[[#This Row],[stroke]]=1,Table1[[#This Row],[hypertension]]=1),"yes","no")</f>
        <v>no</v>
      </c>
      <c r="Q491" t="str">
        <f>IF(Table1[[#This Row],[avg_glucose_level]]&gt;=132.5,"yes","no")</f>
        <v>no</v>
      </c>
      <c r="R491" t="str">
        <f>IF(Table1[[#This Row],[bmi]]&gt;=30.1,"yes","no")</f>
        <v>yes</v>
      </c>
    </row>
    <row r="492" spans="1:18" x14ac:dyDescent="0.3">
      <c r="A492">
        <v>50965</v>
      </c>
      <c r="B492" t="s">
        <v>12</v>
      </c>
      <c r="C492">
        <v>53</v>
      </c>
      <c r="D492">
        <v>0</v>
      </c>
      <c r="E492" t="str">
        <f>IF(Table1[[#This Row],[hypertension]]=0,"no","yes")</f>
        <v>no</v>
      </c>
      <c r="F492">
        <v>0</v>
      </c>
      <c r="G492" t="s">
        <v>22</v>
      </c>
      <c r="H492" t="s">
        <v>14</v>
      </c>
      <c r="I492" t="s">
        <v>19</v>
      </c>
      <c r="J492">
        <v>65.239999999999995</v>
      </c>
      <c r="K492">
        <v>28.9</v>
      </c>
      <c r="L492" t="s">
        <v>23</v>
      </c>
      <c r="M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2">
        <v>0</v>
      </c>
      <c r="O492" t="s">
        <v>32</v>
      </c>
      <c r="P492" t="str">
        <f>IF(AND(Table1[[#This Row],[stroke]]=1,Table1[[#This Row],[hypertension]]=1),"yes","no")</f>
        <v>no</v>
      </c>
      <c r="Q492" t="str">
        <f>IF(Table1[[#This Row],[avg_glucose_level]]&gt;=132.5,"yes","no")</f>
        <v>no</v>
      </c>
      <c r="R492" t="str">
        <f>IF(Table1[[#This Row],[bmi]]&gt;=30.1,"yes","no")</f>
        <v>no</v>
      </c>
    </row>
    <row r="493" spans="1:18" x14ac:dyDescent="0.3">
      <c r="A493">
        <v>21077</v>
      </c>
      <c r="B493" t="s">
        <v>12</v>
      </c>
      <c r="C493">
        <v>60</v>
      </c>
      <c r="D493">
        <v>0</v>
      </c>
      <c r="E493" t="str">
        <f>IF(Table1[[#This Row],[hypertension]]=0,"no","yes")</f>
        <v>no</v>
      </c>
      <c r="F493">
        <v>0</v>
      </c>
      <c r="G493" t="s">
        <v>13</v>
      </c>
      <c r="H493" t="s">
        <v>14</v>
      </c>
      <c r="I493" t="s">
        <v>19</v>
      </c>
      <c r="J493">
        <v>80.98</v>
      </c>
      <c r="K493">
        <v>29.7</v>
      </c>
      <c r="L493" t="s">
        <v>16</v>
      </c>
      <c r="M4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3">
        <v>0</v>
      </c>
      <c r="O493" t="s">
        <v>32</v>
      </c>
      <c r="P493" t="str">
        <f>IF(AND(Table1[[#This Row],[stroke]]=1,Table1[[#This Row],[hypertension]]=1),"yes","no")</f>
        <v>no</v>
      </c>
      <c r="Q493" t="str">
        <f>IF(Table1[[#This Row],[avg_glucose_level]]&gt;=132.5,"yes","no")</f>
        <v>no</v>
      </c>
      <c r="R493" t="str">
        <f>IF(Table1[[#This Row],[bmi]]&gt;=30.1,"yes","no")</f>
        <v>no</v>
      </c>
    </row>
    <row r="494" spans="1:18" x14ac:dyDescent="0.3">
      <c r="A494">
        <v>12982</v>
      </c>
      <c r="B494" t="s">
        <v>12</v>
      </c>
      <c r="C494">
        <v>74</v>
      </c>
      <c r="D494">
        <v>0</v>
      </c>
      <c r="E494" t="str">
        <f>IF(Table1[[#This Row],[hypertension]]=0,"no","yes")</f>
        <v>no</v>
      </c>
      <c r="F494">
        <v>0</v>
      </c>
      <c r="G494" t="s">
        <v>13</v>
      </c>
      <c r="H494" t="s">
        <v>18</v>
      </c>
      <c r="I494" t="s">
        <v>15</v>
      </c>
      <c r="J494">
        <v>186.17</v>
      </c>
      <c r="K494">
        <v>44.3</v>
      </c>
      <c r="L494" t="s">
        <v>23</v>
      </c>
      <c r="M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4">
        <v>0</v>
      </c>
      <c r="O494" t="s">
        <v>32</v>
      </c>
      <c r="P494" t="str">
        <f>IF(AND(Table1[[#This Row],[stroke]]=1,Table1[[#This Row],[hypertension]]=1),"yes","no")</f>
        <v>no</v>
      </c>
      <c r="Q494" t="str">
        <f>IF(Table1[[#This Row],[avg_glucose_level]]&gt;=132.5,"yes","no")</f>
        <v>yes</v>
      </c>
      <c r="R494" t="str">
        <f>IF(Table1[[#This Row],[bmi]]&gt;=30.1,"yes","no")</f>
        <v>yes</v>
      </c>
    </row>
    <row r="495" spans="1:18" x14ac:dyDescent="0.3">
      <c r="A495">
        <v>66570</v>
      </c>
      <c r="B495" t="s">
        <v>17</v>
      </c>
      <c r="C495">
        <v>23</v>
      </c>
      <c r="D495">
        <v>0</v>
      </c>
      <c r="E495" t="str">
        <f>IF(Table1[[#This Row],[hypertension]]=0,"no","yes")</f>
        <v>no</v>
      </c>
      <c r="F495">
        <v>0</v>
      </c>
      <c r="G495" t="s">
        <v>22</v>
      </c>
      <c r="H495" t="s">
        <v>14</v>
      </c>
      <c r="I495" t="s">
        <v>19</v>
      </c>
      <c r="J495">
        <v>69.239999999999995</v>
      </c>
      <c r="K495">
        <v>51</v>
      </c>
      <c r="L495" t="s">
        <v>20</v>
      </c>
      <c r="M4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">
        <v>0</v>
      </c>
      <c r="O495" t="s">
        <v>32</v>
      </c>
      <c r="P495" t="str">
        <f>IF(AND(Table1[[#This Row],[stroke]]=1,Table1[[#This Row],[hypertension]]=1),"yes","no")</f>
        <v>no</v>
      </c>
      <c r="Q495" t="str">
        <f>IF(Table1[[#This Row],[avg_glucose_level]]&gt;=132.5,"yes","no")</f>
        <v>no</v>
      </c>
      <c r="R495" t="str">
        <f>IF(Table1[[#This Row],[bmi]]&gt;=30.1,"yes","no")</f>
        <v>yes</v>
      </c>
    </row>
    <row r="496" spans="1:18" x14ac:dyDescent="0.3">
      <c r="A496">
        <v>29158</v>
      </c>
      <c r="B496" t="s">
        <v>17</v>
      </c>
      <c r="C496">
        <v>55</v>
      </c>
      <c r="D496">
        <v>0</v>
      </c>
      <c r="E496" t="str">
        <f>IF(Table1[[#This Row],[hypertension]]=0,"no","yes")</f>
        <v>no</v>
      </c>
      <c r="F496">
        <v>0</v>
      </c>
      <c r="G496" t="s">
        <v>13</v>
      </c>
      <c r="H496" t="s">
        <v>14</v>
      </c>
      <c r="I496" t="s">
        <v>19</v>
      </c>
      <c r="J496">
        <v>111.19</v>
      </c>
      <c r="K496">
        <v>39.700000000000003</v>
      </c>
      <c r="L496" t="s">
        <v>16</v>
      </c>
      <c r="M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6">
        <v>0</v>
      </c>
      <c r="O496" t="s">
        <v>32</v>
      </c>
      <c r="P496" t="str">
        <f>IF(AND(Table1[[#This Row],[stroke]]=1,Table1[[#This Row],[hypertension]]=1),"yes","no")</f>
        <v>no</v>
      </c>
      <c r="Q496" t="str">
        <f>IF(Table1[[#This Row],[avg_glucose_level]]&gt;=132.5,"yes","no")</f>
        <v>no</v>
      </c>
      <c r="R496" t="str">
        <f>IF(Table1[[#This Row],[bmi]]&gt;=30.1,"yes","no")</f>
        <v>yes</v>
      </c>
    </row>
    <row r="497" spans="1:18" x14ac:dyDescent="0.3">
      <c r="A497">
        <v>34299</v>
      </c>
      <c r="B497" t="s">
        <v>17</v>
      </c>
      <c r="C497">
        <v>71</v>
      </c>
      <c r="D497">
        <v>0</v>
      </c>
      <c r="E497" t="str">
        <f>IF(Table1[[#This Row],[hypertension]]=0,"no","yes")</f>
        <v>no</v>
      </c>
      <c r="F497">
        <v>0</v>
      </c>
      <c r="G497" t="s">
        <v>13</v>
      </c>
      <c r="H497" t="s">
        <v>14</v>
      </c>
      <c r="I497" t="s">
        <v>15</v>
      </c>
      <c r="J497">
        <v>93.28</v>
      </c>
      <c r="K497">
        <v>34.700000000000003</v>
      </c>
      <c r="L497" t="s">
        <v>20</v>
      </c>
      <c r="M4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7">
        <v>0</v>
      </c>
      <c r="O497" t="s">
        <v>32</v>
      </c>
      <c r="P497" t="str">
        <f>IF(AND(Table1[[#This Row],[stroke]]=1,Table1[[#This Row],[hypertension]]=1),"yes","no")</f>
        <v>no</v>
      </c>
      <c r="Q497" t="str">
        <f>IF(Table1[[#This Row],[avg_glucose_level]]&gt;=132.5,"yes","no")</f>
        <v>no</v>
      </c>
      <c r="R497" t="str">
        <f>IF(Table1[[#This Row],[bmi]]&gt;=30.1,"yes","no")</f>
        <v>yes</v>
      </c>
    </row>
    <row r="498" spans="1:18" x14ac:dyDescent="0.3">
      <c r="A498">
        <v>54375</v>
      </c>
      <c r="B498" t="s">
        <v>12</v>
      </c>
      <c r="C498">
        <v>5</v>
      </c>
      <c r="D498">
        <v>0</v>
      </c>
      <c r="E498" t="str">
        <f>IF(Table1[[#This Row],[hypertension]]=0,"no","yes")</f>
        <v>no</v>
      </c>
      <c r="F498">
        <v>0</v>
      </c>
      <c r="G498" t="s">
        <v>22</v>
      </c>
      <c r="H498" t="s">
        <v>25</v>
      </c>
      <c r="I498" t="s">
        <v>19</v>
      </c>
      <c r="J498">
        <v>122.19</v>
      </c>
      <c r="K498">
        <v>35</v>
      </c>
      <c r="L498" t="s">
        <v>23</v>
      </c>
      <c r="M4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">
        <v>0</v>
      </c>
      <c r="O498" t="s">
        <v>32</v>
      </c>
      <c r="P498" t="str">
        <f>IF(AND(Table1[[#This Row],[stroke]]=1,Table1[[#This Row],[hypertension]]=1),"yes","no")</f>
        <v>no</v>
      </c>
      <c r="Q498" t="str">
        <f>IF(Table1[[#This Row],[avg_glucose_level]]&gt;=132.5,"yes","no")</f>
        <v>no</v>
      </c>
      <c r="R498" t="str">
        <f>IF(Table1[[#This Row],[bmi]]&gt;=30.1,"yes","no")</f>
        <v>yes</v>
      </c>
    </row>
    <row r="499" spans="1:18" x14ac:dyDescent="0.3">
      <c r="A499">
        <v>37832</v>
      </c>
      <c r="B499" t="s">
        <v>17</v>
      </c>
      <c r="C499">
        <v>14</v>
      </c>
      <c r="D499">
        <v>0</v>
      </c>
      <c r="E499" t="str">
        <f>IF(Table1[[#This Row],[hypertension]]=0,"no","yes")</f>
        <v>no</v>
      </c>
      <c r="F499">
        <v>0</v>
      </c>
      <c r="G499" t="s">
        <v>22</v>
      </c>
      <c r="H499" t="s">
        <v>25</v>
      </c>
      <c r="I499" t="s">
        <v>19</v>
      </c>
      <c r="J499">
        <v>129.53</v>
      </c>
      <c r="K499">
        <v>21.3</v>
      </c>
      <c r="L499" t="s">
        <v>20</v>
      </c>
      <c r="M4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9">
        <v>0</v>
      </c>
      <c r="O499" t="s">
        <v>32</v>
      </c>
      <c r="P499" t="str">
        <f>IF(AND(Table1[[#This Row],[stroke]]=1,Table1[[#This Row],[hypertension]]=1),"yes","no")</f>
        <v>no</v>
      </c>
      <c r="Q499" t="str">
        <f>IF(Table1[[#This Row],[avg_glucose_level]]&gt;=132.5,"yes","no")</f>
        <v>no</v>
      </c>
      <c r="R499" t="str">
        <f>IF(Table1[[#This Row],[bmi]]&gt;=30.1,"yes","no")</f>
        <v>no</v>
      </c>
    </row>
    <row r="500" spans="1:18" x14ac:dyDescent="0.3">
      <c r="A500">
        <v>21058</v>
      </c>
      <c r="B500" t="s">
        <v>17</v>
      </c>
      <c r="C500">
        <v>15</v>
      </c>
      <c r="D500">
        <v>0</v>
      </c>
      <c r="E500" t="str">
        <f>IF(Table1[[#This Row],[hypertension]]=0,"no","yes")</f>
        <v>no</v>
      </c>
      <c r="F500">
        <v>0</v>
      </c>
      <c r="G500" t="s">
        <v>22</v>
      </c>
      <c r="H500" t="s">
        <v>25</v>
      </c>
      <c r="I500" t="s">
        <v>19</v>
      </c>
      <c r="J500">
        <v>114.53</v>
      </c>
      <c r="K500">
        <v>29.1</v>
      </c>
      <c r="L500" t="s">
        <v>23</v>
      </c>
      <c r="M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0">
        <v>0</v>
      </c>
      <c r="O500" t="s">
        <v>32</v>
      </c>
      <c r="P500" t="str">
        <f>IF(AND(Table1[[#This Row],[stroke]]=1,Table1[[#This Row],[hypertension]]=1),"yes","no")</f>
        <v>no</v>
      </c>
      <c r="Q500" t="str">
        <f>IF(Table1[[#This Row],[avg_glucose_level]]&gt;=132.5,"yes","no")</f>
        <v>no</v>
      </c>
      <c r="R500" t="str">
        <f>IF(Table1[[#This Row],[bmi]]&gt;=30.1,"yes","no")</f>
        <v>no</v>
      </c>
    </row>
    <row r="501" spans="1:18" x14ac:dyDescent="0.3">
      <c r="A501">
        <v>7696</v>
      </c>
      <c r="B501" t="s">
        <v>17</v>
      </c>
      <c r="C501">
        <v>66</v>
      </c>
      <c r="D501">
        <v>0</v>
      </c>
      <c r="E501" t="str">
        <f>IF(Table1[[#This Row],[hypertension]]=0,"no","yes")</f>
        <v>no</v>
      </c>
      <c r="F501">
        <v>0</v>
      </c>
      <c r="G501" t="s">
        <v>22</v>
      </c>
      <c r="H501" t="s">
        <v>14</v>
      </c>
      <c r="I501" t="s">
        <v>15</v>
      </c>
      <c r="J501">
        <v>93.73</v>
      </c>
      <c r="K501">
        <v>23.9</v>
      </c>
      <c r="L501" t="s">
        <v>21</v>
      </c>
      <c r="M5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1">
        <v>0</v>
      </c>
      <c r="O501" t="s">
        <v>32</v>
      </c>
      <c r="P501" t="str">
        <f>IF(AND(Table1[[#This Row],[stroke]]=1,Table1[[#This Row],[hypertension]]=1),"yes","no")</f>
        <v>no</v>
      </c>
      <c r="Q501" t="str">
        <f>IF(Table1[[#This Row],[avg_glucose_level]]&gt;=132.5,"yes","no")</f>
        <v>no</v>
      </c>
      <c r="R501" t="str">
        <f>IF(Table1[[#This Row],[bmi]]&gt;=30.1,"yes","no")</f>
        <v>no</v>
      </c>
    </row>
    <row r="502" spans="1:18" x14ac:dyDescent="0.3">
      <c r="A502">
        <v>34668</v>
      </c>
      <c r="B502" t="s">
        <v>17</v>
      </c>
      <c r="C502">
        <v>56</v>
      </c>
      <c r="D502">
        <v>0</v>
      </c>
      <c r="E502" t="str">
        <f>IF(Table1[[#This Row],[hypertension]]=0,"no","yes")</f>
        <v>no</v>
      </c>
      <c r="F502">
        <v>0</v>
      </c>
      <c r="G502" t="s">
        <v>13</v>
      </c>
      <c r="H502" t="s">
        <v>14</v>
      </c>
      <c r="I502" t="s">
        <v>15</v>
      </c>
      <c r="J502">
        <v>77.489999999999995</v>
      </c>
      <c r="K502">
        <v>36</v>
      </c>
      <c r="L502" t="s">
        <v>16</v>
      </c>
      <c r="M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2">
        <v>0</v>
      </c>
      <c r="O502" t="s">
        <v>32</v>
      </c>
      <c r="P502" t="str">
        <f>IF(AND(Table1[[#This Row],[stroke]]=1,Table1[[#This Row],[hypertension]]=1),"yes","no")</f>
        <v>no</v>
      </c>
      <c r="Q502" t="str">
        <f>IF(Table1[[#This Row],[avg_glucose_level]]&gt;=132.5,"yes","no")</f>
        <v>no</v>
      </c>
      <c r="R502" t="str">
        <f>IF(Table1[[#This Row],[bmi]]&gt;=30.1,"yes","no")</f>
        <v>yes</v>
      </c>
    </row>
    <row r="503" spans="1:18" x14ac:dyDescent="0.3">
      <c r="A503">
        <v>68483</v>
      </c>
      <c r="B503" t="s">
        <v>17</v>
      </c>
      <c r="C503">
        <v>60</v>
      </c>
      <c r="D503">
        <v>0</v>
      </c>
      <c r="E503" t="str">
        <f>IF(Table1[[#This Row],[hypertension]]=0,"no","yes")</f>
        <v>no</v>
      </c>
      <c r="F503">
        <v>0</v>
      </c>
      <c r="G503" t="s">
        <v>13</v>
      </c>
      <c r="H503" t="s">
        <v>14</v>
      </c>
      <c r="I503" t="s">
        <v>15</v>
      </c>
      <c r="J503">
        <v>65.38</v>
      </c>
      <c r="K503">
        <v>41.2</v>
      </c>
      <c r="L503" t="s">
        <v>16</v>
      </c>
      <c r="M5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3">
        <v>0</v>
      </c>
      <c r="O503" t="s">
        <v>32</v>
      </c>
      <c r="P503" t="str">
        <f>IF(AND(Table1[[#This Row],[stroke]]=1,Table1[[#This Row],[hypertension]]=1),"yes","no")</f>
        <v>no</v>
      </c>
      <c r="Q503" t="str">
        <f>IF(Table1[[#This Row],[avg_glucose_level]]&gt;=132.5,"yes","no")</f>
        <v>no</v>
      </c>
      <c r="R503" t="str">
        <f>IF(Table1[[#This Row],[bmi]]&gt;=30.1,"yes","no")</f>
        <v>yes</v>
      </c>
    </row>
    <row r="504" spans="1:18" x14ac:dyDescent="0.3">
      <c r="A504">
        <v>6072</v>
      </c>
      <c r="B504" t="s">
        <v>17</v>
      </c>
      <c r="C504">
        <v>57</v>
      </c>
      <c r="D504">
        <v>0</v>
      </c>
      <c r="E504" t="str">
        <f>IF(Table1[[#This Row],[hypertension]]=0,"no","yes")</f>
        <v>no</v>
      </c>
      <c r="F504">
        <v>0</v>
      </c>
      <c r="G504" t="s">
        <v>13</v>
      </c>
      <c r="H504" t="s">
        <v>14</v>
      </c>
      <c r="I504" t="s">
        <v>15</v>
      </c>
      <c r="J504">
        <v>94.18</v>
      </c>
      <c r="K504">
        <v>27.1</v>
      </c>
      <c r="L504" t="s">
        <v>20</v>
      </c>
      <c r="M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4">
        <v>0</v>
      </c>
      <c r="O504" t="s">
        <v>32</v>
      </c>
      <c r="P504" t="str">
        <f>IF(AND(Table1[[#This Row],[stroke]]=1,Table1[[#This Row],[hypertension]]=1),"yes","no")</f>
        <v>no</v>
      </c>
      <c r="Q504" t="str">
        <f>IF(Table1[[#This Row],[avg_glucose_level]]&gt;=132.5,"yes","no")</f>
        <v>no</v>
      </c>
      <c r="R504" t="str">
        <f>IF(Table1[[#This Row],[bmi]]&gt;=30.1,"yes","no")</f>
        <v>no</v>
      </c>
    </row>
    <row r="505" spans="1:18" x14ac:dyDescent="0.3">
      <c r="A505">
        <v>51112</v>
      </c>
      <c r="B505" t="s">
        <v>12</v>
      </c>
      <c r="C505">
        <v>29</v>
      </c>
      <c r="D505">
        <v>0</v>
      </c>
      <c r="E505" t="str">
        <f>IF(Table1[[#This Row],[hypertension]]=0,"no","yes")</f>
        <v>no</v>
      </c>
      <c r="F505">
        <v>0</v>
      </c>
      <c r="G505" t="s">
        <v>13</v>
      </c>
      <c r="H505" t="s">
        <v>18</v>
      </c>
      <c r="I505" t="s">
        <v>15</v>
      </c>
      <c r="J505">
        <v>118.7</v>
      </c>
      <c r="K505">
        <v>33.200000000000003</v>
      </c>
      <c r="L505" t="s">
        <v>23</v>
      </c>
      <c r="M5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5">
        <v>0</v>
      </c>
      <c r="O505" t="s">
        <v>32</v>
      </c>
      <c r="P505" t="str">
        <f>IF(AND(Table1[[#This Row],[stroke]]=1,Table1[[#This Row],[hypertension]]=1),"yes","no")</f>
        <v>no</v>
      </c>
      <c r="Q505" t="str">
        <f>IF(Table1[[#This Row],[avg_glucose_level]]&gt;=132.5,"yes","no")</f>
        <v>no</v>
      </c>
      <c r="R505" t="str">
        <f>IF(Table1[[#This Row],[bmi]]&gt;=30.1,"yes","no")</f>
        <v>yes</v>
      </c>
    </row>
    <row r="506" spans="1:18" x14ac:dyDescent="0.3">
      <c r="A506">
        <v>69673</v>
      </c>
      <c r="B506" t="s">
        <v>17</v>
      </c>
      <c r="C506">
        <v>76</v>
      </c>
      <c r="D506">
        <v>0</v>
      </c>
      <c r="E506" t="str">
        <f>IF(Table1[[#This Row],[hypertension]]=0,"no","yes")</f>
        <v>no</v>
      </c>
      <c r="F506">
        <v>0</v>
      </c>
      <c r="G506" t="s">
        <v>13</v>
      </c>
      <c r="H506" t="s">
        <v>24</v>
      </c>
      <c r="I506" t="s">
        <v>15</v>
      </c>
      <c r="J506">
        <v>96.29</v>
      </c>
      <c r="K506">
        <v>25.4</v>
      </c>
      <c r="L506" t="s">
        <v>21</v>
      </c>
      <c r="M5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6">
        <v>0</v>
      </c>
      <c r="O506" t="s">
        <v>32</v>
      </c>
      <c r="P506" t="str">
        <f>IF(AND(Table1[[#This Row],[stroke]]=1,Table1[[#This Row],[hypertension]]=1),"yes","no")</f>
        <v>no</v>
      </c>
      <c r="Q506" t="str">
        <f>IF(Table1[[#This Row],[avg_glucose_level]]&gt;=132.5,"yes","no")</f>
        <v>no</v>
      </c>
      <c r="R506" t="str">
        <f>IF(Table1[[#This Row],[bmi]]&gt;=30.1,"yes","no")</f>
        <v>no</v>
      </c>
    </row>
    <row r="507" spans="1:18" x14ac:dyDescent="0.3">
      <c r="A507">
        <v>71238</v>
      </c>
      <c r="B507" t="s">
        <v>12</v>
      </c>
      <c r="C507">
        <v>52</v>
      </c>
      <c r="D507">
        <v>1</v>
      </c>
      <c r="E507" t="str">
        <f>IF(Table1[[#This Row],[hypertension]]=0,"no","yes")</f>
        <v>yes</v>
      </c>
      <c r="F507">
        <v>0</v>
      </c>
      <c r="G507" t="s">
        <v>13</v>
      </c>
      <c r="H507" t="s">
        <v>14</v>
      </c>
      <c r="I507" t="s">
        <v>19</v>
      </c>
      <c r="J507">
        <v>74.64</v>
      </c>
      <c r="K507">
        <v>30.7</v>
      </c>
      <c r="L507" t="s">
        <v>21</v>
      </c>
      <c r="M5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7">
        <v>0</v>
      </c>
      <c r="O507" t="s">
        <v>32</v>
      </c>
      <c r="P507" t="str">
        <f>IF(AND(Table1[[#This Row],[stroke]]=1,Table1[[#This Row],[hypertension]]=1),"yes","no")</f>
        <v>no</v>
      </c>
      <c r="Q507" t="str">
        <f>IF(Table1[[#This Row],[avg_glucose_level]]&gt;=132.5,"yes","no")</f>
        <v>no</v>
      </c>
      <c r="R507" t="str">
        <f>IF(Table1[[#This Row],[bmi]]&gt;=30.1,"yes","no")</f>
        <v>yes</v>
      </c>
    </row>
    <row r="508" spans="1:18" x14ac:dyDescent="0.3">
      <c r="A508">
        <v>63958</v>
      </c>
      <c r="B508" t="s">
        <v>17</v>
      </c>
      <c r="C508">
        <v>42</v>
      </c>
      <c r="D508">
        <v>0</v>
      </c>
      <c r="E508" t="str">
        <f>IF(Table1[[#This Row],[hypertension]]=0,"no","yes")</f>
        <v>no</v>
      </c>
      <c r="F508">
        <v>0</v>
      </c>
      <c r="G508" t="s">
        <v>13</v>
      </c>
      <c r="H508" t="s">
        <v>14</v>
      </c>
      <c r="I508" t="s">
        <v>15</v>
      </c>
      <c r="J508">
        <v>96.99</v>
      </c>
      <c r="K508">
        <v>34.799999999999997</v>
      </c>
      <c r="L508" t="s">
        <v>16</v>
      </c>
      <c r="M5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8">
        <v>0</v>
      </c>
      <c r="O508" t="s">
        <v>32</v>
      </c>
      <c r="P508" t="str">
        <f>IF(AND(Table1[[#This Row],[stroke]]=1,Table1[[#This Row],[hypertension]]=1),"yes","no")</f>
        <v>no</v>
      </c>
      <c r="Q508" t="str">
        <f>IF(Table1[[#This Row],[avg_glucose_level]]&gt;=132.5,"yes","no")</f>
        <v>no</v>
      </c>
      <c r="R508" t="str">
        <f>IF(Table1[[#This Row],[bmi]]&gt;=30.1,"yes","no")</f>
        <v>yes</v>
      </c>
    </row>
    <row r="509" spans="1:18" x14ac:dyDescent="0.3">
      <c r="A509">
        <v>34511</v>
      </c>
      <c r="B509" t="s">
        <v>17</v>
      </c>
      <c r="C509">
        <v>71</v>
      </c>
      <c r="D509">
        <v>0</v>
      </c>
      <c r="E509" t="str">
        <f>IF(Table1[[#This Row],[hypertension]]=0,"no","yes")</f>
        <v>no</v>
      </c>
      <c r="F509">
        <v>0</v>
      </c>
      <c r="G509" t="s">
        <v>13</v>
      </c>
      <c r="H509" t="s">
        <v>14</v>
      </c>
      <c r="I509" t="s">
        <v>19</v>
      </c>
      <c r="J509">
        <v>100.61</v>
      </c>
      <c r="K509">
        <v>19.2</v>
      </c>
      <c r="L509" t="s">
        <v>23</v>
      </c>
      <c r="M5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">
        <v>0</v>
      </c>
      <c r="O509" t="s">
        <v>32</v>
      </c>
      <c r="P509" t="str">
        <f>IF(AND(Table1[[#This Row],[stroke]]=1,Table1[[#This Row],[hypertension]]=1),"yes","no")</f>
        <v>no</v>
      </c>
      <c r="Q509" t="str">
        <f>IF(Table1[[#This Row],[avg_glucose_level]]&gt;=132.5,"yes","no")</f>
        <v>no</v>
      </c>
      <c r="R509" t="str">
        <f>IF(Table1[[#This Row],[bmi]]&gt;=30.1,"yes","no")</f>
        <v>no</v>
      </c>
    </row>
    <row r="510" spans="1:18" x14ac:dyDescent="0.3">
      <c r="A510">
        <v>24892</v>
      </c>
      <c r="B510" t="s">
        <v>12</v>
      </c>
      <c r="C510">
        <v>64</v>
      </c>
      <c r="D510">
        <v>0</v>
      </c>
      <c r="E510" t="str">
        <f>IF(Table1[[#This Row],[hypertension]]=0,"no","yes")</f>
        <v>no</v>
      </c>
      <c r="F510">
        <v>0</v>
      </c>
      <c r="G510" t="s">
        <v>13</v>
      </c>
      <c r="H510" t="s">
        <v>14</v>
      </c>
      <c r="I510" t="s">
        <v>19</v>
      </c>
      <c r="J510">
        <v>97.08</v>
      </c>
      <c r="K510">
        <v>31.7</v>
      </c>
      <c r="L510" t="s">
        <v>23</v>
      </c>
      <c r="M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0">
        <v>0</v>
      </c>
      <c r="O510" t="s">
        <v>32</v>
      </c>
      <c r="P510" t="str">
        <f>IF(AND(Table1[[#This Row],[stroke]]=1,Table1[[#This Row],[hypertension]]=1),"yes","no")</f>
        <v>no</v>
      </c>
      <c r="Q510" t="str">
        <f>IF(Table1[[#This Row],[avg_glucose_level]]&gt;=132.5,"yes","no")</f>
        <v>no</v>
      </c>
      <c r="R510" t="str">
        <f>IF(Table1[[#This Row],[bmi]]&gt;=30.1,"yes","no")</f>
        <v>yes</v>
      </c>
    </row>
    <row r="511" spans="1:18" x14ac:dyDescent="0.3">
      <c r="A511">
        <v>29496</v>
      </c>
      <c r="B511" t="s">
        <v>17</v>
      </c>
      <c r="C511">
        <v>39</v>
      </c>
      <c r="D511">
        <v>0</v>
      </c>
      <c r="E511" t="str">
        <f>IF(Table1[[#This Row],[hypertension]]=0,"no","yes")</f>
        <v>no</v>
      </c>
      <c r="F511">
        <v>0</v>
      </c>
      <c r="G511" t="s">
        <v>13</v>
      </c>
      <c r="H511" t="s">
        <v>14</v>
      </c>
      <c r="I511" t="s">
        <v>19</v>
      </c>
      <c r="J511">
        <v>84.79</v>
      </c>
      <c r="K511">
        <v>35.700000000000003</v>
      </c>
      <c r="L511" t="s">
        <v>20</v>
      </c>
      <c r="M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1">
        <v>0</v>
      </c>
      <c r="O511" t="s">
        <v>32</v>
      </c>
      <c r="P511" t="str">
        <f>IF(AND(Table1[[#This Row],[stroke]]=1,Table1[[#This Row],[hypertension]]=1),"yes","no")</f>
        <v>no</v>
      </c>
      <c r="Q511" t="str">
        <f>IF(Table1[[#This Row],[avg_glucose_level]]&gt;=132.5,"yes","no")</f>
        <v>no</v>
      </c>
      <c r="R511" t="str">
        <f>IF(Table1[[#This Row],[bmi]]&gt;=30.1,"yes","no")</f>
        <v>yes</v>
      </c>
    </row>
    <row r="512" spans="1:18" x14ac:dyDescent="0.3">
      <c r="A512">
        <v>19939</v>
      </c>
      <c r="B512" t="s">
        <v>17</v>
      </c>
      <c r="C512">
        <v>46</v>
      </c>
      <c r="D512">
        <v>0</v>
      </c>
      <c r="E512" t="str">
        <f>IF(Table1[[#This Row],[hypertension]]=0,"no","yes")</f>
        <v>no</v>
      </c>
      <c r="F512">
        <v>0</v>
      </c>
      <c r="G512" t="s">
        <v>13</v>
      </c>
      <c r="H512" t="s">
        <v>14</v>
      </c>
      <c r="I512" t="s">
        <v>19</v>
      </c>
      <c r="J512">
        <v>78.75</v>
      </c>
      <c r="K512">
        <v>37.799999999999997</v>
      </c>
      <c r="L512" t="s">
        <v>16</v>
      </c>
      <c r="M5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12">
        <v>0</v>
      </c>
      <c r="O512" t="s">
        <v>32</v>
      </c>
      <c r="P512" t="str">
        <f>IF(AND(Table1[[#This Row],[stroke]]=1,Table1[[#This Row],[hypertension]]=1),"yes","no")</f>
        <v>no</v>
      </c>
      <c r="Q512" t="str">
        <f>IF(Table1[[#This Row],[avg_glucose_level]]&gt;=132.5,"yes","no")</f>
        <v>no</v>
      </c>
      <c r="R512" t="str">
        <f>IF(Table1[[#This Row],[bmi]]&gt;=30.1,"yes","no")</f>
        <v>yes</v>
      </c>
    </row>
    <row r="513" spans="1:18" x14ac:dyDescent="0.3">
      <c r="A513">
        <v>27832</v>
      </c>
      <c r="B513" t="s">
        <v>17</v>
      </c>
      <c r="C513">
        <v>51</v>
      </c>
      <c r="D513">
        <v>0</v>
      </c>
      <c r="E513" t="str">
        <f>IF(Table1[[#This Row],[hypertension]]=0,"no","yes")</f>
        <v>no</v>
      </c>
      <c r="F513">
        <v>0</v>
      </c>
      <c r="G513" t="s">
        <v>13</v>
      </c>
      <c r="H513" t="s">
        <v>14</v>
      </c>
      <c r="I513" t="s">
        <v>19</v>
      </c>
      <c r="J513">
        <v>82.93</v>
      </c>
      <c r="K513">
        <v>29.7</v>
      </c>
      <c r="L513" t="s">
        <v>21</v>
      </c>
      <c r="M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3">
        <v>0</v>
      </c>
      <c r="O513" t="s">
        <v>32</v>
      </c>
      <c r="P513" t="str">
        <f>IF(AND(Table1[[#This Row],[stroke]]=1,Table1[[#This Row],[hypertension]]=1),"yes","no")</f>
        <v>no</v>
      </c>
      <c r="Q513" t="str">
        <f>IF(Table1[[#This Row],[avg_glucose_level]]&gt;=132.5,"yes","no")</f>
        <v>no</v>
      </c>
      <c r="R513" t="str">
        <f>IF(Table1[[#This Row],[bmi]]&gt;=30.1,"yes","no")</f>
        <v>no</v>
      </c>
    </row>
    <row r="514" spans="1:18" x14ac:dyDescent="0.3">
      <c r="A514">
        <v>27757</v>
      </c>
      <c r="B514" t="s">
        <v>12</v>
      </c>
      <c r="C514">
        <v>31</v>
      </c>
      <c r="D514">
        <v>0</v>
      </c>
      <c r="E514" t="str">
        <f>IF(Table1[[#This Row],[hypertension]]=0,"no","yes")</f>
        <v>no</v>
      </c>
      <c r="F514">
        <v>0</v>
      </c>
      <c r="G514" t="s">
        <v>13</v>
      </c>
      <c r="H514" t="s">
        <v>14</v>
      </c>
      <c r="I514" t="s">
        <v>15</v>
      </c>
      <c r="J514">
        <v>88.78</v>
      </c>
      <c r="K514">
        <v>35.799999999999997</v>
      </c>
      <c r="L514" t="s">
        <v>21</v>
      </c>
      <c r="M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4">
        <v>0</v>
      </c>
      <c r="O514" t="s">
        <v>32</v>
      </c>
      <c r="P514" t="str">
        <f>IF(AND(Table1[[#This Row],[stroke]]=1,Table1[[#This Row],[hypertension]]=1),"yes","no")</f>
        <v>no</v>
      </c>
      <c r="Q514" t="str">
        <f>IF(Table1[[#This Row],[avg_glucose_level]]&gt;=132.5,"yes","no")</f>
        <v>no</v>
      </c>
      <c r="R514" t="str">
        <f>IF(Table1[[#This Row],[bmi]]&gt;=30.1,"yes","no")</f>
        <v>yes</v>
      </c>
    </row>
    <row r="515" spans="1:18" x14ac:dyDescent="0.3">
      <c r="A515">
        <v>31279</v>
      </c>
      <c r="B515" t="s">
        <v>12</v>
      </c>
      <c r="C515">
        <v>22</v>
      </c>
      <c r="D515">
        <v>0</v>
      </c>
      <c r="E515" t="str">
        <f>IF(Table1[[#This Row],[hypertension]]=0,"no","yes")</f>
        <v>no</v>
      </c>
      <c r="F515">
        <v>0</v>
      </c>
      <c r="G515" t="s">
        <v>22</v>
      </c>
      <c r="H515" t="s">
        <v>14</v>
      </c>
      <c r="I515" t="s">
        <v>15</v>
      </c>
      <c r="J515">
        <v>122.1</v>
      </c>
      <c r="K515">
        <v>23.6</v>
      </c>
      <c r="L515" t="s">
        <v>21</v>
      </c>
      <c r="M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5">
        <v>0</v>
      </c>
      <c r="O515" t="s">
        <v>32</v>
      </c>
      <c r="P515" t="str">
        <f>IF(AND(Table1[[#This Row],[stroke]]=1,Table1[[#This Row],[hypertension]]=1),"yes","no")</f>
        <v>no</v>
      </c>
      <c r="Q515" t="str">
        <f>IF(Table1[[#This Row],[avg_glucose_level]]&gt;=132.5,"yes","no")</f>
        <v>no</v>
      </c>
      <c r="R515" t="str">
        <f>IF(Table1[[#This Row],[bmi]]&gt;=30.1,"yes","no")</f>
        <v>no</v>
      </c>
    </row>
    <row r="516" spans="1:18" x14ac:dyDescent="0.3">
      <c r="A516">
        <v>25099</v>
      </c>
      <c r="B516" t="s">
        <v>12</v>
      </c>
      <c r="C516">
        <v>41</v>
      </c>
      <c r="D516">
        <v>0</v>
      </c>
      <c r="E516" t="str">
        <f>IF(Table1[[#This Row],[hypertension]]=0,"no","yes")</f>
        <v>no</v>
      </c>
      <c r="F516">
        <v>0</v>
      </c>
      <c r="G516" t="s">
        <v>22</v>
      </c>
      <c r="H516" t="s">
        <v>24</v>
      </c>
      <c r="I516" t="s">
        <v>19</v>
      </c>
      <c r="J516">
        <v>74.81</v>
      </c>
      <c r="K516">
        <v>39.700000000000003</v>
      </c>
      <c r="L516" t="s">
        <v>21</v>
      </c>
      <c r="M5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6">
        <v>0</v>
      </c>
      <c r="O516" t="s">
        <v>32</v>
      </c>
      <c r="P516" t="str">
        <f>IF(AND(Table1[[#This Row],[stroke]]=1,Table1[[#This Row],[hypertension]]=1),"yes","no")</f>
        <v>no</v>
      </c>
      <c r="Q516" t="str">
        <f>IF(Table1[[#This Row],[avg_glucose_level]]&gt;=132.5,"yes","no")</f>
        <v>no</v>
      </c>
      <c r="R516" t="str">
        <f>IF(Table1[[#This Row],[bmi]]&gt;=30.1,"yes","no")</f>
        <v>yes</v>
      </c>
    </row>
    <row r="517" spans="1:18" x14ac:dyDescent="0.3">
      <c r="A517">
        <v>67733</v>
      </c>
      <c r="B517" t="s">
        <v>17</v>
      </c>
      <c r="C517">
        <v>28</v>
      </c>
      <c r="D517">
        <v>0</v>
      </c>
      <c r="E517" t="str">
        <f>IF(Table1[[#This Row],[hypertension]]=0,"no","yes")</f>
        <v>no</v>
      </c>
      <c r="F517">
        <v>0</v>
      </c>
      <c r="G517" t="s">
        <v>13</v>
      </c>
      <c r="H517" t="s">
        <v>14</v>
      </c>
      <c r="I517" t="s">
        <v>15</v>
      </c>
      <c r="J517">
        <v>183.45</v>
      </c>
      <c r="K517">
        <v>40.5</v>
      </c>
      <c r="L517" t="s">
        <v>21</v>
      </c>
      <c r="M5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7">
        <v>0</v>
      </c>
      <c r="O517" t="s">
        <v>32</v>
      </c>
      <c r="P517" t="str">
        <f>IF(AND(Table1[[#This Row],[stroke]]=1,Table1[[#This Row],[hypertension]]=1),"yes","no")</f>
        <v>no</v>
      </c>
      <c r="Q517" t="str">
        <f>IF(Table1[[#This Row],[avg_glucose_level]]&gt;=132.5,"yes","no")</f>
        <v>yes</v>
      </c>
      <c r="R517" t="str">
        <f>IF(Table1[[#This Row],[bmi]]&gt;=30.1,"yes","no")</f>
        <v>yes</v>
      </c>
    </row>
    <row r="518" spans="1:18" x14ac:dyDescent="0.3">
      <c r="A518">
        <v>9201</v>
      </c>
      <c r="B518" t="s">
        <v>17</v>
      </c>
      <c r="C518">
        <v>44</v>
      </c>
      <c r="D518">
        <v>0</v>
      </c>
      <c r="E518" t="str">
        <f>IF(Table1[[#This Row],[hypertension]]=0,"no","yes")</f>
        <v>no</v>
      </c>
      <c r="F518">
        <v>0</v>
      </c>
      <c r="G518" t="s">
        <v>13</v>
      </c>
      <c r="H518" t="s">
        <v>18</v>
      </c>
      <c r="I518" t="s">
        <v>15</v>
      </c>
      <c r="J518">
        <v>114.94</v>
      </c>
      <c r="K518">
        <v>21.4</v>
      </c>
      <c r="L518" t="s">
        <v>20</v>
      </c>
      <c r="M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8">
        <v>0</v>
      </c>
      <c r="O518" t="s">
        <v>32</v>
      </c>
      <c r="P518" t="str">
        <f>IF(AND(Table1[[#This Row],[stroke]]=1,Table1[[#This Row],[hypertension]]=1),"yes","no")</f>
        <v>no</v>
      </c>
      <c r="Q518" t="str">
        <f>IF(Table1[[#This Row],[avg_glucose_level]]&gt;=132.5,"yes","no")</f>
        <v>no</v>
      </c>
      <c r="R518" t="str">
        <f>IF(Table1[[#This Row],[bmi]]&gt;=30.1,"yes","no")</f>
        <v>no</v>
      </c>
    </row>
    <row r="519" spans="1:18" x14ac:dyDescent="0.3">
      <c r="A519">
        <v>33123</v>
      </c>
      <c r="B519" t="s">
        <v>17</v>
      </c>
      <c r="C519">
        <v>68</v>
      </c>
      <c r="D519">
        <v>0</v>
      </c>
      <c r="E519" t="str">
        <f>IF(Table1[[#This Row],[hypertension]]=0,"no","yes")</f>
        <v>no</v>
      </c>
      <c r="F519">
        <v>0</v>
      </c>
      <c r="G519" t="s">
        <v>13</v>
      </c>
      <c r="H519" t="s">
        <v>18</v>
      </c>
      <c r="I519" t="s">
        <v>19</v>
      </c>
      <c r="J519">
        <v>104.38</v>
      </c>
      <c r="K519">
        <v>40.799999999999997</v>
      </c>
      <c r="L519" t="s">
        <v>16</v>
      </c>
      <c r="M5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19">
        <v>0</v>
      </c>
      <c r="O519" t="s">
        <v>32</v>
      </c>
      <c r="P519" t="str">
        <f>IF(AND(Table1[[#This Row],[stroke]]=1,Table1[[#This Row],[hypertension]]=1),"yes","no")</f>
        <v>no</v>
      </c>
      <c r="Q519" t="str">
        <f>IF(Table1[[#This Row],[avg_glucose_level]]&gt;=132.5,"yes","no")</f>
        <v>no</v>
      </c>
      <c r="R519" t="str">
        <f>IF(Table1[[#This Row],[bmi]]&gt;=30.1,"yes","no")</f>
        <v>yes</v>
      </c>
    </row>
    <row r="520" spans="1:18" x14ac:dyDescent="0.3">
      <c r="A520">
        <v>21713</v>
      </c>
      <c r="B520" t="s">
        <v>12</v>
      </c>
      <c r="C520">
        <v>49</v>
      </c>
      <c r="D520">
        <v>0</v>
      </c>
      <c r="E520" t="str">
        <f>IF(Table1[[#This Row],[hypertension]]=0,"no","yes")</f>
        <v>no</v>
      </c>
      <c r="F520">
        <v>0</v>
      </c>
      <c r="G520" t="s">
        <v>13</v>
      </c>
      <c r="H520" t="s">
        <v>14</v>
      </c>
      <c r="I520" t="s">
        <v>15</v>
      </c>
      <c r="J520">
        <v>102.91</v>
      </c>
      <c r="K520">
        <v>24.7</v>
      </c>
      <c r="L520" t="s">
        <v>23</v>
      </c>
      <c r="M5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20">
        <v>0</v>
      </c>
      <c r="O520" t="s">
        <v>32</v>
      </c>
      <c r="P520" t="str">
        <f>IF(AND(Table1[[#This Row],[stroke]]=1,Table1[[#This Row],[hypertension]]=1),"yes","no")</f>
        <v>no</v>
      </c>
      <c r="Q520" t="str">
        <f>IF(Table1[[#This Row],[avg_glucose_level]]&gt;=132.5,"yes","no")</f>
        <v>no</v>
      </c>
      <c r="R520" t="str">
        <f>IF(Table1[[#This Row],[bmi]]&gt;=30.1,"yes","no")</f>
        <v>no</v>
      </c>
    </row>
    <row r="521" spans="1:18" x14ac:dyDescent="0.3">
      <c r="A521">
        <v>22622</v>
      </c>
      <c r="B521" t="s">
        <v>12</v>
      </c>
      <c r="C521">
        <v>10</v>
      </c>
      <c r="D521">
        <v>0</v>
      </c>
      <c r="E521" t="str">
        <f>IF(Table1[[#This Row],[hypertension]]=0,"no","yes")</f>
        <v>no</v>
      </c>
      <c r="F521">
        <v>0</v>
      </c>
      <c r="G521" t="s">
        <v>22</v>
      </c>
      <c r="H521" t="s">
        <v>25</v>
      </c>
      <c r="I521" t="s">
        <v>19</v>
      </c>
      <c r="J521">
        <v>108.79</v>
      </c>
      <c r="K521">
        <v>21</v>
      </c>
      <c r="L521" t="s">
        <v>23</v>
      </c>
      <c r="M5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21">
        <v>0</v>
      </c>
      <c r="O521" t="s">
        <v>32</v>
      </c>
      <c r="P521" t="str">
        <f>IF(AND(Table1[[#This Row],[stroke]]=1,Table1[[#This Row],[hypertension]]=1),"yes","no")</f>
        <v>no</v>
      </c>
      <c r="Q521" t="str">
        <f>IF(Table1[[#This Row],[avg_glucose_level]]&gt;=132.5,"yes","no")</f>
        <v>no</v>
      </c>
      <c r="R521" t="str">
        <f>IF(Table1[[#This Row],[bmi]]&gt;=30.1,"yes","no")</f>
        <v>no</v>
      </c>
    </row>
    <row r="522" spans="1:18" x14ac:dyDescent="0.3">
      <c r="A522">
        <v>6726</v>
      </c>
      <c r="B522" t="s">
        <v>17</v>
      </c>
      <c r="C522">
        <v>31</v>
      </c>
      <c r="D522">
        <v>0</v>
      </c>
      <c r="E522" t="str">
        <f>IF(Table1[[#This Row],[hypertension]]=0,"no","yes")</f>
        <v>no</v>
      </c>
      <c r="F522">
        <v>0</v>
      </c>
      <c r="G522" t="s">
        <v>13</v>
      </c>
      <c r="H522" t="s">
        <v>14</v>
      </c>
      <c r="I522" t="s">
        <v>15</v>
      </c>
      <c r="J522">
        <v>73.31</v>
      </c>
      <c r="K522">
        <v>45</v>
      </c>
      <c r="L522" t="s">
        <v>20</v>
      </c>
      <c r="M5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2">
        <v>0</v>
      </c>
      <c r="O522" t="s">
        <v>32</v>
      </c>
      <c r="P522" t="str">
        <f>IF(AND(Table1[[#This Row],[stroke]]=1,Table1[[#This Row],[hypertension]]=1),"yes","no")</f>
        <v>no</v>
      </c>
      <c r="Q522" t="str">
        <f>IF(Table1[[#This Row],[avg_glucose_level]]&gt;=132.5,"yes","no")</f>
        <v>no</v>
      </c>
      <c r="R522" t="str">
        <f>IF(Table1[[#This Row],[bmi]]&gt;=30.1,"yes","no")</f>
        <v>yes</v>
      </c>
    </row>
    <row r="523" spans="1:18" x14ac:dyDescent="0.3">
      <c r="A523">
        <v>17242</v>
      </c>
      <c r="B523" t="s">
        <v>12</v>
      </c>
      <c r="C523">
        <v>67</v>
      </c>
      <c r="D523">
        <v>0</v>
      </c>
      <c r="E523" t="str">
        <f>IF(Table1[[#This Row],[hypertension]]=0,"no","yes")</f>
        <v>no</v>
      </c>
      <c r="F523">
        <v>0</v>
      </c>
      <c r="G523" t="s">
        <v>13</v>
      </c>
      <c r="H523" t="s">
        <v>18</v>
      </c>
      <c r="I523" t="s">
        <v>15</v>
      </c>
      <c r="J523">
        <v>68.52</v>
      </c>
      <c r="K523">
        <v>26.2</v>
      </c>
      <c r="L523" t="s">
        <v>20</v>
      </c>
      <c r="M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3">
        <v>0</v>
      </c>
      <c r="O523" t="s">
        <v>32</v>
      </c>
      <c r="P523" t="str">
        <f>IF(AND(Table1[[#This Row],[stroke]]=1,Table1[[#This Row],[hypertension]]=1),"yes","no")</f>
        <v>no</v>
      </c>
      <c r="Q523" t="str">
        <f>IF(Table1[[#This Row],[avg_glucose_level]]&gt;=132.5,"yes","no")</f>
        <v>no</v>
      </c>
      <c r="R523" t="str">
        <f>IF(Table1[[#This Row],[bmi]]&gt;=30.1,"yes","no")</f>
        <v>no</v>
      </c>
    </row>
    <row r="524" spans="1:18" x14ac:dyDescent="0.3">
      <c r="A524">
        <v>16380</v>
      </c>
      <c r="B524" t="s">
        <v>12</v>
      </c>
      <c r="C524">
        <v>40</v>
      </c>
      <c r="D524">
        <v>0</v>
      </c>
      <c r="E524" t="str">
        <f>IF(Table1[[#This Row],[hypertension]]=0,"no","yes")</f>
        <v>no</v>
      </c>
      <c r="F524">
        <v>0</v>
      </c>
      <c r="G524" t="s">
        <v>13</v>
      </c>
      <c r="H524" t="s">
        <v>14</v>
      </c>
      <c r="I524" t="s">
        <v>19</v>
      </c>
      <c r="J524">
        <v>89.77</v>
      </c>
      <c r="K524">
        <v>28.1</v>
      </c>
      <c r="L524" t="s">
        <v>21</v>
      </c>
      <c r="M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24">
        <v>0</v>
      </c>
      <c r="O524" t="s">
        <v>32</v>
      </c>
      <c r="P524" t="str">
        <f>IF(AND(Table1[[#This Row],[stroke]]=1,Table1[[#This Row],[hypertension]]=1),"yes","no")</f>
        <v>no</v>
      </c>
      <c r="Q524" t="str">
        <f>IF(Table1[[#This Row],[avg_glucose_level]]&gt;=132.5,"yes","no")</f>
        <v>no</v>
      </c>
      <c r="R524" t="str">
        <f>IF(Table1[[#This Row],[bmi]]&gt;=30.1,"yes","no")</f>
        <v>no</v>
      </c>
    </row>
    <row r="525" spans="1:18" x14ac:dyDescent="0.3">
      <c r="A525">
        <v>9729</v>
      </c>
      <c r="B525" t="s">
        <v>12</v>
      </c>
      <c r="C525">
        <v>70</v>
      </c>
      <c r="D525">
        <v>0</v>
      </c>
      <c r="E525" t="str">
        <f>IF(Table1[[#This Row],[hypertension]]=0,"no","yes")</f>
        <v>no</v>
      </c>
      <c r="F525">
        <v>0</v>
      </c>
      <c r="G525" t="s">
        <v>13</v>
      </c>
      <c r="H525" t="s">
        <v>14</v>
      </c>
      <c r="I525" t="s">
        <v>15</v>
      </c>
      <c r="J525">
        <v>102.64</v>
      </c>
      <c r="K525">
        <v>28.3</v>
      </c>
      <c r="L525" t="s">
        <v>20</v>
      </c>
      <c r="M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5">
        <v>0</v>
      </c>
      <c r="O525" t="s">
        <v>32</v>
      </c>
      <c r="P525" t="str">
        <f>IF(AND(Table1[[#This Row],[stroke]]=1,Table1[[#This Row],[hypertension]]=1),"yes","no")</f>
        <v>no</v>
      </c>
      <c r="Q525" t="str">
        <f>IF(Table1[[#This Row],[avg_glucose_level]]&gt;=132.5,"yes","no")</f>
        <v>no</v>
      </c>
      <c r="R525" t="str">
        <f>IF(Table1[[#This Row],[bmi]]&gt;=30.1,"yes","no")</f>
        <v>no</v>
      </c>
    </row>
    <row r="526" spans="1:18" x14ac:dyDescent="0.3">
      <c r="A526">
        <v>56974</v>
      </c>
      <c r="B526" t="s">
        <v>17</v>
      </c>
      <c r="C526">
        <v>38</v>
      </c>
      <c r="D526">
        <v>0</v>
      </c>
      <c r="E526" t="str">
        <f>IF(Table1[[#This Row],[hypertension]]=0,"no","yes")</f>
        <v>no</v>
      </c>
      <c r="F526">
        <v>0</v>
      </c>
      <c r="G526" t="s">
        <v>13</v>
      </c>
      <c r="H526" t="s">
        <v>24</v>
      </c>
      <c r="I526" t="s">
        <v>15</v>
      </c>
      <c r="J526">
        <v>70.92</v>
      </c>
      <c r="K526">
        <v>41.6</v>
      </c>
      <c r="L526" t="s">
        <v>20</v>
      </c>
      <c r="M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6">
        <v>0</v>
      </c>
      <c r="O526" t="s">
        <v>32</v>
      </c>
      <c r="P526" t="str">
        <f>IF(AND(Table1[[#This Row],[stroke]]=1,Table1[[#This Row],[hypertension]]=1),"yes","no")</f>
        <v>no</v>
      </c>
      <c r="Q526" t="str">
        <f>IF(Table1[[#This Row],[avg_glucose_level]]&gt;=132.5,"yes","no")</f>
        <v>no</v>
      </c>
      <c r="R526" t="str">
        <f>IF(Table1[[#This Row],[bmi]]&gt;=30.1,"yes","no")</f>
        <v>yes</v>
      </c>
    </row>
    <row r="527" spans="1:18" x14ac:dyDescent="0.3">
      <c r="A527">
        <v>29933</v>
      </c>
      <c r="B527" t="s">
        <v>17</v>
      </c>
      <c r="C527">
        <v>5</v>
      </c>
      <c r="D527">
        <v>0</v>
      </c>
      <c r="E527" t="str">
        <f>IF(Table1[[#This Row],[hypertension]]=0,"no","yes")</f>
        <v>no</v>
      </c>
      <c r="F527">
        <v>0</v>
      </c>
      <c r="G527" t="s">
        <v>22</v>
      </c>
      <c r="H527" t="s">
        <v>25</v>
      </c>
      <c r="I527" t="s">
        <v>19</v>
      </c>
      <c r="J527">
        <v>86.11</v>
      </c>
      <c r="K527">
        <v>19</v>
      </c>
      <c r="L527" t="s">
        <v>23</v>
      </c>
      <c r="M5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27">
        <v>0</v>
      </c>
      <c r="O527" t="s">
        <v>32</v>
      </c>
      <c r="P527" t="str">
        <f>IF(AND(Table1[[#This Row],[stroke]]=1,Table1[[#This Row],[hypertension]]=1),"yes","no")</f>
        <v>no</v>
      </c>
      <c r="Q527" t="str">
        <f>IF(Table1[[#This Row],[avg_glucose_level]]&gt;=132.5,"yes","no")</f>
        <v>no</v>
      </c>
      <c r="R527" t="str">
        <f>IF(Table1[[#This Row],[bmi]]&gt;=30.1,"yes","no")</f>
        <v>no</v>
      </c>
    </row>
    <row r="528" spans="1:18" x14ac:dyDescent="0.3">
      <c r="A528">
        <v>65574</v>
      </c>
      <c r="B528" t="s">
        <v>17</v>
      </c>
      <c r="C528">
        <v>54</v>
      </c>
      <c r="D528">
        <v>0</v>
      </c>
      <c r="E528" t="str">
        <f>IF(Table1[[#This Row],[hypertension]]=0,"no","yes")</f>
        <v>no</v>
      </c>
      <c r="F528">
        <v>0</v>
      </c>
      <c r="G528" t="s">
        <v>13</v>
      </c>
      <c r="H528" t="s">
        <v>14</v>
      </c>
      <c r="I528" t="s">
        <v>15</v>
      </c>
      <c r="J528">
        <v>129.16</v>
      </c>
      <c r="K528">
        <v>32.4</v>
      </c>
      <c r="L528" t="s">
        <v>20</v>
      </c>
      <c r="M5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8">
        <v>0</v>
      </c>
      <c r="O528" t="s">
        <v>32</v>
      </c>
      <c r="P528" t="str">
        <f>IF(AND(Table1[[#This Row],[stroke]]=1,Table1[[#This Row],[hypertension]]=1),"yes","no")</f>
        <v>no</v>
      </c>
      <c r="Q528" t="str">
        <f>IF(Table1[[#This Row],[avg_glucose_level]]&gt;=132.5,"yes","no")</f>
        <v>no</v>
      </c>
      <c r="R528" t="str">
        <f>IF(Table1[[#This Row],[bmi]]&gt;=30.1,"yes","no")</f>
        <v>yes</v>
      </c>
    </row>
    <row r="529" spans="1:18" x14ac:dyDescent="0.3">
      <c r="A529">
        <v>17019</v>
      </c>
      <c r="B529" t="s">
        <v>17</v>
      </c>
      <c r="C529">
        <v>30</v>
      </c>
      <c r="D529">
        <v>0</v>
      </c>
      <c r="E529" t="str">
        <f>IF(Table1[[#This Row],[hypertension]]=0,"no","yes")</f>
        <v>no</v>
      </c>
      <c r="F529">
        <v>0</v>
      </c>
      <c r="G529" t="s">
        <v>13</v>
      </c>
      <c r="H529" t="s">
        <v>24</v>
      </c>
      <c r="I529" t="s">
        <v>15</v>
      </c>
      <c r="J529">
        <v>113.85</v>
      </c>
      <c r="K529">
        <v>34</v>
      </c>
      <c r="L529" t="s">
        <v>20</v>
      </c>
      <c r="M5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29">
        <v>0</v>
      </c>
      <c r="O529" t="s">
        <v>32</v>
      </c>
      <c r="P529" t="str">
        <f>IF(AND(Table1[[#This Row],[stroke]]=1,Table1[[#This Row],[hypertension]]=1),"yes","no")</f>
        <v>no</v>
      </c>
      <c r="Q529" t="str">
        <f>IF(Table1[[#This Row],[avg_glucose_level]]&gt;=132.5,"yes","no")</f>
        <v>no</v>
      </c>
      <c r="R529" t="str">
        <f>IF(Table1[[#This Row],[bmi]]&gt;=30.1,"yes","no")</f>
        <v>yes</v>
      </c>
    </row>
    <row r="530" spans="1:18" x14ac:dyDescent="0.3">
      <c r="A530">
        <v>41800</v>
      </c>
      <c r="B530" t="s">
        <v>17</v>
      </c>
      <c r="C530">
        <v>23</v>
      </c>
      <c r="D530">
        <v>0</v>
      </c>
      <c r="E530" t="str">
        <f>IF(Table1[[#This Row],[hypertension]]=0,"no","yes")</f>
        <v>no</v>
      </c>
      <c r="F530">
        <v>0</v>
      </c>
      <c r="G530" t="s">
        <v>13</v>
      </c>
      <c r="H530" t="s">
        <v>14</v>
      </c>
      <c r="I530" t="s">
        <v>19</v>
      </c>
      <c r="J530">
        <v>79.349999999999994</v>
      </c>
      <c r="K530">
        <v>39.4</v>
      </c>
      <c r="L530" t="s">
        <v>16</v>
      </c>
      <c r="M5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30">
        <v>0</v>
      </c>
      <c r="O530" t="s">
        <v>32</v>
      </c>
      <c r="P530" t="str">
        <f>IF(AND(Table1[[#This Row],[stroke]]=1,Table1[[#This Row],[hypertension]]=1),"yes","no")</f>
        <v>no</v>
      </c>
      <c r="Q530" t="str">
        <f>IF(Table1[[#This Row],[avg_glucose_level]]&gt;=132.5,"yes","no")</f>
        <v>no</v>
      </c>
      <c r="R530" t="str">
        <f>IF(Table1[[#This Row],[bmi]]&gt;=30.1,"yes","no")</f>
        <v>yes</v>
      </c>
    </row>
    <row r="531" spans="1:18" x14ac:dyDescent="0.3">
      <c r="A531">
        <v>7621</v>
      </c>
      <c r="B531" t="s">
        <v>17</v>
      </c>
      <c r="C531">
        <v>31</v>
      </c>
      <c r="D531">
        <v>0</v>
      </c>
      <c r="E531" t="str">
        <f>IF(Table1[[#This Row],[hypertension]]=0,"no","yes")</f>
        <v>no</v>
      </c>
      <c r="F531">
        <v>0</v>
      </c>
      <c r="G531" t="s">
        <v>13</v>
      </c>
      <c r="H531" t="s">
        <v>14</v>
      </c>
      <c r="I531" t="s">
        <v>19</v>
      </c>
      <c r="J531">
        <v>80.790000000000006</v>
      </c>
      <c r="K531">
        <v>28.7</v>
      </c>
      <c r="L531" t="s">
        <v>23</v>
      </c>
      <c r="M5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31">
        <v>0</v>
      </c>
      <c r="O531" t="s">
        <v>32</v>
      </c>
      <c r="P531" t="str">
        <f>IF(AND(Table1[[#This Row],[stroke]]=1,Table1[[#This Row],[hypertension]]=1),"yes","no")</f>
        <v>no</v>
      </c>
      <c r="Q531" t="str">
        <f>IF(Table1[[#This Row],[avg_glucose_level]]&gt;=132.5,"yes","no")</f>
        <v>no</v>
      </c>
      <c r="R531" t="str">
        <f>IF(Table1[[#This Row],[bmi]]&gt;=30.1,"yes","no")</f>
        <v>no</v>
      </c>
    </row>
    <row r="532" spans="1:18" x14ac:dyDescent="0.3">
      <c r="A532">
        <v>6855</v>
      </c>
      <c r="B532" t="s">
        <v>12</v>
      </c>
      <c r="C532">
        <v>72</v>
      </c>
      <c r="D532">
        <v>1</v>
      </c>
      <c r="E532" t="str">
        <f>IF(Table1[[#This Row],[hypertension]]=0,"no","yes")</f>
        <v>yes</v>
      </c>
      <c r="F532">
        <v>0</v>
      </c>
      <c r="G532" t="s">
        <v>13</v>
      </c>
      <c r="H532" t="s">
        <v>18</v>
      </c>
      <c r="I532" t="s">
        <v>15</v>
      </c>
      <c r="J532">
        <v>114.01</v>
      </c>
      <c r="K532">
        <v>31.8</v>
      </c>
      <c r="L532" t="s">
        <v>16</v>
      </c>
      <c r="M5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32">
        <v>0</v>
      </c>
      <c r="O532" t="s">
        <v>32</v>
      </c>
      <c r="P532" t="str">
        <f>IF(AND(Table1[[#This Row],[stroke]]=1,Table1[[#This Row],[hypertension]]=1),"yes","no")</f>
        <v>no</v>
      </c>
      <c r="Q532" t="str">
        <f>IF(Table1[[#This Row],[avg_glucose_level]]&gt;=132.5,"yes","no")</f>
        <v>no</v>
      </c>
      <c r="R532" t="str">
        <f>IF(Table1[[#This Row],[bmi]]&gt;=30.1,"yes","no")</f>
        <v>yes</v>
      </c>
    </row>
    <row r="533" spans="1:18" x14ac:dyDescent="0.3">
      <c r="A533">
        <v>5374</v>
      </c>
      <c r="B533" t="s">
        <v>12</v>
      </c>
      <c r="C533">
        <v>23</v>
      </c>
      <c r="D533">
        <v>0</v>
      </c>
      <c r="E533" t="str">
        <f>IF(Table1[[#This Row],[hypertension]]=0,"no","yes")</f>
        <v>no</v>
      </c>
      <c r="F533">
        <v>0</v>
      </c>
      <c r="G533" t="s">
        <v>22</v>
      </c>
      <c r="H533" t="s">
        <v>14</v>
      </c>
      <c r="I533" t="s">
        <v>19</v>
      </c>
      <c r="J533">
        <v>93.74</v>
      </c>
      <c r="K533">
        <v>31.2</v>
      </c>
      <c r="L533" t="s">
        <v>20</v>
      </c>
      <c r="M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33">
        <v>0</v>
      </c>
      <c r="O533" t="s">
        <v>32</v>
      </c>
      <c r="P533" t="str">
        <f>IF(AND(Table1[[#This Row],[stroke]]=1,Table1[[#This Row],[hypertension]]=1),"yes","no")</f>
        <v>no</v>
      </c>
      <c r="Q533" t="str">
        <f>IF(Table1[[#This Row],[avg_glucose_level]]&gt;=132.5,"yes","no")</f>
        <v>no</v>
      </c>
      <c r="R533" t="str">
        <f>IF(Table1[[#This Row],[bmi]]&gt;=30.1,"yes","no")</f>
        <v>yes</v>
      </c>
    </row>
    <row r="534" spans="1:18" x14ac:dyDescent="0.3">
      <c r="A534">
        <v>31564</v>
      </c>
      <c r="B534" t="s">
        <v>17</v>
      </c>
      <c r="C534">
        <v>25</v>
      </c>
      <c r="D534">
        <v>0</v>
      </c>
      <c r="E534" t="str">
        <f>IF(Table1[[#This Row],[hypertension]]=0,"no","yes")</f>
        <v>no</v>
      </c>
      <c r="F534">
        <v>0</v>
      </c>
      <c r="G534" t="s">
        <v>13</v>
      </c>
      <c r="H534" t="s">
        <v>14</v>
      </c>
      <c r="I534" t="s">
        <v>19</v>
      </c>
      <c r="J534">
        <v>90.65</v>
      </c>
      <c r="K534">
        <v>20.9</v>
      </c>
      <c r="L534" t="s">
        <v>23</v>
      </c>
      <c r="M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34">
        <v>0</v>
      </c>
      <c r="O534" t="s">
        <v>32</v>
      </c>
      <c r="P534" t="str">
        <f>IF(AND(Table1[[#This Row],[stroke]]=1,Table1[[#This Row],[hypertension]]=1),"yes","no")</f>
        <v>no</v>
      </c>
      <c r="Q534" t="str">
        <f>IF(Table1[[#This Row],[avg_glucose_level]]&gt;=132.5,"yes","no")</f>
        <v>no</v>
      </c>
      <c r="R534" t="str">
        <f>IF(Table1[[#This Row],[bmi]]&gt;=30.1,"yes","no")</f>
        <v>no</v>
      </c>
    </row>
    <row r="535" spans="1:18" x14ac:dyDescent="0.3">
      <c r="A535">
        <v>26028</v>
      </c>
      <c r="B535" t="s">
        <v>12</v>
      </c>
      <c r="C535">
        <v>51</v>
      </c>
      <c r="D535">
        <v>0</v>
      </c>
      <c r="E535" t="str">
        <f>IF(Table1[[#This Row],[hypertension]]=0,"no","yes")</f>
        <v>no</v>
      </c>
      <c r="F535">
        <v>0</v>
      </c>
      <c r="G535" t="s">
        <v>13</v>
      </c>
      <c r="H535" t="s">
        <v>14</v>
      </c>
      <c r="I535" t="s">
        <v>15</v>
      </c>
      <c r="J535">
        <v>98.41</v>
      </c>
      <c r="K535">
        <v>32.1</v>
      </c>
      <c r="L535" t="s">
        <v>20</v>
      </c>
      <c r="M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35">
        <v>0</v>
      </c>
      <c r="O535" t="s">
        <v>32</v>
      </c>
      <c r="P535" t="str">
        <f>IF(AND(Table1[[#This Row],[stroke]]=1,Table1[[#This Row],[hypertension]]=1),"yes","no")</f>
        <v>no</v>
      </c>
      <c r="Q535" t="str">
        <f>IF(Table1[[#This Row],[avg_glucose_level]]&gt;=132.5,"yes","no")</f>
        <v>no</v>
      </c>
      <c r="R535" t="str">
        <f>IF(Table1[[#This Row],[bmi]]&gt;=30.1,"yes","no")</f>
        <v>yes</v>
      </c>
    </row>
    <row r="536" spans="1:18" x14ac:dyDescent="0.3">
      <c r="A536">
        <v>71808</v>
      </c>
      <c r="B536" t="s">
        <v>17</v>
      </c>
      <c r="C536">
        <v>20</v>
      </c>
      <c r="D536">
        <v>0</v>
      </c>
      <c r="E536" t="str">
        <f>IF(Table1[[#This Row],[hypertension]]=0,"no","yes")</f>
        <v>no</v>
      </c>
      <c r="F536">
        <v>0</v>
      </c>
      <c r="G536" t="s">
        <v>22</v>
      </c>
      <c r="H536" t="s">
        <v>14</v>
      </c>
      <c r="I536" t="s">
        <v>15</v>
      </c>
      <c r="J536">
        <v>127.18</v>
      </c>
      <c r="K536">
        <v>31</v>
      </c>
      <c r="L536" t="s">
        <v>23</v>
      </c>
      <c r="M5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36">
        <v>0</v>
      </c>
      <c r="O536" t="s">
        <v>32</v>
      </c>
      <c r="P536" t="str">
        <f>IF(AND(Table1[[#This Row],[stroke]]=1,Table1[[#This Row],[hypertension]]=1),"yes","no")</f>
        <v>no</v>
      </c>
      <c r="Q536" t="str">
        <f>IF(Table1[[#This Row],[avg_glucose_level]]&gt;=132.5,"yes","no")</f>
        <v>no</v>
      </c>
      <c r="R536" t="str">
        <f>IF(Table1[[#This Row],[bmi]]&gt;=30.1,"yes","no")</f>
        <v>yes</v>
      </c>
    </row>
    <row r="537" spans="1:18" x14ac:dyDescent="0.3">
      <c r="A537">
        <v>56998</v>
      </c>
      <c r="B537" t="s">
        <v>17</v>
      </c>
      <c r="C537">
        <v>12</v>
      </c>
      <c r="D537">
        <v>0</v>
      </c>
      <c r="E537" t="str">
        <f>IF(Table1[[#This Row],[hypertension]]=0,"no","yes")</f>
        <v>no</v>
      </c>
      <c r="F537">
        <v>0</v>
      </c>
      <c r="G537" t="s">
        <v>22</v>
      </c>
      <c r="H537" t="s">
        <v>25</v>
      </c>
      <c r="I537" t="s">
        <v>15</v>
      </c>
      <c r="J537">
        <v>138.06</v>
      </c>
      <c r="K537">
        <v>23.1</v>
      </c>
      <c r="L537" t="s">
        <v>23</v>
      </c>
      <c r="M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37">
        <v>0</v>
      </c>
      <c r="O537" t="s">
        <v>32</v>
      </c>
      <c r="P537" t="str">
        <f>IF(AND(Table1[[#This Row],[stroke]]=1,Table1[[#This Row],[hypertension]]=1),"yes","no")</f>
        <v>no</v>
      </c>
      <c r="Q537" t="str">
        <f>IF(Table1[[#This Row],[avg_glucose_level]]&gt;=132.5,"yes","no")</f>
        <v>yes</v>
      </c>
      <c r="R537" t="str">
        <f>IF(Table1[[#This Row],[bmi]]&gt;=30.1,"yes","no")</f>
        <v>no</v>
      </c>
    </row>
    <row r="538" spans="1:18" x14ac:dyDescent="0.3">
      <c r="A538">
        <v>14712</v>
      </c>
      <c r="B538" t="s">
        <v>12</v>
      </c>
      <c r="C538">
        <v>57</v>
      </c>
      <c r="D538">
        <v>0</v>
      </c>
      <c r="E538" t="str">
        <f>IF(Table1[[#This Row],[hypertension]]=0,"no","yes")</f>
        <v>no</v>
      </c>
      <c r="F538">
        <v>0</v>
      </c>
      <c r="G538" t="s">
        <v>13</v>
      </c>
      <c r="H538" t="s">
        <v>14</v>
      </c>
      <c r="I538" t="s">
        <v>15</v>
      </c>
      <c r="J538">
        <v>89.44</v>
      </c>
      <c r="K538">
        <v>26.7</v>
      </c>
      <c r="L538" t="s">
        <v>20</v>
      </c>
      <c r="M5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38">
        <v>0</v>
      </c>
      <c r="O538" t="s">
        <v>32</v>
      </c>
      <c r="P538" t="str">
        <f>IF(AND(Table1[[#This Row],[stroke]]=1,Table1[[#This Row],[hypertension]]=1),"yes","no")</f>
        <v>no</v>
      </c>
      <c r="Q538" t="str">
        <f>IF(Table1[[#This Row],[avg_glucose_level]]&gt;=132.5,"yes","no")</f>
        <v>no</v>
      </c>
      <c r="R538" t="str">
        <f>IF(Table1[[#This Row],[bmi]]&gt;=30.1,"yes","no")</f>
        <v>no</v>
      </c>
    </row>
    <row r="539" spans="1:18" x14ac:dyDescent="0.3">
      <c r="A539">
        <v>23094</v>
      </c>
      <c r="B539" t="s">
        <v>12</v>
      </c>
      <c r="C539">
        <v>65</v>
      </c>
      <c r="D539">
        <v>0</v>
      </c>
      <c r="E539" t="str">
        <f>IF(Table1[[#This Row],[hypertension]]=0,"no","yes")</f>
        <v>no</v>
      </c>
      <c r="F539">
        <v>0</v>
      </c>
      <c r="G539" t="s">
        <v>13</v>
      </c>
      <c r="H539" t="s">
        <v>18</v>
      </c>
      <c r="I539" t="s">
        <v>15</v>
      </c>
      <c r="J539">
        <v>105.61</v>
      </c>
      <c r="K539">
        <v>27.9</v>
      </c>
      <c r="L539" t="s">
        <v>23</v>
      </c>
      <c r="M5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39">
        <v>0</v>
      </c>
      <c r="O539" t="s">
        <v>32</v>
      </c>
      <c r="P539" t="str">
        <f>IF(AND(Table1[[#This Row],[stroke]]=1,Table1[[#This Row],[hypertension]]=1),"yes","no")</f>
        <v>no</v>
      </c>
      <c r="Q539" t="str">
        <f>IF(Table1[[#This Row],[avg_glucose_level]]&gt;=132.5,"yes","no")</f>
        <v>no</v>
      </c>
      <c r="R539" t="str">
        <f>IF(Table1[[#This Row],[bmi]]&gt;=30.1,"yes","no")</f>
        <v>no</v>
      </c>
    </row>
    <row r="540" spans="1:18" x14ac:dyDescent="0.3">
      <c r="A540">
        <v>43134</v>
      </c>
      <c r="B540" t="s">
        <v>17</v>
      </c>
      <c r="C540">
        <v>16</v>
      </c>
      <c r="D540">
        <v>0</v>
      </c>
      <c r="E540" t="str">
        <f>IF(Table1[[#This Row],[hypertension]]=0,"no","yes")</f>
        <v>no</v>
      </c>
      <c r="F540">
        <v>0</v>
      </c>
      <c r="G540" t="s">
        <v>22</v>
      </c>
      <c r="H540" t="s">
        <v>14</v>
      </c>
      <c r="I540" t="s">
        <v>19</v>
      </c>
      <c r="J540">
        <v>155.43</v>
      </c>
      <c r="K540">
        <v>27.3</v>
      </c>
      <c r="L540" t="s">
        <v>20</v>
      </c>
      <c r="M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40">
        <v>0</v>
      </c>
      <c r="O540" t="s">
        <v>32</v>
      </c>
      <c r="P540" t="str">
        <f>IF(AND(Table1[[#This Row],[stroke]]=1,Table1[[#This Row],[hypertension]]=1),"yes","no")</f>
        <v>no</v>
      </c>
      <c r="Q540" t="str">
        <f>IF(Table1[[#This Row],[avg_glucose_level]]&gt;=132.5,"yes","no")</f>
        <v>yes</v>
      </c>
      <c r="R540" t="str">
        <f>IF(Table1[[#This Row],[bmi]]&gt;=30.1,"yes","no")</f>
        <v>no</v>
      </c>
    </row>
    <row r="541" spans="1:18" x14ac:dyDescent="0.3">
      <c r="A541">
        <v>40622</v>
      </c>
      <c r="B541" t="s">
        <v>17</v>
      </c>
      <c r="C541">
        <v>43</v>
      </c>
      <c r="D541">
        <v>0</v>
      </c>
      <c r="E541" t="str">
        <f>IF(Table1[[#This Row],[hypertension]]=0,"no","yes")</f>
        <v>no</v>
      </c>
      <c r="F541">
        <v>0</v>
      </c>
      <c r="G541" t="s">
        <v>13</v>
      </c>
      <c r="H541" t="s">
        <v>14</v>
      </c>
      <c r="I541" t="s">
        <v>19</v>
      </c>
      <c r="J541">
        <v>80.83</v>
      </c>
      <c r="K541">
        <v>51.5</v>
      </c>
      <c r="L541" t="s">
        <v>23</v>
      </c>
      <c r="M5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41">
        <v>0</v>
      </c>
      <c r="O541" t="s">
        <v>32</v>
      </c>
      <c r="P541" t="str">
        <f>IF(AND(Table1[[#This Row],[stroke]]=1,Table1[[#This Row],[hypertension]]=1),"yes","no")</f>
        <v>no</v>
      </c>
      <c r="Q541" t="str">
        <f>IF(Table1[[#This Row],[avg_glucose_level]]&gt;=132.5,"yes","no")</f>
        <v>no</v>
      </c>
      <c r="R541" t="str">
        <f>IF(Table1[[#This Row],[bmi]]&gt;=30.1,"yes","no")</f>
        <v>yes</v>
      </c>
    </row>
    <row r="542" spans="1:18" x14ac:dyDescent="0.3">
      <c r="A542">
        <v>39383</v>
      </c>
      <c r="B542" t="s">
        <v>17</v>
      </c>
      <c r="C542">
        <v>30</v>
      </c>
      <c r="D542">
        <v>0</v>
      </c>
      <c r="E542" t="str">
        <f>IF(Table1[[#This Row],[hypertension]]=0,"no","yes")</f>
        <v>no</v>
      </c>
      <c r="F542">
        <v>0</v>
      </c>
      <c r="G542" t="s">
        <v>13</v>
      </c>
      <c r="H542" t="s">
        <v>14</v>
      </c>
      <c r="I542" t="s">
        <v>15</v>
      </c>
      <c r="J542">
        <v>80.19</v>
      </c>
      <c r="K542">
        <v>20.399999999999999</v>
      </c>
      <c r="L542" t="s">
        <v>20</v>
      </c>
      <c r="M5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42">
        <v>0</v>
      </c>
      <c r="O542" t="s">
        <v>32</v>
      </c>
      <c r="P542" t="str">
        <f>IF(AND(Table1[[#This Row],[stroke]]=1,Table1[[#This Row],[hypertension]]=1),"yes","no")</f>
        <v>no</v>
      </c>
      <c r="Q542" t="str">
        <f>IF(Table1[[#This Row],[avg_glucose_level]]&gt;=132.5,"yes","no")</f>
        <v>no</v>
      </c>
      <c r="R542" t="str">
        <f>IF(Table1[[#This Row],[bmi]]&gt;=30.1,"yes","no")</f>
        <v>no</v>
      </c>
    </row>
    <row r="543" spans="1:18" x14ac:dyDescent="0.3">
      <c r="A543">
        <v>63606</v>
      </c>
      <c r="B543" t="s">
        <v>12</v>
      </c>
      <c r="C543">
        <v>29</v>
      </c>
      <c r="D543">
        <v>0</v>
      </c>
      <c r="E543" t="str">
        <f>IF(Table1[[#This Row],[hypertension]]=0,"no","yes")</f>
        <v>no</v>
      </c>
      <c r="F543">
        <v>0</v>
      </c>
      <c r="G543" t="s">
        <v>13</v>
      </c>
      <c r="H543" t="s">
        <v>24</v>
      </c>
      <c r="I543" t="s">
        <v>15</v>
      </c>
      <c r="J543">
        <v>60.34</v>
      </c>
      <c r="K543">
        <v>29.6</v>
      </c>
      <c r="L543" t="s">
        <v>16</v>
      </c>
      <c r="M5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43">
        <v>0</v>
      </c>
      <c r="O543" t="s">
        <v>32</v>
      </c>
      <c r="P543" t="str">
        <f>IF(AND(Table1[[#This Row],[stroke]]=1,Table1[[#This Row],[hypertension]]=1),"yes","no")</f>
        <v>no</v>
      </c>
      <c r="Q543" t="str">
        <f>IF(Table1[[#This Row],[avg_glucose_level]]&gt;=132.5,"yes","no")</f>
        <v>no</v>
      </c>
      <c r="R543" t="str">
        <f>IF(Table1[[#This Row],[bmi]]&gt;=30.1,"yes","no")</f>
        <v>no</v>
      </c>
    </row>
    <row r="544" spans="1:18" x14ac:dyDescent="0.3">
      <c r="A544">
        <v>46438</v>
      </c>
      <c r="B544" t="s">
        <v>17</v>
      </c>
      <c r="C544">
        <v>54</v>
      </c>
      <c r="D544">
        <v>0</v>
      </c>
      <c r="E544" t="str">
        <f>IF(Table1[[#This Row],[hypertension]]=0,"no","yes")</f>
        <v>no</v>
      </c>
      <c r="F544">
        <v>0</v>
      </c>
      <c r="G544" t="s">
        <v>13</v>
      </c>
      <c r="H544" t="s">
        <v>18</v>
      </c>
      <c r="I544" t="s">
        <v>15</v>
      </c>
      <c r="J544">
        <v>79.3</v>
      </c>
      <c r="K544">
        <v>30.6</v>
      </c>
      <c r="L544" t="s">
        <v>16</v>
      </c>
      <c r="M5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44">
        <v>0</v>
      </c>
      <c r="O544" t="s">
        <v>32</v>
      </c>
      <c r="P544" t="str">
        <f>IF(AND(Table1[[#This Row],[stroke]]=1,Table1[[#This Row],[hypertension]]=1),"yes","no")</f>
        <v>no</v>
      </c>
      <c r="Q544" t="str">
        <f>IF(Table1[[#This Row],[avg_glucose_level]]&gt;=132.5,"yes","no")</f>
        <v>no</v>
      </c>
      <c r="R544" t="str">
        <f>IF(Table1[[#This Row],[bmi]]&gt;=30.1,"yes","no")</f>
        <v>yes</v>
      </c>
    </row>
    <row r="545" spans="1:18" x14ac:dyDescent="0.3">
      <c r="A545">
        <v>65144</v>
      </c>
      <c r="B545" t="s">
        <v>17</v>
      </c>
      <c r="C545">
        <v>57</v>
      </c>
      <c r="D545">
        <v>0</v>
      </c>
      <c r="E545" t="str">
        <f>IF(Table1[[#This Row],[hypertension]]=0,"no","yes")</f>
        <v>no</v>
      </c>
      <c r="F545">
        <v>0</v>
      </c>
      <c r="G545" t="s">
        <v>13</v>
      </c>
      <c r="H545" t="s">
        <v>18</v>
      </c>
      <c r="I545" t="s">
        <v>15</v>
      </c>
      <c r="J545">
        <v>98.44</v>
      </c>
      <c r="K545">
        <v>33.6</v>
      </c>
      <c r="L545" t="s">
        <v>23</v>
      </c>
      <c r="M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45">
        <v>0</v>
      </c>
      <c r="O545" t="s">
        <v>32</v>
      </c>
      <c r="P545" t="str">
        <f>IF(AND(Table1[[#This Row],[stroke]]=1,Table1[[#This Row],[hypertension]]=1),"yes","no")</f>
        <v>no</v>
      </c>
      <c r="Q545" t="str">
        <f>IF(Table1[[#This Row],[avg_glucose_level]]&gt;=132.5,"yes","no")</f>
        <v>no</v>
      </c>
      <c r="R545" t="str">
        <f>IF(Table1[[#This Row],[bmi]]&gt;=30.1,"yes","no")</f>
        <v>yes</v>
      </c>
    </row>
    <row r="546" spans="1:18" x14ac:dyDescent="0.3">
      <c r="A546">
        <v>545</v>
      </c>
      <c r="B546" t="s">
        <v>12</v>
      </c>
      <c r="C546">
        <v>42</v>
      </c>
      <c r="D546">
        <v>0</v>
      </c>
      <c r="E546" t="str">
        <f>IF(Table1[[#This Row],[hypertension]]=0,"no","yes")</f>
        <v>no</v>
      </c>
      <c r="F546">
        <v>0</v>
      </c>
      <c r="G546" t="s">
        <v>13</v>
      </c>
      <c r="H546" t="s">
        <v>14</v>
      </c>
      <c r="I546" t="s">
        <v>19</v>
      </c>
      <c r="J546">
        <v>210.48</v>
      </c>
      <c r="K546">
        <v>71.900000000000006</v>
      </c>
      <c r="L546" t="s">
        <v>20</v>
      </c>
      <c r="M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46">
        <v>0</v>
      </c>
      <c r="O546" t="s">
        <v>32</v>
      </c>
      <c r="P546" t="str">
        <f>IF(AND(Table1[[#This Row],[stroke]]=1,Table1[[#This Row],[hypertension]]=1),"yes","no")</f>
        <v>no</v>
      </c>
      <c r="Q546" t="str">
        <f>IF(Table1[[#This Row],[avg_glucose_level]]&gt;=132.5,"yes","no")</f>
        <v>yes</v>
      </c>
      <c r="R546" t="str">
        <f>IF(Table1[[#This Row],[bmi]]&gt;=30.1,"yes","no")</f>
        <v>yes</v>
      </c>
    </row>
    <row r="547" spans="1:18" x14ac:dyDescent="0.3">
      <c r="A547">
        <v>36331</v>
      </c>
      <c r="B547" t="s">
        <v>12</v>
      </c>
      <c r="C547">
        <v>18</v>
      </c>
      <c r="D547">
        <v>0</v>
      </c>
      <c r="E547" t="str">
        <f>IF(Table1[[#This Row],[hypertension]]=0,"no","yes")</f>
        <v>no</v>
      </c>
      <c r="F547">
        <v>0</v>
      </c>
      <c r="G547" t="s">
        <v>22</v>
      </c>
      <c r="H547" t="s">
        <v>14</v>
      </c>
      <c r="I547" t="s">
        <v>19</v>
      </c>
      <c r="J547">
        <v>70.34</v>
      </c>
      <c r="K547">
        <v>24.2</v>
      </c>
      <c r="L547" t="s">
        <v>23</v>
      </c>
      <c r="M5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47">
        <v>0</v>
      </c>
      <c r="O547" t="s">
        <v>32</v>
      </c>
      <c r="P547" t="str">
        <f>IF(AND(Table1[[#This Row],[stroke]]=1,Table1[[#This Row],[hypertension]]=1),"yes","no")</f>
        <v>no</v>
      </c>
      <c r="Q547" t="str">
        <f>IF(Table1[[#This Row],[avg_glucose_level]]&gt;=132.5,"yes","no")</f>
        <v>no</v>
      </c>
      <c r="R547" t="str">
        <f>IF(Table1[[#This Row],[bmi]]&gt;=30.1,"yes","no")</f>
        <v>no</v>
      </c>
    </row>
    <row r="548" spans="1:18" x14ac:dyDescent="0.3">
      <c r="A548">
        <v>42359</v>
      </c>
      <c r="B548" t="s">
        <v>12</v>
      </c>
      <c r="C548">
        <v>9</v>
      </c>
      <c r="D548">
        <v>0</v>
      </c>
      <c r="E548" t="str">
        <f>IF(Table1[[#This Row],[hypertension]]=0,"no","yes")</f>
        <v>no</v>
      </c>
      <c r="F548">
        <v>0</v>
      </c>
      <c r="G548" t="s">
        <v>22</v>
      </c>
      <c r="H548" t="s">
        <v>25</v>
      </c>
      <c r="I548" t="s">
        <v>15</v>
      </c>
      <c r="J548">
        <v>122.22</v>
      </c>
      <c r="K548">
        <v>17.7</v>
      </c>
      <c r="L548" t="s">
        <v>23</v>
      </c>
      <c r="M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48">
        <v>0</v>
      </c>
      <c r="O548" t="s">
        <v>32</v>
      </c>
      <c r="P548" t="str">
        <f>IF(AND(Table1[[#This Row],[stroke]]=1,Table1[[#This Row],[hypertension]]=1),"yes","no")</f>
        <v>no</v>
      </c>
      <c r="Q548" t="str">
        <f>IF(Table1[[#This Row],[avg_glucose_level]]&gt;=132.5,"yes","no")</f>
        <v>no</v>
      </c>
      <c r="R548" t="str">
        <f>IF(Table1[[#This Row],[bmi]]&gt;=30.1,"yes","no")</f>
        <v>no</v>
      </c>
    </row>
    <row r="549" spans="1:18" x14ac:dyDescent="0.3">
      <c r="A549">
        <v>20751</v>
      </c>
      <c r="B549" t="s">
        <v>17</v>
      </c>
      <c r="C549">
        <v>26</v>
      </c>
      <c r="D549">
        <v>0</v>
      </c>
      <c r="E549" t="str">
        <f>IF(Table1[[#This Row],[hypertension]]=0,"no","yes")</f>
        <v>no</v>
      </c>
      <c r="F549">
        <v>0</v>
      </c>
      <c r="G549" t="s">
        <v>13</v>
      </c>
      <c r="H549" t="s">
        <v>14</v>
      </c>
      <c r="I549" t="s">
        <v>19</v>
      </c>
      <c r="J549">
        <v>75.290000000000006</v>
      </c>
      <c r="K549">
        <v>22.6</v>
      </c>
      <c r="L549" t="s">
        <v>21</v>
      </c>
      <c r="M5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49">
        <v>0</v>
      </c>
      <c r="O549" t="s">
        <v>32</v>
      </c>
      <c r="P549" t="str">
        <f>IF(AND(Table1[[#This Row],[stroke]]=1,Table1[[#This Row],[hypertension]]=1),"yes","no")</f>
        <v>no</v>
      </c>
      <c r="Q549" t="str">
        <f>IF(Table1[[#This Row],[avg_glucose_level]]&gt;=132.5,"yes","no")</f>
        <v>no</v>
      </c>
      <c r="R549" t="str">
        <f>IF(Table1[[#This Row],[bmi]]&gt;=30.1,"yes","no")</f>
        <v>no</v>
      </c>
    </row>
    <row r="550" spans="1:18" x14ac:dyDescent="0.3">
      <c r="A550">
        <v>34641</v>
      </c>
      <c r="B550" t="s">
        <v>12</v>
      </c>
      <c r="C550">
        <v>40</v>
      </c>
      <c r="D550">
        <v>0</v>
      </c>
      <c r="E550" t="str">
        <f>IF(Table1[[#This Row],[hypertension]]=0,"no","yes")</f>
        <v>no</v>
      </c>
      <c r="F550">
        <v>0</v>
      </c>
      <c r="G550" t="s">
        <v>22</v>
      </c>
      <c r="H550" t="s">
        <v>14</v>
      </c>
      <c r="I550" t="s">
        <v>19</v>
      </c>
      <c r="J550">
        <v>100.35</v>
      </c>
      <c r="K550">
        <v>28.1</v>
      </c>
      <c r="L550" t="s">
        <v>20</v>
      </c>
      <c r="M5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0">
        <v>0</v>
      </c>
      <c r="O550" t="s">
        <v>32</v>
      </c>
      <c r="P550" t="str">
        <f>IF(AND(Table1[[#This Row],[stroke]]=1,Table1[[#This Row],[hypertension]]=1),"yes","no")</f>
        <v>no</v>
      </c>
      <c r="Q550" t="str">
        <f>IF(Table1[[#This Row],[avg_glucose_level]]&gt;=132.5,"yes","no")</f>
        <v>no</v>
      </c>
      <c r="R550" t="str">
        <f>IF(Table1[[#This Row],[bmi]]&gt;=30.1,"yes","no")</f>
        <v>no</v>
      </c>
    </row>
    <row r="551" spans="1:18" x14ac:dyDescent="0.3">
      <c r="A551">
        <v>15791</v>
      </c>
      <c r="B551" t="s">
        <v>12</v>
      </c>
      <c r="C551">
        <v>77</v>
      </c>
      <c r="D551">
        <v>0</v>
      </c>
      <c r="E551" t="str">
        <f>IF(Table1[[#This Row],[hypertension]]=0,"no","yes")</f>
        <v>no</v>
      </c>
      <c r="F551">
        <v>0</v>
      </c>
      <c r="G551" t="s">
        <v>13</v>
      </c>
      <c r="H551" t="s">
        <v>14</v>
      </c>
      <c r="I551" t="s">
        <v>15</v>
      </c>
      <c r="J551">
        <v>193.83</v>
      </c>
      <c r="K551">
        <v>26.5</v>
      </c>
      <c r="L551" t="s">
        <v>20</v>
      </c>
      <c r="M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1">
        <v>0</v>
      </c>
      <c r="O551" t="s">
        <v>32</v>
      </c>
      <c r="P551" t="str">
        <f>IF(AND(Table1[[#This Row],[stroke]]=1,Table1[[#This Row],[hypertension]]=1),"yes","no")</f>
        <v>no</v>
      </c>
      <c r="Q551" t="str">
        <f>IF(Table1[[#This Row],[avg_glucose_level]]&gt;=132.5,"yes","no")</f>
        <v>yes</v>
      </c>
      <c r="R551" t="str">
        <f>IF(Table1[[#This Row],[bmi]]&gt;=30.1,"yes","no")</f>
        <v>no</v>
      </c>
    </row>
    <row r="552" spans="1:18" x14ac:dyDescent="0.3">
      <c r="A552">
        <v>68241</v>
      </c>
      <c r="B552" t="s">
        <v>17</v>
      </c>
      <c r="C552">
        <v>15</v>
      </c>
      <c r="D552">
        <v>0</v>
      </c>
      <c r="E552" t="str">
        <f>IF(Table1[[#This Row],[hypertension]]=0,"no","yes")</f>
        <v>no</v>
      </c>
      <c r="F552">
        <v>0</v>
      </c>
      <c r="G552" t="s">
        <v>22</v>
      </c>
      <c r="H552" t="s">
        <v>25</v>
      </c>
      <c r="I552" t="s">
        <v>15</v>
      </c>
      <c r="J552">
        <v>126.96</v>
      </c>
      <c r="K552">
        <v>28.7</v>
      </c>
      <c r="L552" t="s">
        <v>23</v>
      </c>
      <c r="M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52">
        <v>0</v>
      </c>
      <c r="O552" t="s">
        <v>32</v>
      </c>
      <c r="P552" t="str">
        <f>IF(AND(Table1[[#This Row],[stroke]]=1,Table1[[#This Row],[hypertension]]=1),"yes","no")</f>
        <v>no</v>
      </c>
      <c r="Q552" t="str">
        <f>IF(Table1[[#This Row],[avg_glucose_level]]&gt;=132.5,"yes","no")</f>
        <v>no</v>
      </c>
      <c r="R552" t="str">
        <f>IF(Table1[[#This Row],[bmi]]&gt;=30.1,"yes","no")</f>
        <v>no</v>
      </c>
    </row>
    <row r="553" spans="1:18" x14ac:dyDescent="0.3">
      <c r="A553">
        <v>67780</v>
      </c>
      <c r="B553" t="s">
        <v>17</v>
      </c>
      <c r="C553">
        <v>76</v>
      </c>
      <c r="D553">
        <v>0</v>
      </c>
      <c r="E553" t="str">
        <f>IF(Table1[[#This Row],[hypertension]]=0,"no","yes")</f>
        <v>no</v>
      </c>
      <c r="F553">
        <v>0</v>
      </c>
      <c r="G553" t="s">
        <v>13</v>
      </c>
      <c r="H553" t="s">
        <v>14</v>
      </c>
      <c r="I553" t="s">
        <v>15</v>
      </c>
      <c r="J553">
        <v>183.34</v>
      </c>
      <c r="K553">
        <v>39.5</v>
      </c>
      <c r="L553" t="s">
        <v>16</v>
      </c>
      <c r="M5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53">
        <v>0</v>
      </c>
      <c r="O553" t="s">
        <v>32</v>
      </c>
      <c r="P553" t="str">
        <f>IF(AND(Table1[[#This Row],[stroke]]=1,Table1[[#This Row],[hypertension]]=1),"yes","no")</f>
        <v>no</v>
      </c>
      <c r="Q553" t="str">
        <f>IF(Table1[[#This Row],[avg_glucose_level]]&gt;=132.5,"yes","no")</f>
        <v>yes</v>
      </c>
      <c r="R553" t="str">
        <f>IF(Table1[[#This Row],[bmi]]&gt;=30.1,"yes","no")</f>
        <v>yes</v>
      </c>
    </row>
    <row r="554" spans="1:18" x14ac:dyDescent="0.3">
      <c r="A554">
        <v>68275</v>
      </c>
      <c r="B554" t="s">
        <v>12</v>
      </c>
      <c r="C554">
        <v>52</v>
      </c>
      <c r="D554">
        <v>0</v>
      </c>
      <c r="E554" t="str">
        <f>IF(Table1[[#This Row],[hypertension]]=0,"no","yes")</f>
        <v>no</v>
      </c>
      <c r="F554">
        <v>0</v>
      </c>
      <c r="G554" t="s">
        <v>13</v>
      </c>
      <c r="H554" t="s">
        <v>14</v>
      </c>
      <c r="I554" t="s">
        <v>15</v>
      </c>
      <c r="J554">
        <v>247.69</v>
      </c>
      <c r="K554">
        <v>35.1</v>
      </c>
      <c r="L554" t="s">
        <v>23</v>
      </c>
      <c r="M5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54">
        <v>0</v>
      </c>
      <c r="O554" t="s">
        <v>32</v>
      </c>
      <c r="P554" t="str">
        <f>IF(AND(Table1[[#This Row],[stroke]]=1,Table1[[#This Row],[hypertension]]=1),"yes","no")</f>
        <v>no</v>
      </c>
      <c r="Q554" t="str">
        <f>IF(Table1[[#This Row],[avg_glucose_level]]&gt;=132.5,"yes","no")</f>
        <v>yes</v>
      </c>
      <c r="R554" t="str">
        <f>IF(Table1[[#This Row],[bmi]]&gt;=30.1,"yes","no")</f>
        <v>yes</v>
      </c>
    </row>
    <row r="555" spans="1:18" x14ac:dyDescent="0.3">
      <c r="A555">
        <v>13129</v>
      </c>
      <c r="B555" t="s">
        <v>17</v>
      </c>
      <c r="C555">
        <v>55</v>
      </c>
      <c r="D555">
        <v>0</v>
      </c>
      <c r="E555" t="str">
        <f>IF(Table1[[#This Row],[hypertension]]=0,"no","yes")</f>
        <v>no</v>
      </c>
      <c r="F555">
        <v>0</v>
      </c>
      <c r="G555" t="s">
        <v>13</v>
      </c>
      <c r="H555" t="s">
        <v>18</v>
      </c>
      <c r="I555" t="s">
        <v>19</v>
      </c>
      <c r="J555">
        <v>76.2</v>
      </c>
      <c r="K555">
        <v>27.9</v>
      </c>
      <c r="L555" t="s">
        <v>20</v>
      </c>
      <c r="M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5">
        <v>0</v>
      </c>
      <c r="O555" t="s">
        <v>32</v>
      </c>
      <c r="P555" t="str">
        <f>IF(AND(Table1[[#This Row],[stroke]]=1,Table1[[#This Row],[hypertension]]=1),"yes","no")</f>
        <v>no</v>
      </c>
      <c r="Q555" t="str">
        <f>IF(Table1[[#This Row],[avg_glucose_level]]&gt;=132.5,"yes","no")</f>
        <v>no</v>
      </c>
      <c r="R555" t="str">
        <f>IF(Table1[[#This Row],[bmi]]&gt;=30.1,"yes","no")</f>
        <v>no</v>
      </c>
    </row>
    <row r="556" spans="1:18" x14ac:dyDescent="0.3">
      <c r="A556">
        <v>60902</v>
      </c>
      <c r="B556" t="s">
        <v>12</v>
      </c>
      <c r="C556">
        <v>5</v>
      </c>
      <c r="D556">
        <v>0</v>
      </c>
      <c r="E556" t="str">
        <f>IF(Table1[[#This Row],[hypertension]]=0,"no","yes")</f>
        <v>no</v>
      </c>
      <c r="F556">
        <v>0</v>
      </c>
      <c r="G556" t="s">
        <v>22</v>
      </c>
      <c r="H556" t="s">
        <v>25</v>
      </c>
      <c r="I556" t="s">
        <v>19</v>
      </c>
      <c r="J556">
        <v>71.430000000000007</v>
      </c>
      <c r="K556">
        <v>19.3</v>
      </c>
      <c r="L556" t="s">
        <v>23</v>
      </c>
      <c r="M5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56">
        <v>0</v>
      </c>
      <c r="O556" t="s">
        <v>32</v>
      </c>
      <c r="P556" t="str">
        <f>IF(AND(Table1[[#This Row],[stroke]]=1,Table1[[#This Row],[hypertension]]=1),"yes","no")</f>
        <v>no</v>
      </c>
      <c r="Q556" t="str">
        <f>IF(Table1[[#This Row],[avg_glucose_level]]&gt;=132.5,"yes","no")</f>
        <v>no</v>
      </c>
      <c r="R556" t="str">
        <f>IF(Table1[[#This Row],[bmi]]&gt;=30.1,"yes","no")</f>
        <v>no</v>
      </c>
    </row>
    <row r="557" spans="1:18" x14ac:dyDescent="0.3">
      <c r="A557">
        <v>37629</v>
      </c>
      <c r="B557" t="s">
        <v>17</v>
      </c>
      <c r="C557">
        <v>55</v>
      </c>
      <c r="D557">
        <v>0</v>
      </c>
      <c r="E557" t="str">
        <f>IF(Table1[[#This Row],[hypertension]]=0,"no","yes")</f>
        <v>no</v>
      </c>
      <c r="F557">
        <v>0</v>
      </c>
      <c r="G557" t="s">
        <v>22</v>
      </c>
      <c r="H557" t="s">
        <v>14</v>
      </c>
      <c r="I557" t="s">
        <v>19</v>
      </c>
      <c r="J557">
        <v>93.36</v>
      </c>
      <c r="K557">
        <v>28.4</v>
      </c>
      <c r="L557" t="s">
        <v>20</v>
      </c>
      <c r="M5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7">
        <v>0</v>
      </c>
      <c r="O557" t="s">
        <v>32</v>
      </c>
      <c r="P557" t="str">
        <f>IF(AND(Table1[[#This Row],[stroke]]=1,Table1[[#This Row],[hypertension]]=1),"yes","no")</f>
        <v>no</v>
      </c>
      <c r="Q557" t="str">
        <f>IF(Table1[[#This Row],[avg_glucose_level]]&gt;=132.5,"yes","no")</f>
        <v>no</v>
      </c>
      <c r="R557" t="str">
        <f>IF(Table1[[#This Row],[bmi]]&gt;=30.1,"yes","no")</f>
        <v>no</v>
      </c>
    </row>
    <row r="558" spans="1:18" x14ac:dyDescent="0.3">
      <c r="A558">
        <v>58439</v>
      </c>
      <c r="B558" t="s">
        <v>12</v>
      </c>
      <c r="C558">
        <v>36</v>
      </c>
      <c r="D558">
        <v>0</v>
      </c>
      <c r="E558" t="str">
        <f>IF(Table1[[#This Row],[hypertension]]=0,"no","yes")</f>
        <v>no</v>
      </c>
      <c r="F558">
        <v>0</v>
      </c>
      <c r="G558" t="s">
        <v>22</v>
      </c>
      <c r="H558" t="s">
        <v>14</v>
      </c>
      <c r="I558" t="s">
        <v>15</v>
      </c>
      <c r="J558">
        <v>61.29</v>
      </c>
      <c r="K558">
        <v>26.7</v>
      </c>
      <c r="L558" t="s">
        <v>20</v>
      </c>
      <c r="M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58">
        <v>0</v>
      </c>
      <c r="O558" t="s">
        <v>32</v>
      </c>
      <c r="P558" t="str">
        <f>IF(AND(Table1[[#This Row],[stroke]]=1,Table1[[#This Row],[hypertension]]=1),"yes","no")</f>
        <v>no</v>
      </c>
      <c r="Q558" t="str">
        <f>IF(Table1[[#This Row],[avg_glucose_level]]&gt;=132.5,"yes","no")</f>
        <v>no</v>
      </c>
      <c r="R558" t="str">
        <f>IF(Table1[[#This Row],[bmi]]&gt;=30.1,"yes","no")</f>
        <v>no</v>
      </c>
    </row>
    <row r="559" spans="1:18" x14ac:dyDescent="0.3">
      <c r="A559">
        <v>62936</v>
      </c>
      <c r="B559" t="s">
        <v>12</v>
      </c>
      <c r="C559">
        <v>46</v>
      </c>
      <c r="D559">
        <v>0</v>
      </c>
      <c r="E559" t="str">
        <f>IF(Table1[[#This Row],[hypertension]]=0,"no","yes")</f>
        <v>no</v>
      </c>
      <c r="F559">
        <v>0</v>
      </c>
      <c r="G559" t="s">
        <v>13</v>
      </c>
      <c r="H559" t="s">
        <v>14</v>
      </c>
      <c r="I559" t="s">
        <v>15</v>
      </c>
      <c r="J559">
        <v>103.62</v>
      </c>
      <c r="K559">
        <v>40.9</v>
      </c>
      <c r="L559" t="s">
        <v>23</v>
      </c>
      <c r="M5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59">
        <v>0</v>
      </c>
      <c r="O559" t="s">
        <v>32</v>
      </c>
      <c r="P559" t="str">
        <f>IF(AND(Table1[[#This Row],[stroke]]=1,Table1[[#This Row],[hypertension]]=1),"yes","no")</f>
        <v>no</v>
      </c>
      <c r="Q559" t="str">
        <f>IF(Table1[[#This Row],[avg_glucose_level]]&gt;=132.5,"yes","no")</f>
        <v>no</v>
      </c>
      <c r="R559" t="str">
        <f>IF(Table1[[#This Row],[bmi]]&gt;=30.1,"yes","no")</f>
        <v>yes</v>
      </c>
    </row>
    <row r="560" spans="1:18" x14ac:dyDescent="0.3">
      <c r="A560">
        <v>29010</v>
      </c>
      <c r="B560" t="s">
        <v>12</v>
      </c>
      <c r="C560">
        <v>5</v>
      </c>
      <c r="D560">
        <v>0</v>
      </c>
      <c r="E560" t="str">
        <f>IF(Table1[[#This Row],[hypertension]]=0,"no","yes")</f>
        <v>no</v>
      </c>
      <c r="F560">
        <v>0</v>
      </c>
      <c r="G560" t="s">
        <v>22</v>
      </c>
      <c r="H560" t="s">
        <v>25</v>
      </c>
      <c r="I560" t="s">
        <v>19</v>
      </c>
      <c r="J560">
        <v>100.52</v>
      </c>
      <c r="K560">
        <v>17.2</v>
      </c>
      <c r="L560" t="s">
        <v>23</v>
      </c>
      <c r="M5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60">
        <v>0</v>
      </c>
      <c r="O560" t="s">
        <v>32</v>
      </c>
      <c r="P560" t="str">
        <f>IF(AND(Table1[[#This Row],[stroke]]=1,Table1[[#This Row],[hypertension]]=1),"yes","no")</f>
        <v>no</v>
      </c>
      <c r="Q560" t="str">
        <f>IF(Table1[[#This Row],[avg_glucose_level]]&gt;=132.5,"yes","no")</f>
        <v>no</v>
      </c>
      <c r="R560" t="str">
        <f>IF(Table1[[#This Row],[bmi]]&gt;=30.1,"yes","no")</f>
        <v>no</v>
      </c>
    </row>
    <row r="561" spans="1:18" x14ac:dyDescent="0.3">
      <c r="A561">
        <v>36561</v>
      </c>
      <c r="B561" t="s">
        <v>17</v>
      </c>
      <c r="C561">
        <v>39</v>
      </c>
      <c r="D561">
        <v>0</v>
      </c>
      <c r="E561" t="str">
        <f>IF(Table1[[#This Row],[hypertension]]=0,"no","yes")</f>
        <v>no</v>
      </c>
      <c r="F561">
        <v>0</v>
      </c>
      <c r="G561" t="s">
        <v>13</v>
      </c>
      <c r="H561" t="s">
        <v>24</v>
      </c>
      <c r="I561" t="s">
        <v>19</v>
      </c>
      <c r="J561">
        <v>191.47</v>
      </c>
      <c r="K561">
        <v>28.3</v>
      </c>
      <c r="L561" t="s">
        <v>20</v>
      </c>
      <c r="M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61">
        <v>0</v>
      </c>
      <c r="O561" t="s">
        <v>32</v>
      </c>
      <c r="P561" t="str">
        <f>IF(AND(Table1[[#This Row],[stroke]]=1,Table1[[#This Row],[hypertension]]=1),"yes","no")</f>
        <v>no</v>
      </c>
      <c r="Q561" t="str">
        <f>IF(Table1[[#This Row],[avg_glucose_level]]&gt;=132.5,"yes","no")</f>
        <v>yes</v>
      </c>
      <c r="R561" t="str">
        <f>IF(Table1[[#This Row],[bmi]]&gt;=30.1,"yes","no")</f>
        <v>no</v>
      </c>
    </row>
    <row r="562" spans="1:18" x14ac:dyDescent="0.3">
      <c r="A562">
        <v>44912</v>
      </c>
      <c r="B562" t="s">
        <v>12</v>
      </c>
      <c r="C562">
        <v>12</v>
      </c>
      <c r="D562">
        <v>0</v>
      </c>
      <c r="E562" t="str">
        <f>IF(Table1[[#This Row],[hypertension]]=0,"no","yes")</f>
        <v>no</v>
      </c>
      <c r="F562">
        <v>0</v>
      </c>
      <c r="G562" t="s">
        <v>22</v>
      </c>
      <c r="H562" t="s">
        <v>25</v>
      </c>
      <c r="I562" t="s">
        <v>15</v>
      </c>
      <c r="J562">
        <v>67.06</v>
      </c>
      <c r="K562">
        <v>16.100000000000001</v>
      </c>
      <c r="L562" t="s">
        <v>23</v>
      </c>
      <c r="M5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62">
        <v>0</v>
      </c>
      <c r="O562" t="s">
        <v>32</v>
      </c>
      <c r="P562" t="str">
        <f>IF(AND(Table1[[#This Row],[stroke]]=1,Table1[[#This Row],[hypertension]]=1),"yes","no")</f>
        <v>no</v>
      </c>
      <c r="Q562" t="str">
        <f>IF(Table1[[#This Row],[avg_glucose_level]]&gt;=132.5,"yes","no")</f>
        <v>no</v>
      </c>
      <c r="R562" t="str">
        <f>IF(Table1[[#This Row],[bmi]]&gt;=30.1,"yes","no")</f>
        <v>no</v>
      </c>
    </row>
    <row r="563" spans="1:18" x14ac:dyDescent="0.3">
      <c r="A563">
        <v>59829</v>
      </c>
      <c r="B563" t="s">
        <v>12</v>
      </c>
      <c r="C563">
        <v>67</v>
      </c>
      <c r="D563">
        <v>0</v>
      </c>
      <c r="E563" t="str">
        <f>IF(Table1[[#This Row],[hypertension]]=0,"no","yes")</f>
        <v>no</v>
      </c>
      <c r="F563">
        <v>1</v>
      </c>
      <c r="G563" t="s">
        <v>13</v>
      </c>
      <c r="H563" t="s">
        <v>14</v>
      </c>
      <c r="I563" t="s">
        <v>15</v>
      </c>
      <c r="J563">
        <v>144.1</v>
      </c>
      <c r="K563">
        <v>27.6</v>
      </c>
      <c r="L563" t="s">
        <v>20</v>
      </c>
      <c r="M5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63">
        <v>0</v>
      </c>
      <c r="O563" t="s">
        <v>32</v>
      </c>
      <c r="P563" t="str">
        <f>IF(AND(Table1[[#This Row],[stroke]]=1,Table1[[#This Row],[hypertension]]=1),"yes","no")</f>
        <v>no</v>
      </c>
      <c r="Q563" t="str">
        <f>IF(Table1[[#This Row],[avg_glucose_level]]&gt;=132.5,"yes","no")</f>
        <v>yes</v>
      </c>
      <c r="R563" t="str">
        <f>IF(Table1[[#This Row],[bmi]]&gt;=30.1,"yes","no")</f>
        <v>no</v>
      </c>
    </row>
    <row r="564" spans="1:18" x14ac:dyDescent="0.3">
      <c r="A564">
        <v>45238</v>
      </c>
      <c r="B564" t="s">
        <v>17</v>
      </c>
      <c r="C564">
        <v>1</v>
      </c>
      <c r="D564">
        <v>0</v>
      </c>
      <c r="E564" t="str">
        <f>IF(Table1[[#This Row],[hypertension]]=0,"no","yes")</f>
        <v>no</v>
      </c>
      <c r="F564">
        <v>0</v>
      </c>
      <c r="G564" t="s">
        <v>22</v>
      </c>
      <c r="H564" t="s">
        <v>25</v>
      </c>
      <c r="I564" t="s">
        <v>15</v>
      </c>
      <c r="J564">
        <v>58.26</v>
      </c>
      <c r="K564">
        <v>16.5</v>
      </c>
      <c r="L564" t="s">
        <v>23</v>
      </c>
      <c r="M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64">
        <v>0</v>
      </c>
      <c r="O564" t="s">
        <v>32</v>
      </c>
      <c r="P564" t="str">
        <f>IF(AND(Table1[[#This Row],[stroke]]=1,Table1[[#This Row],[hypertension]]=1),"yes","no")</f>
        <v>no</v>
      </c>
      <c r="Q564" t="str">
        <f>IF(Table1[[#This Row],[avg_glucose_level]]&gt;=132.5,"yes","no")</f>
        <v>no</v>
      </c>
      <c r="R564" t="str">
        <f>IF(Table1[[#This Row],[bmi]]&gt;=30.1,"yes","no")</f>
        <v>no</v>
      </c>
    </row>
    <row r="565" spans="1:18" x14ac:dyDescent="0.3">
      <c r="A565">
        <v>47811</v>
      </c>
      <c r="B565" t="s">
        <v>17</v>
      </c>
      <c r="C565">
        <v>72</v>
      </c>
      <c r="D565">
        <v>0</v>
      </c>
      <c r="E565" t="str">
        <f>IF(Table1[[#This Row],[hypertension]]=0,"no","yes")</f>
        <v>no</v>
      </c>
      <c r="F565">
        <v>0</v>
      </c>
      <c r="G565" t="s">
        <v>13</v>
      </c>
      <c r="H565" t="s">
        <v>18</v>
      </c>
      <c r="I565" t="s">
        <v>15</v>
      </c>
      <c r="J565">
        <v>239.82</v>
      </c>
      <c r="K565">
        <v>35.799999999999997</v>
      </c>
      <c r="L565" t="s">
        <v>20</v>
      </c>
      <c r="M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65">
        <v>0</v>
      </c>
      <c r="O565" t="s">
        <v>32</v>
      </c>
      <c r="P565" t="str">
        <f>IF(AND(Table1[[#This Row],[stroke]]=1,Table1[[#This Row],[hypertension]]=1),"yes","no")</f>
        <v>no</v>
      </c>
      <c r="Q565" t="str">
        <f>IF(Table1[[#This Row],[avg_glucose_level]]&gt;=132.5,"yes","no")</f>
        <v>yes</v>
      </c>
      <c r="R565" t="str">
        <f>IF(Table1[[#This Row],[bmi]]&gt;=30.1,"yes","no")</f>
        <v>yes</v>
      </c>
    </row>
    <row r="566" spans="1:18" x14ac:dyDescent="0.3">
      <c r="A566">
        <v>61511</v>
      </c>
      <c r="B566" t="s">
        <v>17</v>
      </c>
      <c r="C566">
        <v>1</v>
      </c>
      <c r="D566">
        <v>0</v>
      </c>
      <c r="E566" t="str">
        <f>IF(Table1[[#This Row],[hypertension]]=0,"no","yes")</f>
        <v>no</v>
      </c>
      <c r="F566">
        <v>0</v>
      </c>
      <c r="G566" t="s">
        <v>22</v>
      </c>
      <c r="H566" t="s">
        <v>25</v>
      </c>
      <c r="I566" t="s">
        <v>19</v>
      </c>
      <c r="J566">
        <v>73.709999999999994</v>
      </c>
      <c r="K566">
        <v>16.2</v>
      </c>
      <c r="L566" t="s">
        <v>23</v>
      </c>
      <c r="M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66">
        <v>0</v>
      </c>
      <c r="O566" t="s">
        <v>32</v>
      </c>
      <c r="P566" t="str">
        <f>IF(AND(Table1[[#This Row],[stroke]]=1,Table1[[#This Row],[hypertension]]=1),"yes","no")</f>
        <v>no</v>
      </c>
      <c r="Q566" t="str">
        <f>IF(Table1[[#This Row],[avg_glucose_level]]&gt;=132.5,"yes","no")</f>
        <v>no</v>
      </c>
      <c r="R566" t="str">
        <f>IF(Table1[[#This Row],[bmi]]&gt;=30.1,"yes","no")</f>
        <v>no</v>
      </c>
    </row>
    <row r="567" spans="1:18" x14ac:dyDescent="0.3">
      <c r="A567">
        <v>55424</v>
      </c>
      <c r="B567" t="s">
        <v>17</v>
      </c>
      <c r="C567">
        <v>64</v>
      </c>
      <c r="D567">
        <v>1</v>
      </c>
      <c r="E567" t="str">
        <f>IF(Table1[[#This Row],[hypertension]]=0,"no","yes")</f>
        <v>yes</v>
      </c>
      <c r="F567">
        <v>0</v>
      </c>
      <c r="G567" t="s">
        <v>13</v>
      </c>
      <c r="H567" t="s">
        <v>14</v>
      </c>
      <c r="I567" t="s">
        <v>19</v>
      </c>
      <c r="J567">
        <v>88.53</v>
      </c>
      <c r="K567">
        <v>24.6</v>
      </c>
      <c r="L567" t="s">
        <v>20</v>
      </c>
      <c r="M5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67">
        <v>0</v>
      </c>
      <c r="O567" t="s">
        <v>32</v>
      </c>
      <c r="P567" t="str">
        <f>IF(AND(Table1[[#This Row],[stroke]]=1,Table1[[#This Row],[hypertension]]=1),"yes","no")</f>
        <v>no</v>
      </c>
      <c r="Q567" t="str">
        <f>IF(Table1[[#This Row],[avg_glucose_level]]&gt;=132.5,"yes","no")</f>
        <v>no</v>
      </c>
      <c r="R567" t="str">
        <f>IF(Table1[[#This Row],[bmi]]&gt;=30.1,"yes","no")</f>
        <v>no</v>
      </c>
    </row>
    <row r="568" spans="1:18" x14ac:dyDescent="0.3">
      <c r="A568">
        <v>36942</v>
      </c>
      <c r="B568" t="s">
        <v>12</v>
      </c>
      <c r="C568">
        <v>27</v>
      </c>
      <c r="D568">
        <v>0</v>
      </c>
      <c r="E568" t="str">
        <f>IF(Table1[[#This Row],[hypertension]]=0,"no","yes")</f>
        <v>no</v>
      </c>
      <c r="F568">
        <v>0</v>
      </c>
      <c r="G568" t="s">
        <v>22</v>
      </c>
      <c r="H568" t="s">
        <v>14</v>
      </c>
      <c r="I568" t="s">
        <v>15</v>
      </c>
      <c r="J568">
        <v>114.79</v>
      </c>
      <c r="K568">
        <v>32</v>
      </c>
      <c r="L568" t="s">
        <v>23</v>
      </c>
      <c r="M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68">
        <v>0</v>
      </c>
      <c r="O568" t="s">
        <v>32</v>
      </c>
      <c r="P568" t="str">
        <f>IF(AND(Table1[[#This Row],[stroke]]=1,Table1[[#This Row],[hypertension]]=1),"yes","no")</f>
        <v>no</v>
      </c>
      <c r="Q568" t="str">
        <f>IF(Table1[[#This Row],[avg_glucose_level]]&gt;=132.5,"yes","no")</f>
        <v>no</v>
      </c>
      <c r="R568" t="str">
        <f>IF(Table1[[#This Row],[bmi]]&gt;=30.1,"yes","no")</f>
        <v>yes</v>
      </c>
    </row>
    <row r="569" spans="1:18" x14ac:dyDescent="0.3">
      <c r="A569">
        <v>61697</v>
      </c>
      <c r="B569" t="s">
        <v>12</v>
      </c>
      <c r="C569">
        <v>25</v>
      </c>
      <c r="D569">
        <v>0</v>
      </c>
      <c r="E569" t="str">
        <f>IF(Table1[[#This Row],[hypertension]]=0,"no","yes")</f>
        <v>no</v>
      </c>
      <c r="F569">
        <v>0</v>
      </c>
      <c r="G569" t="s">
        <v>22</v>
      </c>
      <c r="H569" t="s">
        <v>14</v>
      </c>
      <c r="I569" t="s">
        <v>19</v>
      </c>
      <c r="J569">
        <v>113.8</v>
      </c>
      <c r="K569">
        <v>35.299999999999997</v>
      </c>
      <c r="L569" t="s">
        <v>16</v>
      </c>
      <c r="M5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69">
        <v>0</v>
      </c>
      <c r="O569" t="s">
        <v>32</v>
      </c>
      <c r="P569" t="str">
        <f>IF(AND(Table1[[#This Row],[stroke]]=1,Table1[[#This Row],[hypertension]]=1),"yes","no")</f>
        <v>no</v>
      </c>
      <c r="Q569" t="str">
        <f>IF(Table1[[#This Row],[avg_glucose_level]]&gt;=132.5,"yes","no")</f>
        <v>no</v>
      </c>
      <c r="R569" t="str">
        <f>IF(Table1[[#This Row],[bmi]]&gt;=30.1,"yes","no")</f>
        <v>yes</v>
      </c>
    </row>
    <row r="570" spans="1:18" x14ac:dyDescent="0.3">
      <c r="A570">
        <v>55138</v>
      </c>
      <c r="B570" t="s">
        <v>17</v>
      </c>
      <c r="C570">
        <v>81</v>
      </c>
      <c r="D570">
        <v>0</v>
      </c>
      <c r="E570" t="str">
        <f>IF(Table1[[#This Row],[hypertension]]=0,"no","yes")</f>
        <v>no</v>
      </c>
      <c r="F570">
        <v>0</v>
      </c>
      <c r="G570" t="s">
        <v>22</v>
      </c>
      <c r="H570" t="s">
        <v>18</v>
      </c>
      <c r="I570" t="s">
        <v>15</v>
      </c>
      <c r="J570">
        <v>71.91</v>
      </c>
      <c r="K570">
        <v>19.2</v>
      </c>
      <c r="L570" t="s">
        <v>23</v>
      </c>
      <c r="M5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70">
        <v>0</v>
      </c>
      <c r="O570" t="s">
        <v>32</v>
      </c>
      <c r="P570" t="str">
        <f>IF(AND(Table1[[#This Row],[stroke]]=1,Table1[[#This Row],[hypertension]]=1),"yes","no")</f>
        <v>no</v>
      </c>
      <c r="Q570" t="str">
        <f>IF(Table1[[#This Row],[avg_glucose_level]]&gt;=132.5,"yes","no")</f>
        <v>no</v>
      </c>
      <c r="R570" t="str">
        <f>IF(Table1[[#This Row],[bmi]]&gt;=30.1,"yes","no")</f>
        <v>no</v>
      </c>
    </row>
    <row r="571" spans="1:18" x14ac:dyDescent="0.3">
      <c r="A571">
        <v>39399</v>
      </c>
      <c r="B571" t="s">
        <v>17</v>
      </c>
      <c r="C571">
        <v>32</v>
      </c>
      <c r="D571">
        <v>0</v>
      </c>
      <c r="E571" t="str">
        <f>IF(Table1[[#This Row],[hypertension]]=0,"no","yes")</f>
        <v>no</v>
      </c>
      <c r="F571">
        <v>0</v>
      </c>
      <c r="G571" t="s">
        <v>22</v>
      </c>
      <c r="H571" t="s">
        <v>18</v>
      </c>
      <c r="I571" t="s">
        <v>15</v>
      </c>
      <c r="J571">
        <v>65.3</v>
      </c>
      <c r="K571">
        <v>40.4</v>
      </c>
      <c r="L571" t="s">
        <v>20</v>
      </c>
      <c r="M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71">
        <v>0</v>
      </c>
      <c r="O571" t="s">
        <v>32</v>
      </c>
      <c r="P571" t="str">
        <f>IF(AND(Table1[[#This Row],[stroke]]=1,Table1[[#This Row],[hypertension]]=1),"yes","no")</f>
        <v>no</v>
      </c>
      <c r="Q571" t="str">
        <f>IF(Table1[[#This Row],[avg_glucose_level]]&gt;=132.5,"yes","no")</f>
        <v>no</v>
      </c>
      <c r="R571" t="str">
        <f>IF(Table1[[#This Row],[bmi]]&gt;=30.1,"yes","no")</f>
        <v>yes</v>
      </c>
    </row>
    <row r="572" spans="1:18" x14ac:dyDescent="0.3">
      <c r="A572">
        <v>17148</v>
      </c>
      <c r="B572" t="s">
        <v>12</v>
      </c>
      <c r="C572">
        <v>57</v>
      </c>
      <c r="D572">
        <v>0</v>
      </c>
      <c r="E572" t="str">
        <f>IF(Table1[[#This Row],[hypertension]]=0,"no","yes")</f>
        <v>no</v>
      </c>
      <c r="F572">
        <v>0</v>
      </c>
      <c r="G572" t="s">
        <v>13</v>
      </c>
      <c r="H572" t="s">
        <v>14</v>
      </c>
      <c r="I572" t="s">
        <v>15</v>
      </c>
      <c r="J572">
        <v>189.57</v>
      </c>
      <c r="K572">
        <v>30.7</v>
      </c>
      <c r="L572" t="s">
        <v>20</v>
      </c>
      <c r="M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72">
        <v>0</v>
      </c>
      <c r="O572" t="s">
        <v>32</v>
      </c>
      <c r="P572" t="str">
        <f>IF(AND(Table1[[#This Row],[stroke]]=1,Table1[[#This Row],[hypertension]]=1),"yes","no")</f>
        <v>no</v>
      </c>
      <c r="Q572" t="str">
        <f>IF(Table1[[#This Row],[avg_glucose_level]]&gt;=132.5,"yes","no")</f>
        <v>yes</v>
      </c>
      <c r="R572" t="str">
        <f>IF(Table1[[#This Row],[bmi]]&gt;=30.1,"yes","no")</f>
        <v>yes</v>
      </c>
    </row>
    <row r="573" spans="1:18" x14ac:dyDescent="0.3">
      <c r="A573">
        <v>721</v>
      </c>
      <c r="B573" t="s">
        <v>17</v>
      </c>
      <c r="C573">
        <v>52</v>
      </c>
      <c r="D573">
        <v>1</v>
      </c>
      <c r="E573" t="str">
        <f>IF(Table1[[#This Row],[hypertension]]=0,"no","yes")</f>
        <v>yes</v>
      </c>
      <c r="F573">
        <v>0</v>
      </c>
      <c r="G573" t="s">
        <v>13</v>
      </c>
      <c r="H573" t="s">
        <v>18</v>
      </c>
      <c r="I573" t="s">
        <v>15</v>
      </c>
      <c r="J573">
        <v>114.25</v>
      </c>
      <c r="K573">
        <v>24.3</v>
      </c>
      <c r="L573" t="s">
        <v>16</v>
      </c>
      <c r="M5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73">
        <v>0</v>
      </c>
      <c r="O573" t="s">
        <v>32</v>
      </c>
      <c r="P573" t="str">
        <f>IF(AND(Table1[[#This Row],[stroke]]=1,Table1[[#This Row],[hypertension]]=1),"yes","no")</f>
        <v>no</v>
      </c>
      <c r="Q573" t="str">
        <f>IF(Table1[[#This Row],[avg_glucose_level]]&gt;=132.5,"yes","no")</f>
        <v>no</v>
      </c>
      <c r="R573" t="str">
        <f>IF(Table1[[#This Row],[bmi]]&gt;=30.1,"yes","no")</f>
        <v>no</v>
      </c>
    </row>
    <row r="574" spans="1:18" x14ac:dyDescent="0.3">
      <c r="A574">
        <v>40448</v>
      </c>
      <c r="B574" t="s">
        <v>12</v>
      </c>
      <c r="C574">
        <v>54</v>
      </c>
      <c r="D574">
        <v>0</v>
      </c>
      <c r="E574" t="str">
        <f>IF(Table1[[#This Row],[hypertension]]=0,"no","yes")</f>
        <v>no</v>
      </c>
      <c r="F574">
        <v>0</v>
      </c>
      <c r="G574" t="s">
        <v>13</v>
      </c>
      <c r="H574" t="s">
        <v>14</v>
      </c>
      <c r="I574" t="s">
        <v>15</v>
      </c>
      <c r="J574">
        <v>81.260000000000005</v>
      </c>
      <c r="K574">
        <v>26.4</v>
      </c>
      <c r="L574" t="s">
        <v>16</v>
      </c>
      <c r="M5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74">
        <v>0</v>
      </c>
      <c r="O574" t="s">
        <v>32</v>
      </c>
      <c r="P574" t="str">
        <f>IF(AND(Table1[[#This Row],[stroke]]=1,Table1[[#This Row],[hypertension]]=1),"yes","no")</f>
        <v>no</v>
      </c>
      <c r="Q574" t="str">
        <f>IF(Table1[[#This Row],[avg_glucose_level]]&gt;=132.5,"yes","no")</f>
        <v>no</v>
      </c>
      <c r="R574" t="str">
        <f>IF(Table1[[#This Row],[bmi]]&gt;=30.1,"yes","no")</f>
        <v>no</v>
      </c>
    </row>
    <row r="575" spans="1:18" x14ac:dyDescent="0.3">
      <c r="A575">
        <v>58007</v>
      </c>
      <c r="B575" t="s">
        <v>17</v>
      </c>
      <c r="C575">
        <v>36</v>
      </c>
      <c r="D575">
        <v>0</v>
      </c>
      <c r="E575" t="str">
        <f>IF(Table1[[#This Row],[hypertension]]=0,"no","yes")</f>
        <v>no</v>
      </c>
      <c r="F575">
        <v>0</v>
      </c>
      <c r="G575" t="s">
        <v>13</v>
      </c>
      <c r="H575" t="s">
        <v>14</v>
      </c>
      <c r="I575" t="s">
        <v>15</v>
      </c>
      <c r="J575">
        <v>87.88</v>
      </c>
      <c r="K575">
        <v>34.700000000000003</v>
      </c>
      <c r="L575" t="s">
        <v>21</v>
      </c>
      <c r="M5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75">
        <v>0</v>
      </c>
      <c r="O575" t="s">
        <v>32</v>
      </c>
      <c r="P575" t="str">
        <f>IF(AND(Table1[[#This Row],[stroke]]=1,Table1[[#This Row],[hypertension]]=1),"yes","no")</f>
        <v>no</v>
      </c>
      <c r="Q575" t="str">
        <f>IF(Table1[[#This Row],[avg_glucose_level]]&gt;=132.5,"yes","no")</f>
        <v>no</v>
      </c>
      <c r="R575" t="str">
        <f>IF(Table1[[#This Row],[bmi]]&gt;=30.1,"yes","no")</f>
        <v>yes</v>
      </c>
    </row>
    <row r="576" spans="1:18" x14ac:dyDescent="0.3">
      <c r="A576">
        <v>15095</v>
      </c>
      <c r="B576" t="s">
        <v>12</v>
      </c>
      <c r="C576">
        <v>18</v>
      </c>
      <c r="D576">
        <v>0</v>
      </c>
      <c r="E576" t="str">
        <f>IF(Table1[[#This Row],[hypertension]]=0,"no","yes")</f>
        <v>no</v>
      </c>
      <c r="F576">
        <v>0</v>
      </c>
      <c r="G576" t="s">
        <v>22</v>
      </c>
      <c r="H576" t="s">
        <v>14</v>
      </c>
      <c r="I576" t="s">
        <v>15</v>
      </c>
      <c r="J576">
        <v>112.17</v>
      </c>
      <c r="K576">
        <v>31.7</v>
      </c>
      <c r="L576" t="s">
        <v>23</v>
      </c>
      <c r="M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76">
        <v>0</v>
      </c>
      <c r="O576" t="s">
        <v>32</v>
      </c>
      <c r="P576" t="str">
        <f>IF(AND(Table1[[#This Row],[stroke]]=1,Table1[[#This Row],[hypertension]]=1),"yes","no")</f>
        <v>no</v>
      </c>
      <c r="Q576" t="str">
        <f>IF(Table1[[#This Row],[avg_glucose_level]]&gt;=132.5,"yes","no")</f>
        <v>no</v>
      </c>
      <c r="R576" t="str">
        <f>IF(Table1[[#This Row],[bmi]]&gt;=30.1,"yes","no")</f>
        <v>yes</v>
      </c>
    </row>
    <row r="577" spans="1:18" x14ac:dyDescent="0.3">
      <c r="A577">
        <v>11960</v>
      </c>
      <c r="B577" t="s">
        <v>12</v>
      </c>
      <c r="C577">
        <v>45</v>
      </c>
      <c r="D577">
        <v>0</v>
      </c>
      <c r="E577" t="str">
        <f>IF(Table1[[#This Row],[hypertension]]=0,"no","yes")</f>
        <v>no</v>
      </c>
      <c r="F577">
        <v>0</v>
      </c>
      <c r="G577" t="s">
        <v>13</v>
      </c>
      <c r="H577" t="s">
        <v>14</v>
      </c>
      <c r="I577" t="s">
        <v>19</v>
      </c>
      <c r="J577">
        <v>99.97</v>
      </c>
      <c r="K577">
        <v>35.6</v>
      </c>
      <c r="L577" t="s">
        <v>20</v>
      </c>
      <c r="M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77">
        <v>0</v>
      </c>
      <c r="O577" t="s">
        <v>32</v>
      </c>
      <c r="P577" t="str">
        <f>IF(AND(Table1[[#This Row],[stroke]]=1,Table1[[#This Row],[hypertension]]=1),"yes","no")</f>
        <v>no</v>
      </c>
      <c r="Q577" t="str">
        <f>IF(Table1[[#This Row],[avg_glucose_level]]&gt;=132.5,"yes","no")</f>
        <v>no</v>
      </c>
      <c r="R577" t="str">
        <f>IF(Table1[[#This Row],[bmi]]&gt;=30.1,"yes","no")</f>
        <v>yes</v>
      </c>
    </row>
    <row r="578" spans="1:18" x14ac:dyDescent="0.3">
      <c r="A578">
        <v>56179</v>
      </c>
      <c r="B578" t="s">
        <v>12</v>
      </c>
      <c r="C578">
        <v>29</v>
      </c>
      <c r="D578">
        <v>0</v>
      </c>
      <c r="E578" t="str">
        <f>IF(Table1[[#This Row],[hypertension]]=0,"no","yes")</f>
        <v>no</v>
      </c>
      <c r="F578">
        <v>0</v>
      </c>
      <c r="G578" t="s">
        <v>22</v>
      </c>
      <c r="H578" t="s">
        <v>14</v>
      </c>
      <c r="I578" t="s">
        <v>15</v>
      </c>
      <c r="J578">
        <v>207.58</v>
      </c>
      <c r="K578">
        <v>22.8</v>
      </c>
      <c r="L578" t="s">
        <v>21</v>
      </c>
      <c r="M5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78">
        <v>0</v>
      </c>
      <c r="O578" t="s">
        <v>32</v>
      </c>
      <c r="P578" t="str">
        <f>IF(AND(Table1[[#This Row],[stroke]]=1,Table1[[#This Row],[hypertension]]=1),"yes","no")</f>
        <v>no</v>
      </c>
      <c r="Q578" t="str">
        <f>IF(Table1[[#This Row],[avg_glucose_level]]&gt;=132.5,"yes","no")</f>
        <v>yes</v>
      </c>
      <c r="R578" t="str">
        <f>IF(Table1[[#This Row],[bmi]]&gt;=30.1,"yes","no")</f>
        <v>no</v>
      </c>
    </row>
    <row r="579" spans="1:18" x14ac:dyDescent="0.3">
      <c r="A579">
        <v>24592</v>
      </c>
      <c r="B579" t="s">
        <v>17</v>
      </c>
      <c r="C579">
        <v>51</v>
      </c>
      <c r="D579">
        <v>1</v>
      </c>
      <c r="E579" t="str">
        <f>IF(Table1[[#This Row],[hypertension]]=0,"no","yes")</f>
        <v>yes</v>
      </c>
      <c r="F579">
        <v>0</v>
      </c>
      <c r="G579" t="s">
        <v>13</v>
      </c>
      <c r="H579" t="s">
        <v>14</v>
      </c>
      <c r="I579" t="s">
        <v>15</v>
      </c>
      <c r="J579">
        <v>109.16</v>
      </c>
      <c r="K579">
        <v>28</v>
      </c>
      <c r="L579" t="s">
        <v>21</v>
      </c>
      <c r="M5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79">
        <v>0</v>
      </c>
      <c r="O579" t="s">
        <v>32</v>
      </c>
      <c r="P579" t="str">
        <f>IF(AND(Table1[[#This Row],[stroke]]=1,Table1[[#This Row],[hypertension]]=1),"yes","no")</f>
        <v>no</v>
      </c>
      <c r="Q579" t="str">
        <f>IF(Table1[[#This Row],[avg_glucose_level]]&gt;=132.5,"yes","no")</f>
        <v>no</v>
      </c>
      <c r="R579" t="str">
        <f>IF(Table1[[#This Row],[bmi]]&gt;=30.1,"yes","no")</f>
        <v>no</v>
      </c>
    </row>
    <row r="580" spans="1:18" x14ac:dyDescent="0.3">
      <c r="A580">
        <v>67744</v>
      </c>
      <c r="B580" t="s">
        <v>17</v>
      </c>
      <c r="C580">
        <v>23</v>
      </c>
      <c r="D580">
        <v>0</v>
      </c>
      <c r="E580" t="str">
        <f>IF(Table1[[#This Row],[hypertension]]=0,"no","yes")</f>
        <v>no</v>
      </c>
      <c r="F580">
        <v>0</v>
      </c>
      <c r="G580" t="s">
        <v>22</v>
      </c>
      <c r="H580" t="s">
        <v>14</v>
      </c>
      <c r="I580" t="s">
        <v>15</v>
      </c>
      <c r="J580">
        <v>74.459999999999994</v>
      </c>
      <c r="K580">
        <v>35.6</v>
      </c>
      <c r="L580" t="s">
        <v>16</v>
      </c>
      <c r="M5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80">
        <v>0</v>
      </c>
      <c r="O580" t="s">
        <v>32</v>
      </c>
      <c r="P580" t="str">
        <f>IF(AND(Table1[[#This Row],[stroke]]=1,Table1[[#This Row],[hypertension]]=1),"yes","no")</f>
        <v>no</v>
      </c>
      <c r="Q580" t="str">
        <f>IF(Table1[[#This Row],[avg_glucose_level]]&gt;=132.5,"yes","no")</f>
        <v>no</v>
      </c>
      <c r="R580" t="str">
        <f>IF(Table1[[#This Row],[bmi]]&gt;=30.1,"yes","no")</f>
        <v>yes</v>
      </c>
    </row>
    <row r="581" spans="1:18" x14ac:dyDescent="0.3">
      <c r="A581">
        <v>8328</v>
      </c>
      <c r="B581" t="s">
        <v>17</v>
      </c>
      <c r="C581">
        <v>54</v>
      </c>
      <c r="D581">
        <v>0</v>
      </c>
      <c r="E581" t="str">
        <f>IF(Table1[[#This Row],[hypertension]]=0,"no","yes")</f>
        <v>no</v>
      </c>
      <c r="F581">
        <v>0</v>
      </c>
      <c r="G581" t="s">
        <v>13</v>
      </c>
      <c r="H581" t="s">
        <v>14</v>
      </c>
      <c r="I581" t="s">
        <v>19</v>
      </c>
      <c r="J581">
        <v>118.51</v>
      </c>
      <c r="K581">
        <v>40.6</v>
      </c>
      <c r="L581" t="s">
        <v>20</v>
      </c>
      <c r="M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81">
        <v>0</v>
      </c>
      <c r="O581" t="s">
        <v>32</v>
      </c>
      <c r="P581" t="str">
        <f>IF(AND(Table1[[#This Row],[stroke]]=1,Table1[[#This Row],[hypertension]]=1),"yes","no")</f>
        <v>no</v>
      </c>
      <c r="Q581" t="str">
        <f>IF(Table1[[#This Row],[avg_glucose_level]]&gt;=132.5,"yes","no")</f>
        <v>no</v>
      </c>
      <c r="R581" t="str">
        <f>IF(Table1[[#This Row],[bmi]]&gt;=30.1,"yes","no")</f>
        <v>yes</v>
      </c>
    </row>
    <row r="582" spans="1:18" x14ac:dyDescent="0.3">
      <c r="A582">
        <v>32437</v>
      </c>
      <c r="B582" t="s">
        <v>17</v>
      </c>
      <c r="C582">
        <v>54</v>
      </c>
      <c r="D582">
        <v>0</v>
      </c>
      <c r="E582" t="str">
        <f>IF(Table1[[#This Row],[hypertension]]=0,"no","yes")</f>
        <v>no</v>
      </c>
      <c r="F582">
        <v>0</v>
      </c>
      <c r="G582" t="s">
        <v>13</v>
      </c>
      <c r="H582" t="s">
        <v>18</v>
      </c>
      <c r="I582" t="s">
        <v>15</v>
      </c>
      <c r="J582">
        <v>107.47</v>
      </c>
      <c r="K582">
        <v>29.3</v>
      </c>
      <c r="L582" t="s">
        <v>16</v>
      </c>
      <c r="M5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82">
        <v>0</v>
      </c>
      <c r="O582" t="s">
        <v>32</v>
      </c>
      <c r="P582" t="str">
        <f>IF(AND(Table1[[#This Row],[stroke]]=1,Table1[[#This Row],[hypertension]]=1),"yes","no")</f>
        <v>no</v>
      </c>
      <c r="Q582" t="str">
        <f>IF(Table1[[#This Row],[avg_glucose_level]]&gt;=132.5,"yes","no")</f>
        <v>no</v>
      </c>
      <c r="R582" t="str">
        <f>IF(Table1[[#This Row],[bmi]]&gt;=30.1,"yes","no")</f>
        <v>no</v>
      </c>
    </row>
    <row r="583" spans="1:18" x14ac:dyDescent="0.3">
      <c r="A583">
        <v>44315</v>
      </c>
      <c r="B583" t="s">
        <v>12</v>
      </c>
      <c r="C583">
        <v>18</v>
      </c>
      <c r="D583">
        <v>0</v>
      </c>
      <c r="E583" t="str">
        <f>IF(Table1[[#This Row],[hypertension]]=0,"no","yes")</f>
        <v>no</v>
      </c>
      <c r="F583">
        <v>0</v>
      </c>
      <c r="G583" t="s">
        <v>22</v>
      </c>
      <c r="H583" t="s">
        <v>18</v>
      </c>
      <c r="I583" t="s">
        <v>19</v>
      </c>
      <c r="J583">
        <v>182.86</v>
      </c>
      <c r="K583">
        <v>21</v>
      </c>
      <c r="L583" t="s">
        <v>23</v>
      </c>
      <c r="M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83">
        <v>0</v>
      </c>
      <c r="O583" t="s">
        <v>32</v>
      </c>
      <c r="P583" t="str">
        <f>IF(AND(Table1[[#This Row],[stroke]]=1,Table1[[#This Row],[hypertension]]=1),"yes","no")</f>
        <v>no</v>
      </c>
      <c r="Q583" t="str">
        <f>IF(Table1[[#This Row],[avg_glucose_level]]&gt;=132.5,"yes","no")</f>
        <v>yes</v>
      </c>
      <c r="R583" t="str">
        <f>IF(Table1[[#This Row],[bmi]]&gt;=30.1,"yes","no")</f>
        <v>no</v>
      </c>
    </row>
    <row r="584" spans="1:18" x14ac:dyDescent="0.3">
      <c r="A584">
        <v>68245</v>
      </c>
      <c r="B584" t="s">
        <v>17</v>
      </c>
      <c r="C584">
        <v>26</v>
      </c>
      <c r="D584">
        <v>0</v>
      </c>
      <c r="E584" t="str">
        <f>IF(Table1[[#This Row],[hypertension]]=0,"no","yes")</f>
        <v>no</v>
      </c>
      <c r="F584">
        <v>0</v>
      </c>
      <c r="G584" t="s">
        <v>13</v>
      </c>
      <c r="H584" t="s">
        <v>14</v>
      </c>
      <c r="I584" t="s">
        <v>19</v>
      </c>
      <c r="J584">
        <v>59.17</v>
      </c>
      <c r="K584">
        <v>20</v>
      </c>
      <c r="L584" t="s">
        <v>23</v>
      </c>
      <c r="M5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84">
        <v>0</v>
      </c>
      <c r="O584" t="s">
        <v>32</v>
      </c>
      <c r="P584" t="str">
        <f>IF(AND(Table1[[#This Row],[stroke]]=1,Table1[[#This Row],[hypertension]]=1),"yes","no")</f>
        <v>no</v>
      </c>
      <c r="Q584" t="str">
        <f>IF(Table1[[#This Row],[avg_glucose_level]]&gt;=132.5,"yes","no")</f>
        <v>no</v>
      </c>
      <c r="R584" t="str">
        <f>IF(Table1[[#This Row],[bmi]]&gt;=30.1,"yes","no")</f>
        <v>no</v>
      </c>
    </row>
    <row r="585" spans="1:18" x14ac:dyDescent="0.3">
      <c r="A585">
        <v>25483</v>
      </c>
      <c r="B585" t="s">
        <v>12</v>
      </c>
      <c r="C585">
        <v>72</v>
      </c>
      <c r="D585">
        <v>0</v>
      </c>
      <c r="E585" t="str">
        <f>IF(Table1[[#This Row],[hypertension]]=0,"no","yes")</f>
        <v>no</v>
      </c>
      <c r="F585">
        <v>0</v>
      </c>
      <c r="G585" t="s">
        <v>13</v>
      </c>
      <c r="H585" t="s">
        <v>14</v>
      </c>
      <c r="I585" t="s">
        <v>19</v>
      </c>
      <c r="J585">
        <v>215.64</v>
      </c>
      <c r="K585">
        <v>26.7</v>
      </c>
      <c r="L585" t="s">
        <v>16</v>
      </c>
      <c r="M5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85">
        <v>0</v>
      </c>
      <c r="O585" t="s">
        <v>32</v>
      </c>
      <c r="P585" t="str">
        <f>IF(AND(Table1[[#This Row],[stroke]]=1,Table1[[#This Row],[hypertension]]=1),"yes","no")</f>
        <v>no</v>
      </c>
      <c r="Q585" t="str">
        <f>IF(Table1[[#This Row],[avg_glucose_level]]&gt;=132.5,"yes","no")</f>
        <v>yes</v>
      </c>
      <c r="R585" t="str">
        <f>IF(Table1[[#This Row],[bmi]]&gt;=30.1,"yes","no")</f>
        <v>no</v>
      </c>
    </row>
    <row r="586" spans="1:18" x14ac:dyDescent="0.3">
      <c r="A586">
        <v>47732</v>
      </c>
      <c r="B586" t="s">
        <v>12</v>
      </c>
      <c r="C586">
        <v>5</v>
      </c>
      <c r="D586">
        <v>0</v>
      </c>
      <c r="E586" t="str">
        <f>IF(Table1[[#This Row],[hypertension]]=0,"no","yes")</f>
        <v>no</v>
      </c>
      <c r="F586">
        <v>0</v>
      </c>
      <c r="G586" t="s">
        <v>22</v>
      </c>
      <c r="H586" t="s">
        <v>25</v>
      </c>
      <c r="I586" t="s">
        <v>19</v>
      </c>
      <c r="J586">
        <v>163.69999999999999</v>
      </c>
      <c r="K586">
        <v>18.399999999999999</v>
      </c>
      <c r="L586" t="s">
        <v>23</v>
      </c>
      <c r="M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86">
        <v>0</v>
      </c>
      <c r="O586" t="s">
        <v>32</v>
      </c>
      <c r="P586" t="str">
        <f>IF(AND(Table1[[#This Row],[stroke]]=1,Table1[[#This Row],[hypertension]]=1),"yes","no")</f>
        <v>no</v>
      </c>
      <c r="Q586" t="str">
        <f>IF(Table1[[#This Row],[avg_glucose_level]]&gt;=132.5,"yes","no")</f>
        <v>yes</v>
      </c>
      <c r="R586" t="str">
        <f>IF(Table1[[#This Row],[bmi]]&gt;=30.1,"yes","no")</f>
        <v>no</v>
      </c>
    </row>
    <row r="587" spans="1:18" x14ac:dyDescent="0.3">
      <c r="A587">
        <v>50118</v>
      </c>
      <c r="B587" t="s">
        <v>17</v>
      </c>
      <c r="C587">
        <v>65</v>
      </c>
      <c r="D587">
        <v>0</v>
      </c>
      <c r="E587" t="str">
        <f>IF(Table1[[#This Row],[hypertension]]=0,"no","yes")</f>
        <v>no</v>
      </c>
      <c r="F587">
        <v>1</v>
      </c>
      <c r="G587" t="s">
        <v>13</v>
      </c>
      <c r="H587" t="s">
        <v>14</v>
      </c>
      <c r="I587" t="s">
        <v>19</v>
      </c>
      <c r="J587">
        <v>196.36</v>
      </c>
      <c r="K587">
        <v>34.5</v>
      </c>
      <c r="L587" t="s">
        <v>16</v>
      </c>
      <c r="M5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87">
        <v>0</v>
      </c>
      <c r="O587" t="s">
        <v>32</v>
      </c>
      <c r="P587" t="str">
        <f>IF(AND(Table1[[#This Row],[stroke]]=1,Table1[[#This Row],[hypertension]]=1),"yes","no")</f>
        <v>no</v>
      </c>
      <c r="Q587" t="str">
        <f>IF(Table1[[#This Row],[avg_glucose_level]]&gt;=132.5,"yes","no")</f>
        <v>yes</v>
      </c>
      <c r="R587" t="str">
        <f>IF(Table1[[#This Row],[bmi]]&gt;=30.1,"yes","no")</f>
        <v>yes</v>
      </c>
    </row>
    <row r="588" spans="1:18" x14ac:dyDescent="0.3">
      <c r="A588">
        <v>55420</v>
      </c>
      <c r="B588" t="s">
        <v>17</v>
      </c>
      <c r="C588">
        <v>42</v>
      </c>
      <c r="D588">
        <v>0</v>
      </c>
      <c r="E588" t="str">
        <f>IF(Table1[[#This Row],[hypertension]]=0,"no","yes")</f>
        <v>no</v>
      </c>
      <c r="F588">
        <v>0</v>
      </c>
      <c r="G588" t="s">
        <v>22</v>
      </c>
      <c r="H588" t="s">
        <v>14</v>
      </c>
      <c r="I588" t="s">
        <v>19</v>
      </c>
      <c r="J588">
        <v>139.77000000000001</v>
      </c>
      <c r="K588">
        <v>27.7</v>
      </c>
      <c r="L588" t="s">
        <v>23</v>
      </c>
      <c r="M5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88">
        <v>0</v>
      </c>
      <c r="O588" t="s">
        <v>32</v>
      </c>
      <c r="P588" t="str">
        <f>IF(AND(Table1[[#This Row],[stroke]]=1,Table1[[#This Row],[hypertension]]=1),"yes","no")</f>
        <v>no</v>
      </c>
      <c r="Q588" t="str">
        <f>IF(Table1[[#This Row],[avg_glucose_level]]&gt;=132.5,"yes","no")</f>
        <v>yes</v>
      </c>
      <c r="R588" t="str">
        <f>IF(Table1[[#This Row],[bmi]]&gt;=30.1,"yes","no")</f>
        <v>no</v>
      </c>
    </row>
    <row r="589" spans="1:18" x14ac:dyDescent="0.3">
      <c r="A589">
        <v>55709</v>
      </c>
      <c r="B589" t="s">
        <v>17</v>
      </c>
      <c r="C589">
        <v>47</v>
      </c>
      <c r="D589">
        <v>0</v>
      </c>
      <c r="E589" t="str">
        <f>IF(Table1[[#This Row],[hypertension]]=0,"no","yes")</f>
        <v>no</v>
      </c>
      <c r="F589">
        <v>0</v>
      </c>
      <c r="G589" t="s">
        <v>13</v>
      </c>
      <c r="H589" t="s">
        <v>18</v>
      </c>
      <c r="I589" t="s">
        <v>15</v>
      </c>
      <c r="J589">
        <v>141.22999999999999</v>
      </c>
      <c r="K589">
        <v>21.1</v>
      </c>
      <c r="L589" t="s">
        <v>20</v>
      </c>
      <c r="M5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89">
        <v>0</v>
      </c>
      <c r="O589" t="s">
        <v>32</v>
      </c>
      <c r="P589" t="str">
        <f>IF(AND(Table1[[#This Row],[stroke]]=1,Table1[[#This Row],[hypertension]]=1),"yes","no")</f>
        <v>no</v>
      </c>
      <c r="Q589" t="str">
        <f>IF(Table1[[#This Row],[avg_glucose_level]]&gt;=132.5,"yes","no")</f>
        <v>yes</v>
      </c>
      <c r="R589" t="str">
        <f>IF(Table1[[#This Row],[bmi]]&gt;=30.1,"yes","no")</f>
        <v>no</v>
      </c>
    </row>
    <row r="590" spans="1:18" x14ac:dyDescent="0.3">
      <c r="A590">
        <v>15311</v>
      </c>
      <c r="B590" t="s">
        <v>17</v>
      </c>
      <c r="C590">
        <v>24</v>
      </c>
      <c r="D590">
        <v>0</v>
      </c>
      <c r="E590" t="str">
        <f>IF(Table1[[#This Row],[hypertension]]=0,"no","yes")</f>
        <v>no</v>
      </c>
      <c r="F590">
        <v>0</v>
      </c>
      <c r="G590" t="s">
        <v>13</v>
      </c>
      <c r="H590" t="s">
        <v>14</v>
      </c>
      <c r="I590" t="s">
        <v>15</v>
      </c>
      <c r="J590">
        <v>89.99</v>
      </c>
      <c r="K590">
        <v>24.4</v>
      </c>
      <c r="L590" t="s">
        <v>16</v>
      </c>
      <c r="M5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90">
        <v>0</v>
      </c>
      <c r="O590" t="s">
        <v>32</v>
      </c>
      <c r="P590" t="str">
        <f>IF(AND(Table1[[#This Row],[stroke]]=1,Table1[[#This Row],[hypertension]]=1),"yes","no")</f>
        <v>no</v>
      </c>
      <c r="Q590" t="str">
        <f>IF(Table1[[#This Row],[avg_glucose_level]]&gt;=132.5,"yes","no")</f>
        <v>no</v>
      </c>
      <c r="R590" t="str">
        <f>IF(Table1[[#This Row],[bmi]]&gt;=30.1,"yes","no")</f>
        <v>no</v>
      </c>
    </row>
    <row r="591" spans="1:18" x14ac:dyDescent="0.3">
      <c r="A591">
        <v>53660</v>
      </c>
      <c r="B591" t="s">
        <v>12</v>
      </c>
      <c r="C591">
        <v>57</v>
      </c>
      <c r="D591">
        <v>0</v>
      </c>
      <c r="E591" t="str">
        <f>IF(Table1[[#This Row],[hypertension]]=0,"no","yes")</f>
        <v>no</v>
      </c>
      <c r="F591">
        <v>0</v>
      </c>
      <c r="G591" t="s">
        <v>13</v>
      </c>
      <c r="H591" t="s">
        <v>14</v>
      </c>
      <c r="I591" t="s">
        <v>15</v>
      </c>
      <c r="J591">
        <v>108.53</v>
      </c>
      <c r="K591">
        <v>19.399999999999999</v>
      </c>
      <c r="L591" t="s">
        <v>21</v>
      </c>
      <c r="M5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91">
        <v>0</v>
      </c>
      <c r="O591" t="s">
        <v>32</v>
      </c>
      <c r="P591" t="str">
        <f>IF(AND(Table1[[#This Row],[stroke]]=1,Table1[[#This Row],[hypertension]]=1),"yes","no")</f>
        <v>no</v>
      </c>
      <c r="Q591" t="str">
        <f>IF(Table1[[#This Row],[avg_glucose_level]]&gt;=132.5,"yes","no")</f>
        <v>no</v>
      </c>
      <c r="R591" t="str">
        <f>IF(Table1[[#This Row],[bmi]]&gt;=30.1,"yes","no")</f>
        <v>no</v>
      </c>
    </row>
    <row r="592" spans="1:18" x14ac:dyDescent="0.3">
      <c r="A592">
        <v>56553</v>
      </c>
      <c r="B592" t="s">
        <v>12</v>
      </c>
      <c r="C592">
        <v>51</v>
      </c>
      <c r="D592">
        <v>0</v>
      </c>
      <c r="E592" t="str">
        <f>IF(Table1[[#This Row],[hypertension]]=0,"no","yes")</f>
        <v>no</v>
      </c>
      <c r="F592">
        <v>0</v>
      </c>
      <c r="G592" t="s">
        <v>13</v>
      </c>
      <c r="H592" t="s">
        <v>14</v>
      </c>
      <c r="I592" t="s">
        <v>15</v>
      </c>
      <c r="J592">
        <v>63.61</v>
      </c>
      <c r="K592">
        <v>42.3</v>
      </c>
      <c r="L592" t="s">
        <v>23</v>
      </c>
      <c r="M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92">
        <v>0</v>
      </c>
      <c r="O592" t="s">
        <v>32</v>
      </c>
      <c r="P592" t="str">
        <f>IF(AND(Table1[[#This Row],[stroke]]=1,Table1[[#This Row],[hypertension]]=1),"yes","no")</f>
        <v>no</v>
      </c>
      <c r="Q592" t="str">
        <f>IF(Table1[[#This Row],[avg_glucose_level]]&gt;=132.5,"yes","no")</f>
        <v>no</v>
      </c>
      <c r="R592" t="str">
        <f>IF(Table1[[#This Row],[bmi]]&gt;=30.1,"yes","no")</f>
        <v>yes</v>
      </c>
    </row>
    <row r="593" spans="1:18" x14ac:dyDescent="0.3">
      <c r="A593">
        <v>30480</v>
      </c>
      <c r="B593" t="s">
        <v>12</v>
      </c>
      <c r="C593">
        <v>48</v>
      </c>
      <c r="D593">
        <v>0</v>
      </c>
      <c r="E593" t="str">
        <f>IF(Table1[[#This Row],[hypertension]]=0,"no","yes")</f>
        <v>no</v>
      </c>
      <c r="F593">
        <v>0</v>
      </c>
      <c r="G593" t="s">
        <v>13</v>
      </c>
      <c r="H593" t="s">
        <v>14</v>
      </c>
      <c r="I593" t="s">
        <v>15</v>
      </c>
      <c r="J593">
        <v>85.54</v>
      </c>
      <c r="K593">
        <v>32.200000000000003</v>
      </c>
      <c r="L593" t="s">
        <v>21</v>
      </c>
      <c r="M5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93">
        <v>0</v>
      </c>
      <c r="O593" t="s">
        <v>32</v>
      </c>
      <c r="P593" t="str">
        <f>IF(AND(Table1[[#This Row],[stroke]]=1,Table1[[#This Row],[hypertension]]=1),"yes","no")</f>
        <v>no</v>
      </c>
      <c r="Q593" t="str">
        <f>IF(Table1[[#This Row],[avg_glucose_level]]&gt;=132.5,"yes","no")</f>
        <v>no</v>
      </c>
      <c r="R593" t="str">
        <f>IF(Table1[[#This Row],[bmi]]&gt;=30.1,"yes","no")</f>
        <v>yes</v>
      </c>
    </row>
    <row r="594" spans="1:18" x14ac:dyDescent="0.3">
      <c r="A594">
        <v>31988</v>
      </c>
      <c r="B594" t="s">
        <v>17</v>
      </c>
      <c r="C594">
        <v>56</v>
      </c>
      <c r="D594">
        <v>0</v>
      </c>
      <c r="E594" t="str">
        <f>IF(Table1[[#This Row],[hypertension]]=0,"no","yes")</f>
        <v>no</v>
      </c>
      <c r="F594">
        <v>0</v>
      </c>
      <c r="G594" t="s">
        <v>13</v>
      </c>
      <c r="H594" t="s">
        <v>14</v>
      </c>
      <c r="I594" t="s">
        <v>15</v>
      </c>
      <c r="J594">
        <v>100.83</v>
      </c>
      <c r="K594">
        <v>26.8</v>
      </c>
      <c r="L594" t="s">
        <v>20</v>
      </c>
      <c r="M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94">
        <v>0</v>
      </c>
      <c r="O594" t="s">
        <v>32</v>
      </c>
      <c r="P594" t="str">
        <f>IF(AND(Table1[[#This Row],[stroke]]=1,Table1[[#This Row],[hypertension]]=1),"yes","no")</f>
        <v>no</v>
      </c>
      <c r="Q594" t="str">
        <f>IF(Table1[[#This Row],[avg_glucose_level]]&gt;=132.5,"yes","no")</f>
        <v>no</v>
      </c>
      <c r="R594" t="str">
        <f>IF(Table1[[#This Row],[bmi]]&gt;=30.1,"yes","no")</f>
        <v>no</v>
      </c>
    </row>
    <row r="595" spans="1:18" x14ac:dyDescent="0.3">
      <c r="A595">
        <v>59807</v>
      </c>
      <c r="B595" t="s">
        <v>17</v>
      </c>
      <c r="C595">
        <v>30</v>
      </c>
      <c r="D595">
        <v>0</v>
      </c>
      <c r="E595" t="str">
        <f>IF(Table1[[#This Row],[hypertension]]=0,"no","yes")</f>
        <v>no</v>
      </c>
      <c r="F595">
        <v>0</v>
      </c>
      <c r="G595" t="s">
        <v>13</v>
      </c>
      <c r="H595" t="s">
        <v>14</v>
      </c>
      <c r="I595" t="s">
        <v>15</v>
      </c>
      <c r="J595">
        <v>59.82</v>
      </c>
      <c r="K595">
        <v>25.4</v>
      </c>
      <c r="L595" t="s">
        <v>20</v>
      </c>
      <c r="M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95">
        <v>0</v>
      </c>
      <c r="O595" t="s">
        <v>32</v>
      </c>
      <c r="P595" t="str">
        <f>IF(AND(Table1[[#This Row],[stroke]]=1,Table1[[#This Row],[hypertension]]=1),"yes","no")</f>
        <v>no</v>
      </c>
      <c r="Q595" t="str">
        <f>IF(Table1[[#This Row],[avg_glucose_level]]&gt;=132.5,"yes","no")</f>
        <v>no</v>
      </c>
      <c r="R595" t="str">
        <f>IF(Table1[[#This Row],[bmi]]&gt;=30.1,"yes","no")</f>
        <v>no</v>
      </c>
    </row>
    <row r="596" spans="1:18" x14ac:dyDescent="0.3">
      <c r="A596">
        <v>45585</v>
      </c>
      <c r="B596" t="s">
        <v>17</v>
      </c>
      <c r="C596">
        <v>63</v>
      </c>
      <c r="D596">
        <v>1</v>
      </c>
      <c r="E596" t="str">
        <f>IF(Table1[[#This Row],[hypertension]]=0,"no","yes")</f>
        <v>yes</v>
      </c>
      <c r="F596">
        <v>0</v>
      </c>
      <c r="G596" t="s">
        <v>13</v>
      </c>
      <c r="H596" t="s">
        <v>14</v>
      </c>
      <c r="I596" t="s">
        <v>15</v>
      </c>
      <c r="J596">
        <v>105.95</v>
      </c>
      <c r="K596">
        <v>23.5</v>
      </c>
      <c r="L596" t="s">
        <v>21</v>
      </c>
      <c r="M5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96">
        <v>0</v>
      </c>
      <c r="O596" t="s">
        <v>32</v>
      </c>
      <c r="P596" t="str">
        <f>IF(AND(Table1[[#This Row],[stroke]]=1,Table1[[#This Row],[hypertension]]=1),"yes","no")</f>
        <v>no</v>
      </c>
      <c r="Q596" t="str">
        <f>IF(Table1[[#This Row],[avg_glucose_level]]&gt;=132.5,"yes","no")</f>
        <v>no</v>
      </c>
      <c r="R596" t="str">
        <f>IF(Table1[[#This Row],[bmi]]&gt;=30.1,"yes","no")</f>
        <v>no</v>
      </c>
    </row>
    <row r="597" spans="1:18" x14ac:dyDescent="0.3">
      <c r="A597">
        <v>39639</v>
      </c>
      <c r="B597" t="s">
        <v>17</v>
      </c>
      <c r="C597">
        <v>46</v>
      </c>
      <c r="D597">
        <v>0</v>
      </c>
      <c r="E597" t="str">
        <f>IF(Table1[[#This Row],[hypertension]]=0,"no","yes")</f>
        <v>no</v>
      </c>
      <c r="F597">
        <v>0</v>
      </c>
      <c r="G597" t="s">
        <v>13</v>
      </c>
      <c r="H597" t="s">
        <v>14</v>
      </c>
      <c r="I597" t="s">
        <v>19</v>
      </c>
      <c r="J597">
        <v>188.11</v>
      </c>
      <c r="K597">
        <v>50.2</v>
      </c>
      <c r="L597" t="s">
        <v>21</v>
      </c>
      <c r="M5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97">
        <v>0</v>
      </c>
      <c r="O597" t="s">
        <v>32</v>
      </c>
      <c r="P597" t="str">
        <f>IF(AND(Table1[[#This Row],[stroke]]=1,Table1[[#This Row],[hypertension]]=1),"yes","no")</f>
        <v>no</v>
      </c>
      <c r="Q597" t="str">
        <f>IF(Table1[[#This Row],[avg_glucose_level]]&gt;=132.5,"yes","no")</f>
        <v>yes</v>
      </c>
      <c r="R597" t="str">
        <f>IF(Table1[[#This Row],[bmi]]&gt;=30.1,"yes","no")</f>
        <v>yes</v>
      </c>
    </row>
    <row r="598" spans="1:18" x14ac:dyDescent="0.3">
      <c r="A598">
        <v>52063</v>
      </c>
      <c r="B598" t="s">
        <v>17</v>
      </c>
      <c r="C598">
        <v>53</v>
      </c>
      <c r="D598">
        <v>0</v>
      </c>
      <c r="E598" t="str">
        <f>IF(Table1[[#This Row],[hypertension]]=0,"no","yes")</f>
        <v>no</v>
      </c>
      <c r="F598">
        <v>0</v>
      </c>
      <c r="G598" t="s">
        <v>13</v>
      </c>
      <c r="H598" t="s">
        <v>18</v>
      </c>
      <c r="I598" t="s">
        <v>15</v>
      </c>
      <c r="J598">
        <v>71.150000000000006</v>
      </c>
      <c r="K598">
        <v>26.1</v>
      </c>
      <c r="L598" t="s">
        <v>16</v>
      </c>
      <c r="M5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98">
        <v>0</v>
      </c>
      <c r="O598" t="s">
        <v>32</v>
      </c>
      <c r="P598" t="str">
        <f>IF(AND(Table1[[#This Row],[stroke]]=1,Table1[[#This Row],[hypertension]]=1),"yes","no")</f>
        <v>no</v>
      </c>
      <c r="Q598" t="str">
        <f>IF(Table1[[#This Row],[avg_glucose_level]]&gt;=132.5,"yes","no")</f>
        <v>no</v>
      </c>
      <c r="R598" t="str">
        <f>IF(Table1[[#This Row],[bmi]]&gt;=30.1,"yes","no")</f>
        <v>no</v>
      </c>
    </row>
    <row r="599" spans="1:18" x14ac:dyDescent="0.3">
      <c r="A599">
        <v>40639</v>
      </c>
      <c r="B599" t="s">
        <v>17</v>
      </c>
      <c r="C599">
        <v>1</v>
      </c>
      <c r="D599">
        <v>0</v>
      </c>
      <c r="E599" t="str">
        <f>IF(Table1[[#This Row],[hypertension]]=0,"no","yes")</f>
        <v>no</v>
      </c>
      <c r="F599">
        <v>0</v>
      </c>
      <c r="G599" t="s">
        <v>22</v>
      </c>
      <c r="H599" t="s">
        <v>25</v>
      </c>
      <c r="I599" t="s">
        <v>19</v>
      </c>
      <c r="J599">
        <v>60.53</v>
      </c>
      <c r="K599">
        <v>17.5</v>
      </c>
      <c r="L599" t="s">
        <v>23</v>
      </c>
      <c r="M5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99">
        <v>0</v>
      </c>
      <c r="O599" t="s">
        <v>32</v>
      </c>
      <c r="P599" t="str">
        <f>IF(AND(Table1[[#This Row],[stroke]]=1,Table1[[#This Row],[hypertension]]=1),"yes","no")</f>
        <v>no</v>
      </c>
      <c r="Q599" t="str">
        <f>IF(Table1[[#This Row],[avg_glucose_level]]&gt;=132.5,"yes","no")</f>
        <v>no</v>
      </c>
      <c r="R599" t="str">
        <f>IF(Table1[[#This Row],[bmi]]&gt;=30.1,"yes","no")</f>
        <v>no</v>
      </c>
    </row>
    <row r="600" spans="1:18" x14ac:dyDescent="0.3">
      <c r="A600">
        <v>31090</v>
      </c>
      <c r="B600" t="s">
        <v>12</v>
      </c>
      <c r="C600">
        <v>15</v>
      </c>
      <c r="D600">
        <v>0</v>
      </c>
      <c r="E600" t="str">
        <f>IF(Table1[[#This Row],[hypertension]]=0,"no","yes")</f>
        <v>no</v>
      </c>
      <c r="F600">
        <v>0</v>
      </c>
      <c r="G600" t="s">
        <v>22</v>
      </c>
      <c r="H600" t="s">
        <v>25</v>
      </c>
      <c r="I600" t="s">
        <v>19</v>
      </c>
      <c r="J600">
        <v>205.5</v>
      </c>
      <c r="K600">
        <v>24.2</v>
      </c>
      <c r="L600" t="s">
        <v>20</v>
      </c>
      <c r="M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0">
        <v>0</v>
      </c>
      <c r="O600" t="s">
        <v>32</v>
      </c>
      <c r="P600" t="str">
        <f>IF(AND(Table1[[#This Row],[stroke]]=1,Table1[[#This Row],[hypertension]]=1),"yes","no")</f>
        <v>no</v>
      </c>
      <c r="Q600" t="str">
        <f>IF(Table1[[#This Row],[avg_glucose_level]]&gt;=132.5,"yes","no")</f>
        <v>yes</v>
      </c>
      <c r="R600" t="str">
        <f>IF(Table1[[#This Row],[bmi]]&gt;=30.1,"yes","no")</f>
        <v>no</v>
      </c>
    </row>
    <row r="601" spans="1:18" x14ac:dyDescent="0.3">
      <c r="A601">
        <v>64174</v>
      </c>
      <c r="B601" t="s">
        <v>17</v>
      </c>
      <c r="C601">
        <v>59</v>
      </c>
      <c r="D601">
        <v>1</v>
      </c>
      <c r="E601" t="str">
        <f>IF(Table1[[#This Row],[hypertension]]=0,"no","yes")</f>
        <v>yes</v>
      </c>
      <c r="F601">
        <v>0</v>
      </c>
      <c r="G601" t="s">
        <v>13</v>
      </c>
      <c r="H601" t="s">
        <v>14</v>
      </c>
      <c r="I601" t="s">
        <v>15</v>
      </c>
      <c r="J601">
        <v>204.86</v>
      </c>
      <c r="K601">
        <v>30.8</v>
      </c>
      <c r="L601" t="s">
        <v>20</v>
      </c>
      <c r="M6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1">
        <v>0</v>
      </c>
      <c r="O601" t="s">
        <v>32</v>
      </c>
      <c r="P601" t="str">
        <f>IF(AND(Table1[[#This Row],[stroke]]=1,Table1[[#This Row],[hypertension]]=1),"yes","no")</f>
        <v>no</v>
      </c>
      <c r="Q601" t="str">
        <f>IF(Table1[[#This Row],[avg_glucose_level]]&gt;=132.5,"yes","no")</f>
        <v>yes</v>
      </c>
      <c r="R601" t="str">
        <f>IF(Table1[[#This Row],[bmi]]&gt;=30.1,"yes","no")</f>
        <v>yes</v>
      </c>
    </row>
    <row r="602" spans="1:18" x14ac:dyDescent="0.3">
      <c r="A602">
        <v>8544</v>
      </c>
      <c r="B602" t="s">
        <v>17</v>
      </c>
      <c r="C602">
        <v>24</v>
      </c>
      <c r="D602">
        <v>0</v>
      </c>
      <c r="E602" t="str">
        <f>IF(Table1[[#This Row],[hypertension]]=0,"no","yes")</f>
        <v>no</v>
      </c>
      <c r="F602">
        <v>0</v>
      </c>
      <c r="G602" t="s">
        <v>22</v>
      </c>
      <c r="H602" t="s">
        <v>18</v>
      </c>
      <c r="I602" t="s">
        <v>19</v>
      </c>
      <c r="J602">
        <v>115.03</v>
      </c>
      <c r="K602">
        <v>23.4</v>
      </c>
      <c r="L602" t="s">
        <v>20</v>
      </c>
      <c r="M6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2">
        <v>0</v>
      </c>
      <c r="O602" t="s">
        <v>32</v>
      </c>
      <c r="P602" t="str">
        <f>IF(AND(Table1[[#This Row],[stroke]]=1,Table1[[#This Row],[hypertension]]=1),"yes","no")</f>
        <v>no</v>
      </c>
      <c r="Q602" t="str">
        <f>IF(Table1[[#This Row],[avg_glucose_level]]&gt;=132.5,"yes","no")</f>
        <v>no</v>
      </c>
      <c r="R602" t="str">
        <f>IF(Table1[[#This Row],[bmi]]&gt;=30.1,"yes","no")</f>
        <v>no</v>
      </c>
    </row>
    <row r="603" spans="1:18" x14ac:dyDescent="0.3">
      <c r="A603">
        <v>27377</v>
      </c>
      <c r="B603" t="s">
        <v>12</v>
      </c>
      <c r="C603">
        <v>53</v>
      </c>
      <c r="D603">
        <v>0</v>
      </c>
      <c r="E603" t="str">
        <f>IF(Table1[[#This Row],[hypertension]]=0,"no","yes")</f>
        <v>no</v>
      </c>
      <c r="F603">
        <v>0</v>
      </c>
      <c r="G603" t="s">
        <v>13</v>
      </c>
      <c r="H603" t="s">
        <v>14</v>
      </c>
      <c r="I603" t="s">
        <v>19</v>
      </c>
      <c r="J603">
        <v>79.87</v>
      </c>
      <c r="K603">
        <v>30.9</v>
      </c>
      <c r="L603" t="s">
        <v>20</v>
      </c>
      <c r="M6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3">
        <v>0</v>
      </c>
      <c r="O603" t="s">
        <v>32</v>
      </c>
      <c r="P603" t="str">
        <f>IF(AND(Table1[[#This Row],[stroke]]=1,Table1[[#This Row],[hypertension]]=1),"yes","no")</f>
        <v>no</v>
      </c>
      <c r="Q603" t="str">
        <f>IF(Table1[[#This Row],[avg_glucose_level]]&gt;=132.5,"yes","no")</f>
        <v>no</v>
      </c>
      <c r="R603" t="str">
        <f>IF(Table1[[#This Row],[bmi]]&gt;=30.1,"yes","no")</f>
        <v>yes</v>
      </c>
    </row>
    <row r="604" spans="1:18" x14ac:dyDescent="0.3">
      <c r="A604">
        <v>3361</v>
      </c>
      <c r="B604" t="s">
        <v>17</v>
      </c>
      <c r="C604">
        <v>39</v>
      </c>
      <c r="D604">
        <v>0</v>
      </c>
      <c r="E604" t="str">
        <f>IF(Table1[[#This Row],[hypertension]]=0,"no","yes")</f>
        <v>no</v>
      </c>
      <c r="F604">
        <v>0</v>
      </c>
      <c r="G604" t="s">
        <v>13</v>
      </c>
      <c r="H604" t="s">
        <v>24</v>
      </c>
      <c r="I604" t="s">
        <v>19</v>
      </c>
      <c r="J604">
        <v>97.89</v>
      </c>
      <c r="K604">
        <v>23.6</v>
      </c>
      <c r="L604" t="s">
        <v>20</v>
      </c>
      <c r="M6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4">
        <v>0</v>
      </c>
      <c r="O604" t="s">
        <v>32</v>
      </c>
      <c r="P604" t="str">
        <f>IF(AND(Table1[[#This Row],[stroke]]=1,Table1[[#This Row],[hypertension]]=1),"yes","no")</f>
        <v>no</v>
      </c>
      <c r="Q604" t="str">
        <f>IF(Table1[[#This Row],[avg_glucose_level]]&gt;=132.5,"yes","no")</f>
        <v>no</v>
      </c>
      <c r="R604" t="str">
        <f>IF(Table1[[#This Row],[bmi]]&gt;=30.1,"yes","no")</f>
        <v>no</v>
      </c>
    </row>
    <row r="605" spans="1:18" x14ac:dyDescent="0.3">
      <c r="A605">
        <v>61408</v>
      </c>
      <c r="B605" t="s">
        <v>12</v>
      </c>
      <c r="C605">
        <v>23</v>
      </c>
      <c r="D605">
        <v>0</v>
      </c>
      <c r="E605" t="str">
        <f>IF(Table1[[#This Row],[hypertension]]=0,"no","yes")</f>
        <v>no</v>
      </c>
      <c r="F605">
        <v>0</v>
      </c>
      <c r="G605" t="s">
        <v>22</v>
      </c>
      <c r="H605" t="s">
        <v>26</v>
      </c>
      <c r="I605" t="s">
        <v>15</v>
      </c>
      <c r="J605">
        <v>125.26</v>
      </c>
      <c r="K605">
        <v>18.7</v>
      </c>
      <c r="L605" t="s">
        <v>20</v>
      </c>
      <c r="M6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5">
        <v>0</v>
      </c>
      <c r="O605" t="s">
        <v>32</v>
      </c>
      <c r="P605" t="str">
        <f>IF(AND(Table1[[#This Row],[stroke]]=1,Table1[[#This Row],[hypertension]]=1),"yes","no")</f>
        <v>no</v>
      </c>
      <c r="Q605" t="str">
        <f>IF(Table1[[#This Row],[avg_glucose_level]]&gt;=132.5,"yes","no")</f>
        <v>no</v>
      </c>
      <c r="R605" t="str">
        <f>IF(Table1[[#This Row],[bmi]]&gt;=30.1,"yes","no")</f>
        <v>no</v>
      </c>
    </row>
    <row r="606" spans="1:18" x14ac:dyDescent="0.3">
      <c r="A606">
        <v>33552</v>
      </c>
      <c r="B606" t="s">
        <v>12</v>
      </c>
      <c r="C606">
        <v>31</v>
      </c>
      <c r="D606">
        <v>0</v>
      </c>
      <c r="E606" t="str">
        <f>IF(Table1[[#This Row],[hypertension]]=0,"no","yes")</f>
        <v>no</v>
      </c>
      <c r="F606">
        <v>0</v>
      </c>
      <c r="G606" t="s">
        <v>13</v>
      </c>
      <c r="H606" t="s">
        <v>14</v>
      </c>
      <c r="I606" t="s">
        <v>19</v>
      </c>
      <c r="J606">
        <v>114.32</v>
      </c>
      <c r="K606">
        <v>27.7</v>
      </c>
      <c r="L606" t="s">
        <v>21</v>
      </c>
      <c r="M6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06">
        <v>0</v>
      </c>
      <c r="O606" t="s">
        <v>32</v>
      </c>
      <c r="P606" t="str">
        <f>IF(AND(Table1[[#This Row],[stroke]]=1,Table1[[#This Row],[hypertension]]=1),"yes","no")</f>
        <v>no</v>
      </c>
      <c r="Q606" t="str">
        <f>IF(Table1[[#This Row],[avg_glucose_level]]&gt;=132.5,"yes","no")</f>
        <v>no</v>
      </c>
      <c r="R606" t="str">
        <f>IF(Table1[[#This Row],[bmi]]&gt;=30.1,"yes","no")</f>
        <v>no</v>
      </c>
    </row>
    <row r="607" spans="1:18" x14ac:dyDescent="0.3">
      <c r="A607">
        <v>31364</v>
      </c>
      <c r="B607" t="s">
        <v>12</v>
      </c>
      <c r="C607">
        <v>5</v>
      </c>
      <c r="D607">
        <v>0</v>
      </c>
      <c r="E607" t="str">
        <f>IF(Table1[[#This Row],[hypertension]]=0,"no","yes")</f>
        <v>no</v>
      </c>
      <c r="F607">
        <v>0</v>
      </c>
      <c r="G607" t="s">
        <v>22</v>
      </c>
      <c r="H607" t="s">
        <v>25</v>
      </c>
      <c r="I607" t="s">
        <v>15</v>
      </c>
      <c r="J607">
        <v>92.23</v>
      </c>
      <c r="K607">
        <v>16.7</v>
      </c>
      <c r="L607" t="s">
        <v>23</v>
      </c>
      <c r="M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07">
        <v>0</v>
      </c>
      <c r="O607" t="s">
        <v>32</v>
      </c>
      <c r="P607" t="str">
        <f>IF(AND(Table1[[#This Row],[stroke]]=1,Table1[[#This Row],[hypertension]]=1),"yes","no")</f>
        <v>no</v>
      </c>
      <c r="Q607" t="str">
        <f>IF(Table1[[#This Row],[avg_glucose_level]]&gt;=132.5,"yes","no")</f>
        <v>no</v>
      </c>
      <c r="R607" t="str">
        <f>IF(Table1[[#This Row],[bmi]]&gt;=30.1,"yes","no")</f>
        <v>no</v>
      </c>
    </row>
    <row r="608" spans="1:18" x14ac:dyDescent="0.3">
      <c r="A608">
        <v>7446</v>
      </c>
      <c r="B608" t="s">
        <v>12</v>
      </c>
      <c r="C608">
        <v>44</v>
      </c>
      <c r="D608">
        <v>0</v>
      </c>
      <c r="E608" t="str">
        <f>IF(Table1[[#This Row],[hypertension]]=0,"no","yes")</f>
        <v>no</v>
      </c>
      <c r="F608">
        <v>0</v>
      </c>
      <c r="G608" t="s">
        <v>13</v>
      </c>
      <c r="H608" t="s">
        <v>14</v>
      </c>
      <c r="I608" t="s">
        <v>15</v>
      </c>
      <c r="J608">
        <v>83.51</v>
      </c>
      <c r="K608">
        <v>31.2</v>
      </c>
      <c r="L608" t="s">
        <v>20</v>
      </c>
      <c r="M6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08">
        <v>0</v>
      </c>
      <c r="O608" t="s">
        <v>32</v>
      </c>
      <c r="P608" t="str">
        <f>IF(AND(Table1[[#This Row],[stroke]]=1,Table1[[#This Row],[hypertension]]=1),"yes","no")</f>
        <v>no</v>
      </c>
      <c r="Q608" t="str">
        <f>IF(Table1[[#This Row],[avg_glucose_level]]&gt;=132.5,"yes","no")</f>
        <v>no</v>
      </c>
      <c r="R608" t="str">
        <f>IF(Table1[[#This Row],[bmi]]&gt;=30.1,"yes","no")</f>
        <v>yes</v>
      </c>
    </row>
    <row r="609" spans="1:18" x14ac:dyDescent="0.3">
      <c r="A609">
        <v>9906</v>
      </c>
      <c r="B609" t="s">
        <v>17</v>
      </c>
      <c r="C609">
        <v>1</v>
      </c>
      <c r="D609">
        <v>0</v>
      </c>
      <c r="E609" t="str">
        <f>IF(Table1[[#This Row],[hypertension]]=0,"no","yes")</f>
        <v>no</v>
      </c>
      <c r="F609">
        <v>0</v>
      </c>
      <c r="G609" t="s">
        <v>22</v>
      </c>
      <c r="H609" t="s">
        <v>25</v>
      </c>
      <c r="I609" t="s">
        <v>15</v>
      </c>
      <c r="J609">
        <v>102.34</v>
      </c>
      <c r="K609">
        <v>17</v>
      </c>
      <c r="L609" t="s">
        <v>23</v>
      </c>
      <c r="M6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09">
        <v>0</v>
      </c>
      <c r="O609" t="s">
        <v>32</v>
      </c>
      <c r="P609" t="str">
        <f>IF(AND(Table1[[#This Row],[stroke]]=1,Table1[[#This Row],[hypertension]]=1),"yes","no")</f>
        <v>no</v>
      </c>
      <c r="Q609" t="str">
        <f>IF(Table1[[#This Row],[avg_glucose_level]]&gt;=132.5,"yes","no")</f>
        <v>no</v>
      </c>
      <c r="R609" t="str">
        <f>IF(Table1[[#This Row],[bmi]]&gt;=30.1,"yes","no")</f>
        <v>no</v>
      </c>
    </row>
    <row r="610" spans="1:18" x14ac:dyDescent="0.3">
      <c r="A610">
        <v>65130</v>
      </c>
      <c r="B610" t="s">
        <v>12</v>
      </c>
      <c r="C610">
        <v>40</v>
      </c>
      <c r="D610">
        <v>0</v>
      </c>
      <c r="E610" t="str">
        <f>IF(Table1[[#This Row],[hypertension]]=0,"no","yes")</f>
        <v>no</v>
      </c>
      <c r="F610">
        <v>0</v>
      </c>
      <c r="G610" t="s">
        <v>13</v>
      </c>
      <c r="H610" t="s">
        <v>14</v>
      </c>
      <c r="I610" t="s">
        <v>19</v>
      </c>
      <c r="J610">
        <v>144.47999999999999</v>
      </c>
      <c r="K610">
        <v>29.8</v>
      </c>
      <c r="L610" t="s">
        <v>21</v>
      </c>
      <c r="M6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10">
        <v>0</v>
      </c>
      <c r="O610" t="s">
        <v>32</v>
      </c>
      <c r="P610" t="str">
        <f>IF(AND(Table1[[#This Row],[stroke]]=1,Table1[[#This Row],[hypertension]]=1),"yes","no")</f>
        <v>no</v>
      </c>
      <c r="Q610" t="str">
        <f>IF(Table1[[#This Row],[avg_glucose_level]]&gt;=132.5,"yes","no")</f>
        <v>yes</v>
      </c>
      <c r="R610" t="str">
        <f>IF(Table1[[#This Row],[bmi]]&gt;=30.1,"yes","no")</f>
        <v>no</v>
      </c>
    </row>
    <row r="611" spans="1:18" x14ac:dyDescent="0.3">
      <c r="A611">
        <v>27794</v>
      </c>
      <c r="B611" t="s">
        <v>12</v>
      </c>
      <c r="C611">
        <v>7</v>
      </c>
      <c r="D611">
        <v>0</v>
      </c>
      <c r="E611" t="str">
        <f>IF(Table1[[#This Row],[hypertension]]=0,"no","yes")</f>
        <v>no</v>
      </c>
      <c r="F611">
        <v>0</v>
      </c>
      <c r="G611" t="s">
        <v>22</v>
      </c>
      <c r="H611" t="s">
        <v>25</v>
      </c>
      <c r="I611" t="s">
        <v>19</v>
      </c>
      <c r="J611">
        <v>88.39</v>
      </c>
      <c r="K611">
        <v>19.7</v>
      </c>
      <c r="L611" t="s">
        <v>23</v>
      </c>
      <c r="M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11">
        <v>0</v>
      </c>
      <c r="O611" t="s">
        <v>32</v>
      </c>
      <c r="P611" t="str">
        <f>IF(AND(Table1[[#This Row],[stroke]]=1,Table1[[#This Row],[hypertension]]=1),"yes","no")</f>
        <v>no</v>
      </c>
      <c r="Q611" t="str">
        <f>IF(Table1[[#This Row],[avg_glucose_level]]&gt;=132.5,"yes","no")</f>
        <v>no</v>
      </c>
      <c r="R611" t="str">
        <f>IF(Table1[[#This Row],[bmi]]&gt;=30.1,"yes","no")</f>
        <v>no</v>
      </c>
    </row>
    <row r="612" spans="1:18" x14ac:dyDescent="0.3">
      <c r="A612">
        <v>48993</v>
      </c>
      <c r="B612" t="s">
        <v>17</v>
      </c>
      <c r="C612">
        <v>56</v>
      </c>
      <c r="D612">
        <v>0</v>
      </c>
      <c r="E612" t="str">
        <f>IF(Table1[[#This Row],[hypertension]]=0,"no","yes")</f>
        <v>no</v>
      </c>
      <c r="F612">
        <v>0</v>
      </c>
      <c r="G612" t="s">
        <v>13</v>
      </c>
      <c r="H612" t="s">
        <v>14</v>
      </c>
      <c r="I612" t="s">
        <v>19</v>
      </c>
      <c r="J612">
        <v>228.08</v>
      </c>
      <c r="K612">
        <v>29.1</v>
      </c>
      <c r="L612" t="s">
        <v>23</v>
      </c>
      <c r="M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12">
        <v>0</v>
      </c>
      <c r="O612" t="s">
        <v>32</v>
      </c>
      <c r="P612" t="str">
        <f>IF(AND(Table1[[#This Row],[stroke]]=1,Table1[[#This Row],[hypertension]]=1),"yes","no")</f>
        <v>no</v>
      </c>
      <c r="Q612" t="str">
        <f>IF(Table1[[#This Row],[avg_glucose_level]]&gt;=132.5,"yes","no")</f>
        <v>yes</v>
      </c>
      <c r="R612" t="str">
        <f>IF(Table1[[#This Row],[bmi]]&gt;=30.1,"yes","no")</f>
        <v>no</v>
      </c>
    </row>
    <row r="613" spans="1:18" x14ac:dyDescent="0.3">
      <c r="A613">
        <v>30753</v>
      </c>
      <c r="B613" t="s">
        <v>12</v>
      </c>
      <c r="C613">
        <v>42</v>
      </c>
      <c r="D613">
        <v>0</v>
      </c>
      <c r="E613" t="str">
        <f>IF(Table1[[#This Row],[hypertension]]=0,"no","yes")</f>
        <v>no</v>
      </c>
      <c r="F613">
        <v>0</v>
      </c>
      <c r="G613" t="s">
        <v>13</v>
      </c>
      <c r="H613" t="s">
        <v>24</v>
      </c>
      <c r="I613" t="s">
        <v>15</v>
      </c>
      <c r="J613">
        <v>93.79</v>
      </c>
      <c r="K613">
        <v>27.2</v>
      </c>
      <c r="L613" t="s">
        <v>20</v>
      </c>
      <c r="M6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13">
        <v>0</v>
      </c>
      <c r="O613" t="s">
        <v>32</v>
      </c>
      <c r="P613" t="str">
        <f>IF(AND(Table1[[#This Row],[stroke]]=1,Table1[[#This Row],[hypertension]]=1),"yes","no")</f>
        <v>no</v>
      </c>
      <c r="Q613" t="str">
        <f>IF(Table1[[#This Row],[avg_glucose_level]]&gt;=132.5,"yes","no")</f>
        <v>no</v>
      </c>
      <c r="R613" t="str">
        <f>IF(Table1[[#This Row],[bmi]]&gt;=30.1,"yes","no")</f>
        <v>no</v>
      </c>
    </row>
    <row r="614" spans="1:18" x14ac:dyDescent="0.3">
      <c r="A614">
        <v>46809</v>
      </c>
      <c r="B614" t="s">
        <v>12</v>
      </c>
      <c r="C614">
        <v>48</v>
      </c>
      <c r="D614">
        <v>0</v>
      </c>
      <c r="E614" t="str">
        <f>IF(Table1[[#This Row],[hypertension]]=0,"no","yes")</f>
        <v>no</v>
      </c>
      <c r="F614">
        <v>0</v>
      </c>
      <c r="G614" t="s">
        <v>13</v>
      </c>
      <c r="H614" t="s">
        <v>14</v>
      </c>
      <c r="I614" t="s">
        <v>19</v>
      </c>
      <c r="J614">
        <v>147.13999999999999</v>
      </c>
      <c r="K614">
        <v>22.3</v>
      </c>
      <c r="L614" t="s">
        <v>23</v>
      </c>
      <c r="M6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14">
        <v>0</v>
      </c>
      <c r="O614" t="s">
        <v>32</v>
      </c>
      <c r="P614" t="str">
        <f>IF(AND(Table1[[#This Row],[stroke]]=1,Table1[[#This Row],[hypertension]]=1),"yes","no")</f>
        <v>no</v>
      </c>
      <c r="Q614" t="str">
        <f>IF(Table1[[#This Row],[avg_glucose_level]]&gt;=132.5,"yes","no")</f>
        <v>yes</v>
      </c>
      <c r="R614" t="str">
        <f>IF(Table1[[#This Row],[bmi]]&gt;=30.1,"yes","no")</f>
        <v>no</v>
      </c>
    </row>
    <row r="615" spans="1:18" x14ac:dyDescent="0.3">
      <c r="A615">
        <v>22853</v>
      </c>
      <c r="B615" t="s">
        <v>12</v>
      </c>
      <c r="C615">
        <v>82</v>
      </c>
      <c r="D615">
        <v>0</v>
      </c>
      <c r="E615" t="str">
        <f>IF(Table1[[#This Row],[hypertension]]=0,"no","yes")</f>
        <v>no</v>
      </c>
      <c r="F615">
        <v>0</v>
      </c>
      <c r="G615" t="s">
        <v>22</v>
      </c>
      <c r="H615" t="s">
        <v>18</v>
      </c>
      <c r="I615" t="s">
        <v>19</v>
      </c>
      <c r="J615">
        <v>106.43</v>
      </c>
      <c r="K615">
        <v>27</v>
      </c>
      <c r="L615" t="s">
        <v>21</v>
      </c>
      <c r="M6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15">
        <v>0</v>
      </c>
      <c r="O615" t="s">
        <v>32</v>
      </c>
      <c r="P615" t="str">
        <f>IF(AND(Table1[[#This Row],[stroke]]=1,Table1[[#This Row],[hypertension]]=1),"yes","no")</f>
        <v>no</v>
      </c>
      <c r="Q615" t="str">
        <f>IF(Table1[[#This Row],[avg_glucose_level]]&gt;=132.5,"yes","no")</f>
        <v>no</v>
      </c>
      <c r="R615" t="str">
        <f>IF(Table1[[#This Row],[bmi]]&gt;=30.1,"yes","no")</f>
        <v>no</v>
      </c>
    </row>
    <row r="616" spans="1:18" x14ac:dyDescent="0.3">
      <c r="A616">
        <v>12465</v>
      </c>
      <c r="B616" t="s">
        <v>17</v>
      </c>
      <c r="C616">
        <v>52</v>
      </c>
      <c r="D616">
        <v>0</v>
      </c>
      <c r="E616" t="str">
        <f>IF(Table1[[#This Row],[hypertension]]=0,"no","yes")</f>
        <v>no</v>
      </c>
      <c r="F616">
        <v>0</v>
      </c>
      <c r="G616" t="s">
        <v>22</v>
      </c>
      <c r="H616" t="s">
        <v>14</v>
      </c>
      <c r="I616" t="s">
        <v>19</v>
      </c>
      <c r="J616">
        <v>88.04</v>
      </c>
      <c r="K616">
        <v>42.1</v>
      </c>
      <c r="L616" t="s">
        <v>20</v>
      </c>
      <c r="M6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16">
        <v>0</v>
      </c>
      <c r="O616" t="s">
        <v>32</v>
      </c>
      <c r="P616" t="str">
        <f>IF(AND(Table1[[#This Row],[stroke]]=1,Table1[[#This Row],[hypertension]]=1),"yes","no")</f>
        <v>no</v>
      </c>
      <c r="Q616" t="str">
        <f>IF(Table1[[#This Row],[avg_glucose_level]]&gt;=132.5,"yes","no")</f>
        <v>no</v>
      </c>
      <c r="R616" t="str">
        <f>IF(Table1[[#This Row],[bmi]]&gt;=30.1,"yes","no")</f>
        <v>yes</v>
      </c>
    </row>
    <row r="617" spans="1:18" x14ac:dyDescent="0.3">
      <c r="A617">
        <v>64849</v>
      </c>
      <c r="B617" t="s">
        <v>17</v>
      </c>
      <c r="C617">
        <v>42</v>
      </c>
      <c r="D617">
        <v>0</v>
      </c>
      <c r="E617" t="str">
        <f>IF(Table1[[#This Row],[hypertension]]=0,"no","yes")</f>
        <v>no</v>
      </c>
      <c r="F617">
        <v>0</v>
      </c>
      <c r="G617" t="s">
        <v>13</v>
      </c>
      <c r="H617" t="s">
        <v>14</v>
      </c>
      <c r="I617" t="s">
        <v>15</v>
      </c>
      <c r="J617">
        <v>92.2</v>
      </c>
      <c r="K617">
        <v>34.200000000000003</v>
      </c>
      <c r="L617" t="s">
        <v>23</v>
      </c>
      <c r="M6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17">
        <v>0</v>
      </c>
      <c r="O617" t="s">
        <v>32</v>
      </c>
      <c r="P617" t="str">
        <f>IF(AND(Table1[[#This Row],[stroke]]=1,Table1[[#This Row],[hypertension]]=1),"yes","no")</f>
        <v>no</v>
      </c>
      <c r="Q617" t="str">
        <f>IF(Table1[[#This Row],[avg_glucose_level]]&gt;=132.5,"yes","no")</f>
        <v>no</v>
      </c>
      <c r="R617" t="str">
        <f>IF(Table1[[#This Row],[bmi]]&gt;=30.1,"yes","no")</f>
        <v>yes</v>
      </c>
    </row>
    <row r="618" spans="1:18" x14ac:dyDescent="0.3">
      <c r="A618">
        <v>39659</v>
      </c>
      <c r="B618" t="s">
        <v>17</v>
      </c>
      <c r="C618">
        <v>73</v>
      </c>
      <c r="D618">
        <v>0</v>
      </c>
      <c r="E618" t="str">
        <f>IF(Table1[[#This Row],[hypertension]]=0,"no","yes")</f>
        <v>no</v>
      </c>
      <c r="F618">
        <v>0</v>
      </c>
      <c r="G618" t="s">
        <v>13</v>
      </c>
      <c r="H618" t="s">
        <v>24</v>
      </c>
      <c r="I618" t="s">
        <v>15</v>
      </c>
      <c r="J618">
        <v>219.53</v>
      </c>
      <c r="K618">
        <v>40.9</v>
      </c>
      <c r="L618" t="s">
        <v>20</v>
      </c>
      <c r="M6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18">
        <v>0</v>
      </c>
      <c r="O618" t="s">
        <v>32</v>
      </c>
      <c r="P618" t="str">
        <f>IF(AND(Table1[[#This Row],[stroke]]=1,Table1[[#This Row],[hypertension]]=1),"yes","no")</f>
        <v>no</v>
      </c>
      <c r="Q618" t="str">
        <f>IF(Table1[[#This Row],[avg_glucose_level]]&gt;=132.5,"yes","no")</f>
        <v>yes</v>
      </c>
      <c r="R618" t="str">
        <f>IF(Table1[[#This Row],[bmi]]&gt;=30.1,"yes","no")</f>
        <v>yes</v>
      </c>
    </row>
    <row r="619" spans="1:18" x14ac:dyDescent="0.3">
      <c r="A619">
        <v>24183</v>
      </c>
      <c r="B619" t="s">
        <v>17</v>
      </c>
      <c r="C619">
        <v>55</v>
      </c>
      <c r="D619">
        <v>0</v>
      </c>
      <c r="E619" t="str">
        <f>IF(Table1[[#This Row],[hypertension]]=0,"no","yes")</f>
        <v>no</v>
      </c>
      <c r="F619">
        <v>0</v>
      </c>
      <c r="G619" t="s">
        <v>13</v>
      </c>
      <c r="H619" t="s">
        <v>24</v>
      </c>
      <c r="I619" t="s">
        <v>19</v>
      </c>
      <c r="J619">
        <v>75.56</v>
      </c>
      <c r="K619">
        <v>29.4</v>
      </c>
      <c r="L619" t="s">
        <v>21</v>
      </c>
      <c r="M6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19">
        <v>0</v>
      </c>
      <c r="O619" t="s">
        <v>32</v>
      </c>
      <c r="P619" t="str">
        <f>IF(AND(Table1[[#This Row],[stroke]]=1,Table1[[#This Row],[hypertension]]=1),"yes","no")</f>
        <v>no</v>
      </c>
      <c r="Q619" t="str">
        <f>IF(Table1[[#This Row],[avg_glucose_level]]&gt;=132.5,"yes","no")</f>
        <v>no</v>
      </c>
      <c r="R619" t="str">
        <f>IF(Table1[[#This Row],[bmi]]&gt;=30.1,"yes","no")</f>
        <v>no</v>
      </c>
    </row>
    <row r="620" spans="1:18" x14ac:dyDescent="0.3">
      <c r="A620">
        <v>71533</v>
      </c>
      <c r="B620" t="s">
        <v>12</v>
      </c>
      <c r="C620">
        <v>50</v>
      </c>
      <c r="D620">
        <v>0</v>
      </c>
      <c r="E620" t="str">
        <f>IF(Table1[[#This Row],[hypertension]]=0,"no","yes")</f>
        <v>no</v>
      </c>
      <c r="F620">
        <v>0</v>
      </c>
      <c r="G620" t="s">
        <v>13</v>
      </c>
      <c r="H620" t="s">
        <v>14</v>
      </c>
      <c r="I620" t="s">
        <v>15</v>
      </c>
      <c r="J620">
        <v>158.31</v>
      </c>
      <c r="K620">
        <v>32.799999999999997</v>
      </c>
      <c r="L620" t="s">
        <v>16</v>
      </c>
      <c r="M6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20">
        <v>0</v>
      </c>
      <c r="O620" t="s">
        <v>32</v>
      </c>
      <c r="P620" t="str">
        <f>IF(AND(Table1[[#This Row],[stroke]]=1,Table1[[#This Row],[hypertension]]=1),"yes","no")</f>
        <v>no</v>
      </c>
      <c r="Q620" t="str">
        <f>IF(Table1[[#This Row],[avg_glucose_level]]&gt;=132.5,"yes","no")</f>
        <v>yes</v>
      </c>
      <c r="R620" t="str">
        <f>IF(Table1[[#This Row],[bmi]]&gt;=30.1,"yes","no")</f>
        <v>yes</v>
      </c>
    </row>
    <row r="621" spans="1:18" x14ac:dyDescent="0.3">
      <c r="A621">
        <v>35565</v>
      </c>
      <c r="B621" t="s">
        <v>12</v>
      </c>
      <c r="C621">
        <v>43</v>
      </c>
      <c r="D621">
        <v>0</v>
      </c>
      <c r="E621" t="str">
        <f>IF(Table1[[#This Row],[hypertension]]=0,"no","yes")</f>
        <v>no</v>
      </c>
      <c r="F621">
        <v>0</v>
      </c>
      <c r="G621" t="s">
        <v>13</v>
      </c>
      <c r="H621" t="s">
        <v>14</v>
      </c>
      <c r="I621" t="s">
        <v>15</v>
      </c>
      <c r="J621">
        <v>111.43</v>
      </c>
      <c r="K621">
        <v>21.9</v>
      </c>
      <c r="L621" t="s">
        <v>21</v>
      </c>
      <c r="M6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21">
        <v>0</v>
      </c>
      <c r="O621" t="s">
        <v>32</v>
      </c>
      <c r="P621" t="str">
        <f>IF(AND(Table1[[#This Row],[stroke]]=1,Table1[[#This Row],[hypertension]]=1),"yes","no")</f>
        <v>no</v>
      </c>
      <c r="Q621" t="str">
        <f>IF(Table1[[#This Row],[avg_glucose_level]]&gt;=132.5,"yes","no")</f>
        <v>no</v>
      </c>
      <c r="R621" t="str">
        <f>IF(Table1[[#This Row],[bmi]]&gt;=30.1,"yes","no")</f>
        <v>no</v>
      </c>
    </row>
    <row r="622" spans="1:18" x14ac:dyDescent="0.3">
      <c r="A622">
        <v>34558</v>
      </c>
      <c r="B622" t="s">
        <v>12</v>
      </c>
      <c r="C622">
        <v>33</v>
      </c>
      <c r="D622">
        <v>0</v>
      </c>
      <c r="E622" t="str">
        <f>IF(Table1[[#This Row],[hypertension]]=0,"no","yes")</f>
        <v>no</v>
      </c>
      <c r="F622">
        <v>0</v>
      </c>
      <c r="G622" t="s">
        <v>13</v>
      </c>
      <c r="H622" t="s">
        <v>14</v>
      </c>
      <c r="I622" t="s">
        <v>19</v>
      </c>
      <c r="J622">
        <v>219.97</v>
      </c>
      <c r="K622">
        <v>39.6</v>
      </c>
      <c r="L622" t="s">
        <v>20</v>
      </c>
      <c r="M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22">
        <v>0</v>
      </c>
      <c r="O622" t="s">
        <v>32</v>
      </c>
      <c r="P622" t="str">
        <f>IF(AND(Table1[[#This Row],[stroke]]=1,Table1[[#This Row],[hypertension]]=1),"yes","no")</f>
        <v>no</v>
      </c>
      <c r="Q622" t="str">
        <f>IF(Table1[[#This Row],[avg_glucose_level]]&gt;=132.5,"yes","no")</f>
        <v>yes</v>
      </c>
      <c r="R622" t="str">
        <f>IF(Table1[[#This Row],[bmi]]&gt;=30.1,"yes","no")</f>
        <v>yes</v>
      </c>
    </row>
    <row r="623" spans="1:18" x14ac:dyDescent="0.3">
      <c r="A623">
        <v>42553</v>
      </c>
      <c r="B623" t="s">
        <v>17</v>
      </c>
      <c r="C623">
        <v>80</v>
      </c>
      <c r="D623">
        <v>0</v>
      </c>
      <c r="E623" t="str">
        <f>IF(Table1[[#This Row],[hypertension]]=0,"no","yes")</f>
        <v>no</v>
      </c>
      <c r="F623">
        <v>0</v>
      </c>
      <c r="G623" t="s">
        <v>13</v>
      </c>
      <c r="H623" t="s">
        <v>14</v>
      </c>
      <c r="I623" t="s">
        <v>19</v>
      </c>
      <c r="J623">
        <v>148.91</v>
      </c>
      <c r="K623">
        <v>28.3</v>
      </c>
      <c r="L623" t="s">
        <v>20</v>
      </c>
      <c r="M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23">
        <v>0</v>
      </c>
      <c r="O623" t="s">
        <v>32</v>
      </c>
      <c r="P623" t="str">
        <f>IF(AND(Table1[[#This Row],[stroke]]=1,Table1[[#This Row],[hypertension]]=1),"yes","no")</f>
        <v>no</v>
      </c>
      <c r="Q623" t="str">
        <f>IF(Table1[[#This Row],[avg_glucose_level]]&gt;=132.5,"yes","no")</f>
        <v>yes</v>
      </c>
      <c r="R623" t="str">
        <f>IF(Table1[[#This Row],[bmi]]&gt;=30.1,"yes","no")</f>
        <v>no</v>
      </c>
    </row>
    <row r="624" spans="1:18" x14ac:dyDescent="0.3">
      <c r="A624">
        <v>39601</v>
      </c>
      <c r="B624" t="s">
        <v>17</v>
      </c>
      <c r="C624">
        <v>33</v>
      </c>
      <c r="D624">
        <v>0</v>
      </c>
      <c r="E624" t="str">
        <f>IF(Table1[[#This Row],[hypertension]]=0,"no","yes")</f>
        <v>no</v>
      </c>
      <c r="F624">
        <v>0</v>
      </c>
      <c r="G624" t="s">
        <v>13</v>
      </c>
      <c r="H624" t="s">
        <v>14</v>
      </c>
      <c r="I624" t="s">
        <v>15</v>
      </c>
      <c r="J624">
        <v>69.400000000000006</v>
      </c>
      <c r="K624">
        <v>47.8</v>
      </c>
      <c r="L624" t="s">
        <v>20</v>
      </c>
      <c r="M6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24">
        <v>0</v>
      </c>
      <c r="O624" t="s">
        <v>32</v>
      </c>
      <c r="P624" t="str">
        <f>IF(AND(Table1[[#This Row],[stroke]]=1,Table1[[#This Row],[hypertension]]=1),"yes","no")</f>
        <v>no</v>
      </c>
      <c r="Q624" t="str">
        <f>IF(Table1[[#This Row],[avg_glucose_level]]&gt;=132.5,"yes","no")</f>
        <v>no</v>
      </c>
      <c r="R624" t="str">
        <f>IF(Table1[[#This Row],[bmi]]&gt;=30.1,"yes","no")</f>
        <v>yes</v>
      </c>
    </row>
    <row r="625" spans="1:18" x14ac:dyDescent="0.3">
      <c r="A625">
        <v>46891</v>
      </c>
      <c r="B625" t="s">
        <v>17</v>
      </c>
      <c r="C625">
        <v>74</v>
      </c>
      <c r="D625">
        <v>0</v>
      </c>
      <c r="E625" t="str">
        <f>IF(Table1[[#This Row],[hypertension]]=0,"no","yes")</f>
        <v>no</v>
      </c>
      <c r="F625">
        <v>0</v>
      </c>
      <c r="G625" t="s">
        <v>13</v>
      </c>
      <c r="H625" t="s">
        <v>14</v>
      </c>
      <c r="I625" t="s">
        <v>19</v>
      </c>
      <c r="J625">
        <v>68.34</v>
      </c>
      <c r="K625">
        <v>39.299999999999997</v>
      </c>
      <c r="L625" t="s">
        <v>23</v>
      </c>
      <c r="M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25">
        <v>0</v>
      </c>
      <c r="O625" t="s">
        <v>32</v>
      </c>
      <c r="P625" t="str">
        <f>IF(AND(Table1[[#This Row],[stroke]]=1,Table1[[#This Row],[hypertension]]=1),"yes","no")</f>
        <v>no</v>
      </c>
      <c r="Q625" t="str">
        <f>IF(Table1[[#This Row],[avg_glucose_level]]&gt;=132.5,"yes","no")</f>
        <v>no</v>
      </c>
      <c r="R625" t="str">
        <f>IF(Table1[[#This Row],[bmi]]&gt;=30.1,"yes","no")</f>
        <v>yes</v>
      </c>
    </row>
    <row r="626" spans="1:18" x14ac:dyDescent="0.3">
      <c r="A626">
        <v>38987</v>
      </c>
      <c r="B626" t="s">
        <v>12</v>
      </c>
      <c r="C626">
        <v>65</v>
      </c>
      <c r="D626">
        <v>0</v>
      </c>
      <c r="E626" t="str">
        <f>IF(Table1[[#This Row],[hypertension]]=0,"no","yes")</f>
        <v>no</v>
      </c>
      <c r="F626">
        <v>1</v>
      </c>
      <c r="G626" t="s">
        <v>13</v>
      </c>
      <c r="H626" t="s">
        <v>18</v>
      </c>
      <c r="I626" t="s">
        <v>15</v>
      </c>
      <c r="J626">
        <v>58.37</v>
      </c>
      <c r="K626">
        <v>28</v>
      </c>
      <c r="L626" t="s">
        <v>21</v>
      </c>
      <c r="M6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26">
        <v>0</v>
      </c>
      <c r="O626" t="s">
        <v>32</v>
      </c>
      <c r="P626" t="str">
        <f>IF(AND(Table1[[#This Row],[stroke]]=1,Table1[[#This Row],[hypertension]]=1),"yes","no")</f>
        <v>no</v>
      </c>
      <c r="Q626" t="str">
        <f>IF(Table1[[#This Row],[avg_glucose_level]]&gt;=132.5,"yes","no")</f>
        <v>no</v>
      </c>
      <c r="R626" t="str">
        <f>IF(Table1[[#This Row],[bmi]]&gt;=30.1,"yes","no")</f>
        <v>no</v>
      </c>
    </row>
    <row r="627" spans="1:18" x14ac:dyDescent="0.3">
      <c r="A627">
        <v>21886</v>
      </c>
      <c r="B627" t="s">
        <v>17</v>
      </c>
      <c r="C627">
        <v>40</v>
      </c>
      <c r="D627">
        <v>0</v>
      </c>
      <c r="E627" t="str">
        <f>IF(Table1[[#This Row],[hypertension]]=0,"no","yes")</f>
        <v>no</v>
      </c>
      <c r="F627">
        <v>0</v>
      </c>
      <c r="G627" t="s">
        <v>13</v>
      </c>
      <c r="H627" t="s">
        <v>14</v>
      </c>
      <c r="I627" t="s">
        <v>15</v>
      </c>
      <c r="J627">
        <v>71.2</v>
      </c>
      <c r="K627">
        <v>27.1</v>
      </c>
      <c r="L627" t="s">
        <v>20</v>
      </c>
      <c r="M6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27">
        <v>0</v>
      </c>
      <c r="O627" t="s">
        <v>32</v>
      </c>
      <c r="P627" t="str">
        <f>IF(AND(Table1[[#This Row],[stroke]]=1,Table1[[#This Row],[hypertension]]=1),"yes","no")</f>
        <v>no</v>
      </c>
      <c r="Q627" t="str">
        <f>IF(Table1[[#This Row],[avg_glucose_level]]&gt;=132.5,"yes","no")</f>
        <v>no</v>
      </c>
      <c r="R627" t="str">
        <f>IF(Table1[[#This Row],[bmi]]&gt;=30.1,"yes","no")</f>
        <v>no</v>
      </c>
    </row>
    <row r="628" spans="1:18" x14ac:dyDescent="0.3">
      <c r="A628">
        <v>5353</v>
      </c>
      <c r="B628" t="s">
        <v>12</v>
      </c>
      <c r="C628">
        <v>52</v>
      </c>
      <c r="D628">
        <v>0</v>
      </c>
      <c r="E628" t="str">
        <f>IF(Table1[[#This Row],[hypertension]]=0,"no","yes")</f>
        <v>no</v>
      </c>
      <c r="F628">
        <v>1</v>
      </c>
      <c r="G628" t="s">
        <v>22</v>
      </c>
      <c r="H628" t="s">
        <v>14</v>
      </c>
      <c r="I628" t="s">
        <v>19</v>
      </c>
      <c r="J628">
        <v>101.5</v>
      </c>
      <c r="K628">
        <v>31.2</v>
      </c>
      <c r="L628" t="s">
        <v>21</v>
      </c>
      <c r="M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28">
        <v>0</v>
      </c>
      <c r="O628" t="s">
        <v>32</v>
      </c>
      <c r="P628" t="str">
        <f>IF(AND(Table1[[#This Row],[stroke]]=1,Table1[[#This Row],[hypertension]]=1),"yes","no")</f>
        <v>no</v>
      </c>
      <c r="Q628" t="str">
        <f>IF(Table1[[#This Row],[avg_glucose_level]]&gt;=132.5,"yes","no")</f>
        <v>no</v>
      </c>
      <c r="R628" t="str">
        <f>IF(Table1[[#This Row],[bmi]]&gt;=30.1,"yes","no")</f>
        <v>yes</v>
      </c>
    </row>
    <row r="629" spans="1:18" x14ac:dyDescent="0.3">
      <c r="A629">
        <v>44300</v>
      </c>
      <c r="B629" t="s">
        <v>17</v>
      </c>
      <c r="C629">
        <v>66</v>
      </c>
      <c r="D629">
        <v>0</v>
      </c>
      <c r="E629" t="str">
        <f>IF(Table1[[#This Row],[hypertension]]=0,"no","yes")</f>
        <v>no</v>
      </c>
      <c r="F629">
        <v>0</v>
      </c>
      <c r="G629" t="s">
        <v>13</v>
      </c>
      <c r="H629" t="s">
        <v>24</v>
      </c>
      <c r="I629" t="s">
        <v>15</v>
      </c>
      <c r="J629">
        <v>92.04</v>
      </c>
      <c r="K629">
        <v>23.1</v>
      </c>
      <c r="L629" t="s">
        <v>20</v>
      </c>
      <c r="M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29">
        <v>0</v>
      </c>
      <c r="O629" t="s">
        <v>32</v>
      </c>
      <c r="P629" t="str">
        <f>IF(AND(Table1[[#This Row],[stroke]]=1,Table1[[#This Row],[hypertension]]=1),"yes","no")</f>
        <v>no</v>
      </c>
      <c r="Q629" t="str">
        <f>IF(Table1[[#This Row],[avg_glucose_level]]&gt;=132.5,"yes","no")</f>
        <v>no</v>
      </c>
      <c r="R629" t="str">
        <f>IF(Table1[[#This Row],[bmi]]&gt;=30.1,"yes","no")</f>
        <v>no</v>
      </c>
    </row>
    <row r="630" spans="1:18" x14ac:dyDescent="0.3">
      <c r="A630">
        <v>48144</v>
      </c>
      <c r="B630" t="s">
        <v>17</v>
      </c>
      <c r="C630">
        <v>20</v>
      </c>
      <c r="D630">
        <v>0</v>
      </c>
      <c r="E630" t="str">
        <f>IF(Table1[[#This Row],[hypertension]]=0,"no","yes")</f>
        <v>no</v>
      </c>
      <c r="F630">
        <v>0</v>
      </c>
      <c r="G630" t="s">
        <v>22</v>
      </c>
      <c r="H630" t="s">
        <v>24</v>
      </c>
      <c r="I630" t="s">
        <v>19</v>
      </c>
      <c r="J630">
        <v>73</v>
      </c>
      <c r="K630">
        <v>20.8</v>
      </c>
      <c r="L630" t="s">
        <v>20</v>
      </c>
      <c r="M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0">
        <v>0</v>
      </c>
      <c r="O630" t="s">
        <v>32</v>
      </c>
      <c r="P630" t="str">
        <f>IF(AND(Table1[[#This Row],[stroke]]=1,Table1[[#This Row],[hypertension]]=1),"yes","no")</f>
        <v>no</v>
      </c>
      <c r="Q630" t="str">
        <f>IF(Table1[[#This Row],[avg_glucose_level]]&gt;=132.5,"yes","no")</f>
        <v>no</v>
      </c>
      <c r="R630" t="str">
        <f>IF(Table1[[#This Row],[bmi]]&gt;=30.1,"yes","no")</f>
        <v>no</v>
      </c>
    </row>
    <row r="631" spans="1:18" x14ac:dyDescent="0.3">
      <c r="A631">
        <v>46218</v>
      </c>
      <c r="B631" t="s">
        <v>17</v>
      </c>
      <c r="C631">
        <v>51</v>
      </c>
      <c r="D631">
        <v>0</v>
      </c>
      <c r="E631" t="str">
        <f>IF(Table1[[#This Row],[hypertension]]=0,"no","yes")</f>
        <v>no</v>
      </c>
      <c r="F631">
        <v>0</v>
      </c>
      <c r="G631" t="s">
        <v>13</v>
      </c>
      <c r="H631" t="s">
        <v>18</v>
      </c>
      <c r="I631" t="s">
        <v>15</v>
      </c>
      <c r="J631">
        <v>111.15</v>
      </c>
      <c r="K631">
        <v>34.1</v>
      </c>
      <c r="L631" t="s">
        <v>21</v>
      </c>
      <c r="M6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31">
        <v>0</v>
      </c>
      <c r="O631" t="s">
        <v>32</v>
      </c>
      <c r="P631" t="str">
        <f>IF(AND(Table1[[#This Row],[stroke]]=1,Table1[[#This Row],[hypertension]]=1),"yes","no")</f>
        <v>no</v>
      </c>
      <c r="Q631" t="str">
        <f>IF(Table1[[#This Row],[avg_glucose_level]]&gt;=132.5,"yes","no")</f>
        <v>no</v>
      </c>
      <c r="R631" t="str">
        <f>IF(Table1[[#This Row],[bmi]]&gt;=30.1,"yes","no")</f>
        <v>yes</v>
      </c>
    </row>
    <row r="632" spans="1:18" x14ac:dyDescent="0.3">
      <c r="A632">
        <v>39745</v>
      </c>
      <c r="B632" t="s">
        <v>17</v>
      </c>
      <c r="C632">
        <v>60</v>
      </c>
      <c r="D632">
        <v>0</v>
      </c>
      <c r="E632" t="str">
        <f>IF(Table1[[#This Row],[hypertension]]=0,"no","yes")</f>
        <v>no</v>
      </c>
      <c r="F632">
        <v>0</v>
      </c>
      <c r="G632" t="s">
        <v>13</v>
      </c>
      <c r="H632" t="s">
        <v>18</v>
      </c>
      <c r="I632" t="s">
        <v>19</v>
      </c>
      <c r="J632">
        <v>58.65</v>
      </c>
      <c r="K632">
        <v>30.1</v>
      </c>
      <c r="L632" t="s">
        <v>20</v>
      </c>
      <c r="M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2">
        <v>0</v>
      </c>
      <c r="O632" t="s">
        <v>32</v>
      </c>
      <c r="P632" t="str">
        <f>IF(AND(Table1[[#This Row],[stroke]]=1,Table1[[#This Row],[hypertension]]=1),"yes","no")</f>
        <v>no</v>
      </c>
      <c r="Q632" t="str">
        <f>IF(Table1[[#This Row],[avg_glucose_level]]&gt;=132.5,"yes","no")</f>
        <v>no</v>
      </c>
      <c r="R632" t="str">
        <f>IF(Table1[[#This Row],[bmi]]&gt;=30.1,"yes","no")</f>
        <v>yes</v>
      </c>
    </row>
    <row r="633" spans="1:18" x14ac:dyDescent="0.3">
      <c r="A633">
        <v>13517</v>
      </c>
      <c r="B633" t="s">
        <v>12</v>
      </c>
      <c r="C633">
        <v>59</v>
      </c>
      <c r="D633">
        <v>0</v>
      </c>
      <c r="E633" t="str">
        <f>IF(Table1[[#This Row],[hypertension]]=0,"no","yes")</f>
        <v>no</v>
      </c>
      <c r="F633">
        <v>0</v>
      </c>
      <c r="G633" t="s">
        <v>13</v>
      </c>
      <c r="H633" t="s">
        <v>14</v>
      </c>
      <c r="I633" t="s">
        <v>15</v>
      </c>
      <c r="J633">
        <v>100.54</v>
      </c>
      <c r="K633">
        <v>35.799999999999997</v>
      </c>
      <c r="L633" t="s">
        <v>20</v>
      </c>
      <c r="M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3">
        <v>0</v>
      </c>
      <c r="O633" t="s">
        <v>32</v>
      </c>
      <c r="P633" t="str">
        <f>IF(AND(Table1[[#This Row],[stroke]]=1,Table1[[#This Row],[hypertension]]=1),"yes","no")</f>
        <v>no</v>
      </c>
      <c r="Q633" t="str">
        <f>IF(Table1[[#This Row],[avg_glucose_level]]&gt;=132.5,"yes","no")</f>
        <v>no</v>
      </c>
      <c r="R633" t="str">
        <f>IF(Table1[[#This Row],[bmi]]&gt;=30.1,"yes","no")</f>
        <v>yes</v>
      </c>
    </row>
    <row r="634" spans="1:18" x14ac:dyDescent="0.3">
      <c r="A634">
        <v>36355</v>
      </c>
      <c r="B634" t="s">
        <v>12</v>
      </c>
      <c r="C634">
        <v>58</v>
      </c>
      <c r="D634">
        <v>0</v>
      </c>
      <c r="E634" t="str">
        <f>IF(Table1[[#This Row],[hypertension]]=0,"no","yes")</f>
        <v>no</v>
      </c>
      <c r="F634">
        <v>0</v>
      </c>
      <c r="G634" t="s">
        <v>13</v>
      </c>
      <c r="H634" t="s">
        <v>24</v>
      </c>
      <c r="I634" t="s">
        <v>19</v>
      </c>
      <c r="J634">
        <v>111.73</v>
      </c>
      <c r="K634">
        <v>34.6</v>
      </c>
      <c r="L634" t="s">
        <v>20</v>
      </c>
      <c r="M6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4">
        <v>0</v>
      </c>
      <c r="O634" t="s">
        <v>32</v>
      </c>
      <c r="P634" t="str">
        <f>IF(AND(Table1[[#This Row],[stroke]]=1,Table1[[#This Row],[hypertension]]=1),"yes","no")</f>
        <v>no</v>
      </c>
      <c r="Q634" t="str">
        <f>IF(Table1[[#This Row],[avg_glucose_level]]&gt;=132.5,"yes","no")</f>
        <v>no</v>
      </c>
      <c r="R634" t="str">
        <f>IF(Table1[[#This Row],[bmi]]&gt;=30.1,"yes","no")</f>
        <v>yes</v>
      </c>
    </row>
    <row r="635" spans="1:18" x14ac:dyDescent="0.3">
      <c r="A635">
        <v>22678</v>
      </c>
      <c r="B635" t="s">
        <v>17</v>
      </c>
      <c r="C635">
        <v>42</v>
      </c>
      <c r="D635">
        <v>0</v>
      </c>
      <c r="E635" t="str">
        <f>IF(Table1[[#This Row],[hypertension]]=0,"no","yes")</f>
        <v>no</v>
      </c>
      <c r="F635">
        <v>0</v>
      </c>
      <c r="G635" t="s">
        <v>13</v>
      </c>
      <c r="H635" t="s">
        <v>24</v>
      </c>
      <c r="I635" t="s">
        <v>15</v>
      </c>
      <c r="J635">
        <v>97.78</v>
      </c>
      <c r="K635">
        <v>29.8</v>
      </c>
      <c r="L635" t="s">
        <v>23</v>
      </c>
      <c r="M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35">
        <v>0</v>
      </c>
      <c r="O635" t="s">
        <v>32</v>
      </c>
      <c r="P635" t="str">
        <f>IF(AND(Table1[[#This Row],[stroke]]=1,Table1[[#This Row],[hypertension]]=1),"yes","no")</f>
        <v>no</v>
      </c>
      <c r="Q635" t="str">
        <f>IF(Table1[[#This Row],[avg_glucose_level]]&gt;=132.5,"yes","no")</f>
        <v>no</v>
      </c>
      <c r="R635" t="str">
        <f>IF(Table1[[#This Row],[bmi]]&gt;=30.1,"yes","no")</f>
        <v>no</v>
      </c>
    </row>
    <row r="636" spans="1:18" x14ac:dyDescent="0.3">
      <c r="A636">
        <v>2532</v>
      </c>
      <c r="B636" t="s">
        <v>12</v>
      </c>
      <c r="C636">
        <v>28</v>
      </c>
      <c r="D636">
        <v>0</v>
      </c>
      <c r="E636" t="str">
        <f>IF(Table1[[#This Row],[hypertension]]=0,"no","yes")</f>
        <v>no</v>
      </c>
      <c r="F636">
        <v>0</v>
      </c>
      <c r="G636" t="s">
        <v>22</v>
      </c>
      <c r="H636" t="s">
        <v>14</v>
      </c>
      <c r="I636" t="s">
        <v>19</v>
      </c>
      <c r="J636">
        <v>85.79</v>
      </c>
      <c r="K636">
        <v>26.7</v>
      </c>
      <c r="L636" t="s">
        <v>23</v>
      </c>
      <c r="M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36">
        <v>0</v>
      </c>
      <c r="O636" t="s">
        <v>32</v>
      </c>
      <c r="P636" t="str">
        <f>IF(AND(Table1[[#This Row],[stroke]]=1,Table1[[#This Row],[hypertension]]=1),"yes","no")</f>
        <v>no</v>
      </c>
      <c r="Q636" t="str">
        <f>IF(Table1[[#This Row],[avg_glucose_level]]&gt;=132.5,"yes","no")</f>
        <v>no</v>
      </c>
      <c r="R636" t="str">
        <f>IF(Table1[[#This Row],[bmi]]&gt;=30.1,"yes","no")</f>
        <v>no</v>
      </c>
    </row>
    <row r="637" spans="1:18" x14ac:dyDescent="0.3">
      <c r="A637">
        <v>52512</v>
      </c>
      <c r="B637" t="s">
        <v>12</v>
      </c>
      <c r="C637">
        <v>57</v>
      </c>
      <c r="D637">
        <v>0</v>
      </c>
      <c r="E637" t="str">
        <f>IF(Table1[[#This Row],[hypertension]]=0,"no","yes")</f>
        <v>no</v>
      </c>
      <c r="F637">
        <v>0</v>
      </c>
      <c r="G637" t="s">
        <v>13</v>
      </c>
      <c r="H637" t="s">
        <v>14</v>
      </c>
      <c r="I637" t="s">
        <v>19</v>
      </c>
      <c r="J637">
        <v>98.54</v>
      </c>
      <c r="K637">
        <v>30.2</v>
      </c>
      <c r="L637" t="s">
        <v>20</v>
      </c>
      <c r="M6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7">
        <v>0</v>
      </c>
      <c r="O637" t="s">
        <v>32</v>
      </c>
      <c r="P637" t="str">
        <f>IF(AND(Table1[[#This Row],[stroke]]=1,Table1[[#This Row],[hypertension]]=1),"yes","no")</f>
        <v>no</v>
      </c>
      <c r="Q637" t="str">
        <f>IF(Table1[[#This Row],[avg_glucose_level]]&gt;=132.5,"yes","no")</f>
        <v>no</v>
      </c>
      <c r="R637" t="str">
        <f>IF(Table1[[#This Row],[bmi]]&gt;=30.1,"yes","no")</f>
        <v>yes</v>
      </c>
    </row>
    <row r="638" spans="1:18" x14ac:dyDescent="0.3">
      <c r="A638">
        <v>3579</v>
      </c>
      <c r="B638" t="s">
        <v>17</v>
      </c>
      <c r="C638">
        <v>66</v>
      </c>
      <c r="D638">
        <v>0</v>
      </c>
      <c r="E638" t="str">
        <f>IF(Table1[[#This Row],[hypertension]]=0,"no","yes")</f>
        <v>no</v>
      </c>
      <c r="F638">
        <v>1</v>
      </c>
      <c r="G638" t="s">
        <v>13</v>
      </c>
      <c r="H638" t="s">
        <v>14</v>
      </c>
      <c r="I638" t="s">
        <v>15</v>
      </c>
      <c r="J638">
        <v>94.62</v>
      </c>
      <c r="K638">
        <v>29.7</v>
      </c>
      <c r="L638" t="s">
        <v>16</v>
      </c>
      <c r="M6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38">
        <v>0</v>
      </c>
      <c r="O638" t="s">
        <v>32</v>
      </c>
      <c r="P638" t="str">
        <f>IF(AND(Table1[[#This Row],[stroke]]=1,Table1[[#This Row],[hypertension]]=1),"yes","no")</f>
        <v>no</v>
      </c>
      <c r="Q638" t="str">
        <f>IF(Table1[[#This Row],[avg_glucose_level]]&gt;=132.5,"yes","no")</f>
        <v>no</v>
      </c>
      <c r="R638" t="str">
        <f>IF(Table1[[#This Row],[bmi]]&gt;=30.1,"yes","no")</f>
        <v>no</v>
      </c>
    </row>
    <row r="639" spans="1:18" x14ac:dyDescent="0.3">
      <c r="A639">
        <v>3130</v>
      </c>
      <c r="B639" t="s">
        <v>17</v>
      </c>
      <c r="C639">
        <v>56</v>
      </c>
      <c r="D639">
        <v>0</v>
      </c>
      <c r="E639" t="str">
        <f>IF(Table1[[#This Row],[hypertension]]=0,"no","yes")</f>
        <v>no</v>
      </c>
      <c r="F639">
        <v>0</v>
      </c>
      <c r="G639" t="s">
        <v>13</v>
      </c>
      <c r="H639" t="s">
        <v>14</v>
      </c>
      <c r="I639" t="s">
        <v>19</v>
      </c>
      <c r="J639">
        <v>112.43</v>
      </c>
      <c r="K639">
        <v>54.6</v>
      </c>
      <c r="L639" t="s">
        <v>20</v>
      </c>
      <c r="M6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39">
        <v>0</v>
      </c>
      <c r="O639" t="s">
        <v>32</v>
      </c>
      <c r="P639" t="str">
        <f>IF(AND(Table1[[#This Row],[stroke]]=1,Table1[[#This Row],[hypertension]]=1),"yes","no")</f>
        <v>no</v>
      </c>
      <c r="Q639" t="str">
        <f>IF(Table1[[#This Row],[avg_glucose_level]]&gt;=132.5,"yes","no")</f>
        <v>no</v>
      </c>
      <c r="R639" t="str">
        <f>IF(Table1[[#This Row],[bmi]]&gt;=30.1,"yes","no")</f>
        <v>yes</v>
      </c>
    </row>
    <row r="640" spans="1:18" x14ac:dyDescent="0.3">
      <c r="A640">
        <v>5545</v>
      </c>
      <c r="B640" t="s">
        <v>12</v>
      </c>
      <c r="C640">
        <v>48</v>
      </c>
      <c r="D640">
        <v>0</v>
      </c>
      <c r="E640" t="str">
        <f>IF(Table1[[#This Row],[hypertension]]=0,"no","yes")</f>
        <v>no</v>
      </c>
      <c r="F640">
        <v>0</v>
      </c>
      <c r="G640" t="s">
        <v>13</v>
      </c>
      <c r="H640" t="s">
        <v>18</v>
      </c>
      <c r="I640" t="s">
        <v>15</v>
      </c>
      <c r="J640">
        <v>99.67</v>
      </c>
      <c r="K640">
        <v>23.3</v>
      </c>
      <c r="L640" t="s">
        <v>16</v>
      </c>
      <c r="M6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40">
        <v>0</v>
      </c>
      <c r="O640" t="s">
        <v>32</v>
      </c>
      <c r="P640" t="str">
        <f>IF(AND(Table1[[#This Row],[stroke]]=1,Table1[[#This Row],[hypertension]]=1),"yes","no")</f>
        <v>no</v>
      </c>
      <c r="Q640" t="str">
        <f>IF(Table1[[#This Row],[avg_glucose_level]]&gt;=132.5,"yes","no")</f>
        <v>no</v>
      </c>
      <c r="R640" t="str">
        <f>IF(Table1[[#This Row],[bmi]]&gt;=30.1,"yes","no")</f>
        <v>no</v>
      </c>
    </row>
    <row r="641" spans="1:18" x14ac:dyDescent="0.3">
      <c r="A641">
        <v>63693</v>
      </c>
      <c r="B641" t="s">
        <v>12</v>
      </c>
      <c r="C641">
        <v>37</v>
      </c>
      <c r="D641">
        <v>0</v>
      </c>
      <c r="E641" t="str">
        <f>IF(Table1[[#This Row],[hypertension]]=0,"no","yes")</f>
        <v>no</v>
      </c>
      <c r="F641">
        <v>0</v>
      </c>
      <c r="G641" t="s">
        <v>22</v>
      </c>
      <c r="H641" t="s">
        <v>14</v>
      </c>
      <c r="I641" t="s">
        <v>15</v>
      </c>
      <c r="J641">
        <v>67.39</v>
      </c>
      <c r="K641">
        <v>35.6</v>
      </c>
      <c r="L641" t="s">
        <v>23</v>
      </c>
      <c r="M6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41">
        <v>0</v>
      </c>
      <c r="O641" t="s">
        <v>32</v>
      </c>
      <c r="P641" t="str">
        <f>IF(AND(Table1[[#This Row],[stroke]]=1,Table1[[#This Row],[hypertension]]=1),"yes","no")</f>
        <v>no</v>
      </c>
      <c r="Q641" t="str">
        <f>IF(Table1[[#This Row],[avg_glucose_level]]&gt;=132.5,"yes","no")</f>
        <v>no</v>
      </c>
      <c r="R641" t="str">
        <f>IF(Table1[[#This Row],[bmi]]&gt;=30.1,"yes","no")</f>
        <v>yes</v>
      </c>
    </row>
    <row r="642" spans="1:18" x14ac:dyDescent="0.3">
      <c r="A642">
        <v>34363</v>
      </c>
      <c r="B642" t="s">
        <v>17</v>
      </c>
      <c r="C642">
        <v>27</v>
      </c>
      <c r="D642">
        <v>0</v>
      </c>
      <c r="E642" t="str">
        <f>IF(Table1[[#This Row],[hypertension]]=0,"no","yes")</f>
        <v>no</v>
      </c>
      <c r="F642">
        <v>0</v>
      </c>
      <c r="G642" t="s">
        <v>13</v>
      </c>
      <c r="H642" t="s">
        <v>14</v>
      </c>
      <c r="I642" t="s">
        <v>15</v>
      </c>
      <c r="J642">
        <v>95.12</v>
      </c>
      <c r="K642">
        <v>27</v>
      </c>
      <c r="L642" t="s">
        <v>20</v>
      </c>
      <c r="M6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42">
        <v>0</v>
      </c>
      <c r="O642" t="s">
        <v>32</v>
      </c>
      <c r="P642" t="str">
        <f>IF(AND(Table1[[#This Row],[stroke]]=1,Table1[[#This Row],[hypertension]]=1),"yes","no")</f>
        <v>no</v>
      </c>
      <c r="Q642" t="str">
        <f>IF(Table1[[#This Row],[avg_glucose_level]]&gt;=132.5,"yes","no")</f>
        <v>no</v>
      </c>
      <c r="R642" t="str">
        <f>IF(Table1[[#This Row],[bmi]]&gt;=30.1,"yes","no")</f>
        <v>no</v>
      </c>
    </row>
    <row r="643" spans="1:18" x14ac:dyDescent="0.3">
      <c r="A643">
        <v>23650</v>
      </c>
      <c r="B643" t="s">
        <v>12</v>
      </c>
      <c r="C643">
        <v>15</v>
      </c>
      <c r="D643">
        <v>0</v>
      </c>
      <c r="E643" t="str">
        <f>IF(Table1[[#This Row],[hypertension]]=0,"no","yes")</f>
        <v>no</v>
      </c>
      <c r="F643">
        <v>0</v>
      </c>
      <c r="G643" t="s">
        <v>22</v>
      </c>
      <c r="H643" t="s">
        <v>25</v>
      </c>
      <c r="I643" t="s">
        <v>19</v>
      </c>
      <c r="J643">
        <v>85.06</v>
      </c>
      <c r="K643">
        <v>21.6</v>
      </c>
      <c r="L643" t="s">
        <v>20</v>
      </c>
      <c r="M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43">
        <v>0</v>
      </c>
      <c r="O643" t="s">
        <v>32</v>
      </c>
      <c r="P643" t="str">
        <f>IF(AND(Table1[[#This Row],[stroke]]=1,Table1[[#This Row],[hypertension]]=1),"yes","no")</f>
        <v>no</v>
      </c>
      <c r="Q643" t="str">
        <f>IF(Table1[[#This Row],[avg_glucose_level]]&gt;=132.5,"yes","no")</f>
        <v>no</v>
      </c>
      <c r="R643" t="str">
        <f>IF(Table1[[#This Row],[bmi]]&gt;=30.1,"yes","no")</f>
        <v>no</v>
      </c>
    </row>
    <row r="644" spans="1:18" x14ac:dyDescent="0.3">
      <c r="A644">
        <v>53515</v>
      </c>
      <c r="B644" t="s">
        <v>12</v>
      </c>
      <c r="C644">
        <v>61</v>
      </c>
      <c r="D644">
        <v>0</v>
      </c>
      <c r="E644" t="str">
        <f>IF(Table1[[#This Row],[hypertension]]=0,"no","yes")</f>
        <v>no</v>
      </c>
      <c r="F644">
        <v>0</v>
      </c>
      <c r="G644" t="s">
        <v>13</v>
      </c>
      <c r="H644" t="s">
        <v>14</v>
      </c>
      <c r="I644" t="s">
        <v>19</v>
      </c>
      <c r="J644">
        <v>214.05</v>
      </c>
      <c r="K644">
        <v>29.4</v>
      </c>
      <c r="L644" t="s">
        <v>16</v>
      </c>
      <c r="M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44">
        <v>0</v>
      </c>
      <c r="O644" t="s">
        <v>32</v>
      </c>
      <c r="P644" t="str">
        <f>IF(AND(Table1[[#This Row],[stroke]]=1,Table1[[#This Row],[hypertension]]=1),"yes","no")</f>
        <v>no</v>
      </c>
      <c r="Q644" t="str">
        <f>IF(Table1[[#This Row],[avg_glucose_level]]&gt;=132.5,"yes","no")</f>
        <v>yes</v>
      </c>
      <c r="R644" t="str">
        <f>IF(Table1[[#This Row],[bmi]]&gt;=30.1,"yes","no")</f>
        <v>no</v>
      </c>
    </row>
    <row r="645" spans="1:18" x14ac:dyDescent="0.3">
      <c r="A645">
        <v>33528</v>
      </c>
      <c r="B645" t="s">
        <v>17</v>
      </c>
      <c r="C645">
        <v>80</v>
      </c>
      <c r="D645">
        <v>0</v>
      </c>
      <c r="E645" t="str">
        <f>IF(Table1[[#This Row],[hypertension]]=0,"no","yes")</f>
        <v>no</v>
      </c>
      <c r="F645">
        <v>1</v>
      </c>
      <c r="G645" t="s">
        <v>13</v>
      </c>
      <c r="H645" t="s">
        <v>18</v>
      </c>
      <c r="I645" t="s">
        <v>15</v>
      </c>
      <c r="J645">
        <v>79.09</v>
      </c>
      <c r="K645">
        <v>22.8</v>
      </c>
      <c r="L645" t="s">
        <v>20</v>
      </c>
      <c r="M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45">
        <v>0</v>
      </c>
      <c r="O645" t="s">
        <v>32</v>
      </c>
      <c r="P645" t="str">
        <f>IF(AND(Table1[[#This Row],[stroke]]=1,Table1[[#This Row],[hypertension]]=1),"yes","no")</f>
        <v>no</v>
      </c>
      <c r="Q645" t="str">
        <f>IF(Table1[[#This Row],[avg_glucose_level]]&gt;=132.5,"yes","no")</f>
        <v>no</v>
      </c>
      <c r="R645" t="str">
        <f>IF(Table1[[#This Row],[bmi]]&gt;=30.1,"yes","no")</f>
        <v>no</v>
      </c>
    </row>
    <row r="646" spans="1:18" x14ac:dyDescent="0.3">
      <c r="A646">
        <v>23046</v>
      </c>
      <c r="B646" t="s">
        <v>17</v>
      </c>
      <c r="C646">
        <v>43</v>
      </c>
      <c r="D646">
        <v>0</v>
      </c>
      <c r="E646" t="str">
        <f>IF(Table1[[#This Row],[hypertension]]=0,"no","yes")</f>
        <v>no</v>
      </c>
      <c r="F646">
        <v>0</v>
      </c>
      <c r="G646" t="s">
        <v>13</v>
      </c>
      <c r="H646" t="s">
        <v>18</v>
      </c>
      <c r="I646" t="s">
        <v>15</v>
      </c>
      <c r="J646">
        <v>98.09</v>
      </c>
      <c r="K646">
        <v>17.3</v>
      </c>
      <c r="L646" t="s">
        <v>20</v>
      </c>
      <c r="M6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46">
        <v>0</v>
      </c>
      <c r="O646" t="s">
        <v>32</v>
      </c>
      <c r="P646" t="str">
        <f>IF(AND(Table1[[#This Row],[stroke]]=1,Table1[[#This Row],[hypertension]]=1),"yes","no")</f>
        <v>no</v>
      </c>
      <c r="Q646" t="str">
        <f>IF(Table1[[#This Row],[avg_glucose_level]]&gt;=132.5,"yes","no")</f>
        <v>no</v>
      </c>
      <c r="R646" t="str">
        <f>IF(Table1[[#This Row],[bmi]]&gt;=30.1,"yes","no")</f>
        <v>no</v>
      </c>
    </row>
    <row r="647" spans="1:18" x14ac:dyDescent="0.3">
      <c r="A647">
        <v>11068</v>
      </c>
      <c r="B647" t="s">
        <v>12</v>
      </c>
      <c r="C647">
        <v>53</v>
      </c>
      <c r="D647">
        <v>0</v>
      </c>
      <c r="E647" t="str">
        <f>IF(Table1[[#This Row],[hypertension]]=0,"no","yes")</f>
        <v>no</v>
      </c>
      <c r="F647">
        <v>0</v>
      </c>
      <c r="G647" t="s">
        <v>13</v>
      </c>
      <c r="H647" t="s">
        <v>18</v>
      </c>
      <c r="I647" t="s">
        <v>15</v>
      </c>
      <c r="J647">
        <v>76.36</v>
      </c>
      <c r="K647">
        <v>29.8</v>
      </c>
      <c r="L647" t="s">
        <v>23</v>
      </c>
      <c r="M6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47">
        <v>0</v>
      </c>
      <c r="O647" t="s">
        <v>32</v>
      </c>
      <c r="P647" t="str">
        <f>IF(AND(Table1[[#This Row],[stroke]]=1,Table1[[#This Row],[hypertension]]=1),"yes","no")</f>
        <v>no</v>
      </c>
      <c r="Q647" t="str">
        <f>IF(Table1[[#This Row],[avg_glucose_level]]&gt;=132.5,"yes","no")</f>
        <v>no</v>
      </c>
      <c r="R647" t="str">
        <f>IF(Table1[[#This Row],[bmi]]&gt;=30.1,"yes","no")</f>
        <v>no</v>
      </c>
    </row>
    <row r="648" spans="1:18" x14ac:dyDescent="0.3">
      <c r="A648">
        <v>62233</v>
      </c>
      <c r="B648" t="s">
        <v>17</v>
      </c>
      <c r="C648">
        <v>70</v>
      </c>
      <c r="D648">
        <v>0</v>
      </c>
      <c r="E648" t="str">
        <f>IF(Table1[[#This Row],[hypertension]]=0,"no","yes")</f>
        <v>no</v>
      </c>
      <c r="F648">
        <v>0</v>
      </c>
      <c r="G648" t="s">
        <v>22</v>
      </c>
      <c r="H648" t="s">
        <v>18</v>
      </c>
      <c r="I648" t="s">
        <v>15</v>
      </c>
      <c r="J648">
        <v>98.42</v>
      </c>
      <c r="K648">
        <v>36.4</v>
      </c>
      <c r="L648" t="s">
        <v>16</v>
      </c>
      <c r="M6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48">
        <v>0</v>
      </c>
      <c r="O648" t="s">
        <v>32</v>
      </c>
      <c r="P648" t="str">
        <f>IF(AND(Table1[[#This Row],[stroke]]=1,Table1[[#This Row],[hypertension]]=1),"yes","no")</f>
        <v>no</v>
      </c>
      <c r="Q648" t="str">
        <f>IF(Table1[[#This Row],[avg_glucose_level]]&gt;=132.5,"yes","no")</f>
        <v>no</v>
      </c>
      <c r="R648" t="str">
        <f>IF(Table1[[#This Row],[bmi]]&gt;=30.1,"yes","no")</f>
        <v>yes</v>
      </c>
    </row>
    <row r="649" spans="1:18" x14ac:dyDescent="0.3">
      <c r="A649">
        <v>7291</v>
      </c>
      <c r="B649" t="s">
        <v>17</v>
      </c>
      <c r="C649">
        <v>58</v>
      </c>
      <c r="D649">
        <v>0</v>
      </c>
      <c r="E649" t="str">
        <f>IF(Table1[[#This Row],[hypertension]]=0,"no","yes")</f>
        <v>no</v>
      </c>
      <c r="F649">
        <v>0</v>
      </c>
      <c r="G649" t="s">
        <v>22</v>
      </c>
      <c r="H649" t="s">
        <v>14</v>
      </c>
      <c r="I649" t="s">
        <v>15</v>
      </c>
      <c r="J649">
        <v>82.01</v>
      </c>
      <c r="K649">
        <v>34.700000000000003</v>
      </c>
      <c r="L649" t="s">
        <v>16</v>
      </c>
      <c r="M6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49">
        <v>0</v>
      </c>
      <c r="O649" t="s">
        <v>32</v>
      </c>
      <c r="P649" t="str">
        <f>IF(AND(Table1[[#This Row],[stroke]]=1,Table1[[#This Row],[hypertension]]=1),"yes","no")</f>
        <v>no</v>
      </c>
      <c r="Q649" t="str">
        <f>IF(Table1[[#This Row],[avg_glucose_level]]&gt;=132.5,"yes","no")</f>
        <v>no</v>
      </c>
      <c r="R649" t="str">
        <f>IF(Table1[[#This Row],[bmi]]&gt;=30.1,"yes","no")</f>
        <v>yes</v>
      </c>
    </row>
    <row r="650" spans="1:18" x14ac:dyDescent="0.3">
      <c r="A650">
        <v>36814</v>
      </c>
      <c r="B650" t="s">
        <v>17</v>
      </c>
      <c r="C650">
        <v>49</v>
      </c>
      <c r="D650">
        <v>0</v>
      </c>
      <c r="E650" t="str">
        <f>IF(Table1[[#This Row],[hypertension]]=0,"no","yes")</f>
        <v>no</v>
      </c>
      <c r="F650">
        <v>0</v>
      </c>
      <c r="G650" t="s">
        <v>13</v>
      </c>
      <c r="H650" t="s">
        <v>14</v>
      </c>
      <c r="I650" t="s">
        <v>19</v>
      </c>
      <c r="J650">
        <v>56.11</v>
      </c>
      <c r="K650">
        <v>28.7</v>
      </c>
      <c r="L650" t="s">
        <v>21</v>
      </c>
      <c r="M6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50">
        <v>0</v>
      </c>
      <c r="O650" t="s">
        <v>32</v>
      </c>
      <c r="P650" t="str">
        <f>IF(AND(Table1[[#This Row],[stroke]]=1,Table1[[#This Row],[hypertension]]=1),"yes","no")</f>
        <v>no</v>
      </c>
      <c r="Q650" t="str">
        <f>IF(Table1[[#This Row],[avg_glucose_level]]&gt;=132.5,"yes","no")</f>
        <v>no</v>
      </c>
      <c r="R650" t="str">
        <f>IF(Table1[[#This Row],[bmi]]&gt;=30.1,"yes","no")</f>
        <v>no</v>
      </c>
    </row>
    <row r="651" spans="1:18" x14ac:dyDescent="0.3">
      <c r="A651">
        <v>48265</v>
      </c>
      <c r="B651" t="s">
        <v>12</v>
      </c>
      <c r="C651">
        <v>65</v>
      </c>
      <c r="D651">
        <v>0</v>
      </c>
      <c r="E651" t="str">
        <f>IF(Table1[[#This Row],[hypertension]]=0,"no","yes")</f>
        <v>no</v>
      </c>
      <c r="F651">
        <v>0</v>
      </c>
      <c r="G651" t="s">
        <v>13</v>
      </c>
      <c r="H651" t="s">
        <v>24</v>
      </c>
      <c r="I651" t="s">
        <v>19</v>
      </c>
      <c r="J651">
        <v>111.85</v>
      </c>
      <c r="K651">
        <v>26.7</v>
      </c>
      <c r="L651" t="s">
        <v>20</v>
      </c>
      <c r="M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51">
        <v>0</v>
      </c>
      <c r="O651" t="s">
        <v>32</v>
      </c>
      <c r="P651" t="str">
        <f>IF(AND(Table1[[#This Row],[stroke]]=1,Table1[[#This Row],[hypertension]]=1),"yes","no")</f>
        <v>no</v>
      </c>
      <c r="Q651" t="str">
        <f>IF(Table1[[#This Row],[avg_glucose_level]]&gt;=132.5,"yes","no")</f>
        <v>no</v>
      </c>
      <c r="R651" t="str">
        <f>IF(Table1[[#This Row],[bmi]]&gt;=30.1,"yes","no")</f>
        <v>no</v>
      </c>
    </row>
    <row r="652" spans="1:18" x14ac:dyDescent="0.3">
      <c r="A652">
        <v>10139</v>
      </c>
      <c r="B652" t="s">
        <v>17</v>
      </c>
      <c r="C652">
        <v>54</v>
      </c>
      <c r="D652">
        <v>0</v>
      </c>
      <c r="E652" t="str">
        <f>IF(Table1[[#This Row],[hypertension]]=0,"no","yes")</f>
        <v>no</v>
      </c>
      <c r="F652">
        <v>0</v>
      </c>
      <c r="G652" t="s">
        <v>13</v>
      </c>
      <c r="H652" t="s">
        <v>18</v>
      </c>
      <c r="I652" t="s">
        <v>15</v>
      </c>
      <c r="J652">
        <v>92.39</v>
      </c>
      <c r="K652">
        <v>22.1</v>
      </c>
      <c r="L652" t="s">
        <v>20</v>
      </c>
      <c r="M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52">
        <v>0</v>
      </c>
      <c r="O652" t="s">
        <v>32</v>
      </c>
      <c r="P652" t="str">
        <f>IF(AND(Table1[[#This Row],[stroke]]=1,Table1[[#This Row],[hypertension]]=1),"yes","no")</f>
        <v>no</v>
      </c>
      <c r="Q652" t="str">
        <f>IF(Table1[[#This Row],[avg_glucose_level]]&gt;=132.5,"yes","no")</f>
        <v>no</v>
      </c>
      <c r="R652" t="str">
        <f>IF(Table1[[#This Row],[bmi]]&gt;=30.1,"yes","no")</f>
        <v>no</v>
      </c>
    </row>
    <row r="653" spans="1:18" x14ac:dyDescent="0.3">
      <c r="A653">
        <v>12662</v>
      </c>
      <c r="B653" t="s">
        <v>12</v>
      </c>
      <c r="C653">
        <v>74</v>
      </c>
      <c r="D653">
        <v>1</v>
      </c>
      <c r="E653" t="str">
        <f>IF(Table1[[#This Row],[hypertension]]=0,"no","yes")</f>
        <v>yes</v>
      </c>
      <c r="F653">
        <v>0</v>
      </c>
      <c r="G653" t="s">
        <v>13</v>
      </c>
      <c r="H653" t="s">
        <v>18</v>
      </c>
      <c r="I653" t="s">
        <v>15</v>
      </c>
      <c r="J653">
        <v>112.54</v>
      </c>
      <c r="K653">
        <v>27.7</v>
      </c>
      <c r="L653" t="s">
        <v>16</v>
      </c>
      <c r="M6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53">
        <v>0</v>
      </c>
      <c r="O653" t="s">
        <v>32</v>
      </c>
      <c r="P653" t="str">
        <f>IF(AND(Table1[[#This Row],[stroke]]=1,Table1[[#This Row],[hypertension]]=1),"yes","no")</f>
        <v>no</v>
      </c>
      <c r="Q653" t="str">
        <f>IF(Table1[[#This Row],[avg_glucose_level]]&gt;=132.5,"yes","no")</f>
        <v>no</v>
      </c>
      <c r="R653" t="str">
        <f>IF(Table1[[#This Row],[bmi]]&gt;=30.1,"yes","no")</f>
        <v>no</v>
      </c>
    </row>
    <row r="654" spans="1:18" x14ac:dyDescent="0.3">
      <c r="A654">
        <v>43174</v>
      </c>
      <c r="B654" t="s">
        <v>17</v>
      </c>
      <c r="C654">
        <v>56</v>
      </c>
      <c r="D654">
        <v>0</v>
      </c>
      <c r="E654" t="str">
        <f>IF(Table1[[#This Row],[hypertension]]=0,"no","yes")</f>
        <v>no</v>
      </c>
      <c r="F654">
        <v>0</v>
      </c>
      <c r="G654" t="s">
        <v>13</v>
      </c>
      <c r="H654" t="s">
        <v>14</v>
      </c>
      <c r="I654" t="s">
        <v>15</v>
      </c>
      <c r="J654">
        <v>63.71</v>
      </c>
      <c r="K654">
        <v>40.5</v>
      </c>
      <c r="L654" t="s">
        <v>16</v>
      </c>
      <c r="M6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54">
        <v>0</v>
      </c>
      <c r="O654" t="s">
        <v>32</v>
      </c>
      <c r="P654" t="str">
        <f>IF(AND(Table1[[#This Row],[stroke]]=1,Table1[[#This Row],[hypertension]]=1),"yes","no")</f>
        <v>no</v>
      </c>
      <c r="Q654" t="str">
        <f>IF(Table1[[#This Row],[avg_glucose_level]]&gt;=132.5,"yes","no")</f>
        <v>no</v>
      </c>
      <c r="R654" t="str">
        <f>IF(Table1[[#This Row],[bmi]]&gt;=30.1,"yes","no")</f>
        <v>yes</v>
      </c>
    </row>
    <row r="655" spans="1:18" x14ac:dyDescent="0.3">
      <c r="A655">
        <v>72823</v>
      </c>
      <c r="B655" t="s">
        <v>17</v>
      </c>
      <c r="C655">
        <v>79</v>
      </c>
      <c r="D655">
        <v>0</v>
      </c>
      <c r="E655" t="str">
        <f>IF(Table1[[#This Row],[hypertension]]=0,"no","yes")</f>
        <v>no</v>
      </c>
      <c r="F655">
        <v>0</v>
      </c>
      <c r="G655" t="s">
        <v>13</v>
      </c>
      <c r="H655" t="s">
        <v>14</v>
      </c>
      <c r="I655" t="s">
        <v>15</v>
      </c>
      <c r="J655">
        <v>70.349999999999994</v>
      </c>
      <c r="K655">
        <v>23</v>
      </c>
      <c r="L655" t="s">
        <v>16</v>
      </c>
      <c r="M6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55">
        <v>0</v>
      </c>
      <c r="O655" t="s">
        <v>32</v>
      </c>
      <c r="P655" t="str">
        <f>IF(AND(Table1[[#This Row],[stroke]]=1,Table1[[#This Row],[hypertension]]=1),"yes","no")</f>
        <v>no</v>
      </c>
      <c r="Q655" t="str">
        <f>IF(Table1[[#This Row],[avg_glucose_level]]&gt;=132.5,"yes","no")</f>
        <v>no</v>
      </c>
      <c r="R655" t="str">
        <f>IF(Table1[[#This Row],[bmi]]&gt;=30.1,"yes","no")</f>
        <v>no</v>
      </c>
    </row>
    <row r="656" spans="1:18" x14ac:dyDescent="0.3">
      <c r="A656">
        <v>30567</v>
      </c>
      <c r="B656" t="s">
        <v>12</v>
      </c>
      <c r="C656">
        <v>71</v>
      </c>
      <c r="D656">
        <v>1</v>
      </c>
      <c r="E656" t="str">
        <f>IF(Table1[[#This Row],[hypertension]]=0,"no","yes")</f>
        <v>yes</v>
      </c>
      <c r="F656">
        <v>0</v>
      </c>
      <c r="G656" t="s">
        <v>13</v>
      </c>
      <c r="H656" t="s">
        <v>14</v>
      </c>
      <c r="I656" t="s">
        <v>15</v>
      </c>
      <c r="J656">
        <v>94.65</v>
      </c>
      <c r="K656">
        <v>25.3</v>
      </c>
      <c r="L656" t="s">
        <v>16</v>
      </c>
      <c r="M6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56">
        <v>0</v>
      </c>
      <c r="O656" t="s">
        <v>32</v>
      </c>
      <c r="P656" t="str">
        <f>IF(AND(Table1[[#This Row],[stroke]]=1,Table1[[#This Row],[hypertension]]=1),"yes","no")</f>
        <v>no</v>
      </c>
      <c r="Q656" t="str">
        <f>IF(Table1[[#This Row],[avg_glucose_level]]&gt;=132.5,"yes","no")</f>
        <v>no</v>
      </c>
      <c r="R656" t="str">
        <f>IF(Table1[[#This Row],[bmi]]&gt;=30.1,"yes","no")</f>
        <v>no</v>
      </c>
    </row>
    <row r="657" spans="1:18" x14ac:dyDescent="0.3">
      <c r="A657">
        <v>41927</v>
      </c>
      <c r="B657" t="s">
        <v>17</v>
      </c>
      <c r="C657">
        <v>28</v>
      </c>
      <c r="D657">
        <v>0</v>
      </c>
      <c r="E657" t="str">
        <f>IF(Table1[[#This Row],[hypertension]]=0,"no","yes")</f>
        <v>no</v>
      </c>
      <c r="F657">
        <v>0</v>
      </c>
      <c r="G657" t="s">
        <v>13</v>
      </c>
      <c r="H657" t="s">
        <v>14</v>
      </c>
      <c r="I657" t="s">
        <v>19</v>
      </c>
      <c r="J657">
        <v>64.64</v>
      </c>
      <c r="K657">
        <v>22.1</v>
      </c>
      <c r="L657" t="s">
        <v>20</v>
      </c>
      <c r="M6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57">
        <v>0</v>
      </c>
      <c r="O657" t="s">
        <v>32</v>
      </c>
      <c r="P657" t="str">
        <f>IF(AND(Table1[[#This Row],[stroke]]=1,Table1[[#This Row],[hypertension]]=1),"yes","no")</f>
        <v>no</v>
      </c>
      <c r="Q657" t="str">
        <f>IF(Table1[[#This Row],[avg_glucose_level]]&gt;=132.5,"yes","no")</f>
        <v>no</v>
      </c>
      <c r="R657" t="str">
        <f>IF(Table1[[#This Row],[bmi]]&gt;=30.1,"yes","no")</f>
        <v>no</v>
      </c>
    </row>
    <row r="658" spans="1:18" x14ac:dyDescent="0.3">
      <c r="A658">
        <v>54866</v>
      </c>
      <c r="B658" t="s">
        <v>17</v>
      </c>
      <c r="C658">
        <v>9</v>
      </c>
      <c r="D658">
        <v>0</v>
      </c>
      <c r="E658" t="str">
        <f>IF(Table1[[#This Row],[hypertension]]=0,"no","yes")</f>
        <v>no</v>
      </c>
      <c r="F658">
        <v>0</v>
      </c>
      <c r="G658" t="s">
        <v>22</v>
      </c>
      <c r="H658" t="s">
        <v>25</v>
      </c>
      <c r="I658" t="s">
        <v>19</v>
      </c>
      <c r="J658">
        <v>57.27</v>
      </c>
      <c r="K658">
        <v>28</v>
      </c>
      <c r="L658" t="s">
        <v>23</v>
      </c>
      <c r="M6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58">
        <v>0</v>
      </c>
      <c r="O658" t="s">
        <v>32</v>
      </c>
      <c r="P658" t="str">
        <f>IF(AND(Table1[[#This Row],[stroke]]=1,Table1[[#This Row],[hypertension]]=1),"yes","no")</f>
        <v>no</v>
      </c>
      <c r="Q658" t="str">
        <f>IF(Table1[[#This Row],[avg_glucose_level]]&gt;=132.5,"yes","no")</f>
        <v>no</v>
      </c>
      <c r="R658" t="str">
        <f>IF(Table1[[#This Row],[bmi]]&gt;=30.1,"yes","no")</f>
        <v>no</v>
      </c>
    </row>
    <row r="659" spans="1:18" x14ac:dyDescent="0.3">
      <c r="A659">
        <v>20364</v>
      </c>
      <c r="B659" t="s">
        <v>17</v>
      </c>
      <c r="C659">
        <v>4</v>
      </c>
      <c r="D659">
        <v>0</v>
      </c>
      <c r="E659" t="str">
        <f>IF(Table1[[#This Row],[hypertension]]=0,"no","yes")</f>
        <v>no</v>
      </c>
      <c r="F659">
        <v>0</v>
      </c>
      <c r="G659" t="s">
        <v>22</v>
      </c>
      <c r="H659" t="s">
        <v>25</v>
      </c>
      <c r="I659" t="s">
        <v>15</v>
      </c>
      <c r="J659">
        <v>107.25</v>
      </c>
      <c r="K659">
        <v>12</v>
      </c>
      <c r="L659" t="s">
        <v>23</v>
      </c>
      <c r="M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59">
        <v>0</v>
      </c>
      <c r="O659" t="s">
        <v>32</v>
      </c>
      <c r="P659" t="str">
        <f>IF(AND(Table1[[#This Row],[stroke]]=1,Table1[[#This Row],[hypertension]]=1),"yes","no")</f>
        <v>no</v>
      </c>
      <c r="Q659" t="str">
        <f>IF(Table1[[#This Row],[avg_glucose_level]]&gt;=132.5,"yes","no")</f>
        <v>no</v>
      </c>
      <c r="R659" t="str">
        <f>IF(Table1[[#This Row],[bmi]]&gt;=30.1,"yes","no")</f>
        <v>no</v>
      </c>
    </row>
    <row r="660" spans="1:18" x14ac:dyDescent="0.3">
      <c r="A660">
        <v>21117</v>
      </c>
      <c r="B660" t="s">
        <v>17</v>
      </c>
      <c r="C660">
        <v>36</v>
      </c>
      <c r="D660">
        <v>0</v>
      </c>
      <c r="E660" t="str">
        <f>IF(Table1[[#This Row],[hypertension]]=0,"no","yes")</f>
        <v>no</v>
      </c>
      <c r="F660">
        <v>0</v>
      </c>
      <c r="G660" t="s">
        <v>22</v>
      </c>
      <c r="H660" t="s">
        <v>18</v>
      </c>
      <c r="I660" t="s">
        <v>19</v>
      </c>
      <c r="J660">
        <v>77.12</v>
      </c>
      <c r="K660">
        <v>28.4</v>
      </c>
      <c r="L660" t="s">
        <v>20</v>
      </c>
      <c r="M6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0">
        <v>0</v>
      </c>
      <c r="O660" t="s">
        <v>32</v>
      </c>
      <c r="P660" t="str">
        <f>IF(AND(Table1[[#This Row],[stroke]]=1,Table1[[#This Row],[hypertension]]=1),"yes","no")</f>
        <v>no</v>
      </c>
      <c r="Q660" t="str">
        <f>IF(Table1[[#This Row],[avg_glucose_level]]&gt;=132.5,"yes","no")</f>
        <v>no</v>
      </c>
      <c r="R660" t="str">
        <f>IF(Table1[[#This Row],[bmi]]&gt;=30.1,"yes","no")</f>
        <v>no</v>
      </c>
    </row>
    <row r="661" spans="1:18" x14ac:dyDescent="0.3">
      <c r="A661">
        <v>50491</v>
      </c>
      <c r="B661" t="s">
        <v>12</v>
      </c>
      <c r="C661">
        <v>78</v>
      </c>
      <c r="D661">
        <v>0</v>
      </c>
      <c r="E661" t="str">
        <f>IF(Table1[[#This Row],[hypertension]]=0,"no","yes")</f>
        <v>no</v>
      </c>
      <c r="F661">
        <v>0</v>
      </c>
      <c r="G661" t="s">
        <v>13</v>
      </c>
      <c r="H661" t="s">
        <v>18</v>
      </c>
      <c r="I661" t="s">
        <v>15</v>
      </c>
      <c r="J661">
        <v>55.32</v>
      </c>
      <c r="K661">
        <v>29.6</v>
      </c>
      <c r="L661" t="s">
        <v>21</v>
      </c>
      <c r="M6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61">
        <v>0</v>
      </c>
      <c r="O661" t="s">
        <v>32</v>
      </c>
      <c r="P661" t="str">
        <f>IF(AND(Table1[[#This Row],[stroke]]=1,Table1[[#This Row],[hypertension]]=1),"yes","no")</f>
        <v>no</v>
      </c>
      <c r="Q661" t="str">
        <f>IF(Table1[[#This Row],[avg_glucose_level]]&gt;=132.5,"yes","no")</f>
        <v>no</v>
      </c>
      <c r="R661" t="str">
        <f>IF(Table1[[#This Row],[bmi]]&gt;=30.1,"yes","no")</f>
        <v>no</v>
      </c>
    </row>
    <row r="662" spans="1:18" x14ac:dyDescent="0.3">
      <c r="A662">
        <v>61013</v>
      </c>
      <c r="B662" t="s">
        <v>12</v>
      </c>
      <c r="C662">
        <v>52</v>
      </c>
      <c r="D662">
        <v>0</v>
      </c>
      <c r="E662" t="str">
        <f>IF(Table1[[#This Row],[hypertension]]=0,"no","yes")</f>
        <v>no</v>
      </c>
      <c r="F662">
        <v>0</v>
      </c>
      <c r="G662" t="s">
        <v>22</v>
      </c>
      <c r="H662" t="s">
        <v>14</v>
      </c>
      <c r="I662" t="s">
        <v>19</v>
      </c>
      <c r="J662">
        <v>69.37</v>
      </c>
      <c r="K662">
        <v>36.200000000000003</v>
      </c>
      <c r="L662" t="s">
        <v>23</v>
      </c>
      <c r="M6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62">
        <v>0</v>
      </c>
      <c r="O662" t="s">
        <v>32</v>
      </c>
      <c r="P662" t="str">
        <f>IF(AND(Table1[[#This Row],[stroke]]=1,Table1[[#This Row],[hypertension]]=1),"yes","no")</f>
        <v>no</v>
      </c>
      <c r="Q662" t="str">
        <f>IF(Table1[[#This Row],[avg_glucose_level]]&gt;=132.5,"yes","no")</f>
        <v>no</v>
      </c>
      <c r="R662" t="str">
        <f>IF(Table1[[#This Row],[bmi]]&gt;=30.1,"yes","no")</f>
        <v>yes</v>
      </c>
    </row>
    <row r="663" spans="1:18" x14ac:dyDescent="0.3">
      <c r="A663">
        <v>71010</v>
      </c>
      <c r="B663" t="s">
        <v>17</v>
      </c>
      <c r="C663">
        <v>80</v>
      </c>
      <c r="D663">
        <v>0</v>
      </c>
      <c r="E663" t="str">
        <f>IF(Table1[[#This Row],[hypertension]]=0,"no","yes")</f>
        <v>no</v>
      </c>
      <c r="F663">
        <v>0</v>
      </c>
      <c r="G663" t="s">
        <v>22</v>
      </c>
      <c r="H663" t="s">
        <v>18</v>
      </c>
      <c r="I663" t="s">
        <v>15</v>
      </c>
      <c r="J663">
        <v>57.57</v>
      </c>
      <c r="K663">
        <v>22.8</v>
      </c>
      <c r="L663" t="s">
        <v>20</v>
      </c>
      <c r="M6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3">
        <v>0</v>
      </c>
      <c r="O663" t="s">
        <v>32</v>
      </c>
      <c r="P663" t="str">
        <f>IF(AND(Table1[[#This Row],[stroke]]=1,Table1[[#This Row],[hypertension]]=1),"yes","no")</f>
        <v>no</v>
      </c>
      <c r="Q663" t="str">
        <f>IF(Table1[[#This Row],[avg_glucose_level]]&gt;=132.5,"yes","no")</f>
        <v>no</v>
      </c>
      <c r="R663" t="str">
        <f>IF(Table1[[#This Row],[bmi]]&gt;=30.1,"yes","no")</f>
        <v>no</v>
      </c>
    </row>
    <row r="664" spans="1:18" x14ac:dyDescent="0.3">
      <c r="A664">
        <v>23551</v>
      </c>
      <c r="B664" t="s">
        <v>12</v>
      </c>
      <c r="C664">
        <v>28</v>
      </c>
      <c r="D664">
        <v>0</v>
      </c>
      <c r="E664" t="str">
        <f>IF(Table1[[#This Row],[hypertension]]=0,"no","yes")</f>
        <v>no</v>
      </c>
      <c r="F664">
        <v>0</v>
      </c>
      <c r="G664" t="s">
        <v>13</v>
      </c>
      <c r="H664" t="s">
        <v>14</v>
      </c>
      <c r="I664" t="s">
        <v>15</v>
      </c>
      <c r="J664">
        <v>87.43</v>
      </c>
      <c r="K664">
        <v>55.7</v>
      </c>
      <c r="L664" t="s">
        <v>23</v>
      </c>
      <c r="M6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64">
        <v>0</v>
      </c>
      <c r="O664" t="s">
        <v>32</v>
      </c>
      <c r="P664" t="str">
        <f>IF(AND(Table1[[#This Row],[stroke]]=1,Table1[[#This Row],[hypertension]]=1),"yes","no")</f>
        <v>no</v>
      </c>
      <c r="Q664" t="str">
        <f>IF(Table1[[#This Row],[avg_glucose_level]]&gt;=132.5,"yes","no")</f>
        <v>no</v>
      </c>
      <c r="R664" t="str">
        <f>IF(Table1[[#This Row],[bmi]]&gt;=30.1,"yes","no")</f>
        <v>yes</v>
      </c>
    </row>
    <row r="665" spans="1:18" x14ac:dyDescent="0.3">
      <c r="A665">
        <v>10997</v>
      </c>
      <c r="B665" t="s">
        <v>17</v>
      </c>
      <c r="C665">
        <v>38</v>
      </c>
      <c r="D665">
        <v>0</v>
      </c>
      <c r="E665" t="str">
        <f>IF(Table1[[#This Row],[hypertension]]=0,"no","yes")</f>
        <v>no</v>
      </c>
      <c r="F665">
        <v>0</v>
      </c>
      <c r="G665" t="s">
        <v>13</v>
      </c>
      <c r="H665" t="s">
        <v>14</v>
      </c>
      <c r="I665" t="s">
        <v>19</v>
      </c>
      <c r="J665">
        <v>98.73</v>
      </c>
      <c r="K665">
        <v>24.3</v>
      </c>
      <c r="L665" t="s">
        <v>20</v>
      </c>
      <c r="M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5">
        <v>0</v>
      </c>
      <c r="O665" t="s">
        <v>32</v>
      </c>
      <c r="P665" t="str">
        <f>IF(AND(Table1[[#This Row],[stroke]]=1,Table1[[#This Row],[hypertension]]=1),"yes","no")</f>
        <v>no</v>
      </c>
      <c r="Q665" t="str">
        <f>IF(Table1[[#This Row],[avg_glucose_level]]&gt;=132.5,"yes","no")</f>
        <v>no</v>
      </c>
      <c r="R665" t="str">
        <f>IF(Table1[[#This Row],[bmi]]&gt;=30.1,"yes","no")</f>
        <v>no</v>
      </c>
    </row>
    <row r="666" spans="1:18" x14ac:dyDescent="0.3">
      <c r="A666">
        <v>12738</v>
      </c>
      <c r="B666" t="s">
        <v>12</v>
      </c>
      <c r="C666">
        <v>56</v>
      </c>
      <c r="D666">
        <v>0</v>
      </c>
      <c r="E666" t="str">
        <f>IF(Table1[[#This Row],[hypertension]]=0,"no","yes")</f>
        <v>no</v>
      </c>
      <c r="F666">
        <v>0</v>
      </c>
      <c r="G666" t="s">
        <v>13</v>
      </c>
      <c r="H666" t="s">
        <v>14</v>
      </c>
      <c r="I666" t="s">
        <v>19</v>
      </c>
      <c r="J666">
        <v>81.180000000000007</v>
      </c>
      <c r="K666">
        <v>26.9</v>
      </c>
      <c r="L666" t="s">
        <v>20</v>
      </c>
      <c r="M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6">
        <v>0</v>
      </c>
      <c r="O666" t="s">
        <v>32</v>
      </c>
      <c r="P666" t="str">
        <f>IF(AND(Table1[[#This Row],[stroke]]=1,Table1[[#This Row],[hypertension]]=1),"yes","no")</f>
        <v>no</v>
      </c>
      <c r="Q666" t="str">
        <f>IF(Table1[[#This Row],[avg_glucose_level]]&gt;=132.5,"yes","no")</f>
        <v>no</v>
      </c>
      <c r="R666" t="str">
        <f>IF(Table1[[#This Row],[bmi]]&gt;=30.1,"yes","no")</f>
        <v>no</v>
      </c>
    </row>
    <row r="667" spans="1:18" x14ac:dyDescent="0.3">
      <c r="A667">
        <v>57772</v>
      </c>
      <c r="B667" t="s">
        <v>17</v>
      </c>
      <c r="C667">
        <v>75</v>
      </c>
      <c r="D667">
        <v>0</v>
      </c>
      <c r="E667" t="str">
        <f>IF(Table1[[#This Row],[hypertension]]=0,"no","yes")</f>
        <v>no</v>
      </c>
      <c r="F667">
        <v>0</v>
      </c>
      <c r="G667" t="s">
        <v>13</v>
      </c>
      <c r="H667" t="s">
        <v>24</v>
      </c>
      <c r="I667" t="s">
        <v>19</v>
      </c>
      <c r="J667">
        <v>56.23</v>
      </c>
      <c r="K667">
        <v>25.3</v>
      </c>
      <c r="L667" t="s">
        <v>20</v>
      </c>
      <c r="M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7">
        <v>0</v>
      </c>
      <c r="O667" t="s">
        <v>32</v>
      </c>
      <c r="P667" t="str">
        <f>IF(AND(Table1[[#This Row],[stroke]]=1,Table1[[#This Row],[hypertension]]=1),"yes","no")</f>
        <v>no</v>
      </c>
      <c r="Q667" t="str">
        <f>IF(Table1[[#This Row],[avg_glucose_level]]&gt;=132.5,"yes","no")</f>
        <v>no</v>
      </c>
      <c r="R667" t="str">
        <f>IF(Table1[[#This Row],[bmi]]&gt;=30.1,"yes","no")</f>
        <v>no</v>
      </c>
    </row>
    <row r="668" spans="1:18" x14ac:dyDescent="0.3">
      <c r="A668">
        <v>16615</v>
      </c>
      <c r="B668" t="s">
        <v>12</v>
      </c>
      <c r="C668">
        <v>76</v>
      </c>
      <c r="D668">
        <v>1</v>
      </c>
      <c r="E668" t="str">
        <f>IF(Table1[[#This Row],[hypertension]]=0,"no","yes")</f>
        <v>yes</v>
      </c>
      <c r="F668">
        <v>0</v>
      </c>
      <c r="G668" t="s">
        <v>13</v>
      </c>
      <c r="H668" t="s">
        <v>18</v>
      </c>
      <c r="I668" t="s">
        <v>19</v>
      </c>
      <c r="J668">
        <v>69.61</v>
      </c>
      <c r="K668">
        <v>35.299999999999997</v>
      </c>
      <c r="L668" t="s">
        <v>20</v>
      </c>
      <c r="M6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68">
        <v>0</v>
      </c>
      <c r="O668" t="s">
        <v>32</v>
      </c>
      <c r="P668" t="str">
        <f>IF(AND(Table1[[#This Row],[stroke]]=1,Table1[[#This Row],[hypertension]]=1),"yes","no")</f>
        <v>no</v>
      </c>
      <c r="Q668" t="str">
        <f>IF(Table1[[#This Row],[avg_glucose_level]]&gt;=132.5,"yes","no")</f>
        <v>no</v>
      </c>
      <c r="R668" t="str">
        <f>IF(Table1[[#This Row],[bmi]]&gt;=30.1,"yes","no")</f>
        <v>yes</v>
      </c>
    </row>
    <row r="669" spans="1:18" x14ac:dyDescent="0.3">
      <c r="A669">
        <v>62999</v>
      </c>
      <c r="B669" t="s">
        <v>12</v>
      </c>
      <c r="C669">
        <v>10</v>
      </c>
      <c r="D669">
        <v>0</v>
      </c>
      <c r="E669" t="str">
        <f>IF(Table1[[#This Row],[hypertension]]=0,"no","yes")</f>
        <v>no</v>
      </c>
      <c r="F669">
        <v>0</v>
      </c>
      <c r="G669" t="s">
        <v>22</v>
      </c>
      <c r="H669" t="s">
        <v>25</v>
      </c>
      <c r="I669" t="s">
        <v>19</v>
      </c>
      <c r="J669">
        <v>59.49</v>
      </c>
      <c r="K669">
        <v>18.3</v>
      </c>
      <c r="L669" t="s">
        <v>23</v>
      </c>
      <c r="M6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69">
        <v>0</v>
      </c>
      <c r="O669" t="s">
        <v>32</v>
      </c>
      <c r="P669" t="str">
        <f>IF(AND(Table1[[#This Row],[stroke]]=1,Table1[[#This Row],[hypertension]]=1),"yes","no")</f>
        <v>no</v>
      </c>
      <c r="Q669" t="str">
        <f>IF(Table1[[#This Row],[avg_glucose_level]]&gt;=132.5,"yes","no")</f>
        <v>no</v>
      </c>
      <c r="R669" t="str">
        <f>IF(Table1[[#This Row],[bmi]]&gt;=30.1,"yes","no")</f>
        <v>no</v>
      </c>
    </row>
    <row r="670" spans="1:18" x14ac:dyDescent="0.3">
      <c r="A670">
        <v>68995</v>
      </c>
      <c r="B670" t="s">
        <v>17</v>
      </c>
      <c r="C670">
        <v>48</v>
      </c>
      <c r="D670">
        <v>1</v>
      </c>
      <c r="E670" t="str">
        <f>IF(Table1[[#This Row],[hypertension]]=0,"no","yes")</f>
        <v>yes</v>
      </c>
      <c r="F670">
        <v>0</v>
      </c>
      <c r="G670" t="s">
        <v>22</v>
      </c>
      <c r="H670" t="s">
        <v>14</v>
      </c>
      <c r="I670" t="s">
        <v>19</v>
      </c>
      <c r="J670">
        <v>118.14</v>
      </c>
      <c r="K670">
        <v>28.1</v>
      </c>
      <c r="L670" t="s">
        <v>16</v>
      </c>
      <c r="M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70">
        <v>0</v>
      </c>
      <c r="O670" t="s">
        <v>32</v>
      </c>
      <c r="P670" t="str">
        <f>IF(AND(Table1[[#This Row],[stroke]]=1,Table1[[#This Row],[hypertension]]=1),"yes","no")</f>
        <v>no</v>
      </c>
      <c r="Q670" t="str">
        <f>IF(Table1[[#This Row],[avg_glucose_level]]&gt;=132.5,"yes","no")</f>
        <v>no</v>
      </c>
      <c r="R670" t="str">
        <f>IF(Table1[[#This Row],[bmi]]&gt;=30.1,"yes","no")</f>
        <v>no</v>
      </c>
    </row>
    <row r="671" spans="1:18" x14ac:dyDescent="0.3">
      <c r="A671">
        <v>66184</v>
      </c>
      <c r="B671" t="s">
        <v>12</v>
      </c>
      <c r="C671">
        <v>40</v>
      </c>
      <c r="D671">
        <v>0</v>
      </c>
      <c r="E671" t="str">
        <f>IF(Table1[[#This Row],[hypertension]]=0,"no","yes")</f>
        <v>no</v>
      </c>
      <c r="F671">
        <v>0</v>
      </c>
      <c r="G671" t="s">
        <v>13</v>
      </c>
      <c r="H671" t="s">
        <v>24</v>
      </c>
      <c r="I671" t="s">
        <v>19</v>
      </c>
      <c r="J671">
        <v>100.26</v>
      </c>
      <c r="K671">
        <v>26</v>
      </c>
      <c r="L671" t="s">
        <v>23</v>
      </c>
      <c r="M6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71">
        <v>0</v>
      </c>
      <c r="O671" t="s">
        <v>32</v>
      </c>
      <c r="P671" t="str">
        <f>IF(AND(Table1[[#This Row],[stroke]]=1,Table1[[#This Row],[hypertension]]=1),"yes","no")</f>
        <v>no</v>
      </c>
      <c r="Q671" t="str">
        <f>IF(Table1[[#This Row],[avg_glucose_level]]&gt;=132.5,"yes","no")</f>
        <v>no</v>
      </c>
      <c r="R671" t="str">
        <f>IF(Table1[[#This Row],[bmi]]&gt;=30.1,"yes","no")</f>
        <v>no</v>
      </c>
    </row>
    <row r="672" spans="1:18" x14ac:dyDescent="0.3">
      <c r="A672">
        <v>53010</v>
      </c>
      <c r="B672" t="s">
        <v>12</v>
      </c>
      <c r="C672">
        <v>82</v>
      </c>
      <c r="D672">
        <v>0</v>
      </c>
      <c r="E672" t="str">
        <f>IF(Table1[[#This Row],[hypertension]]=0,"no","yes")</f>
        <v>no</v>
      </c>
      <c r="F672">
        <v>0</v>
      </c>
      <c r="G672" t="s">
        <v>13</v>
      </c>
      <c r="H672" t="s">
        <v>18</v>
      </c>
      <c r="I672" t="s">
        <v>19</v>
      </c>
      <c r="J672">
        <v>56.75</v>
      </c>
      <c r="K672">
        <v>21</v>
      </c>
      <c r="L672" t="s">
        <v>20</v>
      </c>
      <c r="M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2">
        <v>0</v>
      </c>
      <c r="O672" t="s">
        <v>32</v>
      </c>
      <c r="P672" t="str">
        <f>IF(AND(Table1[[#This Row],[stroke]]=1,Table1[[#This Row],[hypertension]]=1),"yes","no")</f>
        <v>no</v>
      </c>
      <c r="Q672" t="str">
        <f>IF(Table1[[#This Row],[avg_glucose_level]]&gt;=132.5,"yes","no")</f>
        <v>no</v>
      </c>
      <c r="R672" t="str">
        <f>IF(Table1[[#This Row],[bmi]]&gt;=30.1,"yes","no")</f>
        <v>no</v>
      </c>
    </row>
    <row r="673" spans="1:18" x14ac:dyDescent="0.3">
      <c r="A673">
        <v>967</v>
      </c>
      <c r="B673" t="s">
        <v>12</v>
      </c>
      <c r="C673">
        <v>61</v>
      </c>
      <c r="D673">
        <v>0</v>
      </c>
      <c r="E673" t="str">
        <f>IF(Table1[[#This Row],[hypertension]]=0,"no","yes")</f>
        <v>no</v>
      </c>
      <c r="F673">
        <v>1</v>
      </c>
      <c r="G673" t="s">
        <v>13</v>
      </c>
      <c r="H673" t="s">
        <v>14</v>
      </c>
      <c r="I673" t="s">
        <v>15</v>
      </c>
      <c r="J673">
        <v>88.27</v>
      </c>
      <c r="K673">
        <v>28.1</v>
      </c>
      <c r="L673" t="s">
        <v>20</v>
      </c>
      <c r="M6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3">
        <v>0</v>
      </c>
      <c r="O673" t="s">
        <v>32</v>
      </c>
      <c r="P673" t="str">
        <f>IF(AND(Table1[[#This Row],[stroke]]=1,Table1[[#This Row],[hypertension]]=1),"yes","no")</f>
        <v>no</v>
      </c>
      <c r="Q673" t="str">
        <f>IF(Table1[[#This Row],[avg_glucose_level]]&gt;=132.5,"yes","no")</f>
        <v>no</v>
      </c>
      <c r="R673" t="str">
        <f>IF(Table1[[#This Row],[bmi]]&gt;=30.1,"yes","no")</f>
        <v>no</v>
      </c>
    </row>
    <row r="674" spans="1:18" x14ac:dyDescent="0.3">
      <c r="A674">
        <v>31145</v>
      </c>
      <c r="B674" t="s">
        <v>17</v>
      </c>
      <c r="C674">
        <v>17</v>
      </c>
      <c r="D674">
        <v>0</v>
      </c>
      <c r="E674" t="str">
        <f>IF(Table1[[#This Row],[hypertension]]=0,"no","yes")</f>
        <v>no</v>
      </c>
      <c r="F674">
        <v>0</v>
      </c>
      <c r="G674" t="s">
        <v>22</v>
      </c>
      <c r="H674" t="s">
        <v>14</v>
      </c>
      <c r="I674" t="s">
        <v>15</v>
      </c>
      <c r="J674">
        <v>67.81</v>
      </c>
      <c r="K674">
        <v>55.7</v>
      </c>
      <c r="L674" t="s">
        <v>20</v>
      </c>
      <c r="M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4">
        <v>0</v>
      </c>
      <c r="O674" t="s">
        <v>32</v>
      </c>
      <c r="P674" t="str">
        <f>IF(AND(Table1[[#This Row],[stroke]]=1,Table1[[#This Row],[hypertension]]=1),"yes","no")</f>
        <v>no</v>
      </c>
      <c r="Q674" t="str">
        <f>IF(Table1[[#This Row],[avg_glucose_level]]&gt;=132.5,"yes","no")</f>
        <v>no</v>
      </c>
      <c r="R674" t="str">
        <f>IF(Table1[[#This Row],[bmi]]&gt;=30.1,"yes","no")</f>
        <v>yes</v>
      </c>
    </row>
    <row r="675" spans="1:18" x14ac:dyDescent="0.3">
      <c r="A675">
        <v>54338</v>
      </c>
      <c r="B675" t="s">
        <v>17</v>
      </c>
      <c r="C675">
        <v>58</v>
      </c>
      <c r="D675">
        <v>0</v>
      </c>
      <c r="E675" t="str">
        <f>IF(Table1[[#This Row],[hypertension]]=0,"no","yes")</f>
        <v>no</v>
      </c>
      <c r="F675">
        <v>0</v>
      </c>
      <c r="G675" t="s">
        <v>13</v>
      </c>
      <c r="H675" t="s">
        <v>24</v>
      </c>
      <c r="I675" t="s">
        <v>19</v>
      </c>
      <c r="J675">
        <v>77.459999999999994</v>
      </c>
      <c r="K675">
        <v>27.6</v>
      </c>
      <c r="L675" t="s">
        <v>20</v>
      </c>
      <c r="M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5">
        <v>0</v>
      </c>
      <c r="O675" t="s">
        <v>32</v>
      </c>
      <c r="P675" t="str">
        <f>IF(AND(Table1[[#This Row],[stroke]]=1,Table1[[#This Row],[hypertension]]=1),"yes","no")</f>
        <v>no</v>
      </c>
      <c r="Q675" t="str">
        <f>IF(Table1[[#This Row],[avg_glucose_level]]&gt;=132.5,"yes","no")</f>
        <v>no</v>
      </c>
      <c r="R675" t="str">
        <f>IF(Table1[[#This Row],[bmi]]&gt;=30.1,"yes","no")</f>
        <v>no</v>
      </c>
    </row>
    <row r="676" spans="1:18" x14ac:dyDescent="0.3">
      <c r="A676">
        <v>22870</v>
      </c>
      <c r="B676" t="s">
        <v>12</v>
      </c>
      <c r="C676">
        <v>12</v>
      </c>
      <c r="D676">
        <v>0</v>
      </c>
      <c r="E676" t="str">
        <f>IF(Table1[[#This Row],[hypertension]]=0,"no","yes")</f>
        <v>no</v>
      </c>
      <c r="F676">
        <v>0</v>
      </c>
      <c r="G676" t="s">
        <v>22</v>
      </c>
      <c r="H676" t="s">
        <v>25</v>
      </c>
      <c r="I676" t="s">
        <v>15</v>
      </c>
      <c r="J676">
        <v>76.260000000000005</v>
      </c>
      <c r="K676">
        <v>20.5</v>
      </c>
      <c r="L676" t="s">
        <v>20</v>
      </c>
      <c r="M6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6">
        <v>0</v>
      </c>
      <c r="O676" t="s">
        <v>32</v>
      </c>
      <c r="P676" t="str">
        <f>IF(AND(Table1[[#This Row],[stroke]]=1,Table1[[#This Row],[hypertension]]=1),"yes","no")</f>
        <v>no</v>
      </c>
      <c r="Q676" t="str">
        <f>IF(Table1[[#This Row],[avg_glucose_level]]&gt;=132.5,"yes","no")</f>
        <v>no</v>
      </c>
      <c r="R676" t="str">
        <f>IF(Table1[[#This Row],[bmi]]&gt;=30.1,"yes","no")</f>
        <v>no</v>
      </c>
    </row>
    <row r="677" spans="1:18" x14ac:dyDescent="0.3">
      <c r="A677">
        <v>13223</v>
      </c>
      <c r="B677" t="s">
        <v>17</v>
      </c>
      <c r="C677">
        <v>53</v>
      </c>
      <c r="D677">
        <v>0</v>
      </c>
      <c r="E677" t="str">
        <f>IF(Table1[[#This Row],[hypertension]]=0,"no","yes")</f>
        <v>no</v>
      </c>
      <c r="F677">
        <v>0</v>
      </c>
      <c r="G677" t="s">
        <v>13</v>
      </c>
      <c r="H677" t="s">
        <v>24</v>
      </c>
      <c r="I677" t="s">
        <v>19</v>
      </c>
      <c r="J677">
        <v>86.39</v>
      </c>
      <c r="K677">
        <v>30.2</v>
      </c>
      <c r="L677" t="s">
        <v>20</v>
      </c>
      <c r="M6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77">
        <v>0</v>
      </c>
      <c r="O677" t="s">
        <v>32</v>
      </c>
      <c r="P677" t="str">
        <f>IF(AND(Table1[[#This Row],[stroke]]=1,Table1[[#This Row],[hypertension]]=1),"yes","no")</f>
        <v>no</v>
      </c>
      <c r="Q677" t="str">
        <f>IF(Table1[[#This Row],[avg_glucose_level]]&gt;=132.5,"yes","no")</f>
        <v>no</v>
      </c>
      <c r="R677" t="str">
        <f>IF(Table1[[#This Row],[bmi]]&gt;=30.1,"yes","no")</f>
        <v>yes</v>
      </c>
    </row>
    <row r="678" spans="1:18" x14ac:dyDescent="0.3">
      <c r="A678">
        <v>57523</v>
      </c>
      <c r="B678" t="s">
        <v>17</v>
      </c>
      <c r="C678">
        <v>26</v>
      </c>
      <c r="D678">
        <v>0</v>
      </c>
      <c r="E678" t="str">
        <f>IF(Table1[[#This Row],[hypertension]]=0,"no","yes")</f>
        <v>no</v>
      </c>
      <c r="F678">
        <v>0</v>
      </c>
      <c r="G678" t="s">
        <v>13</v>
      </c>
      <c r="H678" t="s">
        <v>14</v>
      </c>
      <c r="I678" t="s">
        <v>15</v>
      </c>
      <c r="J678">
        <v>116.38</v>
      </c>
      <c r="K678">
        <v>21.9</v>
      </c>
      <c r="L678" t="s">
        <v>16</v>
      </c>
      <c r="M6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78">
        <v>0</v>
      </c>
      <c r="O678" t="s">
        <v>32</v>
      </c>
      <c r="P678" t="str">
        <f>IF(AND(Table1[[#This Row],[stroke]]=1,Table1[[#This Row],[hypertension]]=1),"yes","no")</f>
        <v>no</v>
      </c>
      <c r="Q678" t="str">
        <f>IF(Table1[[#This Row],[avg_glucose_level]]&gt;=132.5,"yes","no")</f>
        <v>no</v>
      </c>
      <c r="R678" t="str">
        <f>IF(Table1[[#This Row],[bmi]]&gt;=30.1,"yes","no")</f>
        <v>no</v>
      </c>
    </row>
    <row r="679" spans="1:18" x14ac:dyDescent="0.3">
      <c r="A679">
        <v>67932</v>
      </c>
      <c r="B679" t="s">
        <v>17</v>
      </c>
      <c r="C679">
        <v>48</v>
      </c>
      <c r="D679">
        <v>0</v>
      </c>
      <c r="E679" t="str">
        <f>IF(Table1[[#This Row],[hypertension]]=0,"no","yes")</f>
        <v>no</v>
      </c>
      <c r="F679">
        <v>0</v>
      </c>
      <c r="G679" t="s">
        <v>13</v>
      </c>
      <c r="H679" t="s">
        <v>14</v>
      </c>
      <c r="I679" t="s">
        <v>19</v>
      </c>
      <c r="J679">
        <v>75.739999999999995</v>
      </c>
      <c r="K679">
        <v>28.8</v>
      </c>
      <c r="L679" t="s">
        <v>21</v>
      </c>
      <c r="M6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679">
        <v>0</v>
      </c>
      <c r="O679" t="s">
        <v>32</v>
      </c>
      <c r="P679" t="str">
        <f>IF(AND(Table1[[#This Row],[stroke]]=1,Table1[[#This Row],[hypertension]]=1),"yes","no")</f>
        <v>no</v>
      </c>
      <c r="Q679" t="str">
        <f>IF(Table1[[#This Row],[avg_glucose_level]]&gt;=132.5,"yes","no")</f>
        <v>no</v>
      </c>
      <c r="R679" t="str">
        <f>IF(Table1[[#This Row],[bmi]]&gt;=30.1,"yes","no")</f>
        <v>no</v>
      </c>
    </row>
    <row r="680" spans="1:18" x14ac:dyDescent="0.3">
      <c r="A680">
        <v>10255</v>
      </c>
      <c r="B680" t="s">
        <v>12</v>
      </c>
      <c r="C680">
        <v>25</v>
      </c>
      <c r="D680">
        <v>0</v>
      </c>
      <c r="E680" t="str">
        <f>IF(Table1[[#This Row],[hypertension]]=0,"no","yes")</f>
        <v>no</v>
      </c>
      <c r="F680">
        <v>0</v>
      </c>
      <c r="G680" t="s">
        <v>13</v>
      </c>
      <c r="H680" t="s">
        <v>14</v>
      </c>
      <c r="I680" t="s">
        <v>19</v>
      </c>
      <c r="J680">
        <v>92.14</v>
      </c>
      <c r="K680">
        <v>36.200000000000003</v>
      </c>
      <c r="L680" t="s">
        <v>23</v>
      </c>
      <c r="M6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80">
        <v>0</v>
      </c>
      <c r="O680" t="s">
        <v>32</v>
      </c>
      <c r="P680" t="str">
        <f>IF(AND(Table1[[#This Row],[stroke]]=1,Table1[[#This Row],[hypertension]]=1),"yes","no")</f>
        <v>no</v>
      </c>
      <c r="Q680" t="str">
        <f>IF(Table1[[#This Row],[avg_glucose_level]]&gt;=132.5,"yes","no")</f>
        <v>no</v>
      </c>
      <c r="R680" t="str">
        <f>IF(Table1[[#This Row],[bmi]]&gt;=30.1,"yes","no")</f>
        <v>yes</v>
      </c>
    </row>
    <row r="681" spans="1:18" x14ac:dyDescent="0.3">
      <c r="A681">
        <v>68131</v>
      </c>
      <c r="B681" t="s">
        <v>17</v>
      </c>
      <c r="C681">
        <v>27</v>
      </c>
      <c r="D681">
        <v>0</v>
      </c>
      <c r="E681" t="str">
        <f>IF(Table1[[#This Row],[hypertension]]=0,"no","yes")</f>
        <v>no</v>
      </c>
      <c r="F681">
        <v>0</v>
      </c>
      <c r="G681" t="s">
        <v>22</v>
      </c>
      <c r="H681" t="s">
        <v>14</v>
      </c>
      <c r="I681" t="s">
        <v>19</v>
      </c>
      <c r="J681">
        <v>149.94999999999999</v>
      </c>
      <c r="K681">
        <v>25.9</v>
      </c>
      <c r="L681" t="s">
        <v>20</v>
      </c>
      <c r="M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81">
        <v>0</v>
      </c>
      <c r="O681" t="s">
        <v>32</v>
      </c>
      <c r="P681" t="str">
        <f>IF(AND(Table1[[#This Row],[stroke]]=1,Table1[[#This Row],[hypertension]]=1),"yes","no")</f>
        <v>no</v>
      </c>
      <c r="Q681" t="str">
        <f>IF(Table1[[#This Row],[avg_glucose_level]]&gt;=132.5,"yes","no")</f>
        <v>yes</v>
      </c>
      <c r="R681" t="str">
        <f>IF(Table1[[#This Row],[bmi]]&gt;=30.1,"yes","no")</f>
        <v>no</v>
      </c>
    </row>
    <row r="682" spans="1:18" x14ac:dyDescent="0.3">
      <c r="A682">
        <v>29873</v>
      </c>
      <c r="B682" t="s">
        <v>12</v>
      </c>
      <c r="C682">
        <v>31</v>
      </c>
      <c r="D682">
        <v>1</v>
      </c>
      <c r="E682" t="str">
        <f>IF(Table1[[#This Row],[hypertension]]=0,"no","yes")</f>
        <v>yes</v>
      </c>
      <c r="F682">
        <v>0</v>
      </c>
      <c r="G682" t="s">
        <v>13</v>
      </c>
      <c r="H682" t="s">
        <v>24</v>
      </c>
      <c r="I682" t="s">
        <v>15</v>
      </c>
      <c r="J682">
        <v>92.11</v>
      </c>
      <c r="K682">
        <v>28.1</v>
      </c>
      <c r="L682" t="s">
        <v>20</v>
      </c>
      <c r="M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82">
        <v>0</v>
      </c>
      <c r="O682" t="s">
        <v>32</v>
      </c>
      <c r="P682" t="str">
        <f>IF(AND(Table1[[#This Row],[stroke]]=1,Table1[[#This Row],[hypertension]]=1),"yes","no")</f>
        <v>no</v>
      </c>
      <c r="Q682" t="str">
        <f>IF(Table1[[#This Row],[avg_glucose_level]]&gt;=132.5,"yes","no")</f>
        <v>no</v>
      </c>
      <c r="R682" t="str">
        <f>IF(Table1[[#This Row],[bmi]]&gt;=30.1,"yes","no")</f>
        <v>no</v>
      </c>
    </row>
    <row r="683" spans="1:18" x14ac:dyDescent="0.3">
      <c r="A683">
        <v>54182</v>
      </c>
      <c r="B683" t="s">
        <v>17</v>
      </c>
      <c r="C683">
        <v>16</v>
      </c>
      <c r="D683">
        <v>0</v>
      </c>
      <c r="E683" t="str">
        <f>IF(Table1[[#This Row],[hypertension]]=0,"no","yes")</f>
        <v>no</v>
      </c>
      <c r="F683">
        <v>0</v>
      </c>
      <c r="G683" t="s">
        <v>22</v>
      </c>
      <c r="H683" t="s">
        <v>14</v>
      </c>
      <c r="I683" t="s">
        <v>19</v>
      </c>
      <c r="J683">
        <v>74.98</v>
      </c>
      <c r="K683">
        <v>21.4</v>
      </c>
      <c r="L683" t="s">
        <v>20</v>
      </c>
      <c r="M6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83">
        <v>0</v>
      </c>
      <c r="O683" t="s">
        <v>32</v>
      </c>
      <c r="P683" t="str">
        <f>IF(AND(Table1[[#This Row],[stroke]]=1,Table1[[#This Row],[hypertension]]=1),"yes","no")</f>
        <v>no</v>
      </c>
      <c r="Q683" t="str">
        <f>IF(Table1[[#This Row],[avg_glucose_level]]&gt;=132.5,"yes","no")</f>
        <v>no</v>
      </c>
      <c r="R683" t="str">
        <f>IF(Table1[[#This Row],[bmi]]&gt;=30.1,"yes","no")</f>
        <v>no</v>
      </c>
    </row>
    <row r="684" spans="1:18" x14ac:dyDescent="0.3">
      <c r="A684">
        <v>61300</v>
      </c>
      <c r="B684" t="s">
        <v>12</v>
      </c>
      <c r="C684">
        <v>20</v>
      </c>
      <c r="D684">
        <v>0</v>
      </c>
      <c r="E684" t="str">
        <f>IF(Table1[[#This Row],[hypertension]]=0,"no","yes")</f>
        <v>no</v>
      </c>
      <c r="F684">
        <v>0</v>
      </c>
      <c r="G684" t="s">
        <v>22</v>
      </c>
      <c r="H684" t="s">
        <v>14</v>
      </c>
      <c r="I684" t="s">
        <v>15</v>
      </c>
      <c r="J684">
        <v>55.25</v>
      </c>
      <c r="K684">
        <v>20.399999999999999</v>
      </c>
      <c r="L684" t="s">
        <v>20</v>
      </c>
      <c r="M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84">
        <v>0</v>
      </c>
      <c r="O684" t="s">
        <v>32</v>
      </c>
      <c r="P684" t="str">
        <f>IF(AND(Table1[[#This Row],[stroke]]=1,Table1[[#This Row],[hypertension]]=1),"yes","no")</f>
        <v>no</v>
      </c>
      <c r="Q684" t="str">
        <f>IF(Table1[[#This Row],[avg_glucose_level]]&gt;=132.5,"yes","no")</f>
        <v>no</v>
      </c>
      <c r="R684" t="str">
        <f>IF(Table1[[#This Row],[bmi]]&gt;=30.1,"yes","no")</f>
        <v>no</v>
      </c>
    </row>
    <row r="685" spans="1:18" x14ac:dyDescent="0.3">
      <c r="A685">
        <v>15274</v>
      </c>
      <c r="B685" t="s">
        <v>17</v>
      </c>
      <c r="C685">
        <v>2</v>
      </c>
      <c r="D685">
        <v>0</v>
      </c>
      <c r="E685" t="str">
        <f>IF(Table1[[#This Row],[hypertension]]=0,"no","yes")</f>
        <v>no</v>
      </c>
      <c r="F685">
        <v>0</v>
      </c>
      <c r="G685" t="s">
        <v>22</v>
      </c>
      <c r="H685" t="s">
        <v>25</v>
      </c>
      <c r="I685" t="s">
        <v>19</v>
      </c>
      <c r="J685">
        <v>79.89</v>
      </c>
      <c r="K685">
        <v>31.6</v>
      </c>
      <c r="L685" t="s">
        <v>23</v>
      </c>
      <c r="M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85">
        <v>0</v>
      </c>
      <c r="O685" t="s">
        <v>32</v>
      </c>
      <c r="P685" t="str">
        <f>IF(AND(Table1[[#This Row],[stroke]]=1,Table1[[#This Row],[hypertension]]=1),"yes","no")</f>
        <v>no</v>
      </c>
      <c r="Q685" t="str">
        <f>IF(Table1[[#This Row],[avg_glucose_level]]&gt;=132.5,"yes","no")</f>
        <v>no</v>
      </c>
      <c r="R685" t="str">
        <f>IF(Table1[[#This Row],[bmi]]&gt;=30.1,"yes","no")</f>
        <v>yes</v>
      </c>
    </row>
    <row r="686" spans="1:18" x14ac:dyDescent="0.3">
      <c r="A686">
        <v>53016</v>
      </c>
      <c r="B686" t="s">
        <v>17</v>
      </c>
      <c r="C686">
        <v>1</v>
      </c>
      <c r="D686">
        <v>0</v>
      </c>
      <c r="E686" t="str">
        <f>IF(Table1[[#This Row],[hypertension]]=0,"no","yes")</f>
        <v>no</v>
      </c>
      <c r="F686">
        <v>0</v>
      </c>
      <c r="G686" t="s">
        <v>22</v>
      </c>
      <c r="H686" t="s">
        <v>25</v>
      </c>
      <c r="I686" t="s">
        <v>15</v>
      </c>
      <c r="J686">
        <v>130.61000000000001</v>
      </c>
      <c r="K686">
        <v>14.4</v>
      </c>
      <c r="L686" t="s">
        <v>23</v>
      </c>
      <c r="M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86">
        <v>0</v>
      </c>
      <c r="O686" t="s">
        <v>32</v>
      </c>
      <c r="P686" t="str">
        <f>IF(AND(Table1[[#This Row],[stroke]]=1,Table1[[#This Row],[hypertension]]=1),"yes","no")</f>
        <v>no</v>
      </c>
      <c r="Q686" t="str">
        <f>IF(Table1[[#This Row],[avg_glucose_level]]&gt;=132.5,"yes","no")</f>
        <v>no</v>
      </c>
      <c r="R686" t="str">
        <f>IF(Table1[[#This Row],[bmi]]&gt;=30.1,"yes","no")</f>
        <v>no</v>
      </c>
    </row>
    <row r="687" spans="1:18" x14ac:dyDescent="0.3">
      <c r="A687">
        <v>28848</v>
      </c>
      <c r="B687" t="s">
        <v>12</v>
      </c>
      <c r="C687">
        <v>28</v>
      </c>
      <c r="D687">
        <v>0</v>
      </c>
      <c r="E687" t="str">
        <f>IF(Table1[[#This Row],[hypertension]]=0,"no","yes")</f>
        <v>no</v>
      </c>
      <c r="F687">
        <v>0</v>
      </c>
      <c r="G687" t="s">
        <v>22</v>
      </c>
      <c r="H687" t="s">
        <v>14</v>
      </c>
      <c r="I687" t="s">
        <v>15</v>
      </c>
      <c r="J687">
        <v>94.26</v>
      </c>
      <c r="K687">
        <v>23.7</v>
      </c>
      <c r="L687" t="s">
        <v>23</v>
      </c>
      <c r="M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87">
        <v>0</v>
      </c>
      <c r="O687" t="s">
        <v>32</v>
      </c>
      <c r="P687" t="str">
        <f>IF(AND(Table1[[#This Row],[stroke]]=1,Table1[[#This Row],[hypertension]]=1),"yes","no")</f>
        <v>no</v>
      </c>
      <c r="Q687" t="str">
        <f>IF(Table1[[#This Row],[avg_glucose_level]]&gt;=132.5,"yes","no")</f>
        <v>no</v>
      </c>
      <c r="R687" t="str">
        <f>IF(Table1[[#This Row],[bmi]]&gt;=30.1,"yes","no")</f>
        <v>no</v>
      </c>
    </row>
    <row r="688" spans="1:18" x14ac:dyDescent="0.3">
      <c r="A688">
        <v>27012</v>
      </c>
      <c r="B688" t="s">
        <v>12</v>
      </c>
      <c r="C688">
        <v>32</v>
      </c>
      <c r="D688">
        <v>0</v>
      </c>
      <c r="E688" t="str">
        <f>IF(Table1[[#This Row],[hypertension]]=0,"no","yes")</f>
        <v>no</v>
      </c>
      <c r="F688">
        <v>0</v>
      </c>
      <c r="G688" t="s">
        <v>22</v>
      </c>
      <c r="H688" t="s">
        <v>14</v>
      </c>
      <c r="I688" t="s">
        <v>15</v>
      </c>
      <c r="J688">
        <v>94.34</v>
      </c>
      <c r="K688">
        <v>30.2</v>
      </c>
      <c r="L688" t="s">
        <v>16</v>
      </c>
      <c r="M6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88">
        <v>0</v>
      </c>
      <c r="O688" t="s">
        <v>32</v>
      </c>
      <c r="P688" t="str">
        <f>IF(AND(Table1[[#This Row],[stroke]]=1,Table1[[#This Row],[hypertension]]=1),"yes","no")</f>
        <v>no</v>
      </c>
      <c r="Q688" t="str">
        <f>IF(Table1[[#This Row],[avg_glucose_level]]&gt;=132.5,"yes","no")</f>
        <v>no</v>
      </c>
      <c r="R688" t="str">
        <f>IF(Table1[[#This Row],[bmi]]&gt;=30.1,"yes","no")</f>
        <v>yes</v>
      </c>
    </row>
    <row r="689" spans="1:18" x14ac:dyDescent="0.3">
      <c r="A689">
        <v>7745</v>
      </c>
      <c r="B689" t="s">
        <v>17</v>
      </c>
      <c r="C689">
        <v>35</v>
      </c>
      <c r="D689">
        <v>0</v>
      </c>
      <c r="E689" t="str">
        <f>IF(Table1[[#This Row],[hypertension]]=0,"no","yes")</f>
        <v>no</v>
      </c>
      <c r="F689">
        <v>0</v>
      </c>
      <c r="G689" t="s">
        <v>13</v>
      </c>
      <c r="H689" t="s">
        <v>14</v>
      </c>
      <c r="I689" t="s">
        <v>15</v>
      </c>
      <c r="J689">
        <v>109.03</v>
      </c>
      <c r="K689">
        <v>19.5</v>
      </c>
      <c r="L689" t="s">
        <v>16</v>
      </c>
      <c r="M6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89">
        <v>0</v>
      </c>
      <c r="O689" t="s">
        <v>32</v>
      </c>
      <c r="P689" t="str">
        <f>IF(AND(Table1[[#This Row],[stroke]]=1,Table1[[#This Row],[hypertension]]=1),"yes","no")</f>
        <v>no</v>
      </c>
      <c r="Q689" t="str">
        <f>IF(Table1[[#This Row],[avg_glucose_level]]&gt;=132.5,"yes","no")</f>
        <v>no</v>
      </c>
      <c r="R689" t="str">
        <f>IF(Table1[[#This Row],[bmi]]&gt;=30.1,"yes","no")</f>
        <v>no</v>
      </c>
    </row>
    <row r="690" spans="1:18" x14ac:dyDescent="0.3">
      <c r="A690">
        <v>20541</v>
      </c>
      <c r="B690" t="s">
        <v>17</v>
      </c>
      <c r="C690">
        <v>52</v>
      </c>
      <c r="D690">
        <v>1</v>
      </c>
      <c r="E690" t="str">
        <f>IF(Table1[[#This Row],[hypertension]]=0,"no","yes")</f>
        <v>yes</v>
      </c>
      <c r="F690">
        <v>0</v>
      </c>
      <c r="G690" t="s">
        <v>13</v>
      </c>
      <c r="H690" t="s">
        <v>14</v>
      </c>
      <c r="I690" t="s">
        <v>19</v>
      </c>
      <c r="J690">
        <v>81.03</v>
      </c>
      <c r="K690">
        <v>32.6</v>
      </c>
      <c r="L690" t="s">
        <v>20</v>
      </c>
      <c r="M6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0">
        <v>0</v>
      </c>
      <c r="O690" t="s">
        <v>32</v>
      </c>
      <c r="P690" t="str">
        <f>IF(AND(Table1[[#This Row],[stroke]]=1,Table1[[#This Row],[hypertension]]=1),"yes","no")</f>
        <v>no</v>
      </c>
      <c r="Q690" t="str">
        <f>IF(Table1[[#This Row],[avg_glucose_level]]&gt;=132.5,"yes","no")</f>
        <v>no</v>
      </c>
      <c r="R690" t="str">
        <f>IF(Table1[[#This Row],[bmi]]&gt;=30.1,"yes","no")</f>
        <v>yes</v>
      </c>
    </row>
    <row r="691" spans="1:18" x14ac:dyDescent="0.3">
      <c r="A691">
        <v>5892</v>
      </c>
      <c r="B691" t="s">
        <v>17</v>
      </c>
      <c r="C691">
        <v>55</v>
      </c>
      <c r="D691">
        <v>1</v>
      </c>
      <c r="E691" t="str">
        <f>IF(Table1[[#This Row],[hypertension]]=0,"no","yes")</f>
        <v>yes</v>
      </c>
      <c r="F691">
        <v>0</v>
      </c>
      <c r="G691" t="s">
        <v>13</v>
      </c>
      <c r="H691" t="s">
        <v>14</v>
      </c>
      <c r="I691" t="s">
        <v>19</v>
      </c>
      <c r="J691">
        <v>99.82</v>
      </c>
      <c r="K691">
        <v>34.200000000000003</v>
      </c>
      <c r="L691" t="s">
        <v>20</v>
      </c>
      <c r="M6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1">
        <v>0</v>
      </c>
      <c r="O691" t="s">
        <v>32</v>
      </c>
      <c r="P691" t="str">
        <f>IF(AND(Table1[[#This Row],[stroke]]=1,Table1[[#This Row],[hypertension]]=1),"yes","no")</f>
        <v>no</v>
      </c>
      <c r="Q691" t="str">
        <f>IF(Table1[[#This Row],[avg_glucose_level]]&gt;=132.5,"yes","no")</f>
        <v>no</v>
      </c>
      <c r="R691" t="str">
        <f>IF(Table1[[#This Row],[bmi]]&gt;=30.1,"yes","no")</f>
        <v>yes</v>
      </c>
    </row>
    <row r="692" spans="1:18" x14ac:dyDescent="0.3">
      <c r="A692">
        <v>66883</v>
      </c>
      <c r="B692" t="s">
        <v>17</v>
      </c>
      <c r="C692">
        <v>42</v>
      </c>
      <c r="D692">
        <v>0</v>
      </c>
      <c r="E692" t="str">
        <f>IF(Table1[[#This Row],[hypertension]]=0,"no","yes")</f>
        <v>no</v>
      </c>
      <c r="F692">
        <v>0</v>
      </c>
      <c r="G692" t="s">
        <v>13</v>
      </c>
      <c r="H692" t="s">
        <v>18</v>
      </c>
      <c r="I692" t="s">
        <v>15</v>
      </c>
      <c r="J692">
        <v>140.08000000000001</v>
      </c>
      <c r="K692">
        <v>43</v>
      </c>
      <c r="L692" t="s">
        <v>20</v>
      </c>
      <c r="M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2">
        <v>0</v>
      </c>
      <c r="O692" t="s">
        <v>32</v>
      </c>
      <c r="P692" t="str">
        <f>IF(AND(Table1[[#This Row],[stroke]]=1,Table1[[#This Row],[hypertension]]=1),"yes","no")</f>
        <v>no</v>
      </c>
      <c r="Q692" t="str">
        <f>IF(Table1[[#This Row],[avg_glucose_level]]&gt;=132.5,"yes","no")</f>
        <v>yes</v>
      </c>
      <c r="R692" t="str">
        <f>IF(Table1[[#This Row],[bmi]]&gt;=30.1,"yes","no")</f>
        <v>yes</v>
      </c>
    </row>
    <row r="693" spans="1:18" x14ac:dyDescent="0.3">
      <c r="A693">
        <v>43196</v>
      </c>
      <c r="B693" t="s">
        <v>17</v>
      </c>
      <c r="C693">
        <v>52</v>
      </c>
      <c r="D693">
        <v>0</v>
      </c>
      <c r="E693" t="str">
        <f>IF(Table1[[#This Row],[hypertension]]=0,"no","yes")</f>
        <v>no</v>
      </c>
      <c r="F693">
        <v>0</v>
      </c>
      <c r="G693" t="s">
        <v>13</v>
      </c>
      <c r="H693" t="s">
        <v>18</v>
      </c>
      <c r="I693" t="s">
        <v>15</v>
      </c>
      <c r="J693">
        <v>59.54</v>
      </c>
      <c r="K693">
        <v>42.2</v>
      </c>
      <c r="L693" t="s">
        <v>23</v>
      </c>
      <c r="M6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93">
        <v>0</v>
      </c>
      <c r="O693" t="s">
        <v>32</v>
      </c>
      <c r="P693" t="str">
        <f>IF(AND(Table1[[#This Row],[stroke]]=1,Table1[[#This Row],[hypertension]]=1),"yes","no")</f>
        <v>no</v>
      </c>
      <c r="Q693" t="str">
        <f>IF(Table1[[#This Row],[avg_glucose_level]]&gt;=132.5,"yes","no")</f>
        <v>no</v>
      </c>
      <c r="R693" t="str">
        <f>IF(Table1[[#This Row],[bmi]]&gt;=30.1,"yes","no")</f>
        <v>yes</v>
      </c>
    </row>
    <row r="694" spans="1:18" x14ac:dyDescent="0.3">
      <c r="A694">
        <v>12593</v>
      </c>
      <c r="B694" t="s">
        <v>17</v>
      </c>
      <c r="C694">
        <v>18</v>
      </c>
      <c r="D694">
        <v>0</v>
      </c>
      <c r="E694" t="str">
        <f>IF(Table1[[#This Row],[hypertension]]=0,"no","yes")</f>
        <v>no</v>
      </c>
      <c r="F694">
        <v>0</v>
      </c>
      <c r="G694" t="s">
        <v>22</v>
      </c>
      <c r="H694" t="s">
        <v>14</v>
      </c>
      <c r="I694" t="s">
        <v>15</v>
      </c>
      <c r="J694">
        <v>80.33</v>
      </c>
      <c r="K694">
        <v>19.7</v>
      </c>
      <c r="L694" t="s">
        <v>20</v>
      </c>
      <c r="M6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4">
        <v>0</v>
      </c>
      <c r="O694" t="s">
        <v>32</v>
      </c>
      <c r="P694" t="str">
        <f>IF(AND(Table1[[#This Row],[stroke]]=1,Table1[[#This Row],[hypertension]]=1),"yes","no")</f>
        <v>no</v>
      </c>
      <c r="Q694" t="str">
        <f>IF(Table1[[#This Row],[avg_glucose_level]]&gt;=132.5,"yes","no")</f>
        <v>no</v>
      </c>
      <c r="R694" t="str">
        <f>IF(Table1[[#This Row],[bmi]]&gt;=30.1,"yes","no")</f>
        <v>no</v>
      </c>
    </row>
    <row r="695" spans="1:18" x14ac:dyDescent="0.3">
      <c r="A695">
        <v>51514</v>
      </c>
      <c r="B695" t="s">
        <v>17</v>
      </c>
      <c r="C695">
        <v>13</v>
      </c>
      <c r="D695">
        <v>0</v>
      </c>
      <c r="E695" t="str">
        <f>IF(Table1[[#This Row],[hypertension]]=0,"no","yes")</f>
        <v>no</v>
      </c>
      <c r="F695">
        <v>0</v>
      </c>
      <c r="G695" t="s">
        <v>22</v>
      </c>
      <c r="H695" t="s">
        <v>25</v>
      </c>
      <c r="I695" t="s">
        <v>15</v>
      </c>
      <c r="J695">
        <v>131.51</v>
      </c>
      <c r="K695">
        <v>41.7</v>
      </c>
      <c r="L695" t="s">
        <v>20</v>
      </c>
      <c r="M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5">
        <v>0</v>
      </c>
      <c r="O695" t="s">
        <v>32</v>
      </c>
      <c r="P695" t="str">
        <f>IF(AND(Table1[[#This Row],[stroke]]=1,Table1[[#This Row],[hypertension]]=1),"yes","no")</f>
        <v>no</v>
      </c>
      <c r="Q695" t="str">
        <f>IF(Table1[[#This Row],[avg_glucose_level]]&gt;=132.5,"yes","no")</f>
        <v>no</v>
      </c>
      <c r="R695" t="str">
        <f>IF(Table1[[#This Row],[bmi]]&gt;=30.1,"yes","no")</f>
        <v>yes</v>
      </c>
    </row>
    <row r="696" spans="1:18" x14ac:dyDescent="0.3">
      <c r="A696">
        <v>15553</v>
      </c>
      <c r="B696" t="s">
        <v>17</v>
      </c>
      <c r="C696">
        <v>45</v>
      </c>
      <c r="D696">
        <v>0</v>
      </c>
      <c r="E696" t="str">
        <f>IF(Table1[[#This Row],[hypertension]]=0,"no","yes")</f>
        <v>no</v>
      </c>
      <c r="F696">
        <v>0</v>
      </c>
      <c r="G696" t="s">
        <v>13</v>
      </c>
      <c r="H696" t="s">
        <v>14</v>
      </c>
      <c r="I696" t="s">
        <v>19</v>
      </c>
      <c r="J696">
        <v>89.21</v>
      </c>
      <c r="K696">
        <v>21.6</v>
      </c>
      <c r="L696" t="s">
        <v>16</v>
      </c>
      <c r="M6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696">
        <v>0</v>
      </c>
      <c r="O696" t="s">
        <v>32</v>
      </c>
      <c r="P696" t="str">
        <f>IF(AND(Table1[[#This Row],[stroke]]=1,Table1[[#This Row],[hypertension]]=1),"yes","no")</f>
        <v>no</v>
      </c>
      <c r="Q696" t="str">
        <f>IF(Table1[[#This Row],[avg_glucose_level]]&gt;=132.5,"yes","no")</f>
        <v>no</v>
      </c>
      <c r="R696" t="str">
        <f>IF(Table1[[#This Row],[bmi]]&gt;=30.1,"yes","no")</f>
        <v>no</v>
      </c>
    </row>
    <row r="697" spans="1:18" x14ac:dyDescent="0.3">
      <c r="A697">
        <v>45796</v>
      </c>
      <c r="B697" t="s">
        <v>17</v>
      </c>
      <c r="C697">
        <v>29</v>
      </c>
      <c r="D697">
        <v>0</v>
      </c>
      <c r="E697" t="str">
        <f>IF(Table1[[#This Row],[hypertension]]=0,"no","yes")</f>
        <v>no</v>
      </c>
      <c r="F697">
        <v>0</v>
      </c>
      <c r="G697" t="s">
        <v>13</v>
      </c>
      <c r="H697" t="s">
        <v>14</v>
      </c>
      <c r="I697" t="s">
        <v>19</v>
      </c>
      <c r="J697">
        <v>91.45</v>
      </c>
      <c r="K697">
        <v>24.2</v>
      </c>
      <c r="L697" t="s">
        <v>20</v>
      </c>
      <c r="M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697">
        <v>0</v>
      </c>
      <c r="O697" t="s">
        <v>32</v>
      </c>
      <c r="P697" t="str">
        <f>IF(AND(Table1[[#This Row],[stroke]]=1,Table1[[#This Row],[hypertension]]=1),"yes","no")</f>
        <v>no</v>
      </c>
      <c r="Q697" t="str">
        <f>IF(Table1[[#This Row],[avg_glucose_level]]&gt;=132.5,"yes","no")</f>
        <v>no</v>
      </c>
      <c r="R697" t="str">
        <f>IF(Table1[[#This Row],[bmi]]&gt;=30.1,"yes","no")</f>
        <v>no</v>
      </c>
    </row>
    <row r="698" spans="1:18" x14ac:dyDescent="0.3">
      <c r="A698">
        <v>31840</v>
      </c>
      <c r="B698" t="s">
        <v>17</v>
      </c>
      <c r="C698">
        <v>12</v>
      </c>
      <c r="D698">
        <v>0</v>
      </c>
      <c r="E698" t="str">
        <f>IF(Table1[[#This Row],[hypertension]]=0,"no","yes")</f>
        <v>no</v>
      </c>
      <c r="F698">
        <v>0</v>
      </c>
      <c r="G698" t="s">
        <v>22</v>
      </c>
      <c r="H698" t="s">
        <v>25</v>
      </c>
      <c r="I698" t="s">
        <v>19</v>
      </c>
      <c r="J698">
        <v>90.58</v>
      </c>
      <c r="K698">
        <v>19.2</v>
      </c>
      <c r="L698" t="s">
        <v>23</v>
      </c>
      <c r="M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98">
        <v>0</v>
      </c>
      <c r="O698" t="s">
        <v>32</v>
      </c>
      <c r="P698" t="str">
        <f>IF(AND(Table1[[#This Row],[stroke]]=1,Table1[[#This Row],[hypertension]]=1),"yes","no")</f>
        <v>no</v>
      </c>
      <c r="Q698" t="str">
        <f>IF(Table1[[#This Row],[avg_glucose_level]]&gt;=132.5,"yes","no")</f>
        <v>no</v>
      </c>
      <c r="R698" t="str">
        <f>IF(Table1[[#This Row],[bmi]]&gt;=30.1,"yes","no")</f>
        <v>no</v>
      </c>
    </row>
    <row r="699" spans="1:18" x14ac:dyDescent="0.3">
      <c r="A699">
        <v>58767</v>
      </c>
      <c r="B699" t="s">
        <v>17</v>
      </c>
      <c r="C699">
        <v>37</v>
      </c>
      <c r="D699">
        <v>0</v>
      </c>
      <c r="E699" t="str">
        <f>IF(Table1[[#This Row],[hypertension]]=0,"no","yes")</f>
        <v>no</v>
      </c>
      <c r="F699">
        <v>0</v>
      </c>
      <c r="G699" t="s">
        <v>13</v>
      </c>
      <c r="H699" t="s">
        <v>14</v>
      </c>
      <c r="I699" t="s">
        <v>15</v>
      </c>
      <c r="J699">
        <v>91.45</v>
      </c>
      <c r="K699">
        <v>25.8</v>
      </c>
      <c r="L699" t="s">
        <v>23</v>
      </c>
      <c r="M6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699">
        <v>0</v>
      </c>
      <c r="O699" t="s">
        <v>32</v>
      </c>
      <c r="P699" t="str">
        <f>IF(AND(Table1[[#This Row],[stroke]]=1,Table1[[#This Row],[hypertension]]=1),"yes","no")</f>
        <v>no</v>
      </c>
      <c r="Q699" t="str">
        <f>IF(Table1[[#This Row],[avg_glucose_level]]&gt;=132.5,"yes","no")</f>
        <v>no</v>
      </c>
      <c r="R699" t="str">
        <f>IF(Table1[[#This Row],[bmi]]&gt;=30.1,"yes","no")</f>
        <v>no</v>
      </c>
    </row>
    <row r="700" spans="1:18" x14ac:dyDescent="0.3">
      <c r="A700">
        <v>14391</v>
      </c>
      <c r="B700" t="s">
        <v>17</v>
      </c>
      <c r="C700">
        <v>30</v>
      </c>
      <c r="D700">
        <v>0</v>
      </c>
      <c r="E700" t="str">
        <f>IF(Table1[[#This Row],[hypertension]]=0,"no","yes")</f>
        <v>no</v>
      </c>
      <c r="F700">
        <v>0</v>
      </c>
      <c r="G700" t="s">
        <v>13</v>
      </c>
      <c r="H700" t="s">
        <v>14</v>
      </c>
      <c r="I700" t="s">
        <v>19</v>
      </c>
      <c r="J700">
        <v>89.63</v>
      </c>
      <c r="K700">
        <v>23.2</v>
      </c>
      <c r="L700" t="s">
        <v>21</v>
      </c>
      <c r="M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00">
        <v>0</v>
      </c>
      <c r="O700" t="s">
        <v>32</v>
      </c>
      <c r="P700" t="str">
        <f>IF(AND(Table1[[#This Row],[stroke]]=1,Table1[[#This Row],[hypertension]]=1),"yes","no")</f>
        <v>no</v>
      </c>
      <c r="Q700" t="str">
        <f>IF(Table1[[#This Row],[avg_glucose_level]]&gt;=132.5,"yes","no")</f>
        <v>no</v>
      </c>
      <c r="R700" t="str">
        <f>IF(Table1[[#This Row],[bmi]]&gt;=30.1,"yes","no")</f>
        <v>no</v>
      </c>
    </row>
    <row r="701" spans="1:18" x14ac:dyDescent="0.3">
      <c r="A701">
        <v>22321</v>
      </c>
      <c r="B701" t="s">
        <v>17</v>
      </c>
      <c r="C701">
        <v>44</v>
      </c>
      <c r="D701">
        <v>0</v>
      </c>
      <c r="E701" t="str">
        <f>IF(Table1[[#This Row],[hypertension]]=0,"no","yes")</f>
        <v>no</v>
      </c>
      <c r="F701">
        <v>0</v>
      </c>
      <c r="G701" t="s">
        <v>13</v>
      </c>
      <c r="H701" t="s">
        <v>14</v>
      </c>
      <c r="I701" t="s">
        <v>15</v>
      </c>
      <c r="J701">
        <v>124.06</v>
      </c>
      <c r="K701">
        <v>20.8</v>
      </c>
      <c r="L701" t="s">
        <v>20</v>
      </c>
      <c r="M7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01">
        <v>0</v>
      </c>
      <c r="O701" t="s">
        <v>32</v>
      </c>
      <c r="P701" t="str">
        <f>IF(AND(Table1[[#This Row],[stroke]]=1,Table1[[#This Row],[hypertension]]=1),"yes","no")</f>
        <v>no</v>
      </c>
      <c r="Q701" t="str">
        <f>IF(Table1[[#This Row],[avg_glucose_level]]&gt;=132.5,"yes","no")</f>
        <v>no</v>
      </c>
      <c r="R701" t="str">
        <f>IF(Table1[[#This Row],[bmi]]&gt;=30.1,"yes","no")</f>
        <v>no</v>
      </c>
    </row>
    <row r="702" spans="1:18" x14ac:dyDescent="0.3">
      <c r="A702">
        <v>38184</v>
      </c>
      <c r="B702" t="s">
        <v>17</v>
      </c>
      <c r="C702">
        <v>79</v>
      </c>
      <c r="D702">
        <v>1</v>
      </c>
      <c r="E702" t="str">
        <f>IF(Table1[[#This Row],[hypertension]]=0,"no","yes")</f>
        <v>yes</v>
      </c>
      <c r="F702">
        <v>0</v>
      </c>
      <c r="G702" t="s">
        <v>13</v>
      </c>
      <c r="H702" t="s">
        <v>14</v>
      </c>
      <c r="I702" t="s">
        <v>19</v>
      </c>
      <c r="J702">
        <v>99.47</v>
      </c>
      <c r="K702">
        <v>28.4</v>
      </c>
      <c r="L702" t="s">
        <v>20</v>
      </c>
      <c r="M7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02">
        <v>0</v>
      </c>
      <c r="O702" t="s">
        <v>32</v>
      </c>
      <c r="P702" t="str">
        <f>IF(AND(Table1[[#This Row],[stroke]]=1,Table1[[#This Row],[hypertension]]=1),"yes","no")</f>
        <v>no</v>
      </c>
      <c r="Q702" t="str">
        <f>IF(Table1[[#This Row],[avg_glucose_level]]&gt;=132.5,"yes","no")</f>
        <v>no</v>
      </c>
      <c r="R702" t="str">
        <f>IF(Table1[[#This Row],[bmi]]&gt;=30.1,"yes","no")</f>
        <v>no</v>
      </c>
    </row>
    <row r="703" spans="1:18" x14ac:dyDescent="0.3">
      <c r="A703">
        <v>13997</v>
      </c>
      <c r="B703" t="s">
        <v>12</v>
      </c>
      <c r="C703">
        <v>38</v>
      </c>
      <c r="D703">
        <v>0</v>
      </c>
      <c r="E703" t="str">
        <f>IF(Table1[[#This Row],[hypertension]]=0,"no","yes")</f>
        <v>no</v>
      </c>
      <c r="F703">
        <v>0</v>
      </c>
      <c r="G703" t="s">
        <v>13</v>
      </c>
      <c r="H703" t="s">
        <v>14</v>
      </c>
      <c r="I703" t="s">
        <v>15</v>
      </c>
      <c r="J703">
        <v>88.97</v>
      </c>
      <c r="K703">
        <v>30.2</v>
      </c>
      <c r="L703" t="s">
        <v>20</v>
      </c>
      <c r="M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03">
        <v>0</v>
      </c>
      <c r="O703" t="s">
        <v>32</v>
      </c>
      <c r="P703" t="str">
        <f>IF(AND(Table1[[#This Row],[stroke]]=1,Table1[[#This Row],[hypertension]]=1),"yes","no")</f>
        <v>no</v>
      </c>
      <c r="Q703" t="str">
        <f>IF(Table1[[#This Row],[avg_glucose_level]]&gt;=132.5,"yes","no")</f>
        <v>no</v>
      </c>
      <c r="R703" t="str">
        <f>IF(Table1[[#This Row],[bmi]]&gt;=30.1,"yes","no")</f>
        <v>yes</v>
      </c>
    </row>
    <row r="704" spans="1:18" x14ac:dyDescent="0.3">
      <c r="A704">
        <v>41673</v>
      </c>
      <c r="B704" t="s">
        <v>17</v>
      </c>
      <c r="C704">
        <v>45</v>
      </c>
      <c r="D704">
        <v>0</v>
      </c>
      <c r="E704" t="str">
        <f>IF(Table1[[#This Row],[hypertension]]=0,"no","yes")</f>
        <v>no</v>
      </c>
      <c r="F704">
        <v>0</v>
      </c>
      <c r="G704" t="s">
        <v>13</v>
      </c>
      <c r="H704" t="s">
        <v>14</v>
      </c>
      <c r="I704" t="s">
        <v>19</v>
      </c>
      <c r="J704">
        <v>80.930000000000007</v>
      </c>
      <c r="K704">
        <v>23.1</v>
      </c>
      <c r="L704" t="s">
        <v>20</v>
      </c>
      <c r="M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04">
        <v>0</v>
      </c>
      <c r="O704" t="s">
        <v>32</v>
      </c>
      <c r="P704" t="str">
        <f>IF(AND(Table1[[#This Row],[stroke]]=1,Table1[[#This Row],[hypertension]]=1),"yes","no")</f>
        <v>no</v>
      </c>
      <c r="Q704" t="str">
        <f>IF(Table1[[#This Row],[avg_glucose_level]]&gt;=132.5,"yes","no")</f>
        <v>no</v>
      </c>
      <c r="R704" t="str">
        <f>IF(Table1[[#This Row],[bmi]]&gt;=30.1,"yes","no")</f>
        <v>no</v>
      </c>
    </row>
    <row r="705" spans="1:18" x14ac:dyDescent="0.3">
      <c r="A705">
        <v>27796</v>
      </c>
      <c r="B705" t="s">
        <v>17</v>
      </c>
      <c r="C705">
        <v>66</v>
      </c>
      <c r="D705">
        <v>0</v>
      </c>
      <c r="E705" t="str">
        <f>IF(Table1[[#This Row],[hypertension]]=0,"no","yes")</f>
        <v>no</v>
      </c>
      <c r="F705">
        <v>0</v>
      </c>
      <c r="G705" t="s">
        <v>13</v>
      </c>
      <c r="H705" t="s">
        <v>14</v>
      </c>
      <c r="I705" t="s">
        <v>15</v>
      </c>
      <c r="J705">
        <v>102.07</v>
      </c>
      <c r="K705">
        <v>16.7</v>
      </c>
      <c r="L705" t="s">
        <v>21</v>
      </c>
      <c r="M7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05">
        <v>0</v>
      </c>
      <c r="O705" t="s">
        <v>32</v>
      </c>
      <c r="P705" t="str">
        <f>IF(AND(Table1[[#This Row],[stroke]]=1,Table1[[#This Row],[hypertension]]=1),"yes","no")</f>
        <v>no</v>
      </c>
      <c r="Q705" t="str">
        <f>IF(Table1[[#This Row],[avg_glucose_level]]&gt;=132.5,"yes","no")</f>
        <v>no</v>
      </c>
      <c r="R705" t="str">
        <f>IF(Table1[[#This Row],[bmi]]&gt;=30.1,"yes","no")</f>
        <v>no</v>
      </c>
    </row>
    <row r="706" spans="1:18" x14ac:dyDescent="0.3">
      <c r="A706">
        <v>18390</v>
      </c>
      <c r="B706" t="s">
        <v>17</v>
      </c>
      <c r="C706">
        <v>19</v>
      </c>
      <c r="D706">
        <v>0</v>
      </c>
      <c r="E706" t="str">
        <f>IF(Table1[[#This Row],[hypertension]]=0,"no","yes")</f>
        <v>no</v>
      </c>
      <c r="F706">
        <v>0</v>
      </c>
      <c r="G706" t="s">
        <v>22</v>
      </c>
      <c r="H706" t="s">
        <v>14</v>
      </c>
      <c r="I706" t="s">
        <v>19</v>
      </c>
      <c r="J706">
        <v>91.69</v>
      </c>
      <c r="K706">
        <v>39.5</v>
      </c>
      <c r="L706" t="s">
        <v>23</v>
      </c>
      <c r="M7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06">
        <v>0</v>
      </c>
      <c r="O706" t="s">
        <v>32</v>
      </c>
      <c r="P706" t="str">
        <f>IF(AND(Table1[[#This Row],[stroke]]=1,Table1[[#This Row],[hypertension]]=1),"yes","no")</f>
        <v>no</v>
      </c>
      <c r="Q706" t="str">
        <f>IF(Table1[[#This Row],[avg_glucose_level]]&gt;=132.5,"yes","no")</f>
        <v>no</v>
      </c>
      <c r="R706" t="str">
        <f>IF(Table1[[#This Row],[bmi]]&gt;=30.1,"yes","no")</f>
        <v>yes</v>
      </c>
    </row>
    <row r="707" spans="1:18" x14ac:dyDescent="0.3">
      <c r="A707">
        <v>63409</v>
      </c>
      <c r="B707" t="s">
        <v>17</v>
      </c>
      <c r="C707">
        <v>49</v>
      </c>
      <c r="D707">
        <v>0</v>
      </c>
      <c r="E707" t="str">
        <f>IF(Table1[[#This Row],[hypertension]]=0,"no","yes")</f>
        <v>no</v>
      </c>
      <c r="F707">
        <v>0</v>
      </c>
      <c r="G707" t="s">
        <v>13</v>
      </c>
      <c r="H707" t="s">
        <v>14</v>
      </c>
      <c r="I707" t="s">
        <v>15</v>
      </c>
      <c r="J707">
        <v>63.71</v>
      </c>
      <c r="K707">
        <v>33.799999999999997</v>
      </c>
      <c r="L707" t="s">
        <v>21</v>
      </c>
      <c r="M7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07">
        <v>0</v>
      </c>
      <c r="O707" t="s">
        <v>32</v>
      </c>
      <c r="P707" t="str">
        <f>IF(AND(Table1[[#This Row],[stroke]]=1,Table1[[#This Row],[hypertension]]=1),"yes","no")</f>
        <v>no</v>
      </c>
      <c r="Q707" t="str">
        <f>IF(Table1[[#This Row],[avg_glucose_level]]&gt;=132.5,"yes","no")</f>
        <v>no</v>
      </c>
      <c r="R707" t="str">
        <f>IF(Table1[[#This Row],[bmi]]&gt;=30.1,"yes","no")</f>
        <v>yes</v>
      </c>
    </row>
    <row r="708" spans="1:18" x14ac:dyDescent="0.3">
      <c r="A708">
        <v>9752</v>
      </c>
      <c r="B708" t="s">
        <v>17</v>
      </c>
      <c r="C708">
        <v>66</v>
      </c>
      <c r="D708">
        <v>0</v>
      </c>
      <c r="E708" t="str">
        <f>IF(Table1[[#This Row],[hypertension]]=0,"no","yes")</f>
        <v>no</v>
      </c>
      <c r="F708">
        <v>0</v>
      </c>
      <c r="G708" t="s">
        <v>13</v>
      </c>
      <c r="H708" t="s">
        <v>24</v>
      </c>
      <c r="I708" t="s">
        <v>19</v>
      </c>
      <c r="J708">
        <v>200.49</v>
      </c>
      <c r="K708">
        <v>34.6</v>
      </c>
      <c r="L708" t="s">
        <v>21</v>
      </c>
      <c r="M7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08">
        <v>0</v>
      </c>
      <c r="O708" t="s">
        <v>32</v>
      </c>
      <c r="P708" t="str">
        <f>IF(AND(Table1[[#This Row],[stroke]]=1,Table1[[#This Row],[hypertension]]=1),"yes","no")</f>
        <v>no</v>
      </c>
      <c r="Q708" t="str">
        <f>IF(Table1[[#This Row],[avg_glucose_level]]&gt;=132.5,"yes","no")</f>
        <v>yes</v>
      </c>
      <c r="R708" t="str">
        <f>IF(Table1[[#This Row],[bmi]]&gt;=30.1,"yes","no")</f>
        <v>yes</v>
      </c>
    </row>
    <row r="709" spans="1:18" x14ac:dyDescent="0.3">
      <c r="A709">
        <v>72882</v>
      </c>
      <c r="B709" t="s">
        <v>12</v>
      </c>
      <c r="C709">
        <v>47</v>
      </c>
      <c r="D709">
        <v>0</v>
      </c>
      <c r="E709" t="str">
        <f>IF(Table1[[#This Row],[hypertension]]=0,"no","yes")</f>
        <v>no</v>
      </c>
      <c r="F709">
        <v>0</v>
      </c>
      <c r="G709" t="s">
        <v>13</v>
      </c>
      <c r="H709" t="s">
        <v>14</v>
      </c>
      <c r="I709" t="s">
        <v>19</v>
      </c>
      <c r="J709">
        <v>75.3</v>
      </c>
      <c r="K709">
        <v>25</v>
      </c>
      <c r="L709" t="s">
        <v>16</v>
      </c>
      <c r="M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09">
        <v>0</v>
      </c>
      <c r="O709" t="s">
        <v>32</v>
      </c>
      <c r="P709" t="str">
        <f>IF(AND(Table1[[#This Row],[stroke]]=1,Table1[[#This Row],[hypertension]]=1),"yes","no")</f>
        <v>no</v>
      </c>
      <c r="Q709" t="str">
        <f>IF(Table1[[#This Row],[avg_glucose_level]]&gt;=132.5,"yes","no")</f>
        <v>no</v>
      </c>
      <c r="R709" t="str">
        <f>IF(Table1[[#This Row],[bmi]]&gt;=30.1,"yes","no")</f>
        <v>no</v>
      </c>
    </row>
    <row r="710" spans="1:18" x14ac:dyDescent="0.3">
      <c r="A710">
        <v>49744</v>
      </c>
      <c r="B710" t="s">
        <v>17</v>
      </c>
      <c r="C710">
        <v>59</v>
      </c>
      <c r="D710">
        <v>0</v>
      </c>
      <c r="E710" t="str">
        <f>IF(Table1[[#This Row],[hypertension]]=0,"no","yes")</f>
        <v>no</v>
      </c>
      <c r="F710">
        <v>0</v>
      </c>
      <c r="G710" t="s">
        <v>13</v>
      </c>
      <c r="H710" t="s">
        <v>14</v>
      </c>
      <c r="I710" t="s">
        <v>15</v>
      </c>
      <c r="J710">
        <v>240.71</v>
      </c>
      <c r="K710">
        <v>43.9</v>
      </c>
      <c r="L710" t="s">
        <v>16</v>
      </c>
      <c r="M7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10">
        <v>0</v>
      </c>
      <c r="O710" t="s">
        <v>32</v>
      </c>
      <c r="P710" t="str">
        <f>IF(AND(Table1[[#This Row],[stroke]]=1,Table1[[#This Row],[hypertension]]=1),"yes","no")</f>
        <v>no</v>
      </c>
      <c r="Q710" t="str">
        <f>IF(Table1[[#This Row],[avg_glucose_level]]&gt;=132.5,"yes","no")</f>
        <v>yes</v>
      </c>
      <c r="R710" t="str">
        <f>IF(Table1[[#This Row],[bmi]]&gt;=30.1,"yes","no")</f>
        <v>yes</v>
      </c>
    </row>
    <row r="711" spans="1:18" x14ac:dyDescent="0.3">
      <c r="A711">
        <v>49086</v>
      </c>
      <c r="B711" t="s">
        <v>17</v>
      </c>
      <c r="C711">
        <v>23</v>
      </c>
      <c r="D711">
        <v>0</v>
      </c>
      <c r="E711" t="str">
        <f>IF(Table1[[#This Row],[hypertension]]=0,"no","yes")</f>
        <v>no</v>
      </c>
      <c r="F711">
        <v>0</v>
      </c>
      <c r="G711" t="s">
        <v>22</v>
      </c>
      <c r="H711" t="s">
        <v>14</v>
      </c>
      <c r="I711" t="s">
        <v>15</v>
      </c>
      <c r="J711">
        <v>60.5</v>
      </c>
      <c r="K711">
        <v>27.1</v>
      </c>
      <c r="L711" t="s">
        <v>16</v>
      </c>
      <c r="M7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11">
        <v>0</v>
      </c>
      <c r="O711" t="s">
        <v>32</v>
      </c>
      <c r="P711" t="str">
        <f>IF(AND(Table1[[#This Row],[stroke]]=1,Table1[[#This Row],[hypertension]]=1),"yes","no")</f>
        <v>no</v>
      </c>
      <c r="Q711" t="str">
        <f>IF(Table1[[#This Row],[avg_glucose_level]]&gt;=132.5,"yes","no")</f>
        <v>no</v>
      </c>
      <c r="R711" t="str">
        <f>IF(Table1[[#This Row],[bmi]]&gt;=30.1,"yes","no")</f>
        <v>no</v>
      </c>
    </row>
    <row r="712" spans="1:18" x14ac:dyDescent="0.3">
      <c r="A712">
        <v>40866</v>
      </c>
      <c r="B712" t="s">
        <v>17</v>
      </c>
      <c r="C712">
        <v>79</v>
      </c>
      <c r="D712">
        <v>0</v>
      </c>
      <c r="E712" t="str">
        <f>IF(Table1[[#This Row],[hypertension]]=0,"no","yes")</f>
        <v>no</v>
      </c>
      <c r="F712">
        <v>0</v>
      </c>
      <c r="G712" t="s">
        <v>13</v>
      </c>
      <c r="H712" t="s">
        <v>18</v>
      </c>
      <c r="I712" t="s">
        <v>19</v>
      </c>
      <c r="J712">
        <v>131.85</v>
      </c>
      <c r="K712">
        <v>25.9</v>
      </c>
      <c r="L712" t="s">
        <v>23</v>
      </c>
      <c r="M7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12">
        <v>0</v>
      </c>
      <c r="O712" t="s">
        <v>32</v>
      </c>
      <c r="P712" t="str">
        <f>IF(AND(Table1[[#This Row],[stroke]]=1,Table1[[#This Row],[hypertension]]=1),"yes","no")</f>
        <v>no</v>
      </c>
      <c r="Q712" t="str">
        <f>IF(Table1[[#This Row],[avg_glucose_level]]&gt;=132.5,"yes","no")</f>
        <v>no</v>
      </c>
      <c r="R712" t="str">
        <f>IF(Table1[[#This Row],[bmi]]&gt;=30.1,"yes","no")</f>
        <v>no</v>
      </c>
    </row>
    <row r="713" spans="1:18" x14ac:dyDescent="0.3">
      <c r="A713">
        <v>47523</v>
      </c>
      <c r="B713" t="s">
        <v>17</v>
      </c>
      <c r="C713">
        <v>37</v>
      </c>
      <c r="D713">
        <v>0</v>
      </c>
      <c r="E713" t="str">
        <f>IF(Table1[[#This Row],[hypertension]]=0,"no","yes")</f>
        <v>no</v>
      </c>
      <c r="F713">
        <v>0</v>
      </c>
      <c r="G713" t="s">
        <v>22</v>
      </c>
      <c r="H713" t="s">
        <v>18</v>
      </c>
      <c r="I713" t="s">
        <v>19</v>
      </c>
      <c r="J713">
        <v>134.38999999999999</v>
      </c>
      <c r="K713">
        <v>22.7</v>
      </c>
      <c r="L713" t="s">
        <v>16</v>
      </c>
      <c r="M7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13">
        <v>0</v>
      </c>
      <c r="O713" t="s">
        <v>32</v>
      </c>
      <c r="P713" t="str">
        <f>IF(AND(Table1[[#This Row],[stroke]]=1,Table1[[#This Row],[hypertension]]=1),"yes","no")</f>
        <v>no</v>
      </c>
      <c r="Q713" t="str">
        <f>IF(Table1[[#This Row],[avg_glucose_level]]&gt;=132.5,"yes","no")</f>
        <v>yes</v>
      </c>
      <c r="R713" t="str">
        <f>IF(Table1[[#This Row],[bmi]]&gt;=30.1,"yes","no")</f>
        <v>no</v>
      </c>
    </row>
    <row r="714" spans="1:18" x14ac:dyDescent="0.3">
      <c r="A714">
        <v>63561</v>
      </c>
      <c r="B714" t="s">
        <v>12</v>
      </c>
      <c r="C714">
        <v>78</v>
      </c>
      <c r="D714">
        <v>0</v>
      </c>
      <c r="E714" t="str">
        <f>IF(Table1[[#This Row],[hypertension]]=0,"no","yes")</f>
        <v>no</v>
      </c>
      <c r="F714">
        <v>0</v>
      </c>
      <c r="G714" t="s">
        <v>13</v>
      </c>
      <c r="H714" t="s">
        <v>14</v>
      </c>
      <c r="I714" t="s">
        <v>15</v>
      </c>
      <c r="J714">
        <v>56.18</v>
      </c>
      <c r="K714">
        <v>27.1</v>
      </c>
      <c r="L714" t="s">
        <v>20</v>
      </c>
      <c r="M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14">
        <v>0</v>
      </c>
      <c r="O714" t="s">
        <v>32</v>
      </c>
      <c r="P714" t="str">
        <f>IF(AND(Table1[[#This Row],[stroke]]=1,Table1[[#This Row],[hypertension]]=1),"yes","no")</f>
        <v>no</v>
      </c>
      <c r="Q714" t="str">
        <f>IF(Table1[[#This Row],[avg_glucose_level]]&gt;=132.5,"yes","no")</f>
        <v>no</v>
      </c>
      <c r="R714" t="str">
        <f>IF(Table1[[#This Row],[bmi]]&gt;=30.1,"yes","no")</f>
        <v>no</v>
      </c>
    </row>
    <row r="715" spans="1:18" x14ac:dyDescent="0.3">
      <c r="A715">
        <v>51422</v>
      </c>
      <c r="B715" t="s">
        <v>17</v>
      </c>
      <c r="C715">
        <v>70</v>
      </c>
      <c r="D715">
        <v>1</v>
      </c>
      <c r="E715" t="str">
        <f>IF(Table1[[#This Row],[hypertension]]=0,"no","yes")</f>
        <v>yes</v>
      </c>
      <c r="F715">
        <v>0</v>
      </c>
      <c r="G715" t="s">
        <v>13</v>
      </c>
      <c r="H715" t="s">
        <v>14</v>
      </c>
      <c r="I715" t="s">
        <v>19</v>
      </c>
      <c r="J715">
        <v>113.64</v>
      </c>
      <c r="K715">
        <v>25.6</v>
      </c>
      <c r="L715" t="s">
        <v>16</v>
      </c>
      <c r="M7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15">
        <v>0</v>
      </c>
      <c r="O715" t="s">
        <v>32</v>
      </c>
      <c r="P715" t="str">
        <f>IF(AND(Table1[[#This Row],[stroke]]=1,Table1[[#This Row],[hypertension]]=1),"yes","no")</f>
        <v>no</v>
      </c>
      <c r="Q715" t="str">
        <f>IF(Table1[[#This Row],[avg_glucose_level]]&gt;=132.5,"yes","no")</f>
        <v>no</v>
      </c>
      <c r="R715" t="str">
        <f>IF(Table1[[#This Row],[bmi]]&gt;=30.1,"yes","no")</f>
        <v>no</v>
      </c>
    </row>
    <row r="716" spans="1:18" x14ac:dyDescent="0.3">
      <c r="A716">
        <v>56870</v>
      </c>
      <c r="B716" t="s">
        <v>17</v>
      </c>
      <c r="C716">
        <v>34</v>
      </c>
      <c r="D716">
        <v>0</v>
      </c>
      <c r="E716" t="str">
        <f>IF(Table1[[#This Row],[hypertension]]=0,"no","yes")</f>
        <v>no</v>
      </c>
      <c r="F716">
        <v>0</v>
      </c>
      <c r="G716" t="s">
        <v>22</v>
      </c>
      <c r="H716" t="s">
        <v>14</v>
      </c>
      <c r="I716" t="s">
        <v>19</v>
      </c>
      <c r="J716">
        <v>156.57</v>
      </c>
      <c r="K716">
        <v>28.4</v>
      </c>
      <c r="L716" t="s">
        <v>23</v>
      </c>
      <c r="M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16">
        <v>0</v>
      </c>
      <c r="O716" t="s">
        <v>32</v>
      </c>
      <c r="P716" t="str">
        <f>IF(AND(Table1[[#This Row],[stroke]]=1,Table1[[#This Row],[hypertension]]=1),"yes","no")</f>
        <v>no</v>
      </c>
      <c r="Q716" t="str">
        <f>IF(Table1[[#This Row],[avg_glucose_level]]&gt;=132.5,"yes","no")</f>
        <v>yes</v>
      </c>
      <c r="R716" t="str">
        <f>IF(Table1[[#This Row],[bmi]]&gt;=30.1,"yes","no")</f>
        <v>no</v>
      </c>
    </row>
    <row r="717" spans="1:18" x14ac:dyDescent="0.3">
      <c r="A717">
        <v>3590</v>
      </c>
      <c r="B717" t="s">
        <v>17</v>
      </c>
      <c r="C717">
        <v>28</v>
      </c>
      <c r="D717">
        <v>1</v>
      </c>
      <c r="E717" t="str">
        <f>IF(Table1[[#This Row],[hypertension]]=0,"no","yes")</f>
        <v>yes</v>
      </c>
      <c r="F717">
        <v>0</v>
      </c>
      <c r="G717" t="s">
        <v>22</v>
      </c>
      <c r="H717" t="s">
        <v>14</v>
      </c>
      <c r="I717" t="s">
        <v>19</v>
      </c>
      <c r="J717">
        <v>80.400000000000006</v>
      </c>
      <c r="K717">
        <v>57.5</v>
      </c>
      <c r="L717" t="s">
        <v>20</v>
      </c>
      <c r="M7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17">
        <v>0</v>
      </c>
      <c r="O717" t="s">
        <v>32</v>
      </c>
      <c r="P717" t="str">
        <f>IF(AND(Table1[[#This Row],[stroke]]=1,Table1[[#This Row],[hypertension]]=1),"yes","no")</f>
        <v>no</v>
      </c>
      <c r="Q717" t="str">
        <f>IF(Table1[[#This Row],[avg_glucose_level]]&gt;=132.5,"yes","no")</f>
        <v>no</v>
      </c>
      <c r="R717" t="str">
        <f>IF(Table1[[#This Row],[bmi]]&gt;=30.1,"yes","no")</f>
        <v>yes</v>
      </c>
    </row>
    <row r="718" spans="1:18" x14ac:dyDescent="0.3">
      <c r="A718">
        <v>60665</v>
      </c>
      <c r="B718" t="s">
        <v>12</v>
      </c>
      <c r="C718">
        <v>29</v>
      </c>
      <c r="D718">
        <v>0</v>
      </c>
      <c r="E718" t="str">
        <f>IF(Table1[[#This Row],[hypertension]]=0,"no","yes")</f>
        <v>no</v>
      </c>
      <c r="F718">
        <v>0</v>
      </c>
      <c r="G718" t="s">
        <v>22</v>
      </c>
      <c r="H718" t="s">
        <v>14</v>
      </c>
      <c r="I718" t="s">
        <v>15</v>
      </c>
      <c r="J718">
        <v>59.26</v>
      </c>
      <c r="K718">
        <v>35.799999999999997</v>
      </c>
      <c r="L718" t="s">
        <v>21</v>
      </c>
      <c r="M7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18">
        <v>0</v>
      </c>
      <c r="O718" t="s">
        <v>32</v>
      </c>
      <c r="P718" t="str">
        <f>IF(AND(Table1[[#This Row],[stroke]]=1,Table1[[#This Row],[hypertension]]=1),"yes","no")</f>
        <v>no</v>
      </c>
      <c r="Q718" t="str">
        <f>IF(Table1[[#This Row],[avg_glucose_level]]&gt;=132.5,"yes","no")</f>
        <v>no</v>
      </c>
      <c r="R718" t="str">
        <f>IF(Table1[[#This Row],[bmi]]&gt;=30.1,"yes","no")</f>
        <v>yes</v>
      </c>
    </row>
    <row r="719" spans="1:18" x14ac:dyDescent="0.3">
      <c r="A719">
        <v>40791</v>
      </c>
      <c r="B719" t="s">
        <v>17</v>
      </c>
      <c r="C719">
        <v>13</v>
      </c>
      <c r="D719">
        <v>0</v>
      </c>
      <c r="E719" t="str">
        <f>IF(Table1[[#This Row],[hypertension]]=0,"no","yes")</f>
        <v>no</v>
      </c>
      <c r="F719">
        <v>0</v>
      </c>
      <c r="G719" t="s">
        <v>22</v>
      </c>
      <c r="H719" t="s">
        <v>25</v>
      </c>
      <c r="I719" t="s">
        <v>19</v>
      </c>
      <c r="J719">
        <v>63.26</v>
      </c>
      <c r="K719">
        <v>19.5</v>
      </c>
      <c r="L719" t="s">
        <v>23</v>
      </c>
      <c r="M7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19">
        <v>0</v>
      </c>
      <c r="O719" t="s">
        <v>32</v>
      </c>
      <c r="P719" t="str">
        <f>IF(AND(Table1[[#This Row],[stroke]]=1,Table1[[#This Row],[hypertension]]=1),"yes","no")</f>
        <v>no</v>
      </c>
      <c r="Q719" t="str">
        <f>IF(Table1[[#This Row],[avg_glucose_level]]&gt;=132.5,"yes","no")</f>
        <v>no</v>
      </c>
      <c r="R719" t="str">
        <f>IF(Table1[[#This Row],[bmi]]&gt;=30.1,"yes","no")</f>
        <v>no</v>
      </c>
    </row>
    <row r="720" spans="1:18" x14ac:dyDescent="0.3">
      <c r="A720">
        <v>54304</v>
      </c>
      <c r="B720" t="s">
        <v>17</v>
      </c>
      <c r="C720">
        <v>22</v>
      </c>
      <c r="D720">
        <v>0</v>
      </c>
      <c r="E720" t="str">
        <f>IF(Table1[[#This Row],[hypertension]]=0,"no","yes")</f>
        <v>no</v>
      </c>
      <c r="F720">
        <v>0</v>
      </c>
      <c r="G720" t="s">
        <v>13</v>
      </c>
      <c r="H720" t="s">
        <v>14</v>
      </c>
      <c r="I720" t="s">
        <v>15</v>
      </c>
      <c r="J720">
        <v>86.24</v>
      </c>
      <c r="K720">
        <v>31.2</v>
      </c>
      <c r="L720" t="s">
        <v>20</v>
      </c>
      <c r="M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20">
        <v>0</v>
      </c>
      <c r="O720" t="s">
        <v>32</v>
      </c>
      <c r="P720" t="str">
        <f>IF(AND(Table1[[#This Row],[stroke]]=1,Table1[[#This Row],[hypertension]]=1),"yes","no")</f>
        <v>no</v>
      </c>
      <c r="Q720" t="str">
        <f>IF(Table1[[#This Row],[avg_glucose_level]]&gt;=132.5,"yes","no")</f>
        <v>no</v>
      </c>
      <c r="R720" t="str">
        <f>IF(Table1[[#This Row],[bmi]]&gt;=30.1,"yes","no")</f>
        <v>yes</v>
      </c>
    </row>
    <row r="721" spans="1:18" x14ac:dyDescent="0.3">
      <c r="A721">
        <v>22485</v>
      </c>
      <c r="B721" t="s">
        <v>12</v>
      </c>
      <c r="C721">
        <v>56</v>
      </c>
      <c r="D721">
        <v>0</v>
      </c>
      <c r="E721" t="str">
        <f>IF(Table1[[#This Row],[hypertension]]=0,"no","yes")</f>
        <v>no</v>
      </c>
      <c r="F721">
        <v>0</v>
      </c>
      <c r="G721" t="s">
        <v>13</v>
      </c>
      <c r="H721" t="s">
        <v>14</v>
      </c>
      <c r="I721" t="s">
        <v>15</v>
      </c>
      <c r="J721">
        <v>197.1</v>
      </c>
      <c r="K721">
        <v>43.6</v>
      </c>
      <c r="L721" t="s">
        <v>16</v>
      </c>
      <c r="M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21">
        <v>0</v>
      </c>
      <c r="O721" t="s">
        <v>32</v>
      </c>
      <c r="P721" t="str">
        <f>IF(AND(Table1[[#This Row],[stroke]]=1,Table1[[#This Row],[hypertension]]=1),"yes","no")</f>
        <v>no</v>
      </c>
      <c r="Q721" t="str">
        <f>IF(Table1[[#This Row],[avg_glucose_level]]&gt;=132.5,"yes","no")</f>
        <v>yes</v>
      </c>
      <c r="R721" t="str">
        <f>IF(Table1[[#This Row],[bmi]]&gt;=30.1,"yes","no")</f>
        <v>yes</v>
      </c>
    </row>
    <row r="722" spans="1:18" x14ac:dyDescent="0.3">
      <c r="A722">
        <v>18430</v>
      </c>
      <c r="B722" t="s">
        <v>17</v>
      </c>
      <c r="C722">
        <v>81</v>
      </c>
      <c r="D722">
        <v>0</v>
      </c>
      <c r="E722" t="str">
        <f>IF(Table1[[#This Row],[hypertension]]=0,"no","yes")</f>
        <v>no</v>
      </c>
      <c r="F722">
        <v>0</v>
      </c>
      <c r="G722" t="s">
        <v>13</v>
      </c>
      <c r="H722" t="s">
        <v>18</v>
      </c>
      <c r="I722" t="s">
        <v>15</v>
      </c>
      <c r="J722">
        <v>90.9</v>
      </c>
      <c r="K722">
        <v>31.2</v>
      </c>
      <c r="L722" t="s">
        <v>16</v>
      </c>
      <c r="M7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22">
        <v>0</v>
      </c>
      <c r="O722" t="s">
        <v>32</v>
      </c>
      <c r="P722" t="str">
        <f>IF(AND(Table1[[#This Row],[stroke]]=1,Table1[[#This Row],[hypertension]]=1),"yes","no")</f>
        <v>no</v>
      </c>
      <c r="Q722" t="str">
        <f>IF(Table1[[#This Row],[avg_glucose_level]]&gt;=132.5,"yes","no")</f>
        <v>no</v>
      </c>
      <c r="R722" t="str">
        <f>IF(Table1[[#This Row],[bmi]]&gt;=30.1,"yes","no")</f>
        <v>yes</v>
      </c>
    </row>
    <row r="723" spans="1:18" x14ac:dyDescent="0.3">
      <c r="A723">
        <v>19234</v>
      </c>
      <c r="B723" t="s">
        <v>17</v>
      </c>
      <c r="C723">
        <v>28</v>
      </c>
      <c r="D723">
        <v>0</v>
      </c>
      <c r="E723" t="str">
        <f>IF(Table1[[#This Row],[hypertension]]=0,"no","yes")</f>
        <v>no</v>
      </c>
      <c r="F723">
        <v>0</v>
      </c>
      <c r="G723" t="s">
        <v>22</v>
      </c>
      <c r="H723" t="s">
        <v>14</v>
      </c>
      <c r="I723" t="s">
        <v>19</v>
      </c>
      <c r="J723">
        <v>84.59</v>
      </c>
      <c r="K723">
        <v>23.5</v>
      </c>
      <c r="L723" t="s">
        <v>23</v>
      </c>
      <c r="M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23">
        <v>0</v>
      </c>
      <c r="O723" t="s">
        <v>32</v>
      </c>
      <c r="P723" t="str">
        <f>IF(AND(Table1[[#This Row],[stroke]]=1,Table1[[#This Row],[hypertension]]=1),"yes","no")</f>
        <v>no</v>
      </c>
      <c r="Q723" t="str">
        <f>IF(Table1[[#This Row],[avg_glucose_level]]&gt;=132.5,"yes","no")</f>
        <v>no</v>
      </c>
      <c r="R723" t="str">
        <f>IF(Table1[[#This Row],[bmi]]&gt;=30.1,"yes","no")</f>
        <v>no</v>
      </c>
    </row>
    <row r="724" spans="1:18" x14ac:dyDescent="0.3">
      <c r="A724">
        <v>52454</v>
      </c>
      <c r="B724" t="s">
        <v>12</v>
      </c>
      <c r="C724">
        <v>9</v>
      </c>
      <c r="D724">
        <v>0</v>
      </c>
      <c r="E724" t="str">
        <f>IF(Table1[[#This Row],[hypertension]]=0,"no","yes")</f>
        <v>no</v>
      </c>
      <c r="F724">
        <v>0</v>
      </c>
      <c r="G724" t="s">
        <v>22</v>
      </c>
      <c r="H724" t="s">
        <v>25</v>
      </c>
      <c r="I724" t="s">
        <v>19</v>
      </c>
      <c r="J724">
        <v>121.8</v>
      </c>
      <c r="K724">
        <v>18.7</v>
      </c>
      <c r="L724" t="s">
        <v>23</v>
      </c>
      <c r="M7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24">
        <v>0</v>
      </c>
      <c r="O724" t="s">
        <v>32</v>
      </c>
      <c r="P724" t="str">
        <f>IF(AND(Table1[[#This Row],[stroke]]=1,Table1[[#This Row],[hypertension]]=1),"yes","no")</f>
        <v>no</v>
      </c>
      <c r="Q724" t="str">
        <f>IF(Table1[[#This Row],[avg_glucose_level]]&gt;=132.5,"yes","no")</f>
        <v>no</v>
      </c>
      <c r="R724" t="str">
        <f>IF(Table1[[#This Row],[bmi]]&gt;=30.1,"yes","no")</f>
        <v>no</v>
      </c>
    </row>
    <row r="725" spans="1:18" x14ac:dyDescent="0.3">
      <c r="A725">
        <v>13365</v>
      </c>
      <c r="B725" t="s">
        <v>12</v>
      </c>
      <c r="C725">
        <v>50</v>
      </c>
      <c r="D725">
        <v>0</v>
      </c>
      <c r="E725" t="str">
        <f>IF(Table1[[#This Row],[hypertension]]=0,"no","yes")</f>
        <v>no</v>
      </c>
      <c r="F725">
        <v>0</v>
      </c>
      <c r="G725" t="s">
        <v>13</v>
      </c>
      <c r="H725" t="s">
        <v>14</v>
      </c>
      <c r="I725" t="s">
        <v>19</v>
      </c>
      <c r="J725">
        <v>77.650000000000006</v>
      </c>
      <c r="K725">
        <v>24.4</v>
      </c>
      <c r="L725" t="s">
        <v>21</v>
      </c>
      <c r="M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25">
        <v>0</v>
      </c>
      <c r="O725" t="s">
        <v>32</v>
      </c>
      <c r="P725" t="str">
        <f>IF(AND(Table1[[#This Row],[stroke]]=1,Table1[[#This Row],[hypertension]]=1),"yes","no")</f>
        <v>no</v>
      </c>
      <c r="Q725" t="str">
        <f>IF(Table1[[#This Row],[avg_glucose_level]]&gt;=132.5,"yes","no")</f>
        <v>no</v>
      </c>
      <c r="R725" t="str">
        <f>IF(Table1[[#This Row],[bmi]]&gt;=30.1,"yes","no")</f>
        <v>no</v>
      </c>
    </row>
    <row r="726" spans="1:18" x14ac:dyDescent="0.3">
      <c r="A726">
        <v>60983</v>
      </c>
      <c r="B726" t="s">
        <v>12</v>
      </c>
      <c r="C726">
        <v>70</v>
      </c>
      <c r="D726">
        <v>0</v>
      </c>
      <c r="E726" t="str">
        <f>IF(Table1[[#This Row],[hypertension]]=0,"no","yes")</f>
        <v>no</v>
      </c>
      <c r="F726">
        <v>0</v>
      </c>
      <c r="G726" t="s">
        <v>13</v>
      </c>
      <c r="H726" t="s">
        <v>14</v>
      </c>
      <c r="I726" t="s">
        <v>15</v>
      </c>
      <c r="J726">
        <v>64.41</v>
      </c>
      <c r="K726">
        <v>29.4</v>
      </c>
      <c r="L726" t="s">
        <v>21</v>
      </c>
      <c r="M7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26">
        <v>0</v>
      </c>
      <c r="O726" t="s">
        <v>32</v>
      </c>
      <c r="P726" t="str">
        <f>IF(AND(Table1[[#This Row],[stroke]]=1,Table1[[#This Row],[hypertension]]=1),"yes","no")</f>
        <v>no</v>
      </c>
      <c r="Q726" t="str">
        <f>IF(Table1[[#This Row],[avg_glucose_level]]&gt;=132.5,"yes","no")</f>
        <v>no</v>
      </c>
      <c r="R726" t="str">
        <f>IF(Table1[[#This Row],[bmi]]&gt;=30.1,"yes","no")</f>
        <v>no</v>
      </c>
    </row>
    <row r="727" spans="1:18" x14ac:dyDescent="0.3">
      <c r="A727">
        <v>14615</v>
      </c>
      <c r="B727" t="s">
        <v>17</v>
      </c>
      <c r="C727">
        <v>30</v>
      </c>
      <c r="D727">
        <v>0</v>
      </c>
      <c r="E727" t="str">
        <f>IF(Table1[[#This Row],[hypertension]]=0,"no","yes")</f>
        <v>no</v>
      </c>
      <c r="F727">
        <v>0</v>
      </c>
      <c r="G727" t="s">
        <v>22</v>
      </c>
      <c r="H727" t="s">
        <v>14</v>
      </c>
      <c r="I727" t="s">
        <v>15</v>
      </c>
      <c r="J727">
        <v>75.19</v>
      </c>
      <c r="K727">
        <v>37</v>
      </c>
      <c r="L727" t="s">
        <v>21</v>
      </c>
      <c r="M7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27">
        <v>0</v>
      </c>
      <c r="O727" t="s">
        <v>32</v>
      </c>
      <c r="P727" t="str">
        <f>IF(AND(Table1[[#This Row],[stroke]]=1,Table1[[#This Row],[hypertension]]=1),"yes","no")</f>
        <v>no</v>
      </c>
      <c r="Q727" t="str">
        <f>IF(Table1[[#This Row],[avg_glucose_level]]&gt;=132.5,"yes","no")</f>
        <v>no</v>
      </c>
      <c r="R727" t="str">
        <f>IF(Table1[[#This Row],[bmi]]&gt;=30.1,"yes","no")</f>
        <v>yes</v>
      </c>
    </row>
    <row r="728" spans="1:18" x14ac:dyDescent="0.3">
      <c r="A728">
        <v>50277</v>
      </c>
      <c r="B728" t="s">
        <v>17</v>
      </c>
      <c r="C728">
        <v>51</v>
      </c>
      <c r="D728">
        <v>0</v>
      </c>
      <c r="E728" t="str">
        <f>IF(Table1[[#This Row],[hypertension]]=0,"no","yes")</f>
        <v>no</v>
      </c>
      <c r="F728">
        <v>0</v>
      </c>
      <c r="G728" t="s">
        <v>13</v>
      </c>
      <c r="H728" t="s">
        <v>18</v>
      </c>
      <c r="I728" t="s">
        <v>19</v>
      </c>
      <c r="J728">
        <v>67.97</v>
      </c>
      <c r="K728">
        <v>29.4</v>
      </c>
      <c r="L728" t="s">
        <v>21</v>
      </c>
      <c r="M7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28">
        <v>0</v>
      </c>
      <c r="O728" t="s">
        <v>32</v>
      </c>
      <c r="P728" t="str">
        <f>IF(AND(Table1[[#This Row],[stroke]]=1,Table1[[#This Row],[hypertension]]=1),"yes","no")</f>
        <v>no</v>
      </c>
      <c r="Q728" t="str">
        <f>IF(Table1[[#This Row],[avg_glucose_level]]&gt;=132.5,"yes","no")</f>
        <v>no</v>
      </c>
      <c r="R728" t="str">
        <f>IF(Table1[[#This Row],[bmi]]&gt;=30.1,"yes","no")</f>
        <v>no</v>
      </c>
    </row>
    <row r="729" spans="1:18" x14ac:dyDescent="0.3">
      <c r="A729">
        <v>50811</v>
      </c>
      <c r="B729" t="s">
        <v>12</v>
      </c>
      <c r="C729">
        <v>24</v>
      </c>
      <c r="D729">
        <v>0</v>
      </c>
      <c r="E729" t="str">
        <f>IF(Table1[[#This Row],[hypertension]]=0,"no","yes")</f>
        <v>no</v>
      </c>
      <c r="F729">
        <v>0</v>
      </c>
      <c r="G729" t="s">
        <v>22</v>
      </c>
      <c r="H729" t="s">
        <v>14</v>
      </c>
      <c r="I729" t="s">
        <v>15</v>
      </c>
      <c r="J729">
        <v>119.34</v>
      </c>
      <c r="K729">
        <v>38.5</v>
      </c>
      <c r="L729" t="s">
        <v>20</v>
      </c>
      <c r="M7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29">
        <v>0</v>
      </c>
      <c r="O729" t="s">
        <v>32</v>
      </c>
      <c r="P729" t="str">
        <f>IF(AND(Table1[[#This Row],[stroke]]=1,Table1[[#This Row],[hypertension]]=1),"yes","no")</f>
        <v>no</v>
      </c>
      <c r="Q729" t="str">
        <f>IF(Table1[[#This Row],[avg_glucose_level]]&gt;=132.5,"yes","no")</f>
        <v>no</v>
      </c>
      <c r="R729" t="str">
        <f>IF(Table1[[#This Row],[bmi]]&gt;=30.1,"yes","no")</f>
        <v>yes</v>
      </c>
    </row>
    <row r="730" spans="1:18" x14ac:dyDescent="0.3">
      <c r="A730">
        <v>16575</v>
      </c>
      <c r="B730" t="s">
        <v>12</v>
      </c>
      <c r="C730">
        <v>17</v>
      </c>
      <c r="D730">
        <v>0</v>
      </c>
      <c r="E730" t="str">
        <f>IF(Table1[[#This Row],[hypertension]]=0,"no","yes")</f>
        <v>no</v>
      </c>
      <c r="F730">
        <v>0</v>
      </c>
      <c r="G730" t="s">
        <v>22</v>
      </c>
      <c r="H730" t="s">
        <v>14</v>
      </c>
      <c r="I730" t="s">
        <v>19</v>
      </c>
      <c r="J730">
        <v>94.92</v>
      </c>
      <c r="K730">
        <v>23.5</v>
      </c>
      <c r="L730" t="s">
        <v>20</v>
      </c>
      <c r="M7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30">
        <v>0</v>
      </c>
      <c r="O730" t="s">
        <v>32</v>
      </c>
      <c r="P730" t="str">
        <f>IF(AND(Table1[[#This Row],[stroke]]=1,Table1[[#This Row],[hypertension]]=1),"yes","no")</f>
        <v>no</v>
      </c>
      <c r="Q730" t="str">
        <f>IF(Table1[[#This Row],[avg_glucose_level]]&gt;=132.5,"yes","no")</f>
        <v>no</v>
      </c>
      <c r="R730" t="str">
        <f>IF(Table1[[#This Row],[bmi]]&gt;=30.1,"yes","no")</f>
        <v>no</v>
      </c>
    </row>
    <row r="731" spans="1:18" x14ac:dyDescent="0.3">
      <c r="A731">
        <v>1246</v>
      </c>
      <c r="B731" t="s">
        <v>17</v>
      </c>
      <c r="C731">
        <v>43</v>
      </c>
      <c r="D731">
        <v>0</v>
      </c>
      <c r="E731" t="str">
        <f>IF(Table1[[#This Row],[hypertension]]=0,"no","yes")</f>
        <v>no</v>
      </c>
      <c r="F731">
        <v>0</v>
      </c>
      <c r="G731" t="s">
        <v>13</v>
      </c>
      <c r="H731" t="s">
        <v>24</v>
      </c>
      <c r="I731" t="s">
        <v>19</v>
      </c>
      <c r="J731">
        <v>107.42</v>
      </c>
      <c r="K731">
        <v>28.1</v>
      </c>
      <c r="L731" t="s">
        <v>20</v>
      </c>
      <c r="M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31">
        <v>0</v>
      </c>
      <c r="O731" t="s">
        <v>32</v>
      </c>
      <c r="P731" t="str">
        <f>IF(AND(Table1[[#This Row],[stroke]]=1,Table1[[#This Row],[hypertension]]=1),"yes","no")</f>
        <v>no</v>
      </c>
      <c r="Q731" t="str">
        <f>IF(Table1[[#This Row],[avg_glucose_level]]&gt;=132.5,"yes","no")</f>
        <v>no</v>
      </c>
      <c r="R731" t="str">
        <f>IF(Table1[[#This Row],[bmi]]&gt;=30.1,"yes","no")</f>
        <v>no</v>
      </c>
    </row>
    <row r="732" spans="1:18" x14ac:dyDescent="0.3">
      <c r="A732">
        <v>11176</v>
      </c>
      <c r="B732" t="s">
        <v>12</v>
      </c>
      <c r="C732">
        <v>9</v>
      </c>
      <c r="D732">
        <v>0</v>
      </c>
      <c r="E732" t="str">
        <f>IF(Table1[[#This Row],[hypertension]]=0,"no","yes")</f>
        <v>no</v>
      </c>
      <c r="F732">
        <v>0</v>
      </c>
      <c r="G732" t="s">
        <v>22</v>
      </c>
      <c r="H732" t="s">
        <v>25</v>
      </c>
      <c r="I732" t="s">
        <v>19</v>
      </c>
      <c r="J732">
        <v>85.02</v>
      </c>
      <c r="K732">
        <v>16.3</v>
      </c>
      <c r="L732" t="s">
        <v>23</v>
      </c>
      <c r="M7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32">
        <v>0</v>
      </c>
      <c r="O732" t="s">
        <v>32</v>
      </c>
      <c r="P732" t="str">
        <f>IF(AND(Table1[[#This Row],[stroke]]=1,Table1[[#This Row],[hypertension]]=1),"yes","no")</f>
        <v>no</v>
      </c>
      <c r="Q732" t="str">
        <f>IF(Table1[[#This Row],[avg_glucose_level]]&gt;=132.5,"yes","no")</f>
        <v>no</v>
      </c>
      <c r="R732" t="str">
        <f>IF(Table1[[#This Row],[bmi]]&gt;=30.1,"yes","no")</f>
        <v>no</v>
      </c>
    </row>
    <row r="733" spans="1:18" x14ac:dyDescent="0.3">
      <c r="A733">
        <v>30712</v>
      </c>
      <c r="B733" t="s">
        <v>12</v>
      </c>
      <c r="C733">
        <v>50</v>
      </c>
      <c r="D733">
        <v>0</v>
      </c>
      <c r="E733" t="str">
        <f>IF(Table1[[#This Row],[hypertension]]=0,"no","yes")</f>
        <v>no</v>
      </c>
      <c r="F733">
        <v>0</v>
      </c>
      <c r="G733" t="s">
        <v>13</v>
      </c>
      <c r="H733" t="s">
        <v>14</v>
      </c>
      <c r="I733" t="s">
        <v>15</v>
      </c>
      <c r="J733">
        <v>103.51</v>
      </c>
      <c r="K733">
        <v>35.9</v>
      </c>
      <c r="L733" t="s">
        <v>20</v>
      </c>
      <c r="M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33">
        <v>0</v>
      </c>
      <c r="O733" t="s">
        <v>32</v>
      </c>
      <c r="P733" t="str">
        <f>IF(AND(Table1[[#This Row],[stroke]]=1,Table1[[#This Row],[hypertension]]=1),"yes","no")</f>
        <v>no</v>
      </c>
      <c r="Q733" t="str">
        <f>IF(Table1[[#This Row],[avg_glucose_level]]&gt;=132.5,"yes","no")</f>
        <v>no</v>
      </c>
      <c r="R733" t="str">
        <f>IF(Table1[[#This Row],[bmi]]&gt;=30.1,"yes","no")</f>
        <v>yes</v>
      </c>
    </row>
    <row r="734" spans="1:18" x14ac:dyDescent="0.3">
      <c r="A734">
        <v>31308</v>
      </c>
      <c r="B734" t="s">
        <v>17</v>
      </c>
      <c r="C734">
        <v>49</v>
      </c>
      <c r="D734">
        <v>0</v>
      </c>
      <c r="E734" t="str">
        <f>IF(Table1[[#This Row],[hypertension]]=0,"no","yes")</f>
        <v>no</v>
      </c>
      <c r="F734">
        <v>0</v>
      </c>
      <c r="G734" t="s">
        <v>13</v>
      </c>
      <c r="H734" t="s">
        <v>14</v>
      </c>
      <c r="I734" t="s">
        <v>15</v>
      </c>
      <c r="J734">
        <v>114.5</v>
      </c>
      <c r="K734">
        <v>35.9</v>
      </c>
      <c r="L734" t="s">
        <v>16</v>
      </c>
      <c r="M7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34">
        <v>0</v>
      </c>
      <c r="O734" t="s">
        <v>32</v>
      </c>
      <c r="P734" t="str">
        <f>IF(AND(Table1[[#This Row],[stroke]]=1,Table1[[#This Row],[hypertension]]=1),"yes","no")</f>
        <v>no</v>
      </c>
      <c r="Q734" t="str">
        <f>IF(Table1[[#This Row],[avg_glucose_level]]&gt;=132.5,"yes","no")</f>
        <v>no</v>
      </c>
      <c r="R734" t="str">
        <f>IF(Table1[[#This Row],[bmi]]&gt;=30.1,"yes","no")</f>
        <v>yes</v>
      </c>
    </row>
    <row r="735" spans="1:18" x14ac:dyDescent="0.3">
      <c r="A735">
        <v>9612</v>
      </c>
      <c r="B735" t="s">
        <v>12</v>
      </c>
      <c r="C735">
        <v>6</v>
      </c>
      <c r="D735">
        <v>0</v>
      </c>
      <c r="E735" t="str">
        <f>IF(Table1[[#This Row],[hypertension]]=0,"no","yes")</f>
        <v>no</v>
      </c>
      <c r="F735">
        <v>0</v>
      </c>
      <c r="G735" t="s">
        <v>22</v>
      </c>
      <c r="H735" t="s">
        <v>25</v>
      </c>
      <c r="I735" t="s">
        <v>15</v>
      </c>
      <c r="J735">
        <v>70.78</v>
      </c>
      <c r="K735">
        <v>20.3</v>
      </c>
      <c r="L735" t="s">
        <v>23</v>
      </c>
      <c r="M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35">
        <v>0</v>
      </c>
      <c r="O735" t="s">
        <v>32</v>
      </c>
      <c r="P735" t="str">
        <f>IF(AND(Table1[[#This Row],[stroke]]=1,Table1[[#This Row],[hypertension]]=1),"yes","no")</f>
        <v>no</v>
      </c>
      <c r="Q735" t="str">
        <f>IF(Table1[[#This Row],[avg_glucose_level]]&gt;=132.5,"yes","no")</f>
        <v>no</v>
      </c>
      <c r="R735" t="str">
        <f>IF(Table1[[#This Row],[bmi]]&gt;=30.1,"yes","no")</f>
        <v>no</v>
      </c>
    </row>
    <row r="736" spans="1:18" x14ac:dyDescent="0.3">
      <c r="A736">
        <v>3325</v>
      </c>
      <c r="B736" t="s">
        <v>12</v>
      </c>
      <c r="C736">
        <v>30</v>
      </c>
      <c r="D736">
        <v>0</v>
      </c>
      <c r="E736" t="str">
        <f>IF(Table1[[#This Row],[hypertension]]=0,"no","yes")</f>
        <v>no</v>
      </c>
      <c r="F736">
        <v>0</v>
      </c>
      <c r="G736" t="s">
        <v>13</v>
      </c>
      <c r="H736" t="s">
        <v>18</v>
      </c>
      <c r="I736" t="s">
        <v>19</v>
      </c>
      <c r="J736">
        <v>95.01</v>
      </c>
      <c r="K736">
        <v>32.299999999999997</v>
      </c>
      <c r="L736" t="s">
        <v>21</v>
      </c>
      <c r="M7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36">
        <v>0</v>
      </c>
      <c r="O736" t="s">
        <v>32</v>
      </c>
      <c r="P736" t="str">
        <f>IF(AND(Table1[[#This Row],[stroke]]=1,Table1[[#This Row],[hypertension]]=1),"yes","no")</f>
        <v>no</v>
      </c>
      <c r="Q736" t="str">
        <f>IF(Table1[[#This Row],[avg_glucose_level]]&gt;=132.5,"yes","no")</f>
        <v>no</v>
      </c>
      <c r="R736" t="str">
        <f>IF(Table1[[#This Row],[bmi]]&gt;=30.1,"yes","no")</f>
        <v>yes</v>
      </c>
    </row>
    <row r="737" spans="1:18" x14ac:dyDescent="0.3">
      <c r="A737">
        <v>52808</v>
      </c>
      <c r="B737" t="s">
        <v>12</v>
      </c>
      <c r="C737">
        <v>73</v>
      </c>
      <c r="D737">
        <v>0</v>
      </c>
      <c r="E737" t="str">
        <f>IF(Table1[[#This Row],[hypertension]]=0,"no","yes")</f>
        <v>no</v>
      </c>
      <c r="F737">
        <v>0</v>
      </c>
      <c r="G737" t="s">
        <v>13</v>
      </c>
      <c r="H737" t="s">
        <v>14</v>
      </c>
      <c r="I737" t="s">
        <v>15</v>
      </c>
      <c r="J737">
        <v>84.11</v>
      </c>
      <c r="K737">
        <v>27.9</v>
      </c>
      <c r="L737" t="s">
        <v>20</v>
      </c>
      <c r="M7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37">
        <v>0</v>
      </c>
      <c r="O737" t="s">
        <v>32</v>
      </c>
      <c r="P737" t="str">
        <f>IF(AND(Table1[[#This Row],[stroke]]=1,Table1[[#This Row],[hypertension]]=1),"yes","no")</f>
        <v>no</v>
      </c>
      <c r="Q737" t="str">
        <f>IF(Table1[[#This Row],[avg_glucose_level]]&gt;=132.5,"yes","no")</f>
        <v>no</v>
      </c>
      <c r="R737" t="str">
        <f>IF(Table1[[#This Row],[bmi]]&gt;=30.1,"yes","no")</f>
        <v>no</v>
      </c>
    </row>
    <row r="738" spans="1:18" x14ac:dyDescent="0.3">
      <c r="A738">
        <v>41513</v>
      </c>
      <c r="B738" t="s">
        <v>17</v>
      </c>
      <c r="C738">
        <v>20</v>
      </c>
      <c r="D738">
        <v>0</v>
      </c>
      <c r="E738" t="str">
        <f>IF(Table1[[#This Row],[hypertension]]=0,"no","yes")</f>
        <v>no</v>
      </c>
      <c r="F738">
        <v>0</v>
      </c>
      <c r="G738" t="s">
        <v>13</v>
      </c>
      <c r="H738" t="s">
        <v>14</v>
      </c>
      <c r="I738" t="s">
        <v>15</v>
      </c>
      <c r="J738">
        <v>74.02</v>
      </c>
      <c r="K738">
        <v>22.3</v>
      </c>
      <c r="L738" t="s">
        <v>20</v>
      </c>
      <c r="M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38">
        <v>0</v>
      </c>
      <c r="O738" t="s">
        <v>32</v>
      </c>
      <c r="P738" t="str">
        <f>IF(AND(Table1[[#This Row],[stroke]]=1,Table1[[#This Row],[hypertension]]=1),"yes","no")</f>
        <v>no</v>
      </c>
      <c r="Q738" t="str">
        <f>IF(Table1[[#This Row],[avg_glucose_level]]&gt;=132.5,"yes","no")</f>
        <v>no</v>
      </c>
      <c r="R738" t="str">
        <f>IF(Table1[[#This Row],[bmi]]&gt;=30.1,"yes","no")</f>
        <v>no</v>
      </c>
    </row>
    <row r="739" spans="1:18" x14ac:dyDescent="0.3">
      <c r="A739">
        <v>36109</v>
      </c>
      <c r="B739" t="s">
        <v>12</v>
      </c>
      <c r="C739">
        <v>42</v>
      </c>
      <c r="D739">
        <v>0</v>
      </c>
      <c r="E739" t="str">
        <f>IF(Table1[[#This Row],[hypertension]]=0,"no","yes")</f>
        <v>no</v>
      </c>
      <c r="F739">
        <v>0</v>
      </c>
      <c r="G739" t="s">
        <v>13</v>
      </c>
      <c r="H739" t="s">
        <v>14</v>
      </c>
      <c r="I739" t="s">
        <v>15</v>
      </c>
      <c r="J739">
        <v>78.489999999999995</v>
      </c>
      <c r="K739">
        <v>31.8</v>
      </c>
      <c r="L739" t="s">
        <v>21</v>
      </c>
      <c r="M7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39">
        <v>0</v>
      </c>
      <c r="O739" t="s">
        <v>32</v>
      </c>
      <c r="P739" t="str">
        <f>IF(AND(Table1[[#This Row],[stroke]]=1,Table1[[#This Row],[hypertension]]=1),"yes","no")</f>
        <v>no</v>
      </c>
      <c r="Q739" t="str">
        <f>IF(Table1[[#This Row],[avg_glucose_level]]&gt;=132.5,"yes","no")</f>
        <v>no</v>
      </c>
      <c r="R739" t="str">
        <f>IF(Table1[[#This Row],[bmi]]&gt;=30.1,"yes","no")</f>
        <v>yes</v>
      </c>
    </row>
    <row r="740" spans="1:18" x14ac:dyDescent="0.3">
      <c r="A740">
        <v>53336</v>
      </c>
      <c r="B740" t="s">
        <v>17</v>
      </c>
      <c r="C740">
        <v>79</v>
      </c>
      <c r="D740">
        <v>0</v>
      </c>
      <c r="E740" t="str">
        <f>IF(Table1[[#This Row],[hypertension]]=0,"no","yes")</f>
        <v>no</v>
      </c>
      <c r="F740">
        <v>0</v>
      </c>
      <c r="G740" t="s">
        <v>13</v>
      </c>
      <c r="H740" t="s">
        <v>24</v>
      </c>
      <c r="I740" t="s">
        <v>15</v>
      </c>
      <c r="J740">
        <v>74.22</v>
      </c>
      <c r="K740">
        <v>29.7</v>
      </c>
      <c r="L740" t="s">
        <v>23</v>
      </c>
      <c r="M7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40">
        <v>0</v>
      </c>
      <c r="O740" t="s">
        <v>32</v>
      </c>
      <c r="P740" t="str">
        <f>IF(AND(Table1[[#This Row],[stroke]]=1,Table1[[#This Row],[hypertension]]=1),"yes","no")</f>
        <v>no</v>
      </c>
      <c r="Q740" t="str">
        <f>IF(Table1[[#This Row],[avg_glucose_level]]&gt;=132.5,"yes","no")</f>
        <v>no</v>
      </c>
      <c r="R740" t="str">
        <f>IF(Table1[[#This Row],[bmi]]&gt;=30.1,"yes","no")</f>
        <v>no</v>
      </c>
    </row>
    <row r="741" spans="1:18" x14ac:dyDescent="0.3">
      <c r="A741">
        <v>56831</v>
      </c>
      <c r="B741" t="s">
        <v>17</v>
      </c>
      <c r="C741">
        <v>55</v>
      </c>
      <c r="D741">
        <v>0</v>
      </c>
      <c r="E741" t="str">
        <f>IF(Table1[[#This Row],[hypertension]]=0,"no","yes")</f>
        <v>no</v>
      </c>
      <c r="F741">
        <v>0</v>
      </c>
      <c r="G741" t="s">
        <v>13</v>
      </c>
      <c r="H741" t="s">
        <v>14</v>
      </c>
      <c r="I741" t="s">
        <v>15</v>
      </c>
      <c r="J741">
        <v>55.34</v>
      </c>
      <c r="K741">
        <v>27.1</v>
      </c>
      <c r="L741" t="s">
        <v>21</v>
      </c>
      <c r="M7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41">
        <v>0</v>
      </c>
      <c r="O741" t="s">
        <v>32</v>
      </c>
      <c r="P741" t="str">
        <f>IF(AND(Table1[[#This Row],[stroke]]=1,Table1[[#This Row],[hypertension]]=1),"yes","no")</f>
        <v>no</v>
      </c>
      <c r="Q741" t="str">
        <f>IF(Table1[[#This Row],[avg_glucose_level]]&gt;=132.5,"yes","no")</f>
        <v>no</v>
      </c>
      <c r="R741" t="str">
        <f>IF(Table1[[#This Row],[bmi]]&gt;=30.1,"yes","no")</f>
        <v>no</v>
      </c>
    </row>
    <row r="742" spans="1:18" x14ac:dyDescent="0.3">
      <c r="A742">
        <v>52580</v>
      </c>
      <c r="B742" t="s">
        <v>17</v>
      </c>
      <c r="C742">
        <v>27</v>
      </c>
      <c r="D742">
        <v>0</v>
      </c>
      <c r="E742" t="str">
        <f>IF(Table1[[#This Row],[hypertension]]=0,"no","yes")</f>
        <v>no</v>
      </c>
      <c r="F742">
        <v>0</v>
      </c>
      <c r="G742" t="s">
        <v>22</v>
      </c>
      <c r="H742" t="s">
        <v>14</v>
      </c>
      <c r="I742" t="s">
        <v>19</v>
      </c>
      <c r="J742">
        <v>75.040000000000006</v>
      </c>
      <c r="K742">
        <v>24.5</v>
      </c>
      <c r="L742" t="s">
        <v>20</v>
      </c>
      <c r="M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42">
        <v>0</v>
      </c>
      <c r="O742" t="s">
        <v>32</v>
      </c>
      <c r="P742" t="str">
        <f>IF(AND(Table1[[#This Row],[stroke]]=1,Table1[[#This Row],[hypertension]]=1),"yes","no")</f>
        <v>no</v>
      </c>
      <c r="Q742" t="str">
        <f>IF(Table1[[#This Row],[avg_glucose_level]]&gt;=132.5,"yes","no")</f>
        <v>no</v>
      </c>
      <c r="R742" t="str">
        <f>IF(Table1[[#This Row],[bmi]]&gt;=30.1,"yes","no")</f>
        <v>no</v>
      </c>
    </row>
    <row r="743" spans="1:18" x14ac:dyDescent="0.3">
      <c r="A743">
        <v>55592</v>
      </c>
      <c r="B743" t="s">
        <v>12</v>
      </c>
      <c r="C743">
        <v>71</v>
      </c>
      <c r="D743">
        <v>0</v>
      </c>
      <c r="E743" t="str">
        <f>IF(Table1[[#This Row],[hypertension]]=0,"no","yes")</f>
        <v>no</v>
      </c>
      <c r="F743">
        <v>0</v>
      </c>
      <c r="G743" t="s">
        <v>13</v>
      </c>
      <c r="H743" t="s">
        <v>14</v>
      </c>
      <c r="I743" t="s">
        <v>19</v>
      </c>
      <c r="J743">
        <v>109.73</v>
      </c>
      <c r="K743">
        <v>28.9</v>
      </c>
      <c r="L743" t="s">
        <v>20</v>
      </c>
      <c r="M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43">
        <v>0</v>
      </c>
      <c r="O743" t="s">
        <v>32</v>
      </c>
      <c r="P743" t="str">
        <f>IF(AND(Table1[[#This Row],[stroke]]=1,Table1[[#This Row],[hypertension]]=1),"yes","no")</f>
        <v>no</v>
      </c>
      <c r="Q743" t="str">
        <f>IF(Table1[[#This Row],[avg_glucose_level]]&gt;=132.5,"yes","no")</f>
        <v>no</v>
      </c>
      <c r="R743" t="str">
        <f>IF(Table1[[#This Row],[bmi]]&gt;=30.1,"yes","no")</f>
        <v>no</v>
      </c>
    </row>
    <row r="744" spans="1:18" x14ac:dyDescent="0.3">
      <c r="A744">
        <v>33723</v>
      </c>
      <c r="B744" t="s">
        <v>17</v>
      </c>
      <c r="C744">
        <v>9</v>
      </c>
      <c r="D744">
        <v>0</v>
      </c>
      <c r="E744" t="str">
        <f>IF(Table1[[#This Row],[hypertension]]=0,"no","yes")</f>
        <v>no</v>
      </c>
      <c r="F744">
        <v>0</v>
      </c>
      <c r="G744" t="s">
        <v>22</v>
      </c>
      <c r="H744" t="s">
        <v>25</v>
      </c>
      <c r="I744" t="s">
        <v>15</v>
      </c>
      <c r="J744">
        <v>95.81</v>
      </c>
      <c r="K744">
        <v>28.1</v>
      </c>
      <c r="L744" t="s">
        <v>23</v>
      </c>
      <c r="M7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44">
        <v>0</v>
      </c>
      <c r="O744" t="s">
        <v>32</v>
      </c>
      <c r="P744" t="str">
        <f>IF(AND(Table1[[#This Row],[stroke]]=1,Table1[[#This Row],[hypertension]]=1),"yes","no")</f>
        <v>no</v>
      </c>
      <c r="Q744" t="str">
        <f>IF(Table1[[#This Row],[avg_glucose_level]]&gt;=132.5,"yes","no")</f>
        <v>no</v>
      </c>
      <c r="R744" t="str">
        <f>IF(Table1[[#This Row],[bmi]]&gt;=30.1,"yes","no")</f>
        <v>no</v>
      </c>
    </row>
    <row r="745" spans="1:18" x14ac:dyDescent="0.3">
      <c r="A745">
        <v>26235</v>
      </c>
      <c r="B745" t="s">
        <v>12</v>
      </c>
      <c r="C745">
        <v>23</v>
      </c>
      <c r="D745">
        <v>0</v>
      </c>
      <c r="E745" t="str">
        <f>IF(Table1[[#This Row],[hypertension]]=0,"no","yes")</f>
        <v>no</v>
      </c>
      <c r="F745">
        <v>0</v>
      </c>
      <c r="G745" t="s">
        <v>22</v>
      </c>
      <c r="H745" t="s">
        <v>14</v>
      </c>
      <c r="I745" t="s">
        <v>19</v>
      </c>
      <c r="J745">
        <v>96.78</v>
      </c>
      <c r="K745">
        <v>24.6</v>
      </c>
      <c r="L745" t="s">
        <v>21</v>
      </c>
      <c r="M7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45">
        <v>0</v>
      </c>
      <c r="O745" t="s">
        <v>32</v>
      </c>
      <c r="P745" t="str">
        <f>IF(AND(Table1[[#This Row],[stroke]]=1,Table1[[#This Row],[hypertension]]=1),"yes","no")</f>
        <v>no</v>
      </c>
      <c r="Q745" t="str">
        <f>IF(Table1[[#This Row],[avg_glucose_level]]&gt;=132.5,"yes","no")</f>
        <v>no</v>
      </c>
      <c r="R745" t="str">
        <f>IF(Table1[[#This Row],[bmi]]&gt;=30.1,"yes","no")</f>
        <v>no</v>
      </c>
    </row>
    <row r="746" spans="1:18" x14ac:dyDescent="0.3">
      <c r="A746">
        <v>16685</v>
      </c>
      <c r="B746" t="s">
        <v>17</v>
      </c>
      <c r="C746">
        <v>71</v>
      </c>
      <c r="D746">
        <v>1</v>
      </c>
      <c r="E746" t="str">
        <f>IF(Table1[[#This Row],[hypertension]]=0,"no","yes")</f>
        <v>yes</v>
      </c>
      <c r="F746">
        <v>0</v>
      </c>
      <c r="G746" t="s">
        <v>13</v>
      </c>
      <c r="H746" t="s">
        <v>14</v>
      </c>
      <c r="I746" t="s">
        <v>15</v>
      </c>
      <c r="J746">
        <v>194.62</v>
      </c>
      <c r="K746">
        <v>31.6</v>
      </c>
      <c r="L746" t="s">
        <v>20</v>
      </c>
      <c r="M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46">
        <v>0</v>
      </c>
      <c r="O746" t="s">
        <v>32</v>
      </c>
      <c r="P746" t="str">
        <f>IF(AND(Table1[[#This Row],[stroke]]=1,Table1[[#This Row],[hypertension]]=1),"yes","no")</f>
        <v>no</v>
      </c>
      <c r="Q746" t="str">
        <f>IF(Table1[[#This Row],[avg_glucose_level]]&gt;=132.5,"yes","no")</f>
        <v>yes</v>
      </c>
      <c r="R746" t="str">
        <f>IF(Table1[[#This Row],[bmi]]&gt;=30.1,"yes","no")</f>
        <v>yes</v>
      </c>
    </row>
    <row r="747" spans="1:18" x14ac:dyDescent="0.3">
      <c r="A747">
        <v>44583</v>
      </c>
      <c r="B747" t="s">
        <v>17</v>
      </c>
      <c r="C747">
        <v>56</v>
      </c>
      <c r="D747">
        <v>0</v>
      </c>
      <c r="E747" t="str">
        <f>IF(Table1[[#This Row],[hypertension]]=0,"no","yes")</f>
        <v>no</v>
      </c>
      <c r="F747">
        <v>1</v>
      </c>
      <c r="G747" t="s">
        <v>13</v>
      </c>
      <c r="H747" t="s">
        <v>14</v>
      </c>
      <c r="I747" t="s">
        <v>19</v>
      </c>
      <c r="J747">
        <v>70.02</v>
      </c>
      <c r="K747">
        <v>32.299999999999997</v>
      </c>
      <c r="L747" t="s">
        <v>20</v>
      </c>
      <c r="M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47">
        <v>0</v>
      </c>
      <c r="O747" t="s">
        <v>32</v>
      </c>
      <c r="P747" t="str">
        <f>IF(AND(Table1[[#This Row],[stroke]]=1,Table1[[#This Row],[hypertension]]=1),"yes","no")</f>
        <v>no</v>
      </c>
      <c r="Q747" t="str">
        <f>IF(Table1[[#This Row],[avg_glucose_level]]&gt;=132.5,"yes","no")</f>
        <v>no</v>
      </c>
      <c r="R747" t="str">
        <f>IF(Table1[[#This Row],[bmi]]&gt;=30.1,"yes","no")</f>
        <v>yes</v>
      </c>
    </row>
    <row r="748" spans="1:18" x14ac:dyDescent="0.3">
      <c r="A748">
        <v>25315</v>
      </c>
      <c r="B748" t="s">
        <v>12</v>
      </c>
      <c r="C748">
        <v>31</v>
      </c>
      <c r="D748">
        <v>0</v>
      </c>
      <c r="E748" t="str">
        <f>IF(Table1[[#This Row],[hypertension]]=0,"no","yes")</f>
        <v>no</v>
      </c>
      <c r="F748">
        <v>0</v>
      </c>
      <c r="G748" t="s">
        <v>13</v>
      </c>
      <c r="H748" t="s">
        <v>14</v>
      </c>
      <c r="I748" t="s">
        <v>15</v>
      </c>
      <c r="J748">
        <v>222.21</v>
      </c>
      <c r="K748">
        <v>41.1</v>
      </c>
      <c r="L748" t="s">
        <v>21</v>
      </c>
      <c r="M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48">
        <v>0</v>
      </c>
      <c r="O748" t="s">
        <v>32</v>
      </c>
      <c r="P748" t="str">
        <f>IF(AND(Table1[[#This Row],[stroke]]=1,Table1[[#This Row],[hypertension]]=1),"yes","no")</f>
        <v>no</v>
      </c>
      <c r="Q748" t="str">
        <f>IF(Table1[[#This Row],[avg_glucose_level]]&gt;=132.5,"yes","no")</f>
        <v>yes</v>
      </c>
      <c r="R748" t="str">
        <f>IF(Table1[[#This Row],[bmi]]&gt;=30.1,"yes","no")</f>
        <v>yes</v>
      </c>
    </row>
    <row r="749" spans="1:18" x14ac:dyDescent="0.3">
      <c r="A749">
        <v>58227</v>
      </c>
      <c r="B749" t="s">
        <v>17</v>
      </c>
      <c r="C749">
        <v>64</v>
      </c>
      <c r="D749">
        <v>0</v>
      </c>
      <c r="E749" t="str">
        <f>IF(Table1[[#This Row],[hypertension]]=0,"no","yes")</f>
        <v>no</v>
      </c>
      <c r="F749">
        <v>0</v>
      </c>
      <c r="G749" t="s">
        <v>13</v>
      </c>
      <c r="H749" t="s">
        <v>24</v>
      </c>
      <c r="I749" t="s">
        <v>19</v>
      </c>
      <c r="J749">
        <v>62.41</v>
      </c>
      <c r="K749">
        <v>30</v>
      </c>
      <c r="L749" t="s">
        <v>20</v>
      </c>
      <c r="M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49">
        <v>0</v>
      </c>
      <c r="O749" t="s">
        <v>32</v>
      </c>
      <c r="P749" t="str">
        <f>IF(AND(Table1[[#This Row],[stroke]]=1,Table1[[#This Row],[hypertension]]=1),"yes","no")</f>
        <v>no</v>
      </c>
      <c r="Q749" t="str">
        <f>IF(Table1[[#This Row],[avg_glucose_level]]&gt;=132.5,"yes","no")</f>
        <v>no</v>
      </c>
      <c r="R749" t="str">
        <f>IF(Table1[[#This Row],[bmi]]&gt;=30.1,"yes","no")</f>
        <v>no</v>
      </c>
    </row>
    <row r="750" spans="1:18" x14ac:dyDescent="0.3">
      <c r="A750">
        <v>60810</v>
      </c>
      <c r="B750" t="s">
        <v>12</v>
      </c>
      <c r="C750">
        <v>46</v>
      </c>
      <c r="D750">
        <v>0</v>
      </c>
      <c r="E750" t="str">
        <f>IF(Table1[[#This Row],[hypertension]]=0,"no","yes")</f>
        <v>no</v>
      </c>
      <c r="F750">
        <v>0</v>
      </c>
      <c r="G750" t="s">
        <v>13</v>
      </c>
      <c r="H750" t="s">
        <v>18</v>
      </c>
      <c r="I750" t="s">
        <v>15</v>
      </c>
      <c r="J750">
        <v>55.83</v>
      </c>
      <c r="K750">
        <v>26.4</v>
      </c>
      <c r="L750" t="s">
        <v>20</v>
      </c>
      <c r="M7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50">
        <v>0</v>
      </c>
      <c r="O750" t="s">
        <v>32</v>
      </c>
      <c r="P750" t="str">
        <f>IF(AND(Table1[[#This Row],[stroke]]=1,Table1[[#This Row],[hypertension]]=1),"yes","no")</f>
        <v>no</v>
      </c>
      <c r="Q750" t="str">
        <f>IF(Table1[[#This Row],[avg_glucose_level]]&gt;=132.5,"yes","no")</f>
        <v>no</v>
      </c>
      <c r="R750" t="str">
        <f>IF(Table1[[#This Row],[bmi]]&gt;=30.1,"yes","no")</f>
        <v>no</v>
      </c>
    </row>
    <row r="751" spans="1:18" x14ac:dyDescent="0.3">
      <c r="A751">
        <v>34612</v>
      </c>
      <c r="B751" t="s">
        <v>12</v>
      </c>
      <c r="C751">
        <v>55</v>
      </c>
      <c r="D751">
        <v>0</v>
      </c>
      <c r="E751" t="str">
        <f>IF(Table1[[#This Row],[hypertension]]=0,"no","yes")</f>
        <v>no</v>
      </c>
      <c r="F751">
        <v>0</v>
      </c>
      <c r="G751" t="s">
        <v>13</v>
      </c>
      <c r="H751" t="s">
        <v>24</v>
      </c>
      <c r="I751" t="s">
        <v>19</v>
      </c>
      <c r="J751">
        <v>65.12</v>
      </c>
      <c r="K751">
        <v>30</v>
      </c>
      <c r="L751" t="s">
        <v>20</v>
      </c>
      <c r="M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51">
        <v>0</v>
      </c>
      <c r="O751" t="s">
        <v>32</v>
      </c>
      <c r="P751" t="str">
        <f>IF(AND(Table1[[#This Row],[stroke]]=1,Table1[[#This Row],[hypertension]]=1),"yes","no")</f>
        <v>no</v>
      </c>
      <c r="Q751" t="str">
        <f>IF(Table1[[#This Row],[avg_glucose_level]]&gt;=132.5,"yes","no")</f>
        <v>no</v>
      </c>
      <c r="R751" t="str">
        <f>IF(Table1[[#This Row],[bmi]]&gt;=30.1,"yes","no")</f>
        <v>no</v>
      </c>
    </row>
    <row r="752" spans="1:18" x14ac:dyDescent="0.3">
      <c r="A752">
        <v>8320</v>
      </c>
      <c r="B752" t="s">
        <v>12</v>
      </c>
      <c r="C752">
        <v>2</v>
      </c>
      <c r="D752">
        <v>0</v>
      </c>
      <c r="E752" t="str">
        <f>IF(Table1[[#This Row],[hypertension]]=0,"no","yes")</f>
        <v>no</v>
      </c>
      <c r="F752">
        <v>0</v>
      </c>
      <c r="G752" t="s">
        <v>22</v>
      </c>
      <c r="H752" t="s">
        <v>25</v>
      </c>
      <c r="I752" t="s">
        <v>19</v>
      </c>
      <c r="J752">
        <v>73.62</v>
      </c>
      <c r="K752">
        <v>20.8</v>
      </c>
      <c r="L752" t="s">
        <v>23</v>
      </c>
      <c r="M7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2">
        <v>0</v>
      </c>
      <c r="O752" t="s">
        <v>32</v>
      </c>
      <c r="P752" t="str">
        <f>IF(AND(Table1[[#This Row],[stroke]]=1,Table1[[#This Row],[hypertension]]=1),"yes","no")</f>
        <v>no</v>
      </c>
      <c r="Q752" t="str">
        <f>IF(Table1[[#This Row],[avg_glucose_level]]&gt;=132.5,"yes","no")</f>
        <v>no</v>
      </c>
      <c r="R752" t="str">
        <f>IF(Table1[[#This Row],[bmi]]&gt;=30.1,"yes","no")</f>
        <v>no</v>
      </c>
    </row>
    <row r="753" spans="1:18" x14ac:dyDescent="0.3">
      <c r="A753">
        <v>25595</v>
      </c>
      <c r="B753" t="s">
        <v>17</v>
      </c>
      <c r="C753">
        <v>58</v>
      </c>
      <c r="D753">
        <v>1</v>
      </c>
      <c r="E753" t="str">
        <f>IF(Table1[[#This Row],[hypertension]]=0,"no","yes")</f>
        <v>yes</v>
      </c>
      <c r="F753">
        <v>0</v>
      </c>
      <c r="G753" t="s">
        <v>13</v>
      </c>
      <c r="H753" t="s">
        <v>14</v>
      </c>
      <c r="I753" t="s">
        <v>15</v>
      </c>
      <c r="J753">
        <v>85.83</v>
      </c>
      <c r="K753">
        <v>44</v>
      </c>
      <c r="L753" t="s">
        <v>16</v>
      </c>
      <c r="M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53">
        <v>0</v>
      </c>
      <c r="O753" t="s">
        <v>32</v>
      </c>
      <c r="P753" t="str">
        <f>IF(AND(Table1[[#This Row],[stroke]]=1,Table1[[#This Row],[hypertension]]=1),"yes","no")</f>
        <v>no</v>
      </c>
      <c r="Q753" t="str">
        <f>IF(Table1[[#This Row],[avg_glucose_level]]&gt;=132.5,"yes","no")</f>
        <v>no</v>
      </c>
      <c r="R753" t="str">
        <f>IF(Table1[[#This Row],[bmi]]&gt;=30.1,"yes","no")</f>
        <v>yes</v>
      </c>
    </row>
    <row r="754" spans="1:18" x14ac:dyDescent="0.3">
      <c r="A754">
        <v>30550</v>
      </c>
      <c r="B754" t="s">
        <v>17</v>
      </c>
      <c r="C754">
        <v>78</v>
      </c>
      <c r="D754">
        <v>0</v>
      </c>
      <c r="E754" t="str">
        <f>IF(Table1[[#This Row],[hypertension]]=0,"no","yes")</f>
        <v>no</v>
      </c>
      <c r="F754">
        <v>0</v>
      </c>
      <c r="G754" t="s">
        <v>22</v>
      </c>
      <c r="H754" t="s">
        <v>14</v>
      </c>
      <c r="I754" t="s">
        <v>15</v>
      </c>
      <c r="J754">
        <v>103.86</v>
      </c>
      <c r="K754">
        <v>30.6</v>
      </c>
      <c r="L754" t="s">
        <v>23</v>
      </c>
      <c r="M7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4">
        <v>0</v>
      </c>
      <c r="O754" t="s">
        <v>32</v>
      </c>
      <c r="P754" t="str">
        <f>IF(AND(Table1[[#This Row],[stroke]]=1,Table1[[#This Row],[hypertension]]=1),"yes","no")</f>
        <v>no</v>
      </c>
      <c r="Q754" t="str">
        <f>IF(Table1[[#This Row],[avg_glucose_level]]&gt;=132.5,"yes","no")</f>
        <v>no</v>
      </c>
      <c r="R754" t="str">
        <f>IF(Table1[[#This Row],[bmi]]&gt;=30.1,"yes","no")</f>
        <v>yes</v>
      </c>
    </row>
    <row r="755" spans="1:18" x14ac:dyDescent="0.3">
      <c r="A755">
        <v>49529</v>
      </c>
      <c r="B755" t="s">
        <v>17</v>
      </c>
      <c r="C755">
        <v>1</v>
      </c>
      <c r="D755">
        <v>0</v>
      </c>
      <c r="E755" t="str">
        <f>IF(Table1[[#This Row],[hypertension]]=0,"no","yes")</f>
        <v>no</v>
      </c>
      <c r="F755">
        <v>0</v>
      </c>
      <c r="G755" t="s">
        <v>22</v>
      </c>
      <c r="H755" t="s">
        <v>25</v>
      </c>
      <c r="I755" t="s">
        <v>15</v>
      </c>
      <c r="J755">
        <v>60.98</v>
      </c>
      <c r="K755">
        <v>17.2</v>
      </c>
      <c r="L755" t="s">
        <v>23</v>
      </c>
      <c r="M7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5">
        <v>0</v>
      </c>
      <c r="O755" t="s">
        <v>32</v>
      </c>
      <c r="P755" t="str">
        <f>IF(AND(Table1[[#This Row],[stroke]]=1,Table1[[#This Row],[hypertension]]=1),"yes","no")</f>
        <v>no</v>
      </c>
      <c r="Q755" t="str">
        <f>IF(Table1[[#This Row],[avg_glucose_level]]&gt;=132.5,"yes","no")</f>
        <v>no</v>
      </c>
      <c r="R755" t="str">
        <f>IF(Table1[[#This Row],[bmi]]&gt;=30.1,"yes","no")</f>
        <v>no</v>
      </c>
    </row>
    <row r="756" spans="1:18" x14ac:dyDescent="0.3">
      <c r="A756">
        <v>13367</v>
      </c>
      <c r="B756" t="s">
        <v>17</v>
      </c>
      <c r="C756">
        <v>35</v>
      </c>
      <c r="D756">
        <v>0</v>
      </c>
      <c r="E756" t="str">
        <f>IF(Table1[[#This Row],[hypertension]]=0,"no","yes")</f>
        <v>no</v>
      </c>
      <c r="F756">
        <v>0</v>
      </c>
      <c r="G756" t="s">
        <v>13</v>
      </c>
      <c r="H756" t="s">
        <v>14</v>
      </c>
      <c r="I756" t="s">
        <v>19</v>
      </c>
      <c r="J756">
        <v>82.69</v>
      </c>
      <c r="K756">
        <v>29.1</v>
      </c>
      <c r="L756" t="s">
        <v>23</v>
      </c>
      <c r="M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6">
        <v>0</v>
      </c>
      <c r="O756" t="s">
        <v>32</v>
      </c>
      <c r="P756" t="str">
        <f>IF(AND(Table1[[#This Row],[stroke]]=1,Table1[[#This Row],[hypertension]]=1),"yes","no")</f>
        <v>no</v>
      </c>
      <c r="Q756" t="str">
        <f>IF(Table1[[#This Row],[avg_glucose_level]]&gt;=132.5,"yes","no")</f>
        <v>no</v>
      </c>
      <c r="R756" t="str">
        <f>IF(Table1[[#This Row],[bmi]]&gt;=30.1,"yes","no")</f>
        <v>no</v>
      </c>
    </row>
    <row r="757" spans="1:18" x14ac:dyDescent="0.3">
      <c r="A757">
        <v>33585</v>
      </c>
      <c r="B757" t="s">
        <v>17</v>
      </c>
      <c r="C757">
        <v>64</v>
      </c>
      <c r="D757">
        <v>0</v>
      </c>
      <c r="E757" t="str">
        <f>IF(Table1[[#This Row],[hypertension]]=0,"no","yes")</f>
        <v>no</v>
      </c>
      <c r="F757">
        <v>0</v>
      </c>
      <c r="G757" t="s">
        <v>13</v>
      </c>
      <c r="H757" t="s">
        <v>14</v>
      </c>
      <c r="I757" t="s">
        <v>19</v>
      </c>
      <c r="J757">
        <v>250.2</v>
      </c>
      <c r="K757">
        <v>27.4</v>
      </c>
      <c r="L757" t="s">
        <v>23</v>
      </c>
      <c r="M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7">
        <v>0</v>
      </c>
      <c r="O757" t="s">
        <v>32</v>
      </c>
      <c r="P757" t="str">
        <f>IF(AND(Table1[[#This Row],[stroke]]=1,Table1[[#This Row],[hypertension]]=1),"yes","no")</f>
        <v>no</v>
      </c>
      <c r="Q757" t="str">
        <f>IF(Table1[[#This Row],[avg_glucose_level]]&gt;=132.5,"yes","no")</f>
        <v>yes</v>
      </c>
      <c r="R757" t="str">
        <f>IF(Table1[[#This Row],[bmi]]&gt;=30.1,"yes","no")</f>
        <v>no</v>
      </c>
    </row>
    <row r="758" spans="1:18" x14ac:dyDescent="0.3">
      <c r="A758">
        <v>49785</v>
      </c>
      <c r="B758" t="s">
        <v>17</v>
      </c>
      <c r="C758">
        <v>18</v>
      </c>
      <c r="D758">
        <v>0</v>
      </c>
      <c r="E758" t="str">
        <f>IF(Table1[[#This Row],[hypertension]]=0,"no","yes")</f>
        <v>no</v>
      </c>
      <c r="F758">
        <v>0</v>
      </c>
      <c r="G758" t="s">
        <v>22</v>
      </c>
      <c r="H758" t="s">
        <v>14</v>
      </c>
      <c r="I758" t="s">
        <v>19</v>
      </c>
      <c r="J758">
        <v>128.97</v>
      </c>
      <c r="K758">
        <v>23.5</v>
      </c>
      <c r="L758" t="s">
        <v>23</v>
      </c>
      <c r="M7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58">
        <v>0</v>
      </c>
      <c r="O758" t="s">
        <v>32</v>
      </c>
      <c r="P758" t="str">
        <f>IF(AND(Table1[[#This Row],[stroke]]=1,Table1[[#This Row],[hypertension]]=1),"yes","no")</f>
        <v>no</v>
      </c>
      <c r="Q758" t="str">
        <f>IF(Table1[[#This Row],[avg_glucose_level]]&gt;=132.5,"yes","no")</f>
        <v>no</v>
      </c>
      <c r="R758" t="str">
        <f>IF(Table1[[#This Row],[bmi]]&gt;=30.1,"yes","no")</f>
        <v>no</v>
      </c>
    </row>
    <row r="759" spans="1:18" x14ac:dyDescent="0.3">
      <c r="A759">
        <v>6886</v>
      </c>
      <c r="B759" t="s">
        <v>12</v>
      </c>
      <c r="C759">
        <v>19</v>
      </c>
      <c r="D759">
        <v>0</v>
      </c>
      <c r="E759" t="str">
        <f>IF(Table1[[#This Row],[hypertension]]=0,"no","yes")</f>
        <v>no</v>
      </c>
      <c r="F759">
        <v>0</v>
      </c>
      <c r="G759" t="s">
        <v>22</v>
      </c>
      <c r="H759" t="s">
        <v>14</v>
      </c>
      <c r="I759" t="s">
        <v>19</v>
      </c>
      <c r="J759">
        <v>84.31</v>
      </c>
      <c r="K759">
        <v>31.8</v>
      </c>
      <c r="L759" t="s">
        <v>20</v>
      </c>
      <c r="M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59">
        <v>0</v>
      </c>
      <c r="O759" t="s">
        <v>32</v>
      </c>
      <c r="P759" t="str">
        <f>IF(AND(Table1[[#This Row],[stroke]]=1,Table1[[#This Row],[hypertension]]=1),"yes","no")</f>
        <v>no</v>
      </c>
      <c r="Q759" t="str">
        <f>IF(Table1[[#This Row],[avg_glucose_level]]&gt;=132.5,"yes","no")</f>
        <v>no</v>
      </c>
      <c r="R759" t="str">
        <f>IF(Table1[[#This Row],[bmi]]&gt;=30.1,"yes","no")</f>
        <v>yes</v>
      </c>
    </row>
    <row r="760" spans="1:18" x14ac:dyDescent="0.3">
      <c r="A760">
        <v>38609</v>
      </c>
      <c r="B760" t="s">
        <v>12</v>
      </c>
      <c r="C760">
        <v>47</v>
      </c>
      <c r="D760">
        <v>0</v>
      </c>
      <c r="E760" t="str">
        <f>IF(Table1[[#This Row],[hypertension]]=0,"no","yes")</f>
        <v>no</v>
      </c>
      <c r="F760">
        <v>0</v>
      </c>
      <c r="G760" t="s">
        <v>13</v>
      </c>
      <c r="H760" t="s">
        <v>24</v>
      </c>
      <c r="I760" t="s">
        <v>19</v>
      </c>
      <c r="J760">
        <v>74.8</v>
      </c>
      <c r="K760">
        <v>23.5</v>
      </c>
      <c r="L760" t="s">
        <v>20</v>
      </c>
      <c r="M7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0">
        <v>0</v>
      </c>
      <c r="O760" t="s">
        <v>32</v>
      </c>
      <c r="P760" t="str">
        <f>IF(AND(Table1[[#This Row],[stroke]]=1,Table1[[#This Row],[hypertension]]=1),"yes","no")</f>
        <v>no</v>
      </c>
      <c r="Q760" t="str">
        <f>IF(Table1[[#This Row],[avg_glucose_level]]&gt;=132.5,"yes","no")</f>
        <v>no</v>
      </c>
      <c r="R760" t="str">
        <f>IF(Table1[[#This Row],[bmi]]&gt;=30.1,"yes","no")</f>
        <v>no</v>
      </c>
    </row>
    <row r="761" spans="1:18" x14ac:dyDescent="0.3">
      <c r="A761">
        <v>22159</v>
      </c>
      <c r="B761" t="s">
        <v>17</v>
      </c>
      <c r="C761">
        <v>54</v>
      </c>
      <c r="D761">
        <v>1</v>
      </c>
      <c r="E761" t="str">
        <f>IF(Table1[[#This Row],[hypertension]]=0,"no","yes")</f>
        <v>yes</v>
      </c>
      <c r="F761">
        <v>0</v>
      </c>
      <c r="G761" t="s">
        <v>22</v>
      </c>
      <c r="H761" t="s">
        <v>14</v>
      </c>
      <c r="I761" t="s">
        <v>15</v>
      </c>
      <c r="J761">
        <v>97.06</v>
      </c>
      <c r="K761">
        <v>28.5</v>
      </c>
      <c r="L761" t="s">
        <v>16</v>
      </c>
      <c r="M7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61">
        <v>0</v>
      </c>
      <c r="O761" t="s">
        <v>32</v>
      </c>
      <c r="P761" t="str">
        <f>IF(AND(Table1[[#This Row],[stroke]]=1,Table1[[#This Row],[hypertension]]=1),"yes","no")</f>
        <v>no</v>
      </c>
      <c r="Q761" t="str">
        <f>IF(Table1[[#This Row],[avg_glucose_level]]&gt;=132.5,"yes","no")</f>
        <v>no</v>
      </c>
      <c r="R761" t="str">
        <f>IF(Table1[[#This Row],[bmi]]&gt;=30.1,"yes","no")</f>
        <v>no</v>
      </c>
    </row>
    <row r="762" spans="1:18" x14ac:dyDescent="0.3">
      <c r="A762">
        <v>37413</v>
      </c>
      <c r="B762" t="s">
        <v>17</v>
      </c>
      <c r="C762">
        <v>39</v>
      </c>
      <c r="D762">
        <v>0</v>
      </c>
      <c r="E762" t="str">
        <f>IF(Table1[[#This Row],[hypertension]]=0,"no","yes")</f>
        <v>no</v>
      </c>
      <c r="F762">
        <v>0</v>
      </c>
      <c r="G762" t="s">
        <v>13</v>
      </c>
      <c r="H762" t="s">
        <v>14</v>
      </c>
      <c r="I762" t="s">
        <v>15</v>
      </c>
      <c r="J762">
        <v>77.540000000000006</v>
      </c>
      <c r="K762">
        <v>32.700000000000003</v>
      </c>
      <c r="L762" t="s">
        <v>23</v>
      </c>
      <c r="M7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62">
        <v>0</v>
      </c>
      <c r="O762" t="s">
        <v>32</v>
      </c>
      <c r="P762" t="str">
        <f>IF(AND(Table1[[#This Row],[stroke]]=1,Table1[[#This Row],[hypertension]]=1),"yes","no")</f>
        <v>no</v>
      </c>
      <c r="Q762" t="str">
        <f>IF(Table1[[#This Row],[avg_glucose_level]]&gt;=132.5,"yes","no")</f>
        <v>no</v>
      </c>
      <c r="R762" t="str">
        <f>IF(Table1[[#This Row],[bmi]]&gt;=30.1,"yes","no")</f>
        <v>yes</v>
      </c>
    </row>
    <row r="763" spans="1:18" x14ac:dyDescent="0.3">
      <c r="A763">
        <v>4169</v>
      </c>
      <c r="B763" t="s">
        <v>17</v>
      </c>
      <c r="C763">
        <v>37</v>
      </c>
      <c r="D763">
        <v>0</v>
      </c>
      <c r="E763" t="str">
        <f>IF(Table1[[#This Row],[hypertension]]=0,"no","yes")</f>
        <v>no</v>
      </c>
      <c r="F763">
        <v>0</v>
      </c>
      <c r="G763" t="s">
        <v>22</v>
      </c>
      <c r="H763" t="s">
        <v>14</v>
      </c>
      <c r="I763" t="s">
        <v>19</v>
      </c>
      <c r="J763">
        <v>92.78</v>
      </c>
      <c r="K763">
        <v>54.2</v>
      </c>
      <c r="L763" t="s">
        <v>20</v>
      </c>
      <c r="M7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3">
        <v>0</v>
      </c>
      <c r="O763" t="s">
        <v>32</v>
      </c>
      <c r="P763" t="str">
        <f>IF(AND(Table1[[#This Row],[stroke]]=1,Table1[[#This Row],[hypertension]]=1),"yes","no")</f>
        <v>no</v>
      </c>
      <c r="Q763" t="str">
        <f>IF(Table1[[#This Row],[avg_glucose_level]]&gt;=132.5,"yes","no")</f>
        <v>no</v>
      </c>
      <c r="R763" t="str">
        <f>IF(Table1[[#This Row],[bmi]]&gt;=30.1,"yes","no")</f>
        <v>yes</v>
      </c>
    </row>
    <row r="764" spans="1:18" x14ac:dyDescent="0.3">
      <c r="A764">
        <v>40055</v>
      </c>
      <c r="B764" t="s">
        <v>17</v>
      </c>
      <c r="C764">
        <v>17</v>
      </c>
      <c r="D764">
        <v>0</v>
      </c>
      <c r="E764" t="str">
        <f>IF(Table1[[#This Row],[hypertension]]=0,"no","yes")</f>
        <v>no</v>
      </c>
      <c r="F764">
        <v>0</v>
      </c>
      <c r="G764" t="s">
        <v>22</v>
      </c>
      <c r="H764" t="s">
        <v>14</v>
      </c>
      <c r="I764" t="s">
        <v>19</v>
      </c>
      <c r="J764">
        <v>173.43</v>
      </c>
      <c r="K764">
        <v>25.6</v>
      </c>
      <c r="L764" t="s">
        <v>21</v>
      </c>
      <c r="M7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64">
        <v>0</v>
      </c>
      <c r="O764" t="s">
        <v>32</v>
      </c>
      <c r="P764" t="str">
        <f>IF(AND(Table1[[#This Row],[stroke]]=1,Table1[[#This Row],[hypertension]]=1),"yes","no")</f>
        <v>no</v>
      </c>
      <c r="Q764" t="str">
        <f>IF(Table1[[#This Row],[avg_glucose_level]]&gt;=132.5,"yes","no")</f>
        <v>yes</v>
      </c>
      <c r="R764" t="str">
        <f>IF(Table1[[#This Row],[bmi]]&gt;=30.1,"yes","no")</f>
        <v>no</v>
      </c>
    </row>
    <row r="765" spans="1:18" x14ac:dyDescent="0.3">
      <c r="A765">
        <v>18888</v>
      </c>
      <c r="B765" t="s">
        <v>17</v>
      </c>
      <c r="C765">
        <v>20</v>
      </c>
      <c r="D765">
        <v>0</v>
      </c>
      <c r="E765" t="str">
        <f>IF(Table1[[#This Row],[hypertension]]=0,"no","yes")</f>
        <v>no</v>
      </c>
      <c r="F765">
        <v>0</v>
      </c>
      <c r="G765" t="s">
        <v>13</v>
      </c>
      <c r="H765" t="s">
        <v>14</v>
      </c>
      <c r="I765" t="s">
        <v>15</v>
      </c>
      <c r="J765">
        <v>79.08</v>
      </c>
      <c r="K765">
        <v>41.2</v>
      </c>
      <c r="L765" t="s">
        <v>20</v>
      </c>
      <c r="M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5">
        <v>0</v>
      </c>
      <c r="O765" t="s">
        <v>32</v>
      </c>
      <c r="P765" t="str">
        <f>IF(AND(Table1[[#This Row],[stroke]]=1,Table1[[#This Row],[hypertension]]=1),"yes","no")</f>
        <v>no</v>
      </c>
      <c r="Q765" t="str">
        <f>IF(Table1[[#This Row],[avg_glucose_level]]&gt;=132.5,"yes","no")</f>
        <v>no</v>
      </c>
      <c r="R765" t="str">
        <f>IF(Table1[[#This Row],[bmi]]&gt;=30.1,"yes","no")</f>
        <v>yes</v>
      </c>
    </row>
    <row r="766" spans="1:18" x14ac:dyDescent="0.3">
      <c r="A766">
        <v>45283</v>
      </c>
      <c r="B766" t="s">
        <v>17</v>
      </c>
      <c r="C766">
        <v>31</v>
      </c>
      <c r="D766">
        <v>0</v>
      </c>
      <c r="E766" t="str">
        <f>IF(Table1[[#This Row],[hypertension]]=0,"no","yes")</f>
        <v>no</v>
      </c>
      <c r="F766">
        <v>0</v>
      </c>
      <c r="G766" t="s">
        <v>13</v>
      </c>
      <c r="H766" t="s">
        <v>14</v>
      </c>
      <c r="I766" t="s">
        <v>15</v>
      </c>
      <c r="J766">
        <v>106.18</v>
      </c>
      <c r="K766">
        <v>27</v>
      </c>
      <c r="L766" t="s">
        <v>21</v>
      </c>
      <c r="M7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66">
        <v>0</v>
      </c>
      <c r="O766" t="s">
        <v>32</v>
      </c>
      <c r="P766" t="str">
        <f>IF(AND(Table1[[#This Row],[stroke]]=1,Table1[[#This Row],[hypertension]]=1),"yes","no")</f>
        <v>no</v>
      </c>
      <c r="Q766" t="str">
        <f>IF(Table1[[#This Row],[avg_glucose_level]]&gt;=132.5,"yes","no")</f>
        <v>no</v>
      </c>
      <c r="R766" t="str">
        <f>IF(Table1[[#This Row],[bmi]]&gt;=30.1,"yes","no")</f>
        <v>no</v>
      </c>
    </row>
    <row r="767" spans="1:18" x14ac:dyDescent="0.3">
      <c r="A767">
        <v>42503</v>
      </c>
      <c r="B767" t="s">
        <v>17</v>
      </c>
      <c r="C767">
        <v>56</v>
      </c>
      <c r="D767">
        <v>0</v>
      </c>
      <c r="E767" t="str">
        <f>IF(Table1[[#This Row],[hypertension]]=0,"no","yes")</f>
        <v>no</v>
      </c>
      <c r="F767">
        <v>0</v>
      </c>
      <c r="G767" t="s">
        <v>13</v>
      </c>
      <c r="H767" t="s">
        <v>14</v>
      </c>
      <c r="I767" t="s">
        <v>19</v>
      </c>
      <c r="J767">
        <v>114.21</v>
      </c>
      <c r="K767">
        <v>21.3</v>
      </c>
      <c r="L767" t="s">
        <v>20</v>
      </c>
      <c r="M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7">
        <v>0</v>
      </c>
      <c r="O767" t="s">
        <v>32</v>
      </c>
      <c r="P767" t="str">
        <f>IF(AND(Table1[[#This Row],[stroke]]=1,Table1[[#This Row],[hypertension]]=1),"yes","no")</f>
        <v>no</v>
      </c>
      <c r="Q767" t="str">
        <f>IF(Table1[[#This Row],[avg_glucose_level]]&gt;=132.5,"yes","no")</f>
        <v>no</v>
      </c>
      <c r="R767" t="str">
        <f>IF(Table1[[#This Row],[bmi]]&gt;=30.1,"yes","no")</f>
        <v>no</v>
      </c>
    </row>
    <row r="768" spans="1:18" x14ac:dyDescent="0.3">
      <c r="A768">
        <v>23645</v>
      </c>
      <c r="B768" t="s">
        <v>17</v>
      </c>
      <c r="C768">
        <v>31</v>
      </c>
      <c r="D768">
        <v>0</v>
      </c>
      <c r="E768" t="str">
        <f>IF(Table1[[#This Row],[hypertension]]=0,"no","yes")</f>
        <v>no</v>
      </c>
      <c r="F768">
        <v>0</v>
      </c>
      <c r="G768" t="s">
        <v>22</v>
      </c>
      <c r="H768" t="s">
        <v>14</v>
      </c>
      <c r="I768" t="s">
        <v>19</v>
      </c>
      <c r="J768">
        <v>91.08</v>
      </c>
      <c r="K768">
        <v>34.299999999999997</v>
      </c>
      <c r="L768" t="s">
        <v>20</v>
      </c>
      <c r="M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68">
        <v>0</v>
      </c>
      <c r="O768" t="s">
        <v>32</v>
      </c>
      <c r="P768" t="str">
        <f>IF(AND(Table1[[#This Row],[stroke]]=1,Table1[[#This Row],[hypertension]]=1),"yes","no")</f>
        <v>no</v>
      </c>
      <c r="Q768" t="str">
        <f>IF(Table1[[#This Row],[avg_glucose_level]]&gt;=132.5,"yes","no")</f>
        <v>no</v>
      </c>
      <c r="R768" t="str">
        <f>IF(Table1[[#This Row],[bmi]]&gt;=30.1,"yes","no")</f>
        <v>yes</v>
      </c>
    </row>
    <row r="769" spans="1:18" x14ac:dyDescent="0.3">
      <c r="A769">
        <v>62382</v>
      </c>
      <c r="B769" t="s">
        <v>12</v>
      </c>
      <c r="C769">
        <v>82</v>
      </c>
      <c r="D769">
        <v>0</v>
      </c>
      <c r="E769" t="str">
        <f>IF(Table1[[#This Row],[hypertension]]=0,"no","yes")</f>
        <v>no</v>
      </c>
      <c r="F769">
        <v>0</v>
      </c>
      <c r="G769" t="s">
        <v>13</v>
      </c>
      <c r="H769" t="s">
        <v>14</v>
      </c>
      <c r="I769" t="s">
        <v>15</v>
      </c>
      <c r="J769">
        <v>105.77</v>
      </c>
      <c r="K769">
        <v>29.5</v>
      </c>
      <c r="L769" t="s">
        <v>23</v>
      </c>
      <c r="M7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69">
        <v>0</v>
      </c>
      <c r="O769" t="s">
        <v>32</v>
      </c>
      <c r="P769" t="str">
        <f>IF(AND(Table1[[#This Row],[stroke]]=1,Table1[[#This Row],[hypertension]]=1),"yes","no")</f>
        <v>no</v>
      </c>
      <c r="Q769" t="str">
        <f>IF(Table1[[#This Row],[avg_glucose_level]]&gt;=132.5,"yes","no")</f>
        <v>no</v>
      </c>
      <c r="R769" t="str">
        <f>IF(Table1[[#This Row],[bmi]]&gt;=30.1,"yes","no")</f>
        <v>no</v>
      </c>
    </row>
    <row r="770" spans="1:18" x14ac:dyDescent="0.3">
      <c r="A770">
        <v>59521</v>
      </c>
      <c r="B770" t="s">
        <v>12</v>
      </c>
      <c r="C770">
        <v>33</v>
      </c>
      <c r="D770">
        <v>0</v>
      </c>
      <c r="E770" t="str">
        <f>IF(Table1[[#This Row],[hypertension]]=0,"no","yes")</f>
        <v>no</v>
      </c>
      <c r="F770">
        <v>0</v>
      </c>
      <c r="G770" t="s">
        <v>13</v>
      </c>
      <c r="H770" t="s">
        <v>14</v>
      </c>
      <c r="I770" t="s">
        <v>19</v>
      </c>
      <c r="J770">
        <v>74.88</v>
      </c>
      <c r="K770">
        <v>31.6</v>
      </c>
      <c r="L770" t="s">
        <v>21</v>
      </c>
      <c r="M7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70">
        <v>0</v>
      </c>
      <c r="O770" t="s">
        <v>32</v>
      </c>
      <c r="P770" t="str">
        <f>IF(AND(Table1[[#This Row],[stroke]]=1,Table1[[#This Row],[hypertension]]=1),"yes","no")</f>
        <v>no</v>
      </c>
      <c r="Q770" t="str">
        <f>IF(Table1[[#This Row],[avg_glucose_level]]&gt;=132.5,"yes","no")</f>
        <v>no</v>
      </c>
      <c r="R770" t="str">
        <f>IF(Table1[[#This Row],[bmi]]&gt;=30.1,"yes","no")</f>
        <v>yes</v>
      </c>
    </row>
    <row r="771" spans="1:18" x14ac:dyDescent="0.3">
      <c r="A771">
        <v>55386</v>
      </c>
      <c r="B771" t="s">
        <v>12</v>
      </c>
      <c r="C771">
        <v>42</v>
      </c>
      <c r="D771">
        <v>0</v>
      </c>
      <c r="E771" t="str">
        <f>IF(Table1[[#This Row],[hypertension]]=0,"no","yes")</f>
        <v>no</v>
      </c>
      <c r="F771">
        <v>0</v>
      </c>
      <c r="G771" t="s">
        <v>13</v>
      </c>
      <c r="H771" t="s">
        <v>14</v>
      </c>
      <c r="I771" t="s">
        <v>19</v>
      </c>
      <c r="J771">
        <v>123.15</v>
      </c>
      <c r="K771">
        <v>26.1</v>
      </c>
      <c r="L771" t="s">
        <v>21</v>
      </c>
      <c r="M7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71">
        <v>0</v>
      </c>
      <c r="O771" t="s">
        <v>32</v>
      </c>
      <c r="P771" t="str">
        <f>IF(AND(Table1[[#This Row],[stroke]]=1,Table1[[#This Row],[hypertension]]=1),"yes","no")</f>
        <v>no</v>
      </c>
      <c r="Q771" t="str">
        <f>IF(Table1[[#This Row],[avg_glucose_level]]&gt;=132.5,"yes","no")</f>
        <v>no</v>
      </c>
      <c r="R771" t="str">
        <f>IF(Table1[[#This Row],[bmi]]&gt;=30.1,"yes","no")</f>
        <v>no</v>
      </c>
    </row>
    <row r="772" spans="1:18" x14ac:dyDescent="0.3">
      <c r="A772">
        <v>22685</v>
      </c>
      <c r="B772" t="s">
        <v>12</v>
      </c>
      <c r="C772">
        <v>20</v>
      </c>
      <c r="D772">
        <v>0</v>
      </c>
      <c r="E772" t="str">
        <f>IF(Table1[[#This Row],[hypertension]]=0,"no","yes")</f>
        <v>no</v>
      </c>
      <c r="F772">
        <v>0</v>
      </c>
      <c r="G772" t="s">
        <v>22</v>
      </c>
      <c r="H772" t="s">
        <v>14</v>
      </c>
      <c r="I772" t="s">
        <v>19</v>
      </c>
      <c r="J772">
        <v>184.25</v>
      </c>
      <c r="K772">
        <v>27.5</v>
      </c>
      <c r="L772" t="s">
        <v>20</v>
      </c>
      <c r="M7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72">
        <v>0</v>
      </c>
      <c r="O772" t="s">
        <v>32</v>
      </c>
      <c r="P772" t="str">
        <f>IF(AND(Table1[[#This Row],[stroke]]=1,Table1[[#This Row],[hypertension]]=1),"yes","no")</f>
        <v>no</v>
      </c>
      <c r="Q772" t="str">
        <f>IF(Table1[[#This Row],[avg_glucose_level]]&gt;=132.5,"yes","no")</f>
        <v>yes</v>
      </c>
      <c r="R772" t="str">
        <f>IF(Table1[[#This Row],[bmi]]&gt;=30.1,"yes","no")</f>
        <v>no</v>
      </c>
    </row>
    <row r="773" spans="1:18" x14ac:dyDescent="0.3">
      <c r="A773">
        <v>46745</v>
      </c>
      <c r="B773" t="s">
        <v>12</v>
      </c>
      <c r="C773">
        <v>22</v>
      </c>
      <c r="D773">
        <v>0</v>
      </c>
      <c r="E773" t="str">
        <f>IF(Table1[[#This Row],[hypertension]]=0,"no","yes")</f>
        <v>no</v>
      </c>
      <c r="F773">
        <v>0</v>
      </c>
      <c r="G773" t="s">
        <v>13</v>
      </c>
      <c r="H773" t="s">
        <v>24</v>
      </c>
      <c r="I773" t="s">
        <v>19</v>
      </c>
      <c r="J773">
        <v>117.69</v>
      </c>
      <c r="K773">
        <v>26.5</v>
      </c>
      <c r="L773" t="s">
        <v>20</v>
      </c>
      <c r="M7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73">
        <v>0</v>
      </c>
      <c r="O773" t="s">
        <v>32</v>
      </c>
      <c r="P773" t="str">
        <f>IF(AND(Table1[[#This Row],[stroke]]=1,Table1[[#This Row],[hypertension]]=1),"yes","no")</f>
        <v>no</v>
      </c>
      <c r="Q773" t="str">
        <f>IF(Table1[[#This Row],[avg_glucose_level]]&gt;=132.5,"yes","no")</f>
        <v>no</v>
      </c>
      <c r="R773" t="str">
        <f>IF(Table1[[#This Row],[bmi]]&gt;=30.1,"yes","no")</f>
        <v>no</v>
      </c>
    </row>
    <row r="774" spans="1:18" x14ac:dyDescent="0.3">
      <c r="A774">
        <v>72547</v>
      </c>
      <c r="B774" t="s">
        <v>12</v>
      </c>
      <c r="C774">
        <v>61</v>
      </c>
      <c r="D774">
        <v>0</v>
      </c>
      <c r="E774" t="str">
        <f>IF(Table1[[#This Row],[hypertension]]=0,"no","yes")</f>
        <v>no</v>
      </c>
      <c r="F774">
        <v>0</v>
      </c>
      <c r="G774" t="s">
        <v>13</v>
      </c>
      <c r="H774" t="s">
        <v>14</v>
      </c>
      <c r="I774" t="s">
        <v>19</v>
      </c>
      <c r="J774">
        <v>55.26</v>
      </c>
      <c r="K774">
        <v>33.200000000000003</v>
      </c>
      <c r="L774" t="s">
        <v>23</v>
      </c>
      <c r="M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74">
        <v>0</v>
      </c>
      <c r="O774" t="s">
        <v>32</v>
      </c>
      <c r="P774" t="str">
        <f>IF(AND(Table1[[#This Row],[stroke]]=1,Table1[[#This Row],[hypertension]]=1),"yes","no")</f>
        <v>no</v>
      </c>
      <c r="Q774" t="str">
        <f>IF(Table1[[#This Row],[avg_glucose_level]]&gt;=132.5,"yes","no")</f>
        <v>no</v>
      </c>
      <c r="R774" t="str">
        <f>IF(Table1[[#This Row],[bmi]]&gt;=30.1,"yes","no")</f>
        <v>yes</v>
      </c>
    </row>
    <row r="775" spans="1:18" x14ac:dyDescent="0.3">
      <c r="A775">
        <v>26973</v>
      </c>
      <c r="B775" t="s">
        <v>17</v>
      </c>
      <c r="C775">
        <v>31</v>
      </c>
      <c r="D775">
        <v>0</v>
      </c>
      <c r="E775" t="str">
        <f>IF(Table1[[#This Row],[hypertension]]=0,"no","yes")</f>
        <v>no</v>
      </c>
      <c r="F775">
        <v>0</v>
      </c>
      <c r="G775" t="s">
        <v>13</v>
      </c>
      <c r="H775" t="s">
        <v>14</v>
      </c>
      <c r="I775" t="s">
        <v>15</v>
      </c>
      <c r="J775">
        <v>106.51</v>
      </c>
      <c r="K775">
        <v>40.200000000000003</v>
      </c>
      <c r="L775" t="s">
        <v>20</v>
      </c>
      <c r="M7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75">
        <v>0</v>
      </c>
      <c r="O775" t="s">
        <v>32</v>
      </c>
      <c r="P775" t="str">
        <f>IF(AND(Table1[[#This Row],[stroke]]=1,Table1[[#This Row],[hypertension]]=1),"yes","no")</f>
        <v>no</v>
      </c>
      <c r="Q775" t="str">
        <f>IF(Table1[[#This Row],[avg_glucose_level]]&gt;=132.5,"yes","no")</f>
        <v>no</v>
      </c>
      <c r="R775" t="str">
        <f>IF(Table1[[#This Row],[bmi]]&gt;=30.1,"yes","no")</f>
        <v>yes</v>
      </c>
    </row>
    <row r="776" spans="1:18" x14ac:dyDescent="0.3">
      <c r="A776">
        <v>41033</v>
      </c>
      <c r="B776" t="s">
        <v>17</v>
      </c>
      <c r="C776">
        <v>31</v>
      </c>
      <c r="D776">
        <v>0</v>
      </c>
      <c r="E776" t="str">
        <f>IF(Table1[[#This Row],[hypertension]]=0,"no","yes")</f>
        <v>no</v>
      </c>
      <c r="F776">
        <v>0</v>
      </c>
      <c r="G776" t="s">
        <v>13</v>
      </c>
      <c r="H776" t="s">
        <v>24</v>
      </c>
      <c r="I776" t="s">
        <v>19</v>
      </c>
      <c r="J776">
        <v>55.27</v>
      </c>
      <c r="K776">
        <v>32.5</v>
      </c>
      <c r="L776" t="s">
        <v>16</v>
      </c>
      <c r="M7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76">
        <v>0</v>
      </c>
      <c r="O776" t="s">
        <v>32</v>
      </c>
      <c r="P776" t="str">
        <f>IF(AND(Table1[[#This Row],[stroke]]=1,Table1[[#This Row],[hypertension]]=1),"yes","no")</f>
        <v>no</v>
      </c>
      <c r="Q776" t="str">
        <f>IF(Table1[[#This Row],[avg_glucose_level]]&gt;=132.5,"yes","no")</f>
        <v>no</v>
      </c>
      <c r="R776" t="str">
        <f>IF(Table1[[#This Row],[bmi]]&gt;=30.1,"yes","no")</f>
        <v>yes</v>
      </c>
    </row>
    <row r="777" spans="1:18" x14ac:dyDescent="0.3">
      <c r="A777">
        <v>5046</v>
      </c>
      <c r="B777" t="s">
        <v>12</v>
      </c>
      <c r="C777">
        <v>17</v>
      </c>
      <c r="D777">
        <v>0</v>
      </c>
      <c r="E777" t="str">
        <f>IF(Table1[[#This Row],[hypertension]]=0,"no","yes")</f>
        <v>no</v>
      </c>
      <c r="F777">
        <v>0</v>
      </c>
      <c r="G777" t="s">
        <v>22</v>
      </c>
      <c r="H777" t="s">
        <v>18</v>
      </c>
      <c r="I777" t="s">
        <v>15</v>
      </c>
      <c r="J777">
        <v>98.42</v>
      </c>
      <c r="K777">
        <v>23.4</v>
      </c>
      <c r="L777" t="s">
        <v>23</v>
      </c>
      <c r="M7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77">
        <v>0</v>
      </c>
      <c r="O777" t="s">
        <v>32</v>
      </c>
      <c r="P777" t="str">
        <f>IF(AND(Table1[[#This Row],[stroke]]=1,Table1[[#This Row],[hypertension]]=1),"yes","no")</f>
        <v>no</v>
      </c>
      <c r="Q777" t="str">
        <f>IF(Table1[[#This Row],[avg_glucose_level]]&gt;=132.5,"yes","no")</f>
        <v>no</v>
      </c>
      <c r="R777" t="str">
        <f>IF(Table1[[#This Row],[bmi]]&gt;=30.1,"yes","no")</f>
        <v>no</v>
      </c>
    </row>
    <row r="778" spans="1:18" x14ac:dyDescent="0.3">
      <c r="A778">
        <v>71442</v>
      </c>
      <c r="B778" t="s">
        <v>17</v>
      </c>
      <c r="C778">
        <v>30</v>
      </c>
      <c r="D778">
        <v>0</v>
      </c>
      <c r="E778" t="str">
        <f>IF(Table1[[#This Row],[hypertension]]=0,"no","yes")</f>
        <v>no</v>
      </c>
      <c r="F778">
        <v>0</v>
      </c>
      <c r="G778" t="s">
        <v>13</v>
      </c>
      <c r="H778" t="s">
        <v>14</v>
      </c>
      <c r="I778" t="s">
        <v>19</v>
      </c>
      <c r="J778">
        <v>99.2</v>
      </c>
      <c r="K778">
        <v>32.5</v>
      </c>
      <c r="L778" t="s">
        <v>20</v>
      </c>
      <c r="M7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78">
        <v>0</v>
      </c>
      <c r="O778" t="s">
        <v>32</v>
      </c>
      <c r="P778" t="str">
        <f>IF(AND(Table1[[#This Row],[stroke]]=1,Table1[[#This Row],[hypertension]]=1),"yes","no")</f>
        <v>no</v>
      </c>
      <c r="Q778" t="str">
        <f>IF(Table1[[#This Row],[avg_glucose_level]]&gt;=132.5,"yes","no")</f>
        <v>no</v>
      </c>
      <c r="R778" t="str">
        <f>IF(Table1[[#This Row],[bmi]]&gt;=30.1,"yes","no")</f>
        <v>yes</v>
      </c>
    </row>
    <row r="779" spans="1:18" x14ac:dyDescent="0.3">
      <c r="A779">
        <v>49624</v>
      </c>
      <c r="B779" t="s">
        <v>12</v>
      </c>
      <c r="C779">
        <v>69</v>
      </c>
      <c r="D779">
        <v>0</v>
      </c>
      <c r="E779" t="str">
        <f>IF(Table1[[#This Row],[hypertension]]=0,"no","yes")</f>
        <v>no</v>
      </c>
      <c r="F779">
        <v>0</v>
      </c>
      <c r="G779" t="s">
        <v>13</v>
      </c>
      <c r="H779" t="s">
        <v>14</v>
      </c>
      <c r="I779" t="s">
        <v>15</v>
      </c>
      <c r="J779">
        <v>98.92</v>
      </c>
      <c r="K779">
        <v>23.9</v>
      </c>
      <c r="L779" t="s">
        <v>16</v>
      </c>
      <c r="M7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79">
        <v>0</v>
      </c>
      <c r="O779" t="s">
        <v>32</v>
      </c>
      <c r="P779" t="str">
        <f>IF(AND(Table1[[#This Row],[stroke]]=1,Table1[[#This Row],[hypertension]]=1),"yes","no")</f>
        <v>no</v>
      </c>
      <c r="Q779" t="str">
        <f>IF(Table1[[#This Row],[avg_glucose_level]]&gt;=132.5,"yes","no")</f>
        <v>no</v>
      </c>
      <c r="R779" t="str">
        <f>IF(Table1[[#This Row],[bmi]]&gt;=30.1,"yes","no")</f>
        <v>no</v>
      </c>
    </row>
    <row r="780" spans="1:18" x14ac:dyDescent="0.3">
      <c r="A780">
        <v>10572</v>
      </c>
      <c r="B780" t="s">
        <v>17</v>
      </c>
      <c r="C780">
        <v>63</v>
      </c>
      <c r="D780">
        <v>0</v>
      </c>
      <c r="E780" t="str">
        <f>IF(Table1[[#This Row],[hypertension]]=0,"no","yes")</f>
        <v>no</v>
      </c>
      <c r="F780">
        <v>0</v>
      </c>
      <c r="G780" t="s">
        <v>13</v>
      </c>
      <c r="H780" t="s">
        <v>14</v>
      </c>
      <c r="I780" t="s">
        <v>19</v>
      </c>
      <c r="J780">
        <v>92.7</v>
      </c>
      <c r="K780">
        <v>29.5</v>
      </c>
      <c r="L780" t="s">
        <v>20</v>
      </c>
      <c r="M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0">
        <v>0</v>
      </c>
      <c r="O780" t="s">
        <v>32</v>
      </c>
      <c r="P780" t="str">
        <f>IF(AND(Table1[[#This Row],[stroke]]=1,Table1[[#This Row],[hypertension]]=1),"yes","no")</f>
        <v>no</v>
      </c>
      <c r="Q780" t="str">
        <f>IF(Table1[[#This Row],[avg_glucose_level]]&gt;=132.5,"yes","no")</f>
        <v>no</v>
      </c>
      <c r="R780" t="str">
        <f>IF(Table1[[#This Row],[bmi]]&gt;=30.1,"yes","no")</f>
        <v>no</v>
      </c>
    </row>
    <row r="781" spans="1:18" x14ac:dyDescent="0.3">
      <c r="A781">
        <v>55847</v>
      </c>
      <c r="B781" t="s">
        <v>12</v>
      </c>
      <c r="C781">
        <v>19</v>
      </c>
      <c r="D781">
        <v>0</v>
      </c>
      <c r="E781" t="str">
        <f>IF(Table1[[#This Row],[hypertension]]=0,"no","yes")</f>
        <v>no</v>
      </c>
      <c r="F781">
        <v>0</v>
      </c>
      <c r="G781" t="s">
        <v>22</v>
      </c>
      <c r="H781" t="s">
        <v>14</v>
      </c>
      <c r="I781" t="s">
        <v>19</v>
      </c>
      <c r="J781">
        <v>106.7</v>
      </c>
      <c r="K781">
        <v>24</v>
      </c>
      <c r="L781" t="s">
        <v>20</v>
      </c>
      <c r="M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1">
        <v>0</v>
      </c>
      <c r="O781" t="s">
        <v>32</v>
      </c>
      <c r="P781" t="str">
        <f>IF(AND(Table1[[#This Row],[stroke]]=1,Table1[[#This Row],[hypertension]]=1),"yes","no")</f>
        <v>no</v>
      </c>
      <c r="Q781" t="str">
        <f>IF(Table1[[#This Row],[avg_glucose_level]]&gt;=132.5,"yes","no")</f>
        <v>no</v>
      </c>
      <c r="R781" t="str">
        <f>IF(Table1[[#This Row],[bmi]]&gt;=30.1,"yes","no")</f>
        <v>no</v>
      </c>
    </row>
    <row r="782" spans="1:18" x14ac:dyDescent="0.3">
      <c r="A782">
        <v>42441</v>
      </c>
      <c r="B782" t="s">
        <v>12</v>
      </c>
      <c r="C782">
        <v>7</v>
      </c>
      <c r="D782">
        <v>0</v>
      </c>
      <c r="E782" t="str">
        <f>IF(Table1[[#This Row],[hypertension]]=0,"no","yes")</f>
        <v>no</v>
      </c>
      <c r="F782">
        <v>0</v>
      </c>
      <c r="G782" t="s">
        <v>22</v>
      </c>
      <c r="H782" t="s">
        <v>25</v>
      </c>
      <c r="I782" t="s">
        <v>15</v>
      </c>
      <c r="J782">
        <v>152.81</v>
      </c>
      <c r="K782">
        <v>17.7</v>
      </c>
      <c r="L782" t="s">
        <v>23</v>
      </c>
      <c r="M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82">
        <v>0</v>
      </c>
      <c r="O782" t="s">
        <v>32</v>
      </c>
      <c r="P782" t="str">
        <f>IF(AND(Table1[[#This Row],[stroke]]=1,Table1[[#This Row],[hypertension]]=1),"yes","no")</f>
        <v>no</v>
      </c>
      <c r="Q782" t="str">
        <f>IF(Table1[[#This Row],[avg_glucose_level]]&gt;=132.5,"yes","no")</f>
        <v>yes</v>
      </c>
      <c r="R782" t="str">
        <f>IF(Table1[[#This Row],[bmi]]&gt;=30.1,"yes","no")</f>
        <v>no</v>
      </c>
    </row>
    <row r="783" spans="1:18" x14ac:dyDescent="0.3">
      <c r="A783">
        <v>28910</v>
      </c>
      <c r="B783" t="s">
        <v>17</v>
      </c>
      <c r="C783">
        <v>51</v>
      </c>
      <c r="D783">
        <v>0</v>
      </c>
      <c r="E783" t="str">
        <f>IF(Table1[[#This Row],[hypertension]]=0,"no","yes")</f>
        <v>no</v>
      </c>
      <c r="F783">
        <v>0</v>
      </c>
      <c r="G783" t="s">
        <v>13</v>
      </c>
      <c r="H783" t="s">
        <v>14</v>
      </c>
      <c r="I783" t="s">
        <v>15</v>
      </c>
      <c r="J783">
        <v>82.59</v>
      </c>
      <c r="K783">
        <v>26.2</v>
      </c>
      <c r="L783" t="s">
        <v>16</v>
      </c>
      <c r="M7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83">
        <v>0</v>
      </c>
      <c r="O783" t="s">
        <v>32</v>
      </c>
      <c r="P783" t="str">
        <f>IF(AND(Table1[[#This Row],[stroke]]=1,Table1[[#This Row],[hypertension]]=1),"yes","no")</f>
        <v>no</v>
      </c>
      <c r="Q783" t="str">
        <f>IF(Table1[[#This Row],[avg_glucose_level]]&gt;=132.5,"yes","no")</f>
        <v>no</v>
      </c>
      <c r="R783" t="str">
        <f>IF(Table1[[#This Row],[bmi]]&gt;=30.1,"yes","no")</f>
        <v>no</v>
      </c>
    </row>
    <row r="784" spans="1:18" x14ac:dyDescent="0.3">
      <c r="A784">
        <v>10381</v>
      </c>
      <c r="B784" t="s">
        <v>17</v>
      </c>
      <c r="C784">
        <v>38</v>
      </c>
      <c r="D784">
        <v>1</v>
      </c>
      <c r="E784" t="str">
        <f>IF(Table1[[#This Row],[hypertension]]=0,"no","yes")</f>
        <v>yes</v>
      </c>
      <c r="F784">
        <v>0</v>
      </c>
      <c r="G784" t="s">
        <v>13</v>
      </c>
      <c r="H784" t="s">
        <v>18</v>
      </c>
      <c r="I784" t="s">
        <v>15</v>
      </c>
      <c r="J784">
        <v>91</v>
      </c>
      <c r="K784">
        <v>33.299999999999997</v>
      </c>
      <c r="L784" t="s">
        <v>20</v>
      </c>
      <c r="M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4">
        <v>0</v>
      </c>
      <c r="O784" t="s">
        <v>32</v>
      </c>
      <c r="P784" t="str">
        <f>IF(AND(Table1[[#This Row],[stroke]]=1,Table1[[#This Row],[hypertension]]=1),"yes","no")</f>
        <v>no</v>
      </c>
      <c r="Q784" t="str">
        <f>IF(Table1[[#This Row],[avg_glucose_level]]&gt;=132.5,"yes","no")</f>
        <v>no</v>
      </c>
      <c r="R784" t="str">
        <f>IF(Table1[[#This Row],[bmi]]&gt;=30.1,"yes","no")</f>
        <v>yes</v>
      </c>
    </row>
    <row r="785" spans="1:18" x14ac:dyDescent="0.3">
      <c r="A785">
        <v>14387</v>
      </c>
      <c r="B785" t="s">
        <v>12</v>
      </c>
      <c r="C785">
        <v>2</v>
      </c>
      <c r="D785">
        <v>0</v>
      </c>
      <c r="E785" t="str">
        <f>IF(Table1[[#This Row],[hypertension]]=0,"no","yes")</f>
        <v>no</v>
      </c>
      <c r="F785">
        <v>0</v>
      </c>
      <c r="G785" t="s">
        <v>22</v>
      </c>
      <c r="H785" t="s">
        <v>25</v>
      </c>
      <c r="I785" t="s">
        <v>15</v>
      </c>
      <c r="J785">
        <v>93.88</v>
      </c>
      <c r="K785">
        <v>17.399999999999999</v>
      </c>
      <c r="L785" t="s">
        <v>23</v>
      </c>
      <c r="M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85">
        <v>0</v>
      </c>
      <c r="O785" t="s">
        <v>32</v>
      </c>
      <c r="P785" t="str">
        <f>IF(AND(Table1[[#This Row],[stroke]]=1,Table1[[#This Row],[hypertension]]=1),"yes","no")</f>
        <v>no</v>
      </c>
      <c r="Q785" t="str">
        <f>IF(Table1[[#This Row],[avg_glucose_level]]&gt;=132.5,"yes","no")</f>
        <v>no</v>
      </c>
      <c r="R785" t="str">
        <f>IF(Table1[[#This Row],[bmi]]&gt;=30.1,"yes","no")</f>
        <v>no</v>
      </c>
    </row>
    <row r="786" spans="1:18" x14ac:dyDescent="0.3">
      <c r="A786">
        <v>31956</v>
      </c>
      <c r="B786" t="s">
        <v>17</v>
      </c>
      <c r="C786">
        <v>58</v>
      </c>
      <c r="D786">
        <v>0</v>
      </c>
      <c r="E786" t="str">
        <f>IF(Table1[[#This Row],[hypertension]]=0,"no","yes")</f>
        <v>no</v>
      </c>
      <c r="F786">
        <v>0</v>
      </c>
      <c r="G786" t="s">
        <v>13</v>
      </c>
      <c r="H786" t="s">
        <v>14</v>
      </c>
      <c r="I786" t="s">
        <v>15</v>
      </c>
      <c r="J786">
        <v>76.989999999999995</v>
      </c>
      <c r="K786">
        <v>29</v>
      </c>
      <c r="L786" t="s">
        <v>20</v>
      </c>
      <c r="M7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6">
        <v>0</v>
      </c>
      <c r="O786" t="s">
        <v>32</v>
      </c>
      <c r="P786" t="str">
        <f>IF(AND(Table1[[#This Row],[stroke]]=1,Table1[[#This Row],[hypertension]]=1),"yes","no")</f>
        <v>no</v>
      </c>
      <c r="Q786" t="str">
        <f>IF(Table1[[#This Row],[avg_glucose_level]]&gt;=132.5,"yes","no")</f>
        <v>no</v>
      </c>
      <c r="R786" t="str">
        <f>IF(Table1[[#This Row],[bmi]]&gt;=30.1,"yes","no")</f>
        <v>no</v>
      </c>
    </row>
    <row r="787" spans="1:18" x14ac:dyDescent="0.3">
      <c r="A787">
        <v>17813</v>
      </c>
      <c r="B787" t="s">
        <v>17</v>
      </c>
      <c r="C787">
        <v>69</v>
      </c>
      <c r="D787">
        <v>0</v>
      </c>
      <c r="E787" t="str">
        <f>IF(Table1[[#This Row],[hypertension]]=0,"no","yes")</f>
        <v>no</v>
      </c>
      <c r="F787">
        <v>1</v>
      </c>
      <c r="G787" t="s">
        <v>13</v>
      </c>
      <c r="H787" t="s">
        <v>14</v>
      </c>
      <c r="I787" t="s">
        <v>19</v>
      </c>
      <c r="J787">
        <v>254.6</v>
      </c>
      <c r="K787">
        <v>21.7</v>
      </c>
      <c r="L787" t="s">
        <v>23</v>
      </c>
      <c r="M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87">
        <v>0</v>
      </c>
      <c r="O787" t="s">
        <v>32</v>
      </c>
      <c r="P787" t="str">
        <f>IF(AND(Table1[[#This Row],[stroke]]=1,Table1[[#This Row],[hypertension]]=1),"yes","no")</f>
        <v>no</v>
      </c>
      <c r="Q787" t="str">
        <f>IF(Table1[[#This Row],[avg_glucose_level]]&gt;=132.5,"yes","no")</f>
        <v>yes</v>
      </c>
      <c r="R787" t="str">
        <f>IF(Table1[[#This Row],[bmi]]&gt;=30.1,"yes","no")</f>
        <v>no</v>
      </c>
    </row>
    <row r="788" spans="1:18" x14ac:dyDescent="0.3">
      <c r="A788">
        <v>24665</v>
      </c>
      <c r="B788" t="s">
        <v>17</v>
      </c>
      <c r="C788">
        <v>64</v>
      </c>
      <c r="D788">
        <v>1</v>
      </c>
      <c r="E788" t="str">
        <f>IF(Table1[[#This Row],[hypertension]]=0,"no","yes")</f>
        <v>yes</v>
      </c>
      <c r="F788">
        <v>0</v>
      </c>
      <c r="G788" t="s">
        <v>13</v>
      </c>
      <c r="H788" t="s">
        <v>14</v>
      </c>
      <c r="I788" t="s">
        <v>19</v>
      </c>
      <c r="J788">
        <v>93.99</v>
      </c>
      <c r="K788">
        <v>37.799999999999997</v>
      </c>
      <c r="L788" t="s">
        <v>16</v>
      </c>
      <c r="M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88">
        <v>0</v>
      </c>
      <c r="O788" t="s">
        <v>32</v>
      </c>
      <c r="P788" t="str">
        <f>IF(AND(Table1[[#This Row],[stroke]]=1,Table1[[#This Row],[hypertension]]=1),"yes","no")</f>
        <v>no</v>
      </c>
      <c r="Q788" t="str">
        <f>IF(Table1[[#This Row],[avg_glucose_level]]&gt;=132.5,"yes","no")</f>
        <v>no</v>
      </c>
      <c r="R788" t="str">
        <f>IF(Table1[[#This Row],[bmi]]&gt;=30.1,"yes","no")</f>
        <v>yes</v>
      </c>
    </row>
    <row r="789" spans="1:18" x14ac:dyDescent="0.3">
      <c r="A789">
        <v>13683</v>
      </c>
      <c r="B789" t="s">
        <v>17</v>
      </c>
      <c r="C789">
        <v>31</v>
      </c>
      <c r="D789">
        <v>0</v>
      </c>
      <c r="E789" t="str">
        <f>IF(Table1[[#This Row],[hypertension]]=0,"no","yes")</f>
        <v>no</v>
      </c>
      <c r="F789">
        <v>0</v>
      </c>
      <c r="G789" t="s">
        <v>13</v>
      </c>
      <c r="H789" t="s">
        <v>14</v>
      </c>
      <c r="I789" t="s">
        <v>15</v>
      </c>
      <c r="J789">
        <v>109.68</v>
      </c>
      <c r="K789">
        <v>41.8</v>
      </c>
      <c r="L789" t="s">
        <v>20</v>
      </c>
      <c r="M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89">
        <v>0</v>
      </c>
      <c r="O789" t="s">
        <v>32</v>
      </c>
      <c r="P789" t="str">
        <f>IF(AND(Table1[[#This Row],[stroke]]=1,Table1[[#This Row],[hypertension]]=1),"yes","no")</f>
        <v>no</v>
      </c>
      <c r="Q789" t="str">
        <f>IF(Table1[[#This Row],[avg_glucose_level]]&gt;=132.5,"yes","no")</f>
        <v>no</v>
      </c>
      <c r="R789" t="str">
        <f>IF(Table1[[#This Row],[bmi]]&gt;=30.1,"yes","no")</f>
        <v>yes</v>
      </c>
    </row>
    <row r="790" spans="1:18" x14ac:dyDescent="0.3">
      <c r="A790">
        <v>7387</v>
      </c>
      <c r="B790" t="s">
        <v>17</v>
      </c>
      <c r="C790">
        <v>59</v>
      </c>
      <c r="D790">
        <v>1</v>
      </c>
      <c r="E790" t="str">
        <f>IF(Table1[[#This Row],[hypertension]]=0,"no","yes")</f>
        <v>yes</v>
      </c>
      <c r="F790">
        <v>0</v>
      </c>
      <c r="G790" t="s">
        <v>13</v>
      </c>
      <c r="H790" t="s">
        <v>14</v>
      </c>
      <c r="I790" t="s">
        <v>19</v>
      </c>
      <c r="J790">
        <v>92.04</v>
      </c>
      <c r="K790">
        <v>24.2</v>
      </c>
      <c r="L790" t="s">
        <v>20</v>
      </c>
      <c r="M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0">
        <v>0</v>
      </c>
      <c r="O790" t="s">
        <v>32</v>
      </c>
      <c r="P790" t="str">
        <f>IF(AND(Table1[[#This Row],[stroke]]=1,Table1[[#This Row],[hypertension]]=1),"yes","no")</f>
        <v>no</v>
      </c>
      <c r="Q790" t="str">
        <f>IF(Table1[[#This Row],[avg_glucose_level]]&gt;=132.5,"yes","no")</f>
        <v>no</v>
      </c>
      <c r="R790" t="str">
        <f>IF(Table1[[#This Row],[bmi]]&gt;=30.1,"yes","no")</f>
        <v>no</v>
      </c>
    </row>
    <row r="791" spans="1:18" x14ac:dyDescent="0.3">
      <c r="A791">
        <v>57011</v>
      </c>
      <c r="B791" t="s">
        <v>17</v>
      </c>
      <c r="C791">
        <v>54</v>
      </c>
      <c r="D791">
        <v>0</v>
      </c>
      <c r="E791" t="str">
        <f>IF(Table1[[#This Row],[hypertension]]=0,"no","yes")</f>
        <v>no</v>
      </c>
      <c r="F791">
        <v>0</v>
      </c>
      <c r="G791" t="s">
        <v>13</v>
      </c>
      <c r="H791" t="s">
        <v>14</v>
      </c>
      <c r="I791" t="s">
        <v>19</v>
      </c>
      <c r="J791">
        <v>111.41</v>
      </c>
      <c r="K791">
        <v>31.1</v>
      </c>
      <c r="L791" t="s">
        <v>20</v>
      </c>
      <c r="M7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1">
        <v>0</v>
      </c>
      <c r="O791" t="s">
        <v>32</v>
      </c>
      <c r="P791" t="str">
        <f>IF(AND(Table1[[#This Row],[stroke]]=1,Table1[[#This Row],[hypertension]]=1),"yes","no")</f>
        <v>no</v>
      </c>
      <c r="Q791" t="str">
        <f>IF(Table1[[#This Row],[avg_glucose_level]]&gt;=132.5,"yes","no")</f>
        <v>no</v>
      </c>
      <c r="R791" t="str">
        <f>IF(Table1[[#This Row],[bmi]]&gt;=30.1,"yes","no")</f>
        <v>yes</v>
      </c>
    </row>
    <row r="792" spans="1:18" x14ac:dyDescent="0.3">
      <c r="A792">
        <v>22384</v>
      </c>
      <c r="B792" t="s">
        <v>17</v>
      </c>
      <c r="C792">
        <v>24</v>
      </c>
      <c r="D792">
        <v>0</v>
      </c>
      <c r="E792" t="str">
        <f>IF(Table1[[#This Row],[hypertension]]=0,"no","yes")</f>
        <v>no</v>
      </c>
      <c r="F792">
        <v>0</v>
      </c>
      <c r="G792" t="s">
        <v>13</v>
      </c>
      <c r="H792" t="s">
        <v>14</v>
      </c>
      <c r="I792" t="s">
        <v>19</v>
      </c>
      <c r="J792">
        <v>97.92</v>
      </c>
      <c r="K792">
        <v>23.1</v>
      </c>
      <c r="L792" t="s">
        <v>20</v>
      </c>
      <c r="M7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2">
        <v>0</v>
      </c>
      <c r="O792" t="s">
        <v>32</v>
      </c>
      <c r="P792" t="str">
        <f>IF(AND(Table1[[#This Row],[stroke]]=1,Table1[[#This Row],[hypertension]]=1),"yes","no")</f>
        <v>no</v>
      </c>
      <c r="Q792" t="str">
        <f>IF(Table1[[#This Row],[avg_glucose_level]]&gt;=132.5,"yes","no")</f>
        <v>no</v>
      </c>
      <c r="R792" t="str">
        <f>IF(Table1[[#This Row],[bmi]]&gt;=30.1,"yes","no")</f>
        <v>no</v>
      </c>
    </row>
    <row r="793" spans="1:18" x14ac:dyDescent="0.3">
      <c r="A793">
        <v>24108</v>
      </c>
      <c r="B793" t="s">
        <v>12</v>
      </c>
      <c r="C793">
        <v>19</v>
      </c>
      <c r="D793">
        <v>0</v>
      </c>
      <c r="E793" t="str">
        <f>IF(Table1[[#This Row],[hypertension]]=0,"no","yes")</f>
        <v>no</v>
      </c>
      <c r="F793">
        <v>0</v>
      </c>
      <c r="G793" t="s">
        <v>22</v>
      </c>
      <c r="H793" t="s">
        <v>14</v>
      </c>
      <c r="I793" t="s">
        <v>15</v>
      </c>
      <c r="J793">
        <v>65.61</v>
      </c>
      <c r="K793">
        <v>25.1</v>
      </c>
      <c r="L793" t="s">
        <v>23</v>
      </c>
      <c r="M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793">
        <v>0</v>
      </c>
      <c r="O793" t="s">
        <v>32</v>
      </c>
      <c r="P793" t="str">
        <f>IF(AND(Table1[[#This Row],[stroke]]=1,Table1[[#This Row],[hypertension]]=1),"yes","no")</f>
        <v>no</v>
      </c>
      <c r="Q793" t="str">
        <f>IF(Table1[[#This Row],[avg_glucose_level]]&gt;=132.5,"yes","no")</f>
        <v>no</v>
      </c>
      <c r="R793" t="str">
        <f>IF(Table1[[#This Row],[bmi]]&gt;=30.1,"yes","no")</f>
        <v>no</v>
      </c>
    </row>
    <row r="794" spans="1:18" x14ac:dyDescent="0.3">
      <c r="A794">
        <v>50053</v>
      </c>
      <c r="B794" t="s">
        <v>12</v>
      </c>
      <c r="C794">
        <v>17</v>
      </c>
      <c r="D794">
        <v>0</v>
      </c>
      <c r="E794" t="str">
        <f>IF(Table1[[#This Row],[hypertension]]=0,"no","yes")</f>
        <v>no</v>
      </c>
      <c r="F794">
        <v>0</v>
      </c>
      <c r="G794" t="s">
        <v>22</v>
      </c>
      <c r="H794" t="s">
        <v>14</v>
      </c>
      <c r="I794" t="s">
        <v>15</v>
      </c>
      <c r="J794">
        <v>62.37</v>
      </c>
      <c r="K794">
        <v>41.3</v>
      </c>
      <c r="L794" t="s">
        <v>20</v>
      </c>
      <c r="M7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4">
        <v>0</v>
      </c>
      <c r="O794" t="s">
        <v>32</v>
      </c>
      <c r="P794" t="str">
        <f>IF(AND(Table1[[#This Row],[stroke]]=1,Table1[[#This Row],[hypertension]]=1),"yes","no")</f>
        <v>no</v>
      </c>
      <c r="Q794" t="str">
        <f>IF(Table1[[#This Row],[avg_glucose_level]]&gt;=132.5,"yes","no")</f>
        <v>no</v>
      </c>
      <c r="R794" t="str">
        <f>IF(Table1[[#This Row],[bmi]]&gt;=30.1,"yes","no")</f>
        <v>yes</v>
      </c>
    </row>
    <row r="795" spans="1:18" x14ac:dyDescent="0.3">
      <c r="A795">
        <v>69427</v>
      </c>
      <c r="B795" t="s">
        <v>17</v>
      </c>
      <c r="C795">
        <v>29</v>
      </c>
      <c r="D795">
        <v>0</v>
      </c>
      <c r="E795" t="str">
        <f>IF(Table1[[#This Row],[hypertension]]=0,"no","yes")</f>
        <v>no</v>
      </c>
      <c r="F795">
        <v>0</v>
      </c>
      <c r="G795" t="s">
        <v>22</v>
      </c>
      <c r="H795" t="s">
        <v>14</v>
      </c>
      <c r="I795" t="s">
        <v>15</v>
      </c>
      <c r="J795">
        <v>101.28</v>
      </c>
      <c r="K795">
        <v>22.7</v>
      </c>
      <c r="L795" t="s">
        <v>20</v>
      </c>
      <c r="M7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5">
        <v>0</v>
      </c>
      <c r="O795" t="s">
        <v>32</v>
      </c>
      <c r="P795" t="str">
        <f>IF(AND(Table1[[#This Row],[stroke]]=1,Table1[[#This Row],[hypertension]]=1),"yes","no")</f>
        <v>no</v>
      </c>
      <c r="Q795" t="str">
        <f>IF(Table1[[#This Row],[avg_glucose_level]]&gt;=132.5,"yes","no")</f>
        <v>no</v>
      </c>
      <c r="R795" t="str">
        <f>IF(Table1[[#This Row],[bmi]]&gt;=30.1,"yes","no")</f>
        <v>no</v>
      </c>
    </row>
    <row r="796" spans="1:18" x14ac:dyDescent="0.3">
      <c r="A796">
        <v>21688</v>
      </c>
      <c r="B796" t="s">
        <v>17</v>
      </c>
      <c r="C796">
        <v>42</v>
      </c>
      <c r="D796">
        <v>0</v>
      </c>
      <c r="E796" t="str">
        <f>IF(Table1[[#This Row],[hypertension]]=0,"no","yes")</f>
        <v>no</v>
      </c>
      <c r="F796">
        <v>0</v>
      </c>
      <c r="G796" t="s">
        <v>13</v>
      </c>
      <c r="H796" t="s">
        <v>14</v>
      </c>
      <c r="I796" t="s">
        <v>19</v>
      </c>
      <c r="J796">
        <v>88.31</v>
      </c>
      <c r="K796">
        <v>24</v>
      </c>
      <c r="L796" t="s">
        <v>21</v>
      </c>
      <c r="M7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796">
        <v>0</v>
      </c>
      <c r="O796" t="s">
        <v>32</v>
      </c>
      <c r="P796" t="str">
        <f>IF(AND(Table1[[#This Row],[stroke]]=1,Table1[[#This Row],[hypertension]]=1),"yes","no")</f>
        <v>no</v>
      </c>
      <c r="Q796" t="str">
        <f>IF(Table1[[#This Row],[avg_glucose_level]]&gt;=132.5,"yes","no")</f>
        <v>no</v>
      </c>
      <c r="R796" t="str">
        <f>IF(Table1[[#This Row],[bmi]]&gt;=30.1,"yes","no")</f>
        <v>no</v>
      </c>
    </row>
    <row r="797" spans="1:18" x14ac:dyDescent="0.3">
      <c r="A797">
        <v>60777</v>
      </c>
      <c r="B797" t="s">
        <v>17</v>
      </c>
      <c r="C797">
        <v>31</v>
      </c>
      <c r="D797">
        <v>0</v>
      </c>
      <c r="E797" t="str">
        <f>IF(Table1[[#This Row],[hypertension]]=0,"no","yes")</f>
        <v>no</v>
      </c>
      <c r="F797">
        <v>0</v>
      </c>
      <c r="G797" t="s">
        <v>13</v>
      </c>
      <c r="H797" t="s">
        <v>24</v>
      </c>
      <c r="I797" t="s">
        <v>19</v>
      </c>
      <c r="J797">
        <v>103.55</v>
      </c>
      <c r="K797">
        <v>20.5</v>
      </c>
      <c r="L797" t="s">
        <v>16</v>
      </c>
      <c r="M7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797">
        <v>0</v>
      </c>
      <c r="O797" t="s">
        <v>32</v>
      </c>
      <c r="P797" t="str">
        <f>IF(AND(Table1[[#This Row],[stroke]]=1,Table1[[#This Row],[hypertension]]=1),"yes","no")</f>
        <v>no</v>
      </c>
      <c r="Q797" t="str">
        <f>IF(Table1[[#This Row],[avg_glucose_level]]&gt;=132.5,"yes","no")</f>
        <v>no</v>
      </c>
      <c r="R797" t="str">
        <f>IF(Table1[[#This Row],[bmi]]&gt;=30.1,"yes","no")</f>
        <v>no</v>
      </c>
    </row>
    <row r="798" spans="1:18" x14ac:dyDescent="0.3">
      <c r="A798">
        <v>64732</v>
      </c>
      <c r="B798" t="s">
        <v>17</v>
      </c>
      <c r="C798">
        <v>29</v>
      </c>
      <c r="D798">
        <v>0</v>
      </c>
      <c r="E798" t="str">
        <f>IF(Table1[[#This Row],[hypertension]]=0,"no","yes")</f>
        <v>no</v>
      </c>
      <c r="F798">
        <v>0</v>
      </c>
      <c r="G798" t="s">
        <v>22</v>
      </c>
      <c r="H798" t="s">
        <v>14</v>
      </c>
      <c r="I798" t="s">
        <v>15</v>
      </c>
      <c r="J798">
        <v>60.26</v>
      </c>
      <c r="K798">
        <v>20.399999999999999</v>
      </c>
      <c r="L798" t="s">
        <v>20</v>
      </c>
      <c r="M7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8">
        <v>0</v>
      </c>
      <c r="O798" t="s">
        <v>32</v>
      </c>
      <c r="P798" t="str">
        <f>IF(AND(Table1[[#This Row],[stroke]]=1,Table1[[#This Row],[hypertension]]=1),"yes","no")</f>
        <v>no</v>
      </c>
      <c r="Q798" t="str">
        <f>IF(Table1[[#This Row],[avg_glucose_level]]&gt;=132.5,"yes","no")</f>
        <v>no</v>
      </c>
      <c r="R798" t="str">
        <f>IF(Table1[[#This Row],[bmi]]&gt;=30.1,"yes","no")</f>
        <v>no</v>
      </c>
    </row>
    <row r="799" spans="1:18" x14ac:dyDescent="0.3">
      <c r="A799">
        <v>42710</v>
      </c>
      <c r="B799" t="s">
        <v>17</v>
      </c>
      <c r="C799">
        <v>23</v>
      </c>
      <c r="D799">
        <v>0</v>
      </c>
      <c r="E799" t="str">
        <f>IF(Table1[[#This Row],[hypertension]]=0,"no","yes")</f>
        <v>no</v>
      </c>
      <c r="F799">
        <v>0</v>
      </c>
      <c r="G799" t="s">
        <v>22</v>
      </c>
      <c r="H799" t="s">
        <v>14</v>
      </c>
      <c r="I799" t="s">
        <v>15</v>
      </c>
      <c r="J799">
        <v>79.39</v>
      </c>
      <c r="K799">
        <v>27.6</v>
      </c>
      <c r="L799" t="s">
        <v>20</v>
      </c>
      <c r="M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799">
        <v>0</v>
      </c>
      <c r="O799" t="s">
        <v>32</v>
      </c>
      <c r="P799" t="str">
        <f>IF(AND(Table1[[#This Row],[stroke]]=1,Table1[[#This Row],[hypertension]]=1),"yes","no")</f>
        <v>no</v>
      </c>
      <c r="Q799" t="str">
        <f>IF(Table1[[#This Row],[avg_glucose_level]]&gt;=132.5,"yes","no")</f>
        <v>no</v>
      </c>
      <c r="R799" t="str">
        <f>IF(Table1[[#This Row],[bmi]]&gt;=30.1,"yes","no")</f>
        <v>no</v>
      </c>
    </row>
    <row r="800" spans="1:18" x14ac:dyDescent="0.3">
      <c r="A800">
        <v>46683</v>
      </c>
      <c r="B800" t="s">
        <v>17</v>
      </c>
      <c r="C800">
        <v>25</v>
      </c>
      <c r="D800">
        <v>0</v>
      </c>
      <c r="E800" t="str">
        <f>IF(Table1[[#This Row],[hypertension]]=0,"no","yes")</f>
        <v>no</v>
      </c>
      <c r="F800">
        <v>0</v>
      </c>
      <c r="G800" t="s">
        <v>22</v>
      </c>
      <c r="H800" t="s">
        <v>14</v>
      </c>
      <c r="I800" t="s">
        <v>15</v>
      </c>
      <c r="J800">
        <v>122.01</v>
      </c>
      <c r="K800">
        <v>27</v>
      </c>
      <c r="L800" t="s">
        <v>21</v>
      </c>
      <c r="M8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00">
        <v>0</v>
      </c>
      <c r="O800" t="s">
        <v>32</v>
      </c>
      <c r="P800" t="str">
        <f>IF(AND(Table1[[#This Row],[stroke]]=1,Table1[[#This Row],[hypertension]]=1),"yes","no")</f>
        <v>no</v>
      </c>
      <c r="Q800" t="str">
        <f>IF(Table1[[#This Row],[avg_glucose_level]]&gt;=132.5,"yes","no")</f>
        <v>no</v>
      </c>
      <c r="R800" t="str">
        <f>IF(Table1[[#This Row],[bmi]]&gt;=30.1,"yes","no")</f>
        <v>no</v>
      </c>
    </row>
    <row r="801" spans="1:18" x14ac:dyDescent="0.3">
      <c r="A801">
        <v>58909</v>
      </c>
      <c r="B801" t="s">
        <v>17</v>
      </c>
      <c r="C801">
        <v>14</v>
      </c>
      <c r="D801">
        <v>0</v>
      </c>
      <c r="E801" t="str">
        <f>IF(Table1[[#This Row],[hypertension]]=0,"no","yes")</f>
        <v>no</v>
      </c>
      <c r="F801">
        <v>0</v>
      </c>
      <c r="G801" t="s">
        <v>22</v>
      </c>
      <c r="H801" t="s">
        <v>25</v>
      </c>
      <c r="I801" t="s">
        <v>19</v>
      </c>
      <c r="J801">
        <v>78.09</v>
      </c>
      <c r="K801">
        <v>26.4</v>
      </c>
      <c r="L801" t="s">
        <v>23</v>
      </c>
      <c r="M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01">
        <v>0</v>
      </c>
      <c r="O801" t="s">
        <v>32</v>
      </c>
      <c r="P801" t="str">
        <f>IF(AND(Table1[[#This Row],[stroke]]=1,Table1[[#This Row],[hypertension]]=1),"yes","no")</f>
        <v>no</v>
      </c>
      <c r="Q801" t="str">
        <f>IF(Table1[[#This Row],[avg_glucose_level]]&gt;=132.5,"yes","no")</f>
        <v>no</v>
      </c>
      <c r="R801" t="str">
        <f>IF(Table1[[#This Row],[bmi]]&gt;=30.1,"yes","no")</f>
        <v>no</v>
      </c>
    </row>
    <row r="802" spans="1:18" x14ac:dyDescent="0.3">
      <c r="A802">
        <v>51125</v>
      </c>
      <c r="B802" t="s">
        <v>17</v>
      </c>
      <c r="C802">
        <v>66</v>
      </c>
      <c r="D802">
        <v>0</v>
      </c>
      <c r="E802" t="str">
        <f>IF(Table1[[#This Row],[hypertension]]=0,"no","yes")</f>
        <v>no</v>
      </c>
      <c r="F802">
        <v>0</v>
      </c>
      <c r="G802" t="s">
        <v>13</v>
      </c>
      <c r="H802" t="s">
        <v>14</v>
      </c>
      <c r="I802" t="s">
        <v>15</v>
      </c>
      <c r="J802">
        <v>89.7</v>
      </c>
      <c r="K802">
        <v>34.9</v>
      </c>
      <c r="L802" t="s">
        <v>21</v>
      </c>
      <c r="M8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02">
        <v>0</v>
      </c>
      <c r="O802" t="s">
        <v>32</v>
      </c>
      <c r="P802" t="str">
        <f>IF(AND(Table1[[#This Row],[stroke]]=1,Table1[[#This Row],[hypertension]]=1),"yes","no")</f>
        <v>no</v>
      </c>
      <c r="Q802" t="str">
        <f>IF(Table1[[#This Row],[avg_glucose_level]]&gt;=132.5,"yes","no")</f>
        <v>no</v>
      </c>
      <c r="R802" t="str">
        <f>IF(Table1[[#This Row],[bmi]]&gt;=30.1,"yes","no")</f>
        <v>yes</v>
      </c>
    </row>
    <row r="803" spans="1:18" x14ac:dyDescent="0.3">
      <c r="A803">
        <v>29077</v>
      </c>
      <c r="B803" t="s">
        <v>17</v>
      </c>
      <c r="C803">
        <v>77</v>
      </c>
      <c r="D803">
        <v>0</v>
      </c>
      <c r="E803" t="str">
        <f>IF(Table1[[#This Row],[hypertension]]=0,"no","yes")</f>
        <v>no</v>
      </c>
      <c r="F803">
        <v>0</v>
      </c>
      <c r="G803" t="s">
        <v>13</v>
      </c>
      <c r="H803" t="s">
        <v>14</v>
      </c>
      <c r="I803" t="s">
        <v>19</v>
      </c>
      <c r="J803">
        <v>95.1</v>
      </c>
      <c r="K803">
        <v>35</v>
      </c>
      <c r="L803" t="s">
        <v>20</v>
      </c>
      <c r="M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03">
        <v>0</v>
      </c>
      <c r="O803" t="s">
        <v>32</v>
      </c>
      <c r="P803" t="str">
        <f>IF(AND(Table1[[#This Row],[stroke]]=1,Table1[[#This Row],[hypertension]]=1),"yes","no")</f>
        <v>no</v>
      </c>
      <c r="Q803" t="str">
        <f>IF(Table1[[#This Row],[avg_glucose_level]]&gt;=132.5,"yes","no")</f>
        <v>no</v>
      </c>
      <c r="R803" t="str">
        <f>IF(Table1[[#This Row],[bmi]]&gt;=30.1,"yes","no")</f>
        <v>yes</v>
      </c>
    </row>
    <row r="804" spans="1:18" x14ac:dyDescent="0.3">
      <c r="A804">
        <v>4970</v>
      </c>
      <c r="B804" t="s">
        <v>12</v>
      </c>
      <c r="C804">
        <v>79</v>
      </c>
      <c r="D804">
        <v>0</v>
      </c>
      <c r="E804" t="str">
        <f>IF(Table1[[#This Row],[hypertension]]=0,"no","yes")</f>
        <v>no</v>
      </c>
      <c r="F804">
        <v>0</v>
      </c>
      <c r="G804" t="s">
        <v>13</v>
      </c>
      <c r="H804" t="s">
        <v>18</v>
      </c>
      <c r="I804" t="s">
        <v>19</v>
      </c>
      <c r="J804">
        <v>112.64</v>
      </c>
      <c r="K804">
        <v>28.5</v>
      </c>
      <c r="L804" t="s">
        <v>16</v>
      </c>
      <c r="M8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04">
        <v>0</v>
      </c>
      <c r="O804" t="s">
        <v>32</v>
      </c>
      <c r="P804" t="str">
        <f>IF(AND(Table1[[#This Row],[stroke]]=1,Table1[[#This Row],[hypertension]]=1),"yes","no")</f>
        <v>no</v>
      </c>
      <c r="Q804" t="str">
        <f>IF(Table1[[#This Row],[avg_glucose_level]]&gt;=132.5,"yes","no")</f>
        <v>no</v>
      </c>
      <c r="R804" t="str">
        <f>IF(Table1[[#This Row],[bmi]]&gt;=30.1,"yes","no")</f>
        <v>no</v>
      </c>
    </row>
    <row r="805" spans="1:18" x14ac:dyDescent="0.3">
      <c r="A805">
        <v>58291</v>
      </c>
      <c r="B805" t="s">
        <v>17</v>
      </c>
      <c r="C805">
        <v>52</v>
      </c>
      <c r="D805">
        <v>0</v>
      </c>
      <c r="E805" t="str">
        <f>IF(Table1[[#This Row],[hypertension]]=0,"no","yes")</f>
        <v>no</v>
      </c>
      <c r="F805">
        <v>0</v>
      </c>
      <c r="G805" t="s">
        <v>13</v>
      </c>
      <c r="H805" t="s">
        <v>14</v>
      </c>
      <c r="I805" t="s">
        <v>19</v>
      </c>
      <c r="J805">
        <v>79.8</v>
      </c>
      <c r="K805">
        <v>32.299999999999997</v>
      </c>
      <c r="L805" t="s">
        <v>16</v>
      </c>
      <c r="M8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05">
        <v>0</v>
      </c>
      <c r="O805" t="s">
        <v>32</v>
      </c>
      <c r="P805" t="str">
        <f>IF(AND(Table1[[#This Row],[stroke]]=1,Table1[[#This Row],[hypertension]]=1),"yes","no")</f>
        <v>no</v>
      </c>
      <c r="Q805" t="str">
        <f>IF(Table1[[#This Row],[avg_glucose_level]]&gt;=132.5,"yes","no")</f>
        <v>no</v>
      </c>
      <c r="R805" t="str">
        <f>IF(Table1[[#This Row],[bmi]]&gt;=30.1,"yes","no")</f>
        <v>yes</v>
      </c>
    </row>
    <row r="806" spans="1:18" x14ac:dyDescent="0.3">
      <c r="A806">
        <v>18616</v>
      </c>
      <c r="B806" t="s">
        <v>17</v>
      </c>
      <c r="C806">
        <v>41</v>
      </c>
      <c r="D806">
        <v>0</v>
      </c>
      <c r="E806" t="str">
        <f>IF(Table1[[#This Row],[hypertension]]=0,"no","yes")</f>
        <v>no</v>
      </c>
      <c r="F806">
        <v>0</v>
      </c>
      <c r="G806" t="s">
        <v>13</v>
      </c>
      <c r="H806" t="s">
        <v>14</v>
      </c>
      <c r="I806" t="s">
        <v>15</v>
      </c>
      <c r="J806">
        <v>82.2</v>
      </c>
      <c r="K806">
        <v>23.9</v>
      </c>
      <c r="L806" t="s">
        <v>23</v>
      </c>
      <c r="M8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06">
        <v>0</v>
      </c>
      <c r="O806" t="s">
        <v>32</v>
      </c>
      <c r="P806" t="str">
        <f>IF(AND(Table1[[#This Row],[stroke]]=1,Table1[[#This Row],[hypertension]]=1),"yes","no")</f>
        <v>no</v>
      </c>
      <c r="Q806" t="str">
        <f>IF(Table1[[#This Row],[avg_glucose_level]]&gt;=132.5,"yes","no")</f>
        <v>no</v>
      </c>
      <c r="R806" t="str">
        <f>IF(Table1[[#This Row],[bmi]]&gt;=30.1,"yes","no")</f>
        <v>no</v>
      </c>
    </row>
    <row r="807" spans="1:18" x14ac:dyDescent="0.3">
      <c r="A807">
        <v>99</v>
      </c>
      <c r="B807" t="s">
        <v>17</v>
      </c>
      <c r="C807">
        <v>31</v>
      </c>
      <c r="D807">
        <v>0</v>
      </c>
      <c r="E807" t="str">
        <f>IF(Table1[[#This Row],[hypertension]]=0,"no","yes")</f>
        <v>no</v>
      </c>
      <c r="F807">
        <v>0</v>
      </c>
      <c r="G807" t="s">
        <v>22</v>
      </c>
      <c r="H807" t="s">
        <v>14</v>
      </c>
      <c r="I807" t="s">
        <v>15</v>
      </c>
      <c r="J807">
        <v>108.89</v>
      </c>
      <c r="K807">
        <v>52.3</v>
      </c>
      <c r="L807" t="s">
        <v>23</v>
      </c>
      <c r="M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07">
        <v>0</v>
      </c>
      <c r="O807" t="s">
        <v>32</v>
      </c>
      <c r="P807" t="str">
        <f>IF(AND(Table1[[#This Row],[stroke]]=1,Table1[[#This Row],[hypertension]]=1),"yes","no")</f>
        <v>no</v>
      </c>
      <c r="Q807" t="str">
        <f>IF(Table1[[#This Row],[avg_glucose_level]]&gt;=132.5,"yes","no")</f>
        <v>no</v>
      </c>
      <c r="R807" t="str">
        <f>IF(Table1[[#This Row],[bmi]]&gt;=30.1,"yes","no")</f>
        <v>yes</v>
      </c>
    </row>
    <row r="808" spans="1:18" x14ac:dyDescent="0.3">
      <c r="A808">
        <v>55529</v>
      </c>
      <c r="B808" t="s">
        <v>12</v>
      </c>
      <c r="C808">
        <v>39</v>
      </c>
      <c r="D808">
        <v>0</v>
      </c>
      <c r="E808" t="str">
        <f>IF(Table1[[#This Row],[hypertension]]=0,"no","yes")</f>
        <v>no</v>
      </c>
      <c r="F808">
        <v>0</v>
      </c>
      <c r="G808" t="s">
        <v>13</v>
      </c>
      <c r="H808" t="s">
        <v>14</v>
      </c>
      <c r="I808" t="s">
        <v>19</v>
      </c>
      <c r="J808">
        <v>114.32</v>
      </c>
      <c r="K808">
        <v>26.4</v>
      </c>
      <c r="L808" t="s">
        <v>20</v>
      </c>
      <c r="M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08">
        <v>0</v>
      </c>
      <c r="O808" t="s">
        <v>32</v>
      </c>
      <c r="P808" t="str">
        <f>IF(AND(Table1[[#This Row],[stroke]]=1,Table1[[#This Row],[hypertension]]=1),"yes","no")</f>
        <v>no</v>
      </c>
      <c r="Q808" t="str">
        <f>IF(Table1[[#This Row],[avg_glucose_level]]&gt;=132.5,"yes","no")</f>
        <v>no</v>
      </c>
      <c r="R808" t="str">
        <f>IF(Table1[[#This Row],[bmi]]&gt;=30.1,"yes","no")</f>
        <v>no</v>
      </c>
    </row>
    <row r="809" spans="1:18" x14ac:dyDescent="0.3">
      <c r="A809">
        <v>12204</v>
      </c>
      <c r="B809" t="s">
        <v>17</v>
      </c>
      <c r="C809">
        <v>51</v>
      </c>
      <c r="D809">
        <v>0</v>
      </c>
      <c r="E809" t="str">
        <f>IF(Table1[[#This Row],[hypertension]]=0,"no","yes")</f>
        <v>no</v>
      </c>
      <c r="F809">
        <v>0</v>
      </c>
      <c r="G809" t="s">
        <v>22</v>
      </c>
      <c r="H809" t="s">
        <v>24</v>
      </c>
      <c r="I809" t="s">
        <v>19</v>
      </c>
      <c r="J809">
        <v>116.14</v>
      </c>
      <c r="K809">
        <v>20.9</v>
      </c>
      <c r="L809" t="s">
        <v>20</v>
      </c>
      <c r="M8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09">
        <v>0</v>
      </c>
      <c r="O809" t="s">
        <v>32</v>
      </c>
      <c r="P809" t="str">
        <f>IF(AND(Table1[[#This Row],[stroke]]=1,Table1[[#This Row],[hypertension]]=1),"yes","no")</f>
        <v>no</v>
      </c>
      <c r="Q809" t="str">
        <f>IF(Table1[[#This Row],[avg_glucose_level]]&gt;=132.5,"yes","no")</f>
        <v>no</v>
      </c>
      <c r="R809" t="str">
        <f>IF(Table1[[#This Row],[bmi]]&gt;=30.1,"yes","no")</f>
        <v>no</v>
      </c>
    </row>
    <row r="810" spans="1:18" x14ac:dyDescent="0.3">
      <c r="A810">
        <v>21397</v>
      </c>
      <c r="B810" t="s">
        <v>17</v>
      </c>
      <c r="C810">
        <v>40</v>
      </c>
      <c r="D810">
        <v>0</v>
      </c>
      <c r="E810" t="str">
        <f>IF(Table1[[#This Row],[hypertension]]=0,"no","yes")</f>
        <v>no</v>
      </c>
      <c r="F810">
        <v>0</v>
      </c>
      <c r="G810" t="s">
        <v>13</v>
      </c>
      <c r="H810" t="s">
        <v>24</v>
      </c>
      <c r="I810" t="s">
        <v>15</v>
      </c>
      <c r="J810">
        <v>122.74</v>
      </c>
      <c r="K810">
        <v>23.3</v>
      </c>
      <c r="L810" t="s">
        <v>23</v>
      </c>
      <c r="M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10">
        <v>0</v>
      </c>
      <c r="O810" t="s">
        <v>32</v>
      </c>
      <c r="P810" t="str">
        <f>IF(AND(Table1[[#This Row],[stroke]]=1,Table1[[#This Row],[hypertension]]=1),"yes","no")</f>
        <v>no</v>
      </c>
      <c r="Q810" t="str">
        <f>IF(Table1[[#This Row],[avg_glucose_level]]&gt;=132.5,"yes","no")</f>
        <v>no</v>
      </c>
      <c r="R810" t="str">
        <f>IF(Table1[[#This Row],[bmi]]&gt;=30.1,"yes","no")</f>
        <v>no</v>
      </c>
    </row>
    <row r="811" spans="1:18" x14ac:dyDescent="0.3">
      <c r="A811">
        <v>64633</v>
      </c>
      <c r="B811" t="s">
        <v>17</v>
      </c>
      <c r="C811">
        <v>48</v>
      </c>
      <c r="D811">
        <v>0</v>
      </c>
      <c r="E811" t="str">
        <f>IF(Table1[[#This Row],[hypertension]]=0,"no","yes")</f>
        <v>no</v>
      </c>
      <c r="F811">
        <v>0</v>
      </c>
      <c r="G811" t="s">
        <v>13</v>
      </c>
      <c r="H811" t="s">
        <v>14</v>
      </c>
      <c r="I811" t="s">
        <v>15</v>
      </c>
      <c r="J811">
        <v>94.04</v>
      </c>
      <c r="K811">
        <v>32.700000000000003</v>
      </c>
      <c r="L811" t="s">
        <v>20</v>
      </c>
      <c r="M8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11">
        <v>0</v>
      </c>
      <c r="O811" t="s">
        <v>32</v>
      </c>
      <c r="P811" t="str">
        <f>IF(AND(Table1[[#This Row],[stroke]]=1,Table1[[#This Row],[hypertension]]=1),"yes","no")</f>
        <v>no</v>
      </c>
      <c r="Q811" t="str">
        <f>IF(Table1[[#This Row],[avg_glucose_level]]&gt;=132.5,"yes","no")</f>
        <v>no</v>
      </c>
      <c r="R811" t="str">
        <f>IF(Table1[[#This Row],[bmi]]&gt;=30.1,"yes","no")</f>
        <v>yes</v>
      </c>
    </row>
    <row r="812" spans="1:18" x14ac:dyDescent="0.3">
      <c r="A812">
        <v>23016</v>
      </c>
      <c r="B812" t="s">
        <v>12</v>
      </c>
      <c r="C812">
        <v>55</v>
      </c>
      <c r="D812">
        <v>0</v>
      </c>
      <c r="E812" t="str">
        <f>IF(Table1[[#This Row],[hypertension]]=0,"no","yes")</f>
        <v>no</v>
      </c>
      <c r="F812">
        <v>0</v>
      </c>
      <c r="G812" t="s">
        <v>13</v>
      </c>
      <c r="H812" t="s">
        <v>14</v>
      </c>
      <c r="I812" t="s">
        <v>19</v>
      </c>
      <c r="J812">
        <v>86.6</v>
      </c>
      <c r="K812">
        <v>26.5</v>
      </c>
      <c r="L812" t="s">
        <v>20</v>
      </c>
      <c r="M8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12">
        <v>0</v>
      </c>
      <c r="O812" t="s">
        <v>32</v>
      </c>
      <c r="P812" t="str">
        <f>IF(AND(Table1[[#This Row],[stroke]]=1,Table1[[#This Row],[hypertension]]=1),"yes","no")</f>
        <v>no</v>
      </c>
      <c r="Q812" t="str">
        <f>IF(Table1[[#This Row],[avg_glucose_level]]&gt;=132.5,"yes","no")</f>
        <v>no</v>
      </c>
      <c r="R812" t="str">
        <f>IF(Table1[[#This Row],[bmi]]&gt;=30.1,"yes","no")</f>
        <v>no</v>
      </c>
    </row>
    <row r="813" spans="1:18" x14ac:dyDescent="0.3">
      <c r="A813">
        <v>18412</v>
      </c>
      <c r="B813" t="s">
        <v>12</v>
      </c>
      <c r="C813">
        <v>41</v>
      </c>
      <c r="D813">
        <v>0</v>
      </c>
      <c r="E813" t="str">
        <f>IF(Table1[[#This Row],[hypertension]]=0,"no","yes")</f>
        <v>no</v>
      </c>
      <c r="F813">
        <v>0</v>
      </c>
      <c r="G813" t="s">
        <v>13</v>
      </c>
      <c r="H813" t="s">
        <v>14</v>
      </c>
      <c r="I813" t="s">
        <v>19</v>
      </c>
      <c r="J813">
        <v>82.32</v>
      </c>
      <c r="K813">
        <v>27.9</v>
      </c>
      <c r="L813" t="s">
        <v>23</v>
      </c>
      <c r="M8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13">
        <v>0</v>
      </c>
      <c r="O813" t="s">
        <v>32</v>
      </c>
      <c r="P813" t="str">
        <f>IF(AND(Table1[[#This Row],[stroke]]=1,Table1[[#This Row],[hypertension]]=1),"yes","no")</f>
        <v>no</v>
      </c>
      <c r="Q813" t="str">
        <f>IF(Table1[[#This Row],[avg_glucose_level]]&gt;=132.5,"yes","no")</f>
        <v>no</v>
      </c>
      <c r="R813" t="str">
        <f>IF(Table1[[#This Row],[bmi]]&gt;=30.1,"yes","no")</f>
        <v>no</v>
      </c>
    </row>
    <row r="814" spans="1:18" x14ac:dyDescent="0.3">
      <c r="A814">
        <v>67412</v>
      </c>
      <c r="B814" t="s">
        <v>17</v>
      </c>
      <c r="C814">
        <v>39</v>
      </c>
      <c r="D814">
        <v>0</v>
      </c>
      <c r="E814" t="str">
        <f>IF(Table1[[#This Row],[hypertension]]=0,"no","yes")</f>
        <v>no</v>
      </c>
      <c r="F814">
        <v>0</v>
      </c>
      <c r="G814" t="s">
        <v>13</v>
      </c>
      <c r="H814" t="s">
        <v>14</v>
      </c>
      <c r="I814" t="s">
        <v>19</v>
      </c>
      <c r="J814">
        <v>83.83</v>
      </c>
      <c r="K814">
        <v>30.3</v>
      </c>
      <c r="L814" t="s">
        <v>20</v>
      </c>
      <c r="M8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14">
        <v>0</v>
      </c>
      <c r="O814" t="s">
        <v>32</v>
      </c>
      <c r="P814" t="str">
        <f>IF(AND(Table1[[#This Row],[stroke]]=1,Table1[[#This Row],[hypertension]]=1),"yes","no")</f>
        <v>no</v>
      </c>
      <c r="Q814" t="str">
        <f>IF(Table1[[#This Row],[avg_glucose_level]]&gt;=132.5,"yes","no")</f>
        <v>no</v>
      </c>
      <c r="R814" t="str">
        <f>IF(Table1[[#This Row],[bmi]]&gt;=30.1,"yes","no")</f>
        <v>yes</v>
      </c>
    </row>
    <row r="815" spans="1:18" x14ac:dyDescent="0.3">
      <c r="A815">
        <v>37545</v>
      </c>
      <c r="B815" t="s">
        <v>12</v>
      </c>
      <c r="C815">
        <v>41</v>
      </c>
      <c r="D815">
        <v>0</v>
      </c>
      <c r="E815" t="str">
        <f>IF(Table1[[#This Row],[hypertension]]=0,"no","yes")</f>
        <v>no</v>
      </c>
      <c r="F815">
        <v>0</v>
      </c>
      <c r="G815" t="s">
        <v>22</v>
      </c>
      <c r="H815" t="s">
        <v>24</v>
      </c>
      <c r="I815" t="s">
        <v>15</v>
      </c>
      <c r="J815">
        <v>106.98</v>
      </c>
      <c r="K815">
        <v>27.6</v>
      </c>
      <c r="L815" t="s">
        <v>20</v>
      </c>
      <c r="M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15">
        <v>0</v>
      </c>
      <c r="O815" t="s">
        <v>32</v>
      </c>
      <c r="P815" t="str">
        <f>IF(AND(Table1[[#This Row],[stroke]]=1,Table1[[#This Row],[hypertension]]=1),"yes","no")</f>
        <v>no</v>
      </c>
      <c r="Q815" t="str">
        <f>IF(Table1[[#This Row],[avg_glucose_level]]&gt;=132.5,"yes","no")</f>
        <v>no</v>
      </c>
      <c r="R815" t="str">
        <f>IF(Table1[[#This Row],[bmi]]&gt;=30.1,"yes","no")</f>
        <v>no</v>
      </c>
    </row>
    <row r="816" spans="1:18" x14ac:dyDescent="0.3">
      <c r="A816">
        <v>10324</v>
      </c>
      <c r="B816" t="s">
        <v>17</v>
      </c>
      <c r="C816">
        <v>5</v>
      </c>
      <c r="D816">
        <v>0</v>
      </c>
      <c r="E816" t="str">
        <f>IF(Table1[[#This Row],[hypertension]]=0,"no","yes")</f>
        <v>no</v>
      </c>
      <c r="F816">
        <v>0</v>
      </c>
      <c r="G816" t="s">
        <v>22</v>
      </c>
      <c r="H816" t="s">
        <v>25</v>
      </c>
      <c r="I816" t="s">
        <v>15</v>
      </c>
      <c r="J816">
        <v>93.88</v>
      </c>
      <c r="K816">
        <v>14.6</v>
      </c>
      <c r="L816" t="s">
        <v>23</v>
      </c>
      <c r="M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16">
        <v>0</v>
      </c>
      <c r="O816" t="s">
        <v>32</v>
      </c>
      <c r="P816" t="str">
        <f>IF(AND(Table1[[#This Row],[stroke]]=1,Table1[[#This Row],[hypertension]]=1),"yes","no")</f>
        <v>no</v>
      </c>
      <c r="Q816" t="str">
        <f>IF(Table1[[#This Row],[avg_glucose_level]]&gt;=132.5,"yes","no")</f>
        <v>no</v>
      </c>
      <c r="R816" t="str">
        <f>IF(Table1[[#This Row],[bmi]]&gt;=30.1,"yes","no")</f>
        <v>no</v>
      </c>
    </row>
    <row r="817" spans="1:18" x14ac:dyDescent="0.3">
      <c r="A817">
        <v>14491</v>
      </c>
      <c r="B817" t="s">
        <v>12</v>
      </c>
      <c r="C817">
        <v>38</v>
      </c>
      <c r="D817">
        <v>0</v>
      </c>
      <c r="E817" t="str">
        <f>IF(Table1[[#This Row],[hypertension]]=0,"no","yes")</f>
        <v>no</v>
      </c>
      <c r="F817">
        <v>0</v>
      </c>
      <c r="G817" t="s">
        <v>13</v>
      </c>
      <c r="H817" t="s">
        <v>24</v>
      </c>
      <c r="I817" t="s">
        <v>15</v>
      </c>
      <c r="J817">
        <v>70.53</v>
      </c>
      <c r="K817">
        <v>40.9</v>
      </c>
      <c r="L817" t="s">
        <v>21</v>
      </c>
      <c r="M8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17">
        <v>0</v>
      </c>
      <c r="O817" t="s">
        <v>32</v>
      </c>
      <c r="P817" t="str">
        <f>IF(AND(Table1[[#This Row],[stroke]]=1,Table1[[#This Row],[hypertension]]=1),"yes","no")</f>
        <v>no</v>
      </c>
      <c r="Q817" t="str">
        <f>IF(Table1[[#This Row],[avg_glucose_level]]&gt;=132.5,"yes","no")</f>
        <v>no</v>
      </c>
      <c r="R817" t="str">
        <f>IF(Table1[[#This Row],[bmi]]&gt;=30.1,"yes","no")</f>
        <v>yes</v>
      </c>
    </row>
    <row r="818" spans="1:18" x14ac:dyDescent="0.3">
      <c r="A818">
        <v>64582</v>
      </c>
      <c r="B818" t="s">
        <v>12</v>
      </c>
      <c r="C818">
        <v>40</v>
      </c>
      <c r="D818">
        <v>1</v>
      </c>
      <c r="E818" t="str">
        <f>IF(Table1[[#This Row],[hypertension]]=0,"no","yes")</f>
        <v>yes</v>
      </c>
      <c r="F818">
        <v>0</v>
      </c>
      <c r="G818" t="s">
        <v>13</v>
      </c>
      <c r="H818" t="s">
        <v>24</v>
      </c>
      <c r="I818" t="s">
        <v>19</v>
      </c>
      <c r="J818">
        <v>212.01</v>
      </c>
      <c r="K818">
        <v>28.4</v>
      </c>
      <c r="L818" t="s">
        <v>20</v>
      </c>
      <c r="M8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18">
        <v>0</v>
      </c>
      <c r="O818" t="s">
        <v>32</v>
      </c>
      <c r="P818" t="str">
        <f>IF(AND(Table1[[#This Row],[stroke]]=1,Table1[[#This Row],[hypertension]]=1),"yes","no")</f>
        <v>no</v>
      </c>
      <c r="Q818" t="str">
        <f>IF(Table1[[#This Row],[avg_glucose_level]]&gt;=132.5,"yes","no")</f>
        <v>yes</v>
      </c>
      <c r="R818" t="str">
        <f>IF(Table1[[#This Row],[bmi]]&gt;=30.1,"yes","no")</f>
        <v>no</v>
      </c>
    </row>
    <row r="819" spans="1:18" x14ac:dyDescent="0.3">
      <c r="A819">
        <v>25514</v>
      </c>
      <c r="B819" t="s">
        <v>12</v>
      </c>
      <c r="C819">
        <v>12</v>
      </c>
      <c r="D819">
        <v>0</v>
      </c>
      <c r="E819" t="str">
        <f>IF(Table1[[#This Row],[hypertension]]=0,"no","yes")</f>
        <v>no</v>
      </c>
      <c r="F819">
        <v>0</v>
      </c>
      <c r="G819" t="s">
        <v>22</v>
      </c>
      <c r="H819" t="s">
        <v>25</v>
      </c>
      <c r="I819" t="s">
        <v>19</v>
      </c>
      <c r="J819">
        <v>65.88</v>
      </c>
      <c r="K819">
        <v>23.7</v>
      </c>
      <c r="L819" t="s">
        <v>23</v>
      </c>
      <c r="M8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19">
        <v>0</v>
      </c>
      <c r="O819" t="s">
        <v>32</v>
      </c>
      <c r="P819" t="str">
        <f>IF(AND(Table1[[#This Row],[stroke]]=1,Table1[[#This Row],[hypertension]]=1),"yes","no")</f>
        <v>no</v>
      </c>
      <c r="Q819" t="str">
        <f>IF(Table1[[#This Row],[avg_glucose_level]]&gt;=132.5,"yes","no")</f>
        <v>no</v>
      </c>
      <c r="R819" t="str">
        <f>IF(Table1[[#This Row],[bmi]]&gt;=30.1,"yes","no")</f>
        <v>no</v>
      </c>
    </row>
    <row r="820" spans="1:18" x14ac:dyDescent="0.3">
      <c r="A820">
        <v>7663</v>
      </c>
      <c r="B820" t="s">
        <v>12</v>
      </c>
      <c r="C820">
        <v>20</v>
      </c>
      <c r="D820">
        <v>0</v>
      </c>
      <c r="E820" t="str">
        <f>IF(Table1[[#This Row],[hypertension]]=0,"no","yes")</f>
        <v>no</v>
      </c>
      <c r="F820">
        <v>0</v>
      </c>
      <c r="G820" t="s">
        <v>22</v>
      </c>
      <c r="H820" t="s">
        <v>24</v>
      </c>
      <c r="I820" t="s">
        <v>19</v>
      </c>
      <c r="J820">
        <v>106.97</v>
      </c>
      <c r="K820">
        <v>27.9</v>
      </c>
      <c r="L820" t="s">
        <v>16</v>
      </c>
      <c r="M8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20">
        <v>0</v>
      </c>
      <c r="O820" t="s">
        <v>32</v>
      </c>
      <c r="P820" t="str">
        <f>IF(AND(Table1[[#This Row],[stroke]]=1,Table1[[#This Row],[hypertension]]=1),"yes","no")</f>
        <v>no</v>
      </c>
      <c r="Q820" t="str">
        <f>IF(Table1[[#This Row],[avg_glucose_level]]&gt;=132.5,"yes","no")</f>
        <v>no</v>
      </c>
      <c r="R820" t="str">
        <f>IF(Table1[[#This Row],[bmi]]&gt;=30.1,"yes","no")</f>
        <v>no</v>
      </c>
    </row>
    <row r="821" spans="1:18" x14ac:dyDescent="0.3">
      <c r="A821">
        <v>66220</v>
      </c>
      <c r="B821" t="s">
        <v>12</v>
      </c>
      <c r="C821">
        <v>53</v>
      </c>
      <c r="D821">
        <v>0</v>
      </c>
      <c r="E821" t="str">
        <f>IF(Table1[[#This Row],[hypertension]]=0,"no","yes")</f>
        <v>no</v>
      </c>
      <c r="F821">
        <v>0</v>
      </c>
      <c r="G821" t="s">
        <v>13</v>
      </c>
      <c r="H821" t="s">
        <v>14</v>
      </c>
      <c r="I821" t="s">
        <v>15</v>
      </c>
      <c r="J821">
        <v>126.35</v>
      </c>
      <c r="K821">
        <v>25.2</v>
      </c>
      <c r="L821" t="s">
        <v>20</v>
      </c>
      <c r="M8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21">
        <v>0</v>
      </c>
      <c r="O821" t="s">
        <v>32</v>
      </c>
      <c r="P821" t="str">
        <f>IF(AND(Table1[[#This Row],[stroke]]=1,Table1[[#This Row],[hypertension]]=1),"yes","no")</f>
        <v>no</v>
      </c>
      <c r="Q821" t="str">
        <f>IF(Table1[[#This Row],[avg_glucose_level]]&gt;=132.5,"yes","no")</f>
        <v>no</v>
      </c>
      <c r="R821" t="str">
        <f>IF(Table1[[#This Row],[bmi]]&gt;=30.1,"yes","no")</f>
        <v>no</v>
      </c>
    </row>
    <row r="822" spans="1:18" x14ac:dyDescent="0.3">
      <c r="A822">
        <v>71793</v>
      </c>
      <c r="B822" t="s">
        <v>17</v>
      </c>
      <c r="C822">
        <v>21</v>
      </c>
      <c r="D822">
        <v>0</v>
      </c>
      <c r="E822" t="str">
        <f>IF(Table1[[#This Row],[hypertension]]=0,"no","yes")</f>
        <v>no</v>
      </c>
      <c r="F822">
        <v>0</v>
      </c>
      <c r="G822" t="s">
        <v>22</v>
      </c>
      <c r="H822" t="s">
        <v>14</v>
      </c>
      <c r="I822" t="s">
        <v>15</v>
      </c>
      <c r="J822">
        <v>129.16</v>
      </c>
      <c r="K822">
        <v>34.4</v>
      </c>
      <c r="L822" t="s">
        <v>23</v>
      </c>
      <c r="M8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22">
        <v>0</v>
      </c>
      <c r="O822" t="s">
        <v>32</v>
      </c>
      <c r="P822" t="str">
        <f>IF(AND(Table1[[#This Row],[stroke]]=1,Table1[[#This Row],[hypertension]]=1),"yes","no")</f>
        <v>no</v>
      </c>
      <c r="Q822" t="str">
        <f>IF(Table1[[#This Row],[avg_glucose_level]]&gt;=132.5,"yes","no")</f>
        <v>no</v>
      </c>
      <c r="R822" t="str">
        <f>IF(Table1[[#This Row],[bmi]]&gt;=30.1,"yes","no")</f>
        <v>yes</v>
      </c>
    </row>
    <row r="823" spans="1:18" x14ac:dyDescent="0.3">
      <c r="A823">
        <v>25458</v>
      </c>
      <c r="B823" t="s">
        <v>17</v>
      </c>
      <c r="C823">
        <v>70</v>
      </c>
      <c r="D823">
        <v>1</v>
      </c>
      <c r="E823" t="str">
        <f>IF(Table1[[#This Row],[hypertension]]=0,"no","yes")</f>
        <v>yes</v>
      </c>
      <c r="F823">
        <v>0</v>
      </c>
      <c r="G823" t="s">
        <v>13</v>
      </c>
      <c r="H823" t="s">
        <v>24</v>
      </c>
      <c r="I823" t="s">
        <v>19</v>
      </c>
      <c r="J823">
        <v>88.66</v>
      </c>
      <c r="K823">
        <v>36.700000000000003</v>
      </c>
      <c r="L823" t="s">
        <v>16</v>
      </c>
      <c r="M8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23">
        <v>0</v>
      </c>
      <c r="O823" t="s">
        <v>32</v>
      </c>
      <c r="P823" t="str">
        <f>IF(AND(Table1[[#This Row],[stroke]]=1,Table1[[#This Row],[hypertension]]=1),"yes","no")</f>
        <v>no</v>
      </c>
      <c r="Q823" t="str">
        <f>IF(Table1[[#This Row],[avg_glucose_level]]&gt;=132.5,"yes","no")</f>
        <v>no</v>
      </c>
      <c r="R823" t="str">
        <f>IF(Table1[[#This Row],[bmi]]&gt;=30.1,"yes","no")</f>
        <v>yes</v>
      </c>
    </row>
    <row r="824" spans="1:18" x14ac:dyDescent="0.3">
      <c r="A824">
        <v>69645</v>
      </c>
      <c r="B824" t="s">
        <v>12</v>
      </c>
      <c r="C824">
        <v>61</v>
      </c>
      <c r="D824">
        <v>0</v>
      </c>
      <c r="E824" t="str">
        <f>IF(Table1[[#This Row],[hypertension]]=0,"no","yes")</f>
        <v>no</v>
      </c>
      <c r="F824">
        <v>0</v>
      </c>
      <c r="G824" t="s">
        <v>13</v>
      </c>
      <c r="H824" t="s">
        <v>24</v>
      </c>
      <c r="I824" t="s">
        <v>19</v>
      </c>
      <c r="J824">
        <v>112.95</v>
      </c>
      <c r="K824">
        <v>22.2</v>
      </c>
      <c r="L824" t="s">
        <v>16</v>
      </c>
      <c r="M8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24">
        <v>0</v>
      </c>
      <c r="O824" t="s">
        <v>32</v>
      </c>
      <c r="P824" t="str">
        <f>IF(AND(Table1[[#This Row],[stroke]]=1,Table1[[#This Row],[hypertension]]=1),"yes","no")</f>
        <v>no</v>
      </c>
      <c r="Q824" t="str">
        <f>IF(Table1[[#This Row],[avg_glucose_level]]&gt;=132.5,"yes","no")</f>
        <v>no</v>
      </c>
      <c r="R824" t="str">
        <f>IF(Table1[[#This Row],[bmi]]&gt;=30.1,"yes","no")</f>
        <v>no</v>
      </c>
    </row>
    <row r="825" spans="1:18" x14ac:dyDescent="0.3">
      <c r="A825">
        <v>53695</v>
      </c>
      <c r="B825" t="s">
        <v>12</v>
      </c>
      <c r="C825">
        <v>70</v>
      </c>
      <c r="D825">
        <v>0</v>
      </c>
      <c r="E825" t="str">
        <f>IF(Table1[[#This Row],[hypertension]]=0,"no","yes")</f>
        <v>no</v>
      </c>
      <c r="F825">
        <v>0</v>
      </c>
      <c r="G825" t="s">
        <v>13</v>
      </c>
      <c r="H825" t="s">
        <v>24</v>
      </c>
      <c r="I825" t="s">
        <v>15</v>
      </c>
      <c r="J825">
        <v>81.59</v>
      </c>
      <c r="K825">
        <v>27.2</v>
      </c>
      <c r="L825" t="s">
        <v>20</v>
      </c>
      <c r="M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25">
        <v>0</v>
      </c>
      <c r="O825" t="s">
        <v>32</v>
      </c>
      <c r="P825" t="str">
        <f>IF(AND(Table1[[#This Row],[stroke]]=1,Table1[[#This Row],[hypertension]]=1),"yes","no")</f>
        <v>no</v>
      </c>
      <c r="Q825" t="str">
        <f>IF(Table1[[#This Row],[avg_glucose_level]]&gt;=132.5,"yes","no")</f>
        <v>no</v>
      </c>
      <c r="R825" t="str">
        <f>IF(Table1[[#This Row],[bmi]]&gt;=30.1,"yes","no")</f>
        <v>no</v>
      </c>
    </row>
    <row r="826" spans="1:18" x14ac:dyDescent="0.3">
      <c r="A826">
        <v>26692</v>
      </c>
      <c r="B826" t="s">
        <v>17</v>
      </c>
      <c r="C826">
        <v>38</v>
      </c>
      <c r="D826">
        <v>0</v>
      </c>
      <c r="E826" t="str">
        <f>IF(Table1[[#This Row],[hypertension]]=0,"no","yes")</f>
        <v>no</v>
      </c>
      <c r="F826">
        <v>0</v>
      </c>
      <c r="G826" t="s">
        <v>13</v>
      </c>
      <c r="H826" t="s">
        <v>24</v>
      </c>
      <c r="I826" t="s">
        <v>19</v>
      </c>
      <c r="J826">
        <v>76.819999999999993</v>
      </c>
      <c r="K826">
        <v>27.3</v>
      </c>
      <c r="L826" t="s">
        <v>20</v>
      </c>
      <c r="M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26">
        <v>0</v>
      </c>
      <c r="O826" t="s">
        <v>32</v>
      </c>
      <c r="P826" t="str">
        <f>IF(AND(Table1[[#This Row],[stroke]]=1,Table1[[#This Row],[hypertension]]=1),"yes","no")</f>
        <v>no</v>
      </c>
      <c r="Q826" t="str">
        <f>IF(Table1[[#This Row],[avg_glucose_level]]&gt;=132.5,"yes","no")</f>
        <v>no</v>
      </c>
      <c r="R826" t="str">
        <f>IF(Table1[[#This Row],[bmi]]&gt;=30.1,"yes","no")</f>
        <v>no</v>
      </c>
    </row>
    <row r="827" spans="1:18" x14ac:dyDescent="0.3">
      <c r="A827">
        <v>33400</v>
      </c>
      <c r="B827" t="s">
        <v>12</v>
      </c>
      <c r="C827">
        <v>59</v>
      </c>
      <c r="D827">
        <v>0</v>
      </c>
      <c r="E827" t="str">
        <f>IF(Table1[[#This Row],[hypertension]]=0,"no","yes")</f>
        <v>no</v>
      </c>
      <c r="F827">
        <v>0</v>
      </c>
      <c r="G827" t="s">
        <v>13</v>
      </c>
      <c r="H827" t="s">
        <v>24</v>
      </c>
      <c r="I827" t="s">
        <v>19</v>
      </c>
      <c r="J827">
        <v>73.75</v>
      </c>
      <c r="K827">
        <v>27.3</v>
      </c>
      <c r="L827" t="s">
        <v>21</v>
      </c>
      <c r="M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27">
        <v>0</v>
      </c>
      <c r="O827" t="s">
        <v>32</v>
      </c>
      <c r="P827" t="str">
        <f>IF(AND(Table1[[#This Row],[stroke]]=1,Table1[[#This Row],[hypertension]]=1),"yes","no")</f>
        <v>no</v>
      </c>
      <c r="Q827" t="str">
        <f>IF(Table1[[#This Row],[avg_glucose_level]]&gt;=132.5,"yes","no")</f>
        <v>no</v>
      </c>
      <c r="R827" t="str">
        <f>IF(Table1[[#This Row],[bmi]]&gt;=30.1,"yes","no")</f>
        <v>no</v>
      </c>
    </row>
    <row r="828" spans="1:18" x14ac:dyDescent="0.3">
      <c r="A828">
        <v>67078</v>
      </c>
      <c r="B828" t="s">
        <v>17</v>
      </c>
      <c r="C828">
        <v>36</v>
      </c>
      <c r="D828">
        <v>1</v>
      </c>
      <c r="E828" t="str">
        <f>IF(Table1[[#This Row],[hypertension]]=0,"no","yes")</f>
        <v>yes</v>
      </c>
      <c r="F828">
        <v>0</v>
      </c>
      <c r="G828" t="s">
        <v>13</v>
      </c>
      <c r="H828" t="s">
        <v>14</v>
      </c>
      <c r="I828" t="s">
        <v>15</v>
      </c>
      <c r="J828">
        <v>91.56</v>
      </c>
      <c r="K828">
        <v>42.2</v>
      </c>
      <c r="L828" t="s">
        <v>20</v>
      </c>
      <c r="M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28">
        <v>0</v>
      </c>
      <c r="O828" t="s">
        <v>32</v>
      </c>
      <c r="P828" t="str">
        <f>IF(AND(Table1[[#This Row],[stroke]]=1,Table1[[#This Row],[hypertension]]=1),"yes","no")</f>
        <v>no</v>
      </c>
      <c r="Q828" t="str">
        <f>IF(Table1[[#This Row],[avg_glucose_level]]&gt;=132.5,"yes","no")</f>
        <v>no</v>
      </c>
      <c r="R828" t="str">
        <f>IF(Table1[[#This Row],[bmi]]&gt;=30.1,"yes","no")</f>
        <v>yes</v>
      </c>
    </row>
    <row r="829" spans="1:18" x14ac:dyDescent="0.3">
      <c r="A829">
        <v>32352</v>
      </c>
      <c r="B829" t="s">
        <v>17</v>
      </c>
      <c r="C829">
        <v>31</v>
      </c>
      <c r="D829">
        <v>0</v>
      </c>
      <c r="E829" t="str">
        <f>IF(Table1[[#This Row],[hypertension]]=0,"no","yes")</f>
        <v>no</v>
      </c>
      <c r="F829">
        <v>0</v>
      </c>
      <c r="G829" t="s">
        <v>13</v>
      </c>
      <c r="H829" t="s">
        <v>24</v>
      </c>
      <c r="I829" t="s">
        <v>19</v>
      </c>
      <c r="J829">
        <v>104.55</v>
      </c>
      <c r="K829">
        <v>26.4</v>
      </c>
      <c r="L829" t="s">
        <v>20</v>
      </c>
      <c r="M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29">
        <v>0</v>
      </c>
      <c r="O829" t="s">
        <v>32</v>
      </c>
      <c r="P829" t="str">
        <f>IF(AND(Table1[[#This Row],[stroke]]=1,Table1[[#This Row],[hypertension]]=1),"yes","no")</f>
        <v>no</v>
      </c>
      <c r="Q829" t="str">
        <f>IF(Table1[[#This Row],[avg_glucose_level]]&gt;=132.5,"yes","no")</f>
        <v>no</v>
      </c>
      <c r="R829" t="str">
        <f>IF(Table1[[#This Row],[bmi]]&gt;=30.1,"yes","no")</f>
        <v>no</v>
      </c>
    </row>
    <row r="830" spans="1:18" x14ac:dyDescent="0.3">
      <c r="A830">
        <v>22540</v>
      </c>
      <c r="B830" t="s">
        <v>17</v>
      </c>
      <c r="C830">
        <v>65</v>
      </c>
      <c r="D830">
        <v>0</v>
      </c>
      <c r="E830" t="str">
        <f>IF(Table1[[#This Row],[hypertension]]=0,"no","yes")</f>
        <v>no</v>
      </c>
      <c r="F830">
        <v>0</v>
      </c>
      <c r="G830" t="s">
        <v>13</v>
      </c>
      <c r="H830" t="s">
        <v>24</v>
      </c>
      <c r="I830" t="s">
        <v>15</v>
      </c>
      <c r="J830">
        <v>84.84</v>
      </c>
      <c r="K830">
        <v>39.4</v>
      </c>
      <c r="L830" t="s">
        <v>23</v>
      </c>
      <c r="M8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30">
        <v>0</v>
      </c>
      <c r="O830" t="s">
        <v>32</v>
      </c>
      <c r="P830" t="str">
        <f>IF(AND(Table1[[#This Row],[stroke]]=1,Table1[[#This Row],[hypertension]]=1),"yes","no")</f>
        <v>no</v>
      </c>
      <c r="Q830" t="str">
        <f>IF(Table1[[#This Row],[avg_glucose_level]]&gt;=132.5,"yes","no")</f>
        <v>no</v>
      </c>
      <c r="R830" t="str">
        <f>IF(Table1[[#This Row],[bmi]]&gt;=30.1,"yes","no")</f>
        <v>yes</v>
      </c>
    </row>
    <row r="831" spans="1:18" x14ac:dyDescent="0.3">
      <c r="A831">
        <v>26999</v>
      </c>
      <c r="B831" t="s">
        <v>12</v>
      </c>
      <c r="C831">
        <v>61</v>
      </c>
      <c r="D831">
        <v>1</v>
      </c>
      <c r="E831" t="str">
        <f>IF(Table1[[#This Row],[hypertension]]=0,"no","yes")</f>
        <v>yes</v>
      </c>
      <c r="F831">
        <v>1</v>
      </c>
      <c r="G831" t="s">
        <v>13</v>
      </c>
      <c r="H831" t="s">
        <v>24</v>
      </c>
      <c r="I831" t="s">
        <v>19</v>
      </c>
      <c r="J831">
        <v>86.06</v>
      </c>
      <c r="K831">
        <v>34.799999999999997</v>
      </c>
      <c r="L831" t="s">
        <v>20</v>
      </c>
      <c r="M8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31">
        <v>0</v>
      </c>
      <c r="O831" t="s">
        <v>32</v>
      </c>
      <c r="P831" t="str">
        <f>IF(AND(Table1[[#This Row],[stroke]]=1,Table1[[#This Row],[hypertension]]=1),"yes","no")</f>
        <v>no</v>
      </c>
      <c r="Q831" t="str">
        <f>IF(Table1[[#This Row],[avg_glucose_level]]&gt;=132.5,"yes","no")</f>
        <v>no</v>
      </c>
      <c r="R831" t="str">
        <f>IF(Table1[[#This Row],[bmi]]&gt;=30.1,"yes","no")</f>
        <v>yes</v>
      </c>
    </row>
    <row r="832" spans="1:18" x14ac:dyDescent="0.3">
      <c r="A832">
        <v>65218</v>
      </c>
      <c r="B832" t="s">
        <v>12</v>
      </c>
      <c r="C832">
        <v>2</v>
      </c>
      <c r="D832">
        <v>0</v>
      </c>
      <c r="E832" t="str">
        <f>IF(Table1[[#This Row],[hypertension]]=0,"no","yes")</f>
        <v>no</v>
      </c>
      <c r="F832">
        <v>0</v>
      </c>
      <c r="G832" t="s">
        <v>22</v>
      </c>
      <c r="H832" t="s">
        <v>25</v>
      </c>
      <c r="I832" t="s">
        <v>19</v>
      </c>
      <c r="J832">
        <v>109.1</v>
      </c>
      <c r="K832">
        <v>20</v>
      </c>
      <c r="L832" t="s">
        <v>23</v>
      </c>
      <c r="M8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32">
        <v>0</v>
      </c>
      <c r="O832" t="s">
        <v>32</v>
      </c>
      <c r="P832" t="str">
        <f>IF(AND(Table1[[#This Row],[stroke]]=1,Table1[[#This Row],[hypertension]]=1),"yes","no")</f>
        <v>no</v>
      </c>
      <c r="Q832" t="str">
        <f>IF(Table1[[#This Row],[avg_glucose_level]]&gt;=132.5,"yes","no")</f>
        <v>no</v>
      </c>
      <c r="R832" t="str">
        <f>IF(Table1[[#This Row],[bmi]]&gt;=30.1,"yes","no")</f>
        <v>no</v>
      </c>
    </row>
    <row r="833" spans="1:18" x14ac:dyDescent="0.3">
      <c r="A833">
        <v>30102</v>
      </c>
      <c r="B833" t="s">
        <v>12</v>
      </c>
      <c r="C833">
        <v>52</v>
      </c>
      <c r="D833">
        <v>0</v>
      </c>
      <c r="E833" t="str">
        <f>IF(Table1[[#This Row],[hypertension]]=0,"no","yes")</f>
        <v>no</v>
      </c>
      <c r="F833">
        <v>0</v>
      </c>
      <c r="G833" t="s">
        <v>13</v>
      </c>
      <c r="H833" t="s">
        <v>14</v>
      </c>
      <c r="I833" t="s">
        <v>19</v>
      </c>
      <c r="J833">
        <v>68.349999999999994</v>
      </c>
      <c r="K833">
        <v>34.1</v>
      </c>
      <c r="L833" t="s">
        <v>20</v>
      </c>
      <c r="M8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33">
        <v>0</v>
      </c>
      <c r="O833" t="s">
        <v>32</v>
      </c>
      <c r="P833" t="str">
        <f>IF(AND(Table1[[#This Row],[stroke]]=1,Table1[[#This Row],[hypertension]]=1),"yes","no")</f>
        <v>no</v>
      </c>
      <c r="Q833" t="str">
        <f>IF(Table1[[#This Row],[avg_glucose_level]]&gt;=132.5,"yes","no")</f>
        <v>no</v>
      </c>
      <c r="R833" t="str">
        <f>IF(Table1[[#This Row],[bmi]]&gt;=30.1,"yes","no")</f>
        <v>yes</v>
      </c>
    </row>
    <row r="834" spans="1:18" x14ac:dyDescent="0.3">
      <c r="A834">
        <v>49521</v>
      </c>
      <c r="B834" t="s">
        <v>17</v>
      </c>
      <c r="C834">
        <v>33</v>
      </c>
      <c r="D834">
        <v>0</v>
      </c>
      <c r="E834" t="str">
        <f>IF(Table1[[#This Row],[hypertension]]=0,"no","yes")</f>
        <v>no</v>
      </c>
      <c r="F834">
        <v>0</v>
      </c>
      <c r="G834" t="s">
        <v>13</v>
      </c>
      <c r="H834" t="s">
        <v>14</v>
      </c>
      <c r="I834" t="s">
        <v>15</v>
      </c>
      <c r="J834">
        <v>121.04</v>
      </c>
      <c r="K834">
        <v>31.4</v>
      </c>
      <c r="L834" t="s">
        <v>23</v>
      </c>
      <c r="M8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34">
        <v>0</v>
      </c>
      <c r="O834" t="s">
        <v>32</v>
      </c>
      <c r="P834" t="str">
        <f>IF(AND(Table1[[#This Row],[stroke]]=1,Table1[[#This Row],[hypertension]]=1),"yes","no")</f>
        <v>no</v>
      </c>
      <c r="Q834" t="str">
        <f>IF(Table1[[#This Row],[avg_glucose_level]]&gt;=132.5,"yes","no")</f>
        <v>no</v>
      </c>
      <c r="R834" t="str">
        <f>IF(Table1[[#This Row],[bmi]]&gt;=30.1,"yes","no")</f>
        <v>yes</v>
      </c>
    </row>
    <row r="835" spans="1:18" x14ac:dyDescent="0.3">
      <c r="A835">
        <v>54643</v>
      </c>
      <c r="B835" t="s">
        <v>12</v>
      </c>
      <c r="C835">
        <v>5</v>
      </c>
      <c r="D835">
        <v>0</v>
      </c>
      <c r="E835" t="str">
        <f>IF(Table1[[#This Row],[hypertension]]=0,"no","yes")</f>
        <v>no</v>
      </c>
      <c r="F835">
        <v>0</v>
      </c>
      <c r="G835" t="s">
        <v>22</v>
      </c>
      <c r="H835" t="s">
        <v>25</v>
      </c>
      <c r="I835" t="s">
        <v>19</v>
      </c>
      <c r="J835">
        <v>160.83000000000001</v>
      </c>
      <c r="K835">
        <v>17.8</v>
      </c>
      <c r="L835" t="s">
        <v>23</v>
      </c>
      <c r="M8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35">
        <v>0</v>
      </c>
      <c r="O835" t="s">
        <v>32</v>
      </c>
      <c r="P835" t="str">
        <f>IF(AND(Table1[[#This Row],[stroke]]=1,Table1[[#This Row],[hypertension]]=1),"yes","no")</f>
        <v>no</v>
      </c>
      <c r="Q835" t="str">
        <f>IF(Table1[[#This Row],[avg_glucose_level]]&gt;=132.5,"yes","no")</f>
        <v>yes</v>
      </c>
      <c r="R835" t="str">
        <f>IF(Table1[[#This Row],[bmi]]&gt;=30.1,"yes","no")</f>
        <v>no</v>
      </c>
    </row>
    <row r="836" spans="1:18" x14ac:dyDescent="0.3">
      <c r="A836">
        <v>29134</v>
      </c>
      <c r="B836" t="s">
        <v>17</v>
      </c>
      <c r="C836">
        <v>32</v>
      </c>
      <c r="D836">
        <v>0</v>
      </c>
      <c r="E836" t="str">
        <f>IF(Table1[[#This Row],[hypertension]]=0,"no","yes")</f>
        <v>no</v>
      </c>
      <c r="F836">
        <v>0</v>
      </c>
      <c r="G836" t="s">
        <v>13</v>
      </c>
      <c r="H836" t="s">
        <v>14</v>
      </c>
      <c r="I836" t="s">
        <v>19</v>
      </c>
      <c r="J836">
        <v>85.62</v>
      </c>
      <c r="K836">
        <v>46.1</v>
      </c>
      <c r="L836" t="s">
        <v>21</v>
      </c>
      <c r="M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36">
        <v>0</v>
      </c>
      <c r="O836" t="s">
        <v>32</v>
      </c>
      <c r="P836" t="str">
        <f>IF(AND(Table1[[#This Row],[stroke]]=1,Table1[[#This Row],[hypertension]]=1),"yes","no")</f>
        <v>no</v>
      </c>
      <c r="Q836" t="str">
        <f>IF(Table1[[#This Row],[avg_glucose_level]]&gt;=132.5,"yes","no")</f>
        <v>no</v>
      </c>
      <c r="R836" t="str">
        <f>IF(Table1[[#This Row],[bmi]]&gt;=30.1,"yes","no")</f>
        <v>yes</v>
      </c>
    </row>
    <row r="837" spans="1:18" x14ac:dyDescent="0.3">
      <c r="A837">
        <v>68281</v>
      </c>
      <c r="B837" t="s">
        <v>17</v>
      </c>
      <c r="C837">
        <v>54</v>
      </c>
      <c r="D837">
        <v>0</v>
      </c>
      <c r="E837" t="str">
        <f>IF(Table1[[#This Row],[hypertension]]=0,"no","yes")</f>
        <v>no</v>
      </c>
      <c r="F837">
        <v>0</v>
      </c>
      <c r="G837" t="s">
        <v>13</v>
      </c>
      <c r="H837" t="s">
        <v>24</v>
      </c>
      <c r="I837" t="s">
        <v>15</v>
      </c>
      <c r="J837">
        <v>74.23</v>
      </c>
      <c r="K837">
        <v>28.1</v>
      </c>
      <c r="L837" t="s">
        <v>16</v>
      </c>
      <c r="M8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37">
        <v>0</v>
      </c>
      <c r="O837" t="s">
        <v>32</v>
      </c>
      <c r="P837" t="str">
        <f>IF(AND(Table1[[#This Row],[stroke]]=1,Table1[[#This Row],[hypertension]]=1),"yes","no")</f>
        <v>no</v>
      </c>
      <c r="Q837" t="str">
        <f>IF(Table1[[#This Row],[avg_glucose_level]]&gt;=132.5,"yes","no")</f>
        <v>no</v>
      </c>
      <c r="R837" t="str">
        <f>IF(Table1[[#This Row],[bmi]]&gt;=30.1,"yes","no")</f>
        <v>no</v>
      </c>
    </row>
    <row r="838" spans="1:18" x14ac:dyDescent="0.3">
      <c r="A838">
        <v>40350</v>
      </c>
      <c r="B838" t="s">
        <v>17</v>
      </c>
      <c r="C838">
        <v>51</v>
      </c>
      <c r="D838">
        <v>0</v>
      </c>
      <c r="E838" t="str">
        <f>IF(Table1[[#This Row],[hypertension]]=0,"no","yes")</f>
        <v>no</v>
      </c>
      <c r="F838">
        <v>0</v>
      </c>
      <c r="G838" t="s">
        <v>22</v>
      </c>
      <c r="H838" t="s">
        <v>14</v>
      </c>
      <c r="I838" t="s">
        <v>15</v>
      </c>
      <c r="J838">
        <v>110.76</v>
      </c>
      <c r="K838">
        <v>24.7</v>
      </c>
      <c r="L838" t="s">
        <v>16</v>
      </c>
      <c r="M8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38">
        <v>0</v>
      </c>
      <c r="O838" t="s">
        <v>32</v>
      </c>
      <c r="P838" t="str">
        <f>IF(AND(Table1[[#This Row],[stroke]]=1,Table1[[#This Row],[hypertension]]=1),"yes","no")</f>
        <v>no</v>
      </c>
      <c r="Q838" t="str">
        <f>IF(Table1[[#This Row],[avg_glucose_level]]&gt;=132.5,"yes","no")</f>
        <v>no</v>
      </c>
      <c r="R838" t="str">
        <f>IF(Table1[[#This Row],[bmi]]&gt;=30.1,"yes","no")</f>
        <v>no</v>
      </c>
    </row>
    <row r="839" spans="1:18" x14ac:dyDescent="0.3">
      <c r="A839">
        <v>33410</v>
      </c>
      <c r="B839" t="s">
        <v>17</v>
      </c>
      <c r="C839">
        <v>39</v>
      </c>
      <c r="D839">
        <v>0</v>
      </c>
      <c r="E839" t="str">
        <f>IF(Table1[[#This Row],[hypertension]]=0,"no","yes")</f>
        <v>no</v>
      </c>
      <c r="F839">
        <v>0</v>
      </c>
      <c r="G839" t="s">
        <v>22</v>
      </c>
      <c r="H839" t="s">
        <v>24</v>
      </c>
      <c r="I839" t="s">
        <v>15</v>
      </c>
      <c r="J839">
        <v>79.44</v>
      </c>
      <c r="K839">
        <v>22.7</v>
      </c>
      <c r="L839" t="s">
        <v>20</v>
      </c>
      <c r="M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39">
        <v>0</v>
      </c>
      <c r="O839" t="s">
        <v>32</v>
      </c>
      <c r="P839" t="str">
        <f>IF(AND(Table1[[#This Row],[stroke]]=1,Table1[[#This Row],[hypertension]]=1),"yes","no")</f>
        <v>no</v>
      </c>
      <c r="Q839" t="str">
        <f>IF(Table1[[#This Row],[avg_glucose_level]]&gt;=132.5,"yes","no")</f>
        <v>no</v>
      </c>
      <c r="R839" t="str">
        <f>IF(Table1[[#This Row],[bmi]]&gt;=30.1,"yes","no")</f>
        <v>no</v>
      </c>
    </row>
    <row r="840" spans="1:18" x14ac:dyDescent="0.3">
      <c r="A840">
        <v>39375</v>
      </c>
      <c r="B840" t="s">
        <v>17</v>
      </c>
      <c r="C840">
        <v>40</v>
      </c>
      <c r="D840">
        <v>0</v>
      </c>
      <c r="E840" t="str">
        <f>IF(Table1[[#This Row],[hypertension]]=0,"no","yes")</f>
        <v>no</v>
      </c>
      <c r="F840">
        <v>0</v>
      </c>
      <c r="G840" t="s">
        <v>13</v>
      </c>
      <c r="H840" t="s">
        <v>14</v>
      </c>
      <c r="I840" t="s">
        <v>19</v>
      </c>
      <c r="J840">
        <v>119.52</v>
      </c>
      <c r="K840">
        <v>34.6</v>
      </c>
      <c r="L840" t="s">
        <v>20</v>
      </c>
      <c r="M8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0">
        <v>0</v>
      </c>
      <c r="O840" t="s">
        <v>32</v>
      </c>
      <c r="P840" t="str">
        <f>IF(AND(Table1[[#This Row],[stroke]]=1,Table1[[#This Row],[hypertension]]=1),"yes","no")</f>
        <v>no</v>
      </c>
      <c r="Q840" t="str">
        <f>IF(Table1[[#This Row],[avg_glucose_level]]&gt;=132.5,"yes","no")</f>
        <v>no</v>
      </c>
      <c r="R840" t="str">
        <f>IF(Table1[[#This Row],[bmi]]&gt;=30.1,"yes","no")</f>
        <v>yes</v>
      </c>
    </row>
    <row r="841" spans="1:18" x14ac:dyDescent="0.3">
      <c r="A841">
        <v>2543</v>
      </c>
      <c r="B841" t="s">
        <v>17</v>
      </c>
      <c r="C841">
        <v>19</v>
      </c>
      <c r="D841">
        <v>0</v>
      </c>
      <c r="E841" t="str">
        <f>IF(Table1[[#This Row],[hypertension]]=0,"no","yes")</f>
        <v>no</v>
      </c>
      <c r="F841">
        <v>0</v>
      </c>
      <c r="G841" t="s">
        <v>13</v>
      </c>
      <c r="H841" t="s">
        <v>14</v>
      </c>
      <c r="I841" t="s">
        <v>19</v>
      </c>
      <c r="J841">
        <v>90.42</v>
      </c>
      <c r="K841">
        <v>21.4</v>
      </c>
      <c r="L841" t="s">
        <v>20</v>
      </c>
      <c r="M8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1">
        <v>0</v>
      </c>
      <c r="O841" t="s">
        <v>32</v>
      </c>
      <c r="P841" t="str">
        <f>IF(AND(Table1[[#This Row],[stroke]]=1,Table1[[#This Row],[hypertension]]=1),"yes","no")</f>
        <v>no</v>
      </c>
      <c r="Q841" t="str">
        <f>IF(Table1[[#This Row],[avg_glucose_level]]&gt;=132.5,"yes","no")</f>
        <v>no</v>
      </c>
      <c r="R841" t="str">
        <f>IF(Table1[[#This Row],[bmi]]&gt;=30.1,"yes","no")</f>
        <v>no</v>
      </c>
    </row>
    <row r="842" spans="1:18" x14ac:dyDescent="0.3">
      <c r="A842">
        <v>45289</v>
      </c>
      <c r="B842" t="s">
        <v>17</v>
      </c>
      <c r="C842">
        <v>9</v>
      </c>
      <c r="D842">
        <v>0</v>
      </c>
      <c r="E842" t="str">
        <f>IF(Table1[[#This Row],[hypertension]]=0,"no","yes")</f>
        <v>no</v>
      </c>
      <c r="F842">
        <v>0</v>
      </c>
      <c r="G842" t="s">
        <v>22</v>
      </c>
      <c r="H842" t="s">
        <v>25</v>
      </c>
      <c r="I842" t="s">
        <v>15</v>
      </c>
      <c r="J842">
        <v>109.32</v>
      </c>
      <c r="K842">
        <v>27.4</v>
      </c>
      <c r="L842" t="s">
        <v>23</v>
      </c>
      <c r="M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42">
        <v>0</v>
      </c>
      <c r="O842" t="s">
        <v>32</v>
      </c>
      <c r="P842" t="str">
        <f>IF(AND(Table1[[#This Row],[stroke]]=1,Table1[[#This Row],[hypertension]]=1),"yes","no")</f>
        <v>no</v>
      </c>
      <c r="Q842" t="str">
        <f>IF(Table1[[#This Row],[avg_glucose_level]]&gt;=132.5,"yes","no")</f>
        <v>no</v>
      </c>
      <c r="R842" t="str">
        <f>IF(Table1[[#This Row],[bmi]]&gt;=30.1,"yes","no")</f>
        <v>no</v>
      </c>
    </row>
    <row r="843" spans="1:18" x14ac:dyDescent="0.3">
      <c r="A843">
        <v>12106</v>
      </c>
      <c r="B843" t="s">
        <v>12</v>
      </c>
      <c r="C843">
        <v>53</v>
      </c>
      <c r="D843">
        <v>1</v>
      </c>
      <c r="E843" t="str">
        <f>IF(Table1[[#This Row],[hypertension]]=0,"no","yes")</f>
        <v>yes</v>
      </c>
      <c r="F843">
        <v>0</v>
      </c>
      <c r="G843" t="s">
        <v>13</v>
      </c>
      <c r="H843" t="s">
        <v>24</v>
      </c>
      <c r="I843" t="s">
        <v>19</v>
      </c>
      <c r="J843">
        <v>78.16</v>
      </c>
      <c r="K843">
        <v>36.6</v>
      </c>
      <c r="L843" t="s">
        <v>20</v>
      </c>
      <c r="M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3">
        <v>0</v>
      </c>
      <c r="O843" t="s">
        <v>32</v>
      </c>
      <c r="P843" t="str">
        <f>IF(AND(Table1[[#This Row],[stroke]]=1,Table1[[#This Row],[hypertension]]=1),"yes","no")</f>
        <v>no</v>
      </c>
      <c r="Q843" t="str">
        <f>IF(Table1[[#This Row],[avg_glucose_level]]&gt;=132.5,"yes","no")</f>
        <v>no</v>
      </c>
      <c r="R843" t="str">
        <f>IF(Table1[[#This Row],[bmi]]&gt;=30.1,"yes","no")</f>
        <v>yes</v>
      </c>
    </row>
    <row r="844" spans="1:18" x14ac:dyDescent="0.3">
      <c r="A844">
        <v>10792</v>
      </c>
      <c r="B844" t="s">
        <v>17</v>
      </c>
      <c r="C844">
        <v>23</v>
      </c>
      <c r="D844">
        <v>0</v>
      </c>
      <c r="E844" t="str">
        <f>IF(Table1[[#This Row],[hypertension]]=0,"no","yes")</f>
        <v>no</v>
      </c>
      <c r="F844">
        <v>0</v>
      </c>
      <c r="G844" t="s">
        <v>22</v>
      </c>
      <c r="H844" t="s">
        <v>14</v>
      </c>
      <c r="I844" t="s">
        <v>19</v>
      </c>
      <c r="J844">
        <v>79.13</v>
      </c>
      <c r="K844">
        <v>32.9</v>
      </c>
      <c r="L844" t="s">
        <v>16</v>
      </c>
      <c r="M8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44">
        <v>0</v>
      </c>
      <c r="O844" t="s">
        <v>32</v>
      </c>
      <c r="P844" t="str">
        <f>IF(AND(Table1[[#This Row],[stroke]]=1,Table1[[#This Row],[hypertension]]=1),"yes","no")</f>
        <v>no</v>
      </c>
      <c r="Q844" t="str">
        <f>IF(Table1[[#This Row],[avg_glucose_level]]&gt;=132.5,"yes","no")</f>
        <v>no</v>
      </c>
      <c r="R844" t="str">
        <f>IF(Table1[[#This Row],[bmi]]&gt;=30.1,"yes","no")</f>
        <v>yes</v>
      </c>
    </row>
    <row r="845" spans="1:18" x14ac:dyDescent="0.3">
      <c r="A845">
        <v>19153</v>
      </c>
      <c r="B845" t="s">
        <v>17</v>
      </c>
      <c r="C845">
        <v>19</v>
      </c>
      <c r="D845">
        <v>0</v>
      </c>
      <c r="E845" t="str">
        <f>IF(Table1[[#This Row],[hypertension]]=0,"no","yes")</f>
        <v>no</v>
      </c>
      <c r="F845">
        <v>0</v>
      </c>
      <c r="G845" t="s">
        <v>22</v>
      </c>
      <c r="H845" t="s">
        <v>18</v>
      </c>
      <c r="I845" t="s">
        <v>15</v>
      </c>
      <c r="J845">
        <v>84.06</v>
      </c>
      <c r="K845">
        <v>24.7</v>
      </c>
      <c r="L845" t="s">
        <v>20</v>
      </c>
      <c r="M8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5">
        <v>0</v>
      </c>
      <c r="O845" t="s">
        <v>32</v>
      </c>
      <c r="P845" t="str">
        <f>IF(AND(Table1[[#This Row],[stroke]]=1,Table1[[#This Row],[hypertension]]=1),"yes","no")</f>
        <v>no</v>
      </c>
      <c r="Q845" t="str">
        <f>IF(Table1[[#This Row],[avg_glucose_level]]&gt;=132.5,"yes","no")</f>
        <v>no</v>
      </c>
      <c r="R845" t="str">
        <f>IF(Table1[[#This Row],[bmi]]&gt;=30.1,"yes","no")</f>
        <v>no</v>
      </c>
    </row>
    <row r="846" spans="1:18" x14ac:dyDescent="0.3">
      <c r="A846">
        <v>47876</v>
      </c>
      <c r="B846" t="s">
        <v>12</v>
      </c>
      <c r="C846">
        <v>1</v>
      </c>
      <c r="D846">
        <v>0</v>
      </c>
      <c r="E846" t="str">
        <f>IF(Table1[[#This Row],[hypertension]]=0,"no","yes")</f>
        <v>no</v>
      </c>
      <c r="F846">
        <v>0</v>
      </c>
      <c r="G846" t="s">
        <v>22</v>
      </c>
      <c r="H846" t="s">
        <v>25</v>
      </c>
      <c r="I846" t="s">
        <v>19</v>
      </c>
      <c r="J846">
        <v>89.3</v>
      </c>
      <c r="K846">
        <v>21.4</v>
      </c>
      <c r="L846" t="s">
        <v>23</v>
      </c>
      <c r="M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46">
        <v>0</v>
      </c>
      <c r="O846" t="s">
        <v>32</v>
      </c>
      <c r="P846" t="str">
        <f>IF(AND(Table1[[#This Row],[stroke]]=1,Table1[[#This Row],[hypertension]]=1),"yes","no")</f>
        <v>no</v>
      </c>
      <c r="Q846" t="str">
        <f>IF(Table1[[#This Row],[avg_glucose_level]]&gt;=132.5,"yes","no")</f>
        <v>no</v>
      </c>
      <c r="R846" t="str">
        <f>IF(Table1[[#This Row],[bmi]]&gt;=30.1,"yes","no")</f>
        <v>no</v>
      </c>
    </row>
    <row r="847" spans="1:18" x14ac:dyDescent="0.3">
      <c r="A847">
        <v>25283</v>
      </c>
      <c r="B847" t="s">
        <v>17</v>
      </c>
      <c r="C847">
        <v>48</v>
      </c>
      <c r="D847">
        <v>0</v>
      </c>
      <c r="E847" t="str">
        <f>IF(Table1[[#This Row],[hypertension]]=0,"no","yes")</f>
        <v>no</v>
      </c>
      <c r="F847">
        <v>0</v>
      </c>
      <c r="G847" t="s">
        <v>13</v>
      </c>
      <c r="H847" t="s">
        <v>14</v>
      </c>
      <c r="I847" t="s">
        <v>15</v>
      </c>
      <c r="J847">
        <v>69.209999999999994</v>
      </c>
      <c r="K847">
        <v>33.1</v>
      </c>
      <c r="L847" t="s">
        <v>20</v>
      </c>
      <c r="M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7">
        <v>0</v>
      </c>
      <c r="O847" t="s">
        <v>32</v>
      </c>
      <c r="P847" t="str">
        <f>IF(AND(Table1[[#This Row],[stroke]]=1,Table1[[#This Row],[hypertension]]=1),"yes","no")</f>
        <v>no</v>
      </c>
      <c r="Q847" t="str">
        <f>IF(Table1[[#This Row],[avg_glucose_level]]&gt;=132.5,"yes","no")</f>
        <v>no</v>
      </c>
      <c r="R847" t="str">
        <f>IF(Table1[[#This Row],[bmi]]&gt;=30.1,"yes","no")</f>
        <v>yes</v>
      </c>
    </row>
    <row r="848" spans="1:18" x14ac:dyDescent="0.3">
      <c r="A848">
        <v>12270</v>
      </c>
      <c r="B848" t="s">
        <v>12</v>
      </c>
      <c r="C848">
        <v>71</v>
      </c>
      <c r="D848">
        <v>0</v>
      </c>
      <c r="E848" t="str">
        <f>IF(Table1[[#This Row],[hypertension]]=0,"no","yes")</f>
        <v>no</v>
      </c>
      <c r="F848">
        <v>0</v>
      </c>
      <c r="G848" t="s">
        <v>13</v>
      </c>
      <c r="H848" t="s">
        <v>24</v>
      </c>
      <c r="I848" t="s">
        <v>19</v>
      </c>
      <c r="J848">
        <v>186.45</v>
      </c>
      <c r="K848">
        <v>26.7</v>
      </c>
      <c r="L848" t="s">
        <v>20</v>
      </c>
      <c r="M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8">
        <v>0</v>
      </c>
      <c r="O848" t="s">
        <v>32</v>
      </c>
      <c r="P848" t="str">
        <f>IF(AND(Table1[[#This Row],[stroke]]=1,Table1[[#This Row],[hypertension]]=1),"yes","no")</f>
        <v>no</v>
      </c>
      <c r="Q848" t="str">
        <f>IF(Table1[[#This Row],[avg_glucose_level]]&gt;=132.5,"yes","no")</f>
        <v>yes</v>
      </c>
      <c r="R848" t="str">
        <f>IF(Table1[[#This Row],[bmi]]&gt;=30.1,"yes","no")</f>
        <v>no</v>
      </c>
    </row>
    <row r="849" spans="1:18" x14ac:dyDescent="0.3">
      <c r="A849">
        <v>49949</v>
      </c>
      <c r="B849" t="s">
        <v>12</v>
      </c>
      <c r="C849">
        <v>44</v>
      </c>
      <c r="D849">
        <v>0</v>
      </c>
      <c r="E849" t="str">
        <f>IF(Table1[[#This Row],[hypertension]]=0,"no","yes")</f>
        <v>no</v>
      </c>
      <c r="F849">
        <v>0</v>
      </c>
      <c r="G849" t="s">
        <v>13</v>
      </c>
      <c r="H849" t="s">
        <v>14</v>
      </c>
      <c r="I849" t="s">
        <v>15</v>
      </c>
      <c r="J849">
        <v>58.47</v>
      </c>
      <c r="K849">
        <v>24.4</v>
      </c>
      <c r="L849" t="s">
        <v>20</v>
      </c>
      <c r="M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49">
        <v>0</v>
      </c>
      <c r="O849" t="s">
        <v>32</v>
      </c>
      <c r="P849" t="str">
        <f>IF(AND(Table1[[#This Row],[stroke]]=1,Table1[[#This Row],[hypertension]]=1),"yes","no")</f>
        <v>no</v>
      </c>
      <c r="Q849" t="str">
        <f>IF(Table1[[#This Row],[avg_glucose_level]]&gt;=132.5,"yes","no")</f>
        <v>no</v>
      </c>
      <c r="R849" t="str">
        <f>IF(Table1[[#This Row],[bmi]]&gt;=30.1,"yes","no")</f>
        <v>no</v>
      </c>
    </row>
    <row r="850" spans="1:18" x14ac:dyDescent="0.3">
      <c r="A850">
        <v>50826</v>
      </c>
      <c r="B850" t="s">
        <v>17</v>
      </c>
      <c r="C850">
        <v>53</v>
      </c>
      <c r="D850">
        <v>0</v>
      </c>
      <c r="E850" t="str">
        <f>IF(Table1[[#This Row],[hypertension]]=0,"no","yes")</f>
        <v>no</v>
      </c>
      <c r="F850">
        <v>0</v>
      </c>
      <c r="G850" t="s">
        <v>13</v>
      </c>
      <c r="H850" t="s">
        <v>24</v>
      </c>
      <c r="I850" t="s">
        <v>19</v>
      </c>
      <c r="J850">
        <v>189.49</v>
      </c>
      <c r="K850">
        <v>25.8</v>
      </c>
      <c r="L850" t="s">
        <v>23</v>
      </c>
      <c r="M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50">
        <v>0</v>
      </c>
      <c r="O850" t="s">
        <v>32</v>
      </c>
      <c r="P850" t="str">
        <f>IF(AND(Table1[[#This Row],[stroke]]=1,Table1[[#This Row],[hypertension]]=1),"yes","no")</f>
        <v>no</v>
      </c>
      <c r="Q850" t="str">
        <f>IF(Table1[[#This Row],[avg_glucose_level]]&gt;=132.5,"yes","no")</f>
        <v>yes</v>
      </c>
      <c r="R850" t="str">
        <f>IF(Table1[[#This Row],[bmi]]&gt;=30.1,"yes","no")</f>
        <v>no</v>
      </c>
    </row>
    <row r="851" spans="1:18" x14ac:dyDescent="0.3">
      <c r="A851">
        <v>28681</v>
      </c>
      <c r="B851" t="s">
        <v>17</v>
      </c>
      <c r="C851">
        <v>70</v>
      </c>
      <c r="D851">
        <v>1</v>
      </c>
      <c r="E851" t="str">
        <f>IF(Table1[[#This Row],[hypertension]]=0,"no","yes")</f>
        <v>yes</v>
      </c>
      <c r="F851">
        <v>0</v>
      </c>
      <c r="G851" t="s">
        <v>13</v>
      </c>
      <c r="H851" t="s">
        <v>18</v>
      </c>
      <c r="I851" t="s">
        <v>15</v>
      </c>
      <c r="J851">
        <v>99.6</v>
      </c>
      <c r="K851">
        <v>34.299999999999997</v>
      </c>
      <c r="L851" t="s">
        <v>16</v>
      </c>
      <c r="M8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51">
        <v>0</v>
      </c>
      <c r="O851" t="s">
        <v>32</v>
      </c>
      <c r="P851" t="str">
        <f>IF(AND(Table1[[#This Row],[stroke]]=1,Table1[[#This Row],[hypertension]]=1),"yes","no")</f>
        <v>no</v>
      </c>
      <c r="Q851" t="str">
        <f>IF(Table1[[#This Row],[avg_glucose_level]]&gt;=132.5,"yes","no")</f>
        <v>no</v>
      </c>
      <c r="R851" t="str">
        <f>IF(Table1[[#This Row],[bmi]]&gt;=30.1,"yes","no")</f>
        <v>yes</v>
      </c>
    </row>
    <row r="852" spans="1:18" x14ac:dyDescent="0.3">
      <c r="A852">
        <v>41615</v>
      </c>
      <c r="B852" t="s">
        <v>17</v>
      </c>
      <c r="C852">
        <v>1</v>
      </c>
      <c r="D852">
        <v>0</v>
      </c>
      <c r="E852" t="str">
        <f>IF(Table1[[#This Row],[hypertension]]=0,"no","yes")</f>
        <v>no</v>
      </c>
      <c r="F852">
        <v>0</v>
      </c>
      <c r="G852" t="s">
        <v>22</v>
      </c>
      <c r="H852" t="s">
        <v>25</v>
      </c>
      <c r="I852" t="s">
        <v>19</v>
      </c>
      <c r="J852">
        <v>126.18</v>
      </c>
      <c r="K852">
        <v>18.100000000000001</v>
      </c>
      <c r="L852" t="s">
        <v>23</v>
      </c>
      <c r="M8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52">
        <v>0</v>
      </c>
      <c r="O852" t="s">
        <v>32</v>
      </c>
      <c r="P852" t="str">
        <f>IF(AND(Table1[[#This Row],[stroke]]=1,Table1[[#This Row],[hypertension]]=1),"yes","no")</f>
        <v>no</v>
      </c>
      <c r="Q852" t="str">
        <f>IF(Table1[[#This Row],[avg_glucose_level]]&gt;=132.5,"yes","no")</f>
        <v>no</v>
      </c>
      <c r="R852" t="str">
        <f>IF(Table1[[#This Row],[bmi]]&gt;=30.1,"yes","no")</f>
        <v>no</v>
      </c>
    </row>
    <row r="853" spans="1:18" x14ac:dyDescent="0.3">
      <c r="A853">
        <v>14147</v>
      </c>
      <c r="B853" t="s">
        <v>12</v>
      </c>
      <c r="C853">
        <v>49</v>
      </c>
      <c r="D853">
        <v>0</v>
      </c>
      <c r="E853" t="str">
        <f>IF(Table1[[#This Row],[hypertension]]=0,"no","yes")</f>
        <v>no</v>
      </c>
      <c r="F853">
        <v>0</v>
      </c>
      <c r="G853" t="s">
        <v>13</v>
      </c>
      <c r="H853" t="s">
        <v>14</v>
      </c>
      <c r="I853" t="s">
        <v>15</v>
      </c>
      <c r="J853">
        <v>186.32</v>
      </c>
      <c r="K853">
        <v>43.8</v>
      </c>
      <c r="L853" t="s">
        <v>21</v>
      </c>
      <c r="M8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53">
        <v>0</v>
      </c>
      <c r="O853" t="s">
        <v>32</v>
      </c>
      <c r="P853" t="str">
        <f>IF(AND(Table1[[#This Row],[stroke]]=1,Table1[[#This Row],[hypertension]]=1),"yes","no")</f>
        <v>no</v>
      </c>
      <c r="Q853" t="str">
        <f>IF(Table1[[#This Row],[avg_glucose_level]]&gt;=132.5,"yes","no")</f>
        <v>yes</v>
      </c>
      <c r="R853" t="str">
        <f>IF(Table1[[#This Row],[bmi]]&gt;=30.1,"yes","no")</f>
        <v>yes</v>
      </c>
    </row>
    <row r="854" spans="1:18" x14ac:dyDescent="0.3">
      <c r="A854">
        <v>41537</v>
      </c>
      <c r="B854" t="s">
        <v>17</v>
      </c>
      <c r="C854">
        <v>17</v>
      </c>
      <c r="D854">
        <v>0</v>
      </c>
      <c r="E854" t="str">
        <f>IF(Table1[[#This Row],[hypertension]]=0,"no","yes")</f>
        <v>no</v>
      </c>
      <c r="F854">
        <v>0</v>
      </c>
      <c r="G854" t="s">
        <v>22</v>
      </c>
      <c r="H854" t="s">
        <v>14</v>
      </c>
      <c r="I854" t="s">
        <v>19</v>
      </c>
      <c r="J854">
        <v>62.49</v>
      </c>
      <c r="K854">
        <v>26.9</v>
      </c>
      <c r="L854" t="s">
        <v>20</v>
      </c>
      <c r="M8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54">
        <v>0</v>
      </c>
      <c r="O854" t="s">
        <v>32</v>
      </c>
      <c r="P854" t="str">
        <f>IF(AND(Table1[[#This Row],[stroke]]=1,Table1[[#This Row],[hypertension]]=1),"yes","no")</f>
        <v>no</v>
      </c>
      <c r="Q854" t="str">
        <f>IF(Table1[[#This Row],[avg_glucose_level]]&gt;=132.5,"yes","no")</f>
        <v>no</v>
      </c>
      <c r="R854" t="str">
        <f>IF(Table1[[#This Row],[bmi]]&gt;=30.1,"yes","no")</f>
        <v>no</v>
      </c>
    </row>
    <row r="855" spans="1:18" x14ac:dyDescent="0.3">
      <c r="A855">
        <v>62332</v>
      </c>
      <c r="B855" t="s">
        <v>17</v>
      </c>
      <c r="C855">
        <v>40</v>
      </c>
      <c r="D855">
        <v>0</v>
      </c>
      <c r="E855" t="str">
        <f>IF(Table1[[#This Row],[hypertension]]=0,"no","yes")</f>
        <v>no</v>
      </c>
      <c r="F855">
        <v>0</v>
      </c>
      <c r="G855" t="s">
        <v>13</v>
      </c>
      <c r="H855" t="s">
        <v>14</v>
      </c>
      <c r="I855" t="s">
        <v>19</v>
      </c>
      <c r="J855">
        <v>74.510000000000005</v>
      </c>
      <c r="K855">
        <v>36.6</v>
      </c>
      <c r="L855" t="s">
        <v>20</v>
      </c>
      <c r="M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55">
        <v>0</v>
      </c>
      <c r="O855" t="s">
        <v>32</v>
      </c>
      <c r="P855" t="str">
        <f>IF(AND(Table1[[#This Row],[stroke]]=1,Table1[[#This Row],[hypertension]]=1),"yes","no")</f>
        <v>no</v>
      </c>
      <c r="Q855" t="str">
        <f>IF(Table1[[#This Row],[avg_glucose_level]]&gt;=132.5,"yes","no")</f>
        <v>no</v>
      </c>
      <c r="R855" t="str">
        <f>IF(Table1[[#This Row],[bmi]]&gt;=30.1,"yes","no")</f>
        <v>yes</v>
      </c>
    </row>
    <row r="856" spans="1:18" x14ac:dyDescent="0.3">
      <c r="A856">
        <v>25488</v>
      </c>
      <c r="B856" t="s">
        <v>17</v>
      </c>
      <c r="C856">
        <v>46</v>
      </c>
      <c r="D856">
        <v>0</v>
      </c>
      <c r="E856" t="str">
        <f>IF(Table1[[#This Row],[hypertension]]=0,"no","yes")</f>
        <v>no</v>
      </c>
      <c r="F856">
        <v>0</v>
      </c>
      <c r="G856" t="s">
        <v>13</v>
      </c>
      <c r="H856" t="s">
        <v>18</v>
      </c>
      <c r="I856" t="s">
        <v>15</v>
      </c>
      <c r="J856">
        <v>94.63</v>
      </c>
      <c r="K856">
        <v>24.9</v>
      </c>
      <c r="L856" t="s">
        <v>20</v>
      </c>
      <c r="M8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56">
        <v>0</v>
      </c>
      <c r="O856" t="s">
        <v>32</v>
      </c>
      <c r="P856" t="str">
        <f>IF(AND(Table1[[#This Row],[stroke]]=1,Table1[[#This Row],[hypertension]]=1),"yes","no")</f>
        <v>no</v>
      </c>
      <c r="Q856" t="str">
        <f>IF(Table1[[#This Row],[avg_glucose_level]]&gt;=132.5,"yes","no")</f>
        <v>no</v>
      </c>
      <c r="R856" t="str">
        <f>IF(Table1[[#This Row],[bmi]]&gt;=30.1,"yes","no")</f>
        <v>no</v>
      </c>
    </row>
    <row r="857" spans="1:18" x14ac:dyDescent="0.3">
      <c r="A857">
        <v>45759</v>
      </c>
      <c r="B857" t="s">
        <v>17</v>
      </c>
      <c r="C857">
        <v>32</v>
      </c>
      <c r="D857">
        <v>0</v>
      </c>
      <c r="E857" t="str">
        <f>IF(Table1[[#This Row],[hypertension]]=0,"no","yes")</f>
        <v>no</v>
      </c>
      <c r="F857">
        <v>0</v>
      </c>
      <c r="G857" t="s">
        <v>13</v>
      </c>
      <c r="H857" t="s">
        <v>14</v>
      </c>
      <c r="I857" t="s">
        <v>19</v>
      </c>
      <c r="J857">
        <v>91.98</v>
      </c>
      <c r="K857">
        <v>27.6</v>
      </c>
      <c r="L857" t="s">
        <v>21</v>
      </c>
      <c r="M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57">
        <v>0</v>
      </c>
      <c r="O857" t="s">
        <v>32</v>
      </c>
      <c r="P857" t="str">
        <f>IF(AND(Table1[[#This Row],[stroke]]=1,Table1[[#This Row],[hypertension]]=1),"yes","no")</f>
        <v>no</v>
      </c>
      <c r="Q857" t="str">
        <f>IF(Table1[[#This Row],[avg_glucose_level]]&gt;=132.5,"yes","no")</f>
        <v>no</v>
      </c>
      <c r="R857" t="str">
        <f>IF(Table1[[#This Row],[bmi]]&gt;=30.1,"yes","no")</f>
        <v>no</v>
      </c>
    </row>
    <row r="858" spans="1:18" x14ac:dyDescent="0.3">
      <c r="A858">
        <v>71929</v>
      </c>
      <c r="B858" t="s">
        <v>12</v>
      </c>
      <c r="C858">
        <v>2</v>
      </c>
      <c r="D858">
        <v>0</v>
      </c>
      <c r="E858" t="str">
        <f>IF(Table1[[#This Row],[hypertension]]=0,"no","yes")</f>
        <v>no</v>
      </c>
      <c r="F858">
        <v>0</v>
      </c>
      <c r="G858" t="s">
        <v>22</v>
      </c>
      <c r="H858" t="s">
        <v>25</v>
      </c>
      <c r="I858" t="s">
        <v>19</v>
      </c>
      <c r="J858">
        <v>56.77</v>
      </c>
      <c r="K858">
        <v>20.9</v>
      </c>
      <c r="L858" t="s">
        <v>23</v>
      </c>
      <c r="M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58">
        <v>0</v>
      </c>
      <c r="O858" t="s">
        <v>32</v>
      </c>
      <c r="P858" t="str">
        <f>IF(AND(Table1[[#This Row],[stroke]]=1,Table1[[#This Row],[hypertension]]=1),"yes","no")</f>
        <v>no</v>
      </c>
      <c r="Q858" t="str">
        <f>IF(Table1[[#This Row],[avg_glucose_level]]&gt;=132.5,"yes","no")</f>
        <v>no</v>
      </c>
      <c r="R858" t="str">
        <f>IF(Table1[[#This Row],[bmi]]&gt;=30.1,"yes","no")</f>
        <v>no</v>
      </c>
    </row>
    <row r="859" spans="1:18" x14ac:dyDescent="0.3">
      <c r="A859">
        <v>14807</v>
      </c>
      <c r="B859" t="s">
        <v>17</v>
      </c>
      <c r="C859">
        <v>40</v>
      </c>
      <c r="D859">
        <v>0</v>
      </c>
      <c r="E859" t="str">
        <f>IF(Table1[[#This Row],[hypertension]]=0,"no","yes")</f>
        <v>no</v>
      </c>
      <c r="F859">
        <v>0</v>
      </c>
      <c r="G859" t="s">
        <v>13</v>
      </c>
      <c r="H859" t="s">
        <v>14</v>
      </c>
      <c r="I859" t="s">
        <v>15</v>
      </c>
      <c r="J859">
        <v>75.87</v>
      </c>
      <c r="K859">
        <v>30.3</v>
      </c>
      <c r="L859" t="s">
        <v>20</v>
      </c>
      <c r="M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59">
        <v>0</v>
      </c>
      <c r="O859" t="s">
        <v>32</v>
      </c>
      <c r="P859" t="str">
        <f>IF(AND(Table1[[#This Row],[stroke]]=1,Table1[[#This Row],[hypertension]]=1),"yes","no")</f>
        <v>no</v>
      </c>
      <c r="Q859" t="str">
        <f>IF(Table1[[#This Row],[avg_glucose_level]]&gt;=132.5,"yes","no")</f>
        <v>no</v>
      </c>
      <c r="R859" t="str">
        <f>IF(Table1[[#This Row],[bmi]]&gt;=30.1,"yes","no")</f>
        <v>yes</v>
      </c>
    </row>
    <row r="860" spans="1:18" x14ac:dyDescent="0.3">
      <c r="A860">
        <v>16110</v>
      </c>
      <c r="B860" t="s">
        <v>17</v>
      </c>
      <c r="C860">
        <v>19</v>
      </c>
      <c r="D860">
        <v>0</v>
      </c>
      <c r="E860" t="str">
        <f>IF(Table1[[#This Row],[hypertension]]=0,"no","yes")</f>
        <v>no</v>
      </c>
      <c r="F860">
        <v>0</v>
      </c>
      <c r="G860" t="s">
        <v>22</v>
      </c>
      <c r="H860" t="s">
        <v>14</v>
      </c>
      <c r="I860" t="s">
        <v>19</v>
      </c>
      <c r="J860">
        <v>77.19</v>
      </c>
      <c r="K860">
        <v>37.4</v>
      </c>
      <c r="L860" t="s">
        <v>21</v>
      </c>
      <c r="M8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60">
        <v>0</v>
      </c>
      <c r="O860" t="s">
        <v>32</v>
      </c>
      <c r="P860" t="str">
        <f>IF(AND(Table1[[#This Row],[stroke]]=1,Table1[[#This Row],[hypertension]]=1),"yes","no")</f>
        <v>no</v>
      </c>
      <c r="Q860" t="str">
        <f>IF(Table1[[#This Row],[avg_glucose_level]]&gt;=132.5,"yes","no")</f>
        <v>no</v>
      </c>
      <c r="R860" t="str">
        <f>IF(Table1[[#This Row],[bmi]]&gt;=30.1,"yes","no")</f>
        <v>yes</v>
      </c>
    </row>
    <row r="861" spans="1:18" x14ac:dyDescent="0.3">
      <c r="A861">
        <v>40970</v>
      </c>
      <c r="B861" t="s">
        <v>12</v>
      </c>
      <c r="C861">
        <v>43</v>
      </c>
      <c r="D861">
        <v>0</v>
      </c>
      <c r="E861" t="str">
        <f>IF(Table1[[#This Row],[hypertension]]=0,"no","yes")</f>
        <v>no</v>
      </c>
      <c r="F861">
        <v>0</v>
      </c>
      <c r="G861" t="s">
        <v>13</v>
      </c>
      <c r="H861" t="s">
        <v>14</v>
      </c>
      <c r="I861" t="s">
        <v>15</v>
      </c>
      <c r="J861">
        <v>135.75</v>
      </c>
      <c r="K861">
        <v>35.9</v>
      </c>
      <c r="L861" t="s">
        <v>21</v>
      </c>
      <c r="M8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61">
        <v>0</v>
      </c>
      <c r="O861" t="s">
        <v>32</v>
      </c>
      <c r="P861" t="str">
        <f>IF(AND(Table1[[#This Row],[stroke]]=1,Table1[[#This Row],[hypertension]]=1),"yes","no")</f>
        <v>no</v>
      </c>
      <c r="Q861" t="str">
        <f>IF(Table1[[#This Row],[avg_glucose_level]]&gt;=132.5,"yes","no")</f>
        <v>yes</v>
      </c>
      <c r="R861" t="str">
        <f>IF(Table1[[#This Row],[bmi]]&gt;=30.1,"yes","no")</f>
        <v>yes</v>
      </c>
    </row>
    <row r="862" spans="1:18" x14ac:dyDescent="0.3">
      <c r="A862">
        <v>28933</v>
      </c>
      <c r="B862" t="s">
        <v>17</v>
      </c>
      <c r="C862">
        <v>46</v>
      </c>
      <c r="D862">
        <v>0</v>
      </c>
      <c r="E862" t="str">
        <f>IF(Table1[[#This Row],[hypertension]]=0,"no","yes")</f>
        <v>no</v>
      </c>
      <c r="F862">
        <v>0</v>
      </c>
      <c r="G862" t="s">
        <v>13</v>
      </c>
      <c r="H862" t="s">
        <v>14</v>
      </c>
      <c r="I862" t="s">
        <v>19</v>
      </c>
      <c r="J862">
        <v>100.15</v>
      </c>
      <c r="K862">
        <v>50.3</v>
      </c>
      <c r="L862" t="s">
        <v>21</v>
      </c>
      <c r="M8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62">
        <v>0</v>
      </c>
      <c r="O862" t="s">
        <v>32</v>
      </c>
      <c r="P862" t="str">
        <f>IF(AND(Table1[[#This Row],[stroke]]=1,Table1[[#This Row],[hypertension]]=1),"yes","no")</f>
        <v>no</v>
      </c>
      <c r="Q862" t="str">
        <f>IF(Table1[[#This Row],[avg_glucose_level]]&gt;=132.5,"yes","no")</f>
        <v>no</v>
      </c>
      <c r="R862" t="str">
        <f>IF(Table1[[#This Row],[bmi]]&gt;=30.1,"yes","no")</f>
        <v>yes</v>
      </c>
    </row>
    <row r="863" spans="1:18" x14ac:dyDescent="0.3">
      <c r="A863">
        <v>11709</v>
      </c>
      <c r="B863" t="s">
        <v>12</v>
      </c>
      <c r="C863">
        <v>71</v>
      </c>
      <c r="D863">
        <v>0</v>
      </c>
      <c r="E863" t="str">
        <f>IF(Table1[[#This Row],[hypertension]]=0,"no","yes")</f>
        <v>no</v>
      </c>
      <c r="F863">
        <v>0</v>
      </c>
      <c r="G863" t="s">
        <v>22</v>
      </c>
      <c r="H863" t="s">
        <v>14</v>
      </c>
      <c r="I863" t="s">
        <v>15</v>
      </c>
      <c r="J863">
        <v>95.08</v>
      </c>
      <c r="K863">
        <v>31.5</v>
      </c>
      <c r="L863" t="s">
        <v>20</v>
      </c>
      <c r="M8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63">
        <v>0</v>
      </c>
      <c r="O863" t="s">
        <v>32</v>
      </c>
      <c r="P863" t="str">
        <f>IF(AND(Table1[[#This Row],[stroke]]=1,Table1[[#This Row],[hypertension]]=1),"yes","no")</f>
        <v>no</v>
      </c>
      <c r="Q863" t="str">
        <f>IF(Table1[[#This Row],[avg_glucose_level]]&gt;=132.5,"yes","no")</f>
        <v>no</v>
      </c>
      <c r="R863" t="str">
        <f>IF(Table1[[#This Row],[bmi]]&gt;=30.1,"yes","no")</f>
        <v>yes</v>
      </c>
    </row>
    <row r="864" spans="1:18" x14ac:dyDescent="0.3">
      <c r="A864">
        <v>37154</v>
      </c>
      <c r="B864" t="s">
        <v>17</v>
      </c>
      <c r="C864">
        <v>31</v>
      </c>
      <c r="D864">
        <v>0</v>
      </c>
      <c r="E864" t="str">
        <f>IF(Table1[[#This Row],[hypertension]]=0,"no","yes")</f>
        <v>no</v>
      </c>
      <c r="F864">
        <v>0</v>
      </c>
      <c r="G864" t="s">
        <v>13</v>
      </c>
      <c r="H864" t="s">
        <v>14</v>
      </c>
      <c r="I864" t="s">
        <v>15</v>
      </c>
      <c r="J864">
        <v>125.38</v>
      </c>
      <c r="K864">
        <v>24.4</v>
      </c>
      <c r="L864" t="s">
        <v>21</v>
      </c>
      <c r="M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64">
        <v>0</v>
      </c>
      <c r="O864" t="s">
        <v>32</v>
      </c>
      <c r="P864" t="str">
        <f>IF(AND(Table1[[#This Row],[stroke]]=1,Table1[[#This Row],[hypertension]]=1),"yes","no")</f>
        <v>no</v>
      </c>
      <c r="Q864" t="str">
        <f>IF(Table1[[#This Row],[avg_glucose_level]]&gt;=132.5,"yes","no")</f>
        <v>no</v>
      </c>
      <c r="R864" t="str">
        <f>IF(Table1[[#This Row],[bmi]]&gt;=30.1,"yes","no")</f>
        <v>no</v>
      </c>
    </row>
    <row r="865" spans="1:18" x14ac:dyDescent="0.3">
      <c r="A865">
        <v>16809</v>
      </c>
      <c r="B865" t="s">
        <v>12</v>
      </c>
      <c r="C865">
        <v>41</v>
      </c>
      <c r="D865">
        <v>0</v>
      </c>
      <c r="E865" t="str">
        <f>IF(Table1[[#This Row],[hypertension]]=0,"no","yes")</f>
        <v>no</v>
      </c>
      <c r="F865">
        <v>0</v>
      </c>
      <c r="G865" t="s">
        <v>13</v>
      </c>
      <c r="H865" t="s">
        <v>14</v>
      </c>
      <c r="I865" t="s">
        <v>15</v>
      </c>
      <c r="J865">
        <v>111.71</v>
      </c>
      <c r="K865">
        <v>38.9</v>
      </c>
      <c r="L865" t="s">
        <v>16</v>
      </c>
      <c r="M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65">
        <v>0</v>
      </c>
      <c r="O865" t="s">
        <v>32</v>
      </c>
      <c r="P865" t="str">
        <f>IF(AND(Table1[[#This Row],[stroke]]=1,Table1[[#This Row],[hypertension]]=1),"yes","no")</f>
        <v>no</v>
      </c>
      <c r="Q865" t="str">
        <f>IF(Table1[[#This Row],[avg_glucose_level]]&gt;=132.5,"yes","no")</f>
        <v>no</v>
      </c>
      <c r="R865" t="str">
        <f>IF(Table1[[#This Row],[bmi]]&gt;=30.1,"yes","no")</f>
        <v>yes</v>
      </c>
    </row>
    <row r="866" spans="1:18" x14ac:dyDescent="0.3">
      <c r="A866">
        <v>13907</v>
      </c>
      <c r="B866" t="s">
        <v>12</v>
      </c>
      <c r="C866">
        <v>65</v>
      </c>
      <c r="D866">
        <v>0</v>
      </c>
      <c r="E866" t="str">
        <f>IF(Table1[[#This Row],[hypertension]]=0,"no","yes")</f>
        <v>no</v>
      </c>
      <c r="F866">
        <v>0</v>
      </c>
      <c r="G866" t="s">
        <v>13</v>
      </c>
      <c r="H866" t="s">
        <v>18</v>
      </c>
      <c r="I866" t="s">
        <v>19</v>
      </c>
      <c r="J866">
        <v>94.64</v>
      </c>
      <c r="K866">
        <v>28.6</v>
      </c>
      <c r="L866" t="s">
        <v>20</v>
      </c>
      <c r="M8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66">
        <v>0</v>
      </c>
      <c r="O866" t="s">
        <v>32</v>
      </c>
      <c r="P866" t="str">
        <f>IF(AND(Table1[[#This Row],[stroke]]=1,Table1[[#This Row],[hypertension]]=1),"yes","no")</f>
        <v>no</v>
      </c>
      <c r="Q866" t="str">
        <f>IF(Table1[[#This Row],[avg_glucose_level]]&gt;=132.5,"yes","no")</f>
        <v>no</v>
      </c>
      <c r="R866" t="str">
        <f>IF(Table1[[#This Row],[bmi]]&gt;=30.1,"yes","no")</f>
        <v>no</v>
      </c>
    </row>
    <row r="867" spans="1:18" x14ac:dyDescent="0.3">
      <c r="A867">
        <v>2314</v>
      </c>
      <c r="B867" t="s">
        <v>12</v>
      </c>
      <c r="C867">
        <v>52</v>
      </c>
      <c r="D867">
        <v>0</v>
      </c>
      <c r="E867" t="str">
        <f>IF(Table1[[#This Row],[hypertension]]=0,"no","yes")</f>
        <v>no</v>
      </c>
      <c r="F867">
        <v>0</v>
      </c>
      <c r="G867" t="s">
        <v>13</v>
      </c>
      <c r="H867" t="s">
        <v>14</v>
      </c>
      <c r="I867" t="s">
        <v>15</v>
      </c>
      <c r="J867">
        <v>226.7</v>
      </c>
      <c r="K867">
        <v>28.1</v>
      </c>
      <c r="L867" t="s">
        <v>21</v>
      </c>
      <c r="M8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67">
        <v>0</v>
      </c>
      <c r="O867" t="s">
        <v>32</v>
      </c>
      <c r="P867" t="str">
        <f>IF(AND(Table1[[#This Row],[stroke]]=1,Table1[[#This Row],[hypertension]]=1),"yes","no")</f>
        <v>no</v>
      </c>
      <c r="Q867" t="str">
        <f>IF(Table1[[#This Row],[avg_glucose_level]]&gt;=132.5,"yes","no")</f>
        <v>yes</v>
      </c>
      <c r="R867" t="str">
        <f>IF(Table1[[#This Row],[bmi]]&gt;=30.1,"yes","no")</f>
        <v>no</v>
      </c>
    </row>
    <row r="868" spans="1:18" x14ac:dyDescent="0.3">
      <c r="A868">
        <v>70380</v>
      </c>
      <c r="B868" t="s">
        <v>17</v>
      </c>
      <c r="C868">
        <v>20</v>
      </c>
      <c r="D868">
        <v>0</v>
      </c>
      <c r="E868" t="str">
        <f>IF(Table1[[#This Row],[hypertension]]=0,"no","yes")</f>
        <v>no</v>
      </c>
      <c r="F868">
        <v>0</v>
      </c>
      <c r="G868" t="s">
        <v>22</v>
      </c>
      <c r="H868" t="s">
        <v>14</v>
      </c>
      <c r="I868" t="s">
        <v>15</v>
      </c>
      <c r="J868">
        <v>112.96</v>
      </c>
      <c r="K868">
        <v>27.5</v>
      </c>
      <c r="L868" t="s">
        <v>20</v>
      </c>
      <c r="M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68">
        <v>0</v>
      </c>
      <c r="O868" t="s">
        <v>32</v>
      </c>
      <c r="P868" t="str">
        <f>IF(AND(Table1[[#This Row],[stroke]]=1,Table1[[#This Row],[hypertension]]=1),"yes","no")</f>
        <v>no</v>
      </c>
      <c r="Q868" t="str">
        <f>IF(Table1[[#This Row],[avg_glucose_level]]&gt;=132.5,"yes","no")</f>
        <v>no</v>
      </c>
      <c r="R868" t="str">
        <f>IF(Table1[[#This Row],[bmi]]&gt;=30.1,"yes","no")</f>
        <v>no</v>
      </c>
    </row>
    <row r="869" spans="1:18" x14ac:dyDescent="0.3">
      <c r="A869">
        <v>63058</v>
      </c>
      <c r="B869" t="s">
        <v>17</v>
      </c>
      <c r="C869">
        <v>77</v>
      </c>
      <c r="D869">
        <v>0</v>
      </c>
      <c r="E869" t="str">
        <f>IF(Table1[[#This Row],[hypertension]]=0,"no","yes")</f>
        <v>no</v>
      </c>
      <c r="F869">
        <v>1</v>
      </c>
      <c r="G869" t="s">
        <v>13</v>
      </c>
      <c r="H869" t="s">
        <v>14</v>
      </c>
      <c r="I869" t="s">
        <v>19</v>
      </c>
      <c r="J869">
        <v>183.1</v>
      </c>
      <c r="K869">
        <v>28.1</v>
      </c>
      <c r="L869" t="s">
        <v>20</v>
      </c>
      <c r="M8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69">
        <v>0</v>
      </c>
      <c r="O869" t="s">
        <v>32</v>
      </c>
      <c r="P869" t="str">
        <f>IF(AND(Table1[[#This Row],[stroke]]=1,Table1[[#This Row],[hypertension]]=1),"yes","no")</f>
        <v>no</v>
      </c>
      <c r="Q869" t="str">
        <f>IF(Table1[[#This Row],[avg_glucose_level]]&gt;=132.5,"yes","no")</f>
        <v>yes</v>
      </c>
      <c r="R869" t="str">
        <f>IF(Table1[[#This Row],[bmi]]&gt;=30.1,"yes","no")</f>
        <v>no</v>
      </c>
    </row>
    <row r="870" spans="1:18" x14ac:dyDescent="0.3">
      <c r="A870">
        <v>54071</v>
      </c>
      <c r="B870" t="s">
        <v>17</v>
      </c>
      <c r="C870">
        <v>51</v>
      </c>
      <c r="D870">
        <v>0</v>
      </c>
      <c r="E870" t="str">
        <f>IF(Table1[[#This Row],[hypertension]]=0,"no","yes")</f>
        <v>no</v>
      </c>
      <c r="F870">
        <v>0</v>
      </c>
      <c r="G870" t="s">
        <v>13</v>
      </c>
      <c r="H870" t="s">
        <v>14</v>
      </c>
      <c r="I870" t="s">
        <v>15</v>
      </c>
      <c r="J870">
        <v>105.36</v>
      </c>
      <c r="K870">
        <v>43.7</v>
      </c>
      <c r="L870" t="s">
        <v>23</v>
      </c>
      <c r="M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70">
        <v>0</v>
      </c>
      <c r="O870" t="s">
        <v>32</v>
      </c>
      <c r="P870" t="str">
        <f>IF(AND(Table1[[#This Row],[stroke]]=1,Table1[[#This Row],[hypertension]]=1),"yes","no")</f>
        <v>no</v>
      </c>
      <c r="Q870" t="str">
        <f>IF(Table1[[#This Row],[avg_glucose_level]]&gt;=132.5,"yes","no")</f>
        <v>no</v>
      </c>
      <c r="R870" t="str">
        <f>IF(Table1[[#This Row],[bmi]]&gt;=30.1,"yes","no")</f>
        <v>yes</v>
      </c>
    </row>
    <row r="871" spans="1:18" x14ac:dyDescent="0.3">
      <c r="A871">
        <v>67405</v>
      </c>
      <c r="B871" t="s">
        <v>17</v>
      </c>
      <c r="C871">
        <v>37</v>
      </c>
      <c r="D871">
        <v>0</v>
      </c>
      <c r="E871" t="str">
        <f>IF(Table1[[#This Row],[hypertension]]=0,"no","yes")</f>
        <v>no</v>
      </c>
      <c r="F871">
        <v>0</v>
      </c>
      <c r="G871" t="s">
        <v>13</v>
      </c>
      <c r="H871" t="s">
        <v>14</v>
      </c>
      <c r="I871" t="s">
        <v>15</v>
      </c>
      <c r="J871">
        <v>84.13</v>
      </c>
      <c r="K871">
        <v>27</v>
      </c>
      <c r="L871" t="s">
        <v>20</v>
      </c>
      <c r="M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1">
        <v>0</v>
      </c>
      <c r="O871" t="s">
        <v>32</v>
      </c>
      <c r="P871" t="str">
        <f>IF(AND(Table1[[#This Row],[stroke]]=1,Table1[[#This Row],[hypertension]]=1),"yes","no")</f>
        <v>no</v>
      </c>
      <c r="Q871" t="str">
        <f>IF(Table1[[#This Row],[avg_glucose_level]]&gt;=132.5,"yes","no")</f>
        <v>no</v>
      </c>
      <c r="R871" t="str">
        <f>IF(Table1[[#This Row],[bmi]]&gt;=30.1,"yes","no")</f>
        <v>no</v>
      </c>
    </row>
    <row r="872" spans="1:18" x14ac:dyDescent="0.3">
      <c r="A872">
        <v>28024</v>
      </c>
      <c r="B872" t="s">
        <v>12</v>
      </c>
      <c r="C872">
        <v>49</v>
      </c>
      <c r="D872">
        <v>0</v>
      </c>
      <c r="E872" t="str">
        <f>IF(Table1[[#This Row],[hypertension]]=0,"no","yes")</f>
        <v>no</v>
      </c>
      <c r="F872">
        <v>0</v>
      </c>
      <c r="G872" t="s">
        <v>13</v>
      </c>
      <c r="H872" t="s">
        <v>14</v>
      </c>
      <c r="I872" t="s">
        <v>19</v>
      </c>
      <c r="J872">
        <v>102.47</v>
      </c>
      <c r="K872">
        <v>29.3</v>
      </c>
      <c r="L872" t="s">
        <v>16</v>
      </c>
      <c r="M8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72">
        <v>0</v>
      </c>
      <c r="O872" t="s">
        <v>32</v>
      </c>
      <c r="P872" t="str">
        <f>IF(AND(Table1[[#This Row],[stroke]]=1,Table1[[#This Row],[hypertension]]=1),"yes","no")</f>
        <v>no</v>
      </c>
      <c r="Q872" t="str">
        <f>IF(Table1[[#This Row],[avg_glucose_level]]&gt;=132.5,"yes","no")</f>
        <v>no</v>
      </c>
      <c r="R872" t="str">
        <f>IF(Table1[[#This Row],[bmi]]&gt;=30.1,"yes","no")</f>
        <v>no</v>
      </c>
    </row>
    <row r="873" spans="1:18" x14ac:dyDescent="0.3">
      <c r="A873">
        <v>11730</v>
      </c>
      <c r="B873" t="s">
        <v>17</v>
      </c>
      <c r="C873">
        <v>62</v>
      </c>
      <c r="D873">
        <v>1</v>
      </c>
      <c r="E873" t="str">
        <f>IF(Table1[[#This Row],[hypertension]]=0,"no","yes")</f>
        <v>yes</v>
      </c>
      <c r="F873">
        <v>0</v>
      </c>
      <c r="G873" t="s">
        <v>13</v>
      </c>
      <c r="H873" t="s">
        <v>24</v>
      </c>
      <c r="I873" t="s">
        <v>19</v>
      </c>
      <c r="J873">
        <v>77.040000000000006</v>
      </c>
      <c r="K873">
        <v>34.700000000000003</v>
      </c>
      <c r="L873" t="s">
        <v>20</v>
      </c>
      <c r="M8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3">
        <v>0</v>
      </c>
      <c r="O873" t="s">
        <v>32</v>
      </c>
      <c r="P873" t="str">
        <f>IF(AND(Table1[[#This Row],[stroke]]=1,Table1[[#This Row],[hypertension]]=1),"yes","no")</f>
        <v>no</v>
      </c>
      <c r="Q873" t="str">
        <f>IF(Table1[[#This Row],[avg_glucose_level]]&gt;=132.5,"yes","no")</f>
        <v>no</v>
      </c>
      <c r="R873" t="str">
        <f>IF(Table1[[#This Row],[bmi]]&gt;=30.1,"yes","no")</f>
        <v>yes</v>
      </c>
    </row>
    <row r="874" spans="1:18" x14ac:dyDescent="0.3">
      <c r="A874">
        <v>2549</v>
      </c>
      <c r="B874" t="s">
        <v>17</v>
      </c>
      <c r="C874">
        <v>17</v>
      </c>
      <c r="D874">
        <v>0</v>
      </c>
      <c r="E874" t="str">
        <f>IF(Table1[[#This Row],[hypertension]]=0,"no","yes")</f>
        <v>no</v>
      </c>
      <c r="F874">
        <v>0</v>
      </c>
      <c r="G874" t="s">
        <v>22</v>
      </c>
      <c r="H874" t="s">
        <v>14</v>
      </c>
      <c r="I874" t="s">
        <v>19</v>
      </c>
      <c r="J874">
        <v>83.23</v>
      </c>
      <c r="K874">
        <v>28.1</v>
      </c>
      <c r="L874" t="s">
        <v>20</v>
      </c>
      <c r="M8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4">
        <v>0</v>
      </c>
      <c r="O874" t="s">
        <v>32</v>
      </c>
      <c r="P874" t="str">
        <f>IF(AND(Table1[[#This Row],[stroke]]=1,Table1[[#This Row],[hypertension]]=1),"yes","no")</f>
        <v>no</v>
      </c>
      <c r="Q874" t="str">
        <f>IF(Table1[[#This Row],[avg_glucose_level]]&gt;=132.5,"yes","no")</f>
        <v>no</v>
      </c>
      <c r="R874" t="str">
        <f>IF(Table1[[#This Row],[bmi]]&gt;=30.1,"yes","no")</f>
        <v>no</v>
      </c>
    </row>
    <row r="875" spans="1:18" x14ac:dyDescent="0.3">
      <c r="A875">
        <v>17245</v>
      </c>
      <c r="B875" t="s">
        <v>17</v>
      </c>
      <c r="C875">
        <v>28</v>
      </c>
      <c r="D875">
        <v>0</v>
      </c>
      <c r="E875" t="str">
        <f>IF(Table1[[#This Row],[hypertension]]=0,"no","yes")</f>
        <v>no</v>
      </c>
      <c r="F875">
        <v>0</v>
      </c>
      <c r="G875" t="s">
        <v>13</v>
      </c>
      <c r="H875" t="s">
        <v>14</v>
      </c>
      <c r="I875" t="s">
        <v>19</v>
      </c>
      <c r="J875">
        <v>87.01</v>
      </c>
      <c r="K875">
        <v>39.9</v>
      </c>
      <c r="L875" t="s">
        <v>20</v>
      </c>
      <c r="M8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5">
        <v>0</v>
      </c>
      <c r="O875" t="s">
        <v>32</v>
      </c>
      <c r="P875" t="str">
        <f>IF(AND(Table1[[#This Row],[stroke]]=1,Table1[[#This Row],[hypertension]]=1),"yes","no")</f>
        <v>no</v>
      </c>
      <c r="Q875" t="str">
        <f>IF(Table1[[#This Row],[avg_glucose_level]]&gt;=132.5,"yes","no")</f>
        <v>no</v>
      </c>
      <c r="R875" t="str">
        <f>IF(Table1[[#This Row],[bmi]]&gt;=30.1,"yes","no")</f>
        <v>yes</v>
      </c>
    </row>
    <row r="876" spans="1:18" x14ac:dyDescent="0.3">
      <c r="A876">
        <v>70852</v>
      </c>
      <c r="B876" t="s">
        <v>12</v>
      </c>
      <c r="C876">
        <v>80</v>
      </c>
      <c r="D876">
        <v>0</v>
      </c>
      <c r="E876" t="str">
        <f>IF(Table1[[#This Row],[hypertension]]=0,"no","yes")</f>
        <v>no</v>
      </c>
      <c r="F876">
        <v>0</v>
      </c>
      <c r="G876" t="s">
        <v>13</v>
      </c>
      <c r="H876" t="s">
        <v>14</v>
      </c>
      <c r="I876" t="s">
        <v>19</v>
      </c>
      <c r="J876">
        <v>56.99</v>
      </c>
      <c r="K876">
        <v>26.7</v>
      </c>
      <c r="L876" t="s">
        <v>20</v>
      </c>
      <c r="M8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6">
        <v>0</v>
      </c>
      <c r="O876" t="s">
        <v>32</v>
      </c>
      <c r="P876" t="str">
        <f>IF(AND(Table1[[#This Row],[stroke]]=1,Table1[[#This Row],[hypertension]]=1),"yes","no")</f>
        <v>no</v>
      </c>
      <c r="Q876" t="str">
        <f>IF(Table1[[#This Row],[avg_glucose_level]]&gt;=132.5,"yes","no")</f>
        <v>no</v>
      </c>
      <c r="R876" t="str">
        <f>IF(Table1[[#This Row],[bmi]]&gt;=30.1,"yes","no")</f>
        <v>no</v>
      </c>
    </row>
    <row r="877" spans="1:18" x14ac:dyDescent="0.3">
      <c r="A877">
        <v>60957</v>
      </c>
      <c r="B877" t="s">
        <v>12</v>
      </c>
      <c r="C877">
        <v>45</v>
      </c>
      <c r="D877">
        <v>0</v>
      </c>
      <c r="E877" t="str">
        <f>IF(Table1[[#This Row],[hypertension]]=0,"no","yes")</f>
        <v>no</v>
      </c>
      <c r="F877">
        <v>0</v>
      </c>
      <c r="G877" t="s">
        <v>13</v>
      </c>
      <c r="H877" t="s">
        <v>14</v>
      </c>
      <c r="I877" t="s">
        <v>19</v>
      </c>
      <c r="J877">
        <v>73.010000000000005</v>
      </c>
      <c r="K877">
        <v>24.8</v>
      </c>
      <c r="L877" t="s">
        <v>16</v>
      </c>
      <c r="M8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77">
        <v>0</v>
      </c>
      <c r="O877" t="s">
        <v>32</v>
      </c>
      <c r="P877" t="str">
        <f>IF(AND(Table1[[#This Row],[stroke]]=1,Table1[[#This Row],[hypertension]]=1),"yes","no")</f>
        <v>no</v>
      </c>
      <c r="Q877" t="str">
        <f>IF(Table1[[#This Row],[avg_glucose_level]]&gt;=132.5,"yes","no")</f>
        <v>no</v>
      </c>
      <c r="R877" t="str">
        <f>IF(Table1[[#This Row],[bmi]]&gt;=30.1,"yes","no")</f>
        <v>no</v>
      </c>
    </row>
    <row r="878" spans="1:18" x14ac:dyDescent="0.3">
      <c r="A878">
        <v>19742</v>
      </c>
      <c r="B878" t="s">
        <v>17</v>
      </c>
      <c r="C878">
        <v>37</v>
      </c>
      <c r="D878">
        <v>0</v>
      </c>
      <c r="E878" t="str">
        <f>IF(Table1[[#This Row],[hypertension]]=0,"no","yes")</f>
        <v>no</v>
      </c>
      <c r="F878">
        <v>0</v>
      </c>
      <c r="G878" t="s">
        <v>13</v>
      </c>
      <c r="H878" t="s">
        <v>14</v>
      </c>
      <c r="I878" t="s">
        <v>15</v>
      </c>
      <c r="J878">
        <v>106.35</v>
      </c>
      <c r="K878">
        <v>29.7</v>
      </c>
      <c r="L878" t="s">
        <v>20</v>
      </c>
      <c r="M8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78">
        <v>0</v>
      </c>
      <c r="O878" t="s">
        <v>32</v>
      </c>
      <c r="P878" t="str">
        <f>IF(AND(Table1[[#This Row],[stroke]]=1,Table1[[#This Row],[hypertension]]=1),"yes","no")</f>
        <v>no</v>
      </c>
      <c r="Q878" t="str">
        <f>IF(Table1[[#This Row],[avg_glucose_level]]&gt;=132.5,"yes","no")</f>
        <v>no</v>
      </c>
      <c r="R878" t="str">
        <f>IF(Table1[[#This Row],[bmi]]&gt;=30.1,"yes","no")</f>
        <v>no</v>
      </c>
    </row>
    <row r="879" spans="1:18" x14ac:dyDescent="0.3">
      <c r="A879">
        <v>10782</v>
      </c>
      <c r="B879" t="s">
        <v>17</v>
      </c>
      <c r="C879">
        <v>3</v>
      </c>
      <c r="D879">
        <v>0</v>
      </c>
      <c r="E879" t="str">
        <f>IF(Table1[[#This Row],[hypertension]]=0,"no","yes")</f>
        <v>no</v>
      </c>
      <c r="F879">
        <v>0</v>
      </c>
      <c r="G879" t="s">
        <v>22</v>
      </c>
      <c r="H879" t="s">
        <v>25</v>
      </c>
      <c r="I879" t="s">
        <v>19</v>
      </c>
      <c r="J879">
        <v>80.63</v>
      </c>
      <c r="K879">
        <v>15.9</v>
      </c>
      <c r="L879" t="s">
        <v>23</v>
      </c>
      <c r="M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79">
        <v>0</v>
      </c>
      <c r="O879" t="s">
        <v>32</v>
      </c>
      <c r="P879" t="str">
        <f>IF(AND(Table1[[#This Row],[stroke]]=1,Table1[[#This Row],[hypertension]]=1),"yes","no")</f>
        <v>no</v>
      </c>
      <c r="Q879" t="str">
        <f>IF(Table1[[#This Row],[avg_glucose_level]]&gt;=132.5,"yes","no")</f>
        <v>no</v>
      </c>
      <c r="R879" t="str">
        <f>IF(Table1[[#This Row],[bmi]]&gt;=30.1,"yes","no")</f>
        <v>no</v>
      </c>
    </row>
    <row r="880" spans="1:18" x14ac:dyDescent="0.3">
      <c r="A880">
        <v>61742</v>
      </c>
      <c r="B880" t="s">
        <v>12</v>
      </c>
      <c r="C880">
        <v>26</v>
      </c>
      <c r="D880">
        <v>0</v>
      </c>
      <c r="E880" t="str">
        <f>IF(Table1[[#This Row],[hypertension]]=0,"no","yes")</f>
        <v>no</v>
      </c>
      <c r="F880">
        <v>0</v>
      </c>
      <c r="G880" t="s">
        <v>22</v>
      </c>
      <c r="H880" t="s">
        <v>14</v>
      </c>
      <c r="I880" t="s">
        <v>15</v>
      </c>
      <c r="J880">
        <v>103.61</v>
      </c>
      <c r="K880">
        <v>31.4</v>
      </c>
      <c r="L880" t="s">
        <v>20</v>
      </c>
      <c r="M8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80">
        <v>0</v>
      </c>
      <c r="O880" t="s">
        <v>32</v>
      </c>
      <c r="P880" t="str">
        <f>IF(AND(Table1[[#This Row],[stroke]]=1,Table1[[#This Row],[hypertension]]=1),"yes","no")</f>
        <v>no</v>
      </c>
      <c r="Q880" t="str">
        <f>IF(Table1[[#This Row],[avg_glucose_level]]&gt;=132.5,"yes","no")</f>
        <v>no</v>
      </c>
      <c r="R880" t="str">
        <f>IF(Table1[[#This Row],[bmi]]&gt;=30.1,"yes","no")</f>
        <v>yes</v>
      </c>
    </row>
    <row r="881" spans="1:18" x14ac:dyDescent="0.3">
      <c r="A881">
        <v>4808</v>
      </c>
      <c r="B881" t="s">
        <v>17</v>
      </c>
      <c r="C881">
        <v>71</v>
      </c>
      <c r="D881">
        <v>0</v>
      </c>
      <c r="E881" t="str">
        <f>IF(Table1[[#This Row],[hypertension]]=0,"no","yes")</f>
        <v>no</v>
      </c>
      <c r="F881">
        <v>0</v>
      </c>
      <c r="G881" t="s">
        <v>13</v>
      </c>
      <c r="H881" t="s">
        <v>18</v>
      </c>
      <c r="I881" t="s">
        <v>15</v>
      </c>
      <c r="J881">
        <v>91.35</v>
      </c>
      <c r="K881">
        <v>28.1</v>
      </c>
      <c r="L881" t="s">
        <v>16</v>
      </c>
      <c r="M8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81">
        <v>0</v>
      </c>
      <c r="O881" t="s">
        <v>32</v>
      </c>
      <c r="P881" t="str">
        <f>IF(AND(Table1[[#This Row],[stroke]]=1,Table1[[#This Row],[hypertension]]=1),"yes","no")</f>
        <v>no</v>
      </c>
      <c r="Q881" t="str">
        <f>IF(Table1[[#This Row],[avg_glucose_level]]&gt;=132.5,"yes","no")</f>
        <v>no</v>
      </c>
      <c r="R881" t="str">
        <f>IF(Table1[[#This Row],[bmi]]&gt;=30.1,"yes","no")</f>
        <v>no</v>
      </c>
    </row>
    <row r="882" spans="1:18" x14ac:dyDescent="0.3">
      <c r="A882">
        <v>13571</v>
      </c>
      <c r="B882" t="s">
        <v>12</v>
      </c>
      <c r="C882">
        <v>58</v>
      </c>
      <c r="D882">
        <v>0</v>
      </c>
      <c r="E882" t="str">
        <f>IF(Table1[[#This Row],[hypertension]]=0,"no","yes")</f>
        <v>no</v>
      </c>
      <c r="F882">
        <v>0</v>
      </c>
      <c r="G882" t="s">
        <v>13</v>
      </c>
      <c r="H882" t="s">
        <v>24</v>
      </c>
      <c r="I882" t="s">
        <v>15</v>
      </c>
      <c r="J882">
        <v>194.04</v>
      </c>
      <c r="K882">
        <v>27.8</v>
      </c>
      <c r="L882" t="s">
        <v>20</v>
      </c>
      <c r="M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82">
        <v>0</v>
      </c>
      <c r="O882" t="s">
        <v>32</v>
      </c>
      <c r="P882" t="str">
        <f>IF(AND(Table1[[#This Row],[stroke]]=1,Table1[[#This Row],[hypertension]]=1),"yes","no")</f>
        <v>no</v>
      </c>
      <c r="Q882" t="str">
        <f>IF(Table1[[#This Row],[avg_glucose_level]]&gt;=132.5,"yes","no")</f>
        <v>yes</v>
      </c>
      <c r="R882" t="str">
        <f>IF(Table1[[#This Row],[bmi]]&gt;=30.1,"yes","no")</f>
        <v>no</v>
      </c>
    </row>
    <row r="883" spans="1:18" x14ac:dyDescent="0.3">
      <c r="A883">
        <v>49928</v>
      </c>
      <c r="B883" t="s">
        <v>17</v>
      </c>
      <c r="C883">
        <v>59</v>
      </c>
      <c r="D883">
        <v>0</v>
      </c>
      <c r="E883" t="str">
        <f>IF(Table1[[#This Row],[hypertension]]=0,"no","yes")</f>
        <v>no</v>
      </c>
      <c r="F883">
        <v>0</v>
      </c>
      <c r="G883" t="s">
        <v>13</v>
      </c>
      <c r="H883" t="s">
        <v>24</v>
      </c>
      <c r="I883" t="s">
        <v>19</v>
      </c>
      <c r="J883">
        <v>111.99</v>
      </c>
      <c r="K883">
        <v>35.5</v>
      </c>
      <c r="L883" t="s">
        <v>16</v>
      </c>
      <c r="M8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83">
        <v>0</v>
      </c>
      <c r="O883" t="s">
        <v>32</v>
      </c>
      <c r="P883" t="str">
        <f>IF(AND(Table1[[#This Row],[stroke]]=1,Table1[[#This Row],[hypertension]]=1),"yes","no")</f>
        <v>no</v>
      </c>
      <c r="Q883" t="str">
        <f>IF(Table1[[#This Row],[avg_glucose_level]]&gt;=132.5,"yes","no")</f>
        <v>no</v>
      </c>
      <c r="R883" t="str">
        <f>IF(Table1[[#This Row],[bmi]]&gt;=30.1,"yes","no")</f>
        <v>yes</v>
      </c>
    </row>
    <row r="884" spans="1:18" x14ac:dyDescent="0.3">
      <c r="A884">
        <v>52688</v>
      </c>
      <c r="B884" t="s">
        <v>12</v>
      </c>
      <c r="C884">
        <v>74</v>
      </c>
      <c r="D884">
        <v>1</v>
      </c>
      <c r="E884" t="str">
        <f>IF(Table1[[#This Row],[hypertension]]=0,"no","yes")</f>
        <v>yes</v>
      </c>
      <c r="F884">
        <v>0</v>
      </c>
      <c r="G884" t="s">
        <v>13</v>
      </c>
      <c r="H884" t="s">
        <v>14</v>
      </c>
      <c r="I884" t="s">
        <v>19</v>
      </c>
      <c r="J884">
        <v>57.51</v>
      </c>
      <c r="K884">
        <v>31.7</v>
      </c>
      <c r="L884" t="s">
        <v>21</v>
      </c>
      <c r="M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84">
        <v>0</v>
      </c>
      <c r="O884" t="s">
        <v>32</v>
      </c>
      <c r="P884" t="str">
        <f>IF(AND(Table1[[#This Row],[stroke]]=1,Table1[[#This Row],[hypertension]]=1),"yes","no")</f>
        <v>no</v>
      </c>
      <c r="Q884" t="str">
        <f>IF(Table1[[#This Row],[avg_glucose_level]]&gt;=132.5,"yes","no")</f>
        <v>no</v>
      </c>
      <c r="R884" t="str">
        <f>IF(Table1[[#This Row],[bmi]]&gt;=30.1,"yes","no")</f>
        <v>yes</v>
      </c>
    </row>
    <row r="885" spans="1:18" x14ac:dyDescent="0.3">
      <c r="A885">
        <v>24099</v>
      </c>
      <c r="B885" t="s">
        <v>12</v>
      </c>
      <c r="C885">
        <v>17</v>
      </c>
      <c r="D885">
        <v>0</v>
      </c>
      <c r="E885" t="str">
        <f>IF(Table1[[#This Row],[hypertension]]=0,"no","yes")</f>
        <v>no</v>
      </c>
      <c r="F885">
        <v>0</v>
      </c>
      <c r="G885" t="s">
        <v>22</v>
      </c>
      <c r="H885" t="s">
        <v>14</v>
      </c>
      <c r="I885" t="s">
        <v>19</v>
      </c>
      <c r="J885">
        <v>68.489999999999995</v>
      </c>
      <c r="K885">
        <v>33.200000000000003</v>
      </c>
      <c r="L885" t="s">
        <v>20</v>
      </c>
      <c r="M8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85">
        <v>0</v>
      </c>
      <c r="O885" t="s">
        <v>32</v>
      </c>
      <c r="P885" t="str">
        <f>IF(AND(Table1[[#This Row],[stroke]]=1,Table1[[#This Row],[hypertension]]=1),"yes","no")</f>
        <v>no</v>
      </c>
      <c r="Q885" t="str">
        <f>IF(Table1[[#This Row],[avg_glucose_level]]&gt;=132.5,"yes","no")</f>
        <v>no</v>
      </c>
      <c r="R885" t="str">
        <f>IF(Table1[[#This Row],[bmi]]&gt;=30.1,"yes","no")</f>
        <v>yes</v>
      </c>
    </row>
    <row r="886" spans="1:18" x14ac:dyDescent="0.3">
      <c r="A886">
        <v>65698</v>
      </c>
      <c r="B886" t="s">
        <v>17</v>
      </c>
      <c r="C886">
        <v>62</v>
      </c>
      <c r="D886">
        <v>0</v>
      </c>
      <c r="E886" t="str">
        <f>IF(Table1[[#This Row],[hypertension]]=0,"no","yes")</f>
        <v>no</v>
      </c>
      <c r="F886">
        <v>0</v>
      </c>
      <c r="G886" t="s">
        <v>13</v>
      </c>
      <c r="H886" t="s">
        <v>14</v>
      </c>
      <c r="I886" t="s">
        <v>15</v>
      </c>
      <c r="J886">
        <v>60.2</v>
      </c>
      <c r="K886">
        <v>27.7</v>
      </c>
      <c r="L886" t="s">
        <v>16</v>
      </c>
      <c r="M8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86">
        <v>0</v>
      </c>
      <c r="O886" t="s">
        <v>32</v>
      </c>
      <c r="P886" t="str">
        <f>IF(AND(Table1[[#This Row],[stroke]]=1,Table1[[#This Row],[hypertension]]=1),"yes","no")</f>
        <v>no</v>
      </c>
      <c r="Q886" t="str">
        <f>IF(Table1[[#This Row],[avg_glucose_level]]&gt;=132.5,"yes","no")</f>
        <v>no</v>
      </c>
      <c r="R886" t="str">
        <f>IF(Table1[[#This Row],[bmi]]&gt;=30.1,"yes","no")</f>
        <v>no</v>
      </c>
    </row>
    <row r="887" spans="1:18" x14ac:dyDescent="0.3">
      <c r="A887">
        <v>47885</v>
      </c>
      <c r="B887" t="s">
        <v>12</v>
      </c>
      <c r="C887">
        <v>37</v>
      </c>
      <c r="D887">
        <v>0</v>
      </c>
      <c r="E887" t="str">
        <f>IF(Table1[[#This Row],[hypertension]]=0,"no","yes")</f>
        <v>no</v>
      </c>
      <c r="F887">
        <v>0</v>
      </c>
      <c r="G887" t="s">
        <v>13</v>
      </c>
      <c r="H887" t="s">
        <v>18</v>
      </c>
      <c r="I887" t="s">
        <v>15</v>
      </c>
      <c r="J887">
        <v>160</v>
      </c>
      <c r="K887">
        <v>31.9</v>
      </c>
      <c r="L887" t="s">
        <v>16</v>
      </c>
      <c r="M8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87">
        <v>0</v>
      </c>
      <c r="O887" t="s">
        <v>32</v>
      </c>
      <c r="P887" t="str">
        <f>IF(AND(Table1[[#This Row],[stroke]]=1,Table1[[#This Row],[hypertension]]=1),"yes","no")</f>
        <v>no</v>
      </c>
      <c r="Q887" t="str">
        <f>IF(Table1[[#This Row],[avg_glucose_level]]&gt;=132.5,"yes","no")</f>
        <v>yes</v>
      </c>
      <c r="R887" t="str">
        <f>IF(Table1[[#This Row],[bmi]]&gt;=30.1,"yes","no")</f>
        <v>yes</v>
      </c>
    </row>
    <row r="888" spans="1:18" x14ac:dyDescent="0.3">
      <c r="A888">
        <v>13948</v>
      </c>
      <c r="B888" t="s">
        <v>17</v>
      </c>
      <c r="C888">
        <v>19</v>
      </c>
      <c r="D888">
        <v>0</v>
      </c>
      <c r="E888" t="str">
        <f>IF(Table1[[#This Row],[hypertension]]=0,"no","yes")</f>
        <v>no</v>
      </c>
      <c r="F888">
        <v>0</v>
      </c>
      <c r="G888" t="s">
        <v>22</v>
      </c>
      <c r="H888" t="s">
        <v>26</v>
      </c>
      <c r="I888" t="s">
        <v>15</v>
      </c>
      <c r="J888">
        <v>86.96</v>
      </c>
      <c r="K888">
        <v>25.8</v>
      </c>
      <c r="L888" t="s">
        <v>20</v>
      </c>
      <c r="M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88">
        <v>0</v>
      </c>
      <c r="O888" t="s">
        <v>32</v>
      </c>
      <c r="P888" t="str">
        <f>IF(AND(Table1[[#This Row],[stroke]]=1,Table1[[#This Row],[hypertension]]=1),"yes","no")</f>
        <v>no</v>
      </c>
      <c r="Q888" t="str">
        <f>IF(Table1[[#This Row],[avg_glucose_level]]&gt;=132.5,"yes","no")</f>
        <v>no</v>
      </c>
      <c r="R888" t="str">
        <f>IF(Table1[[#This Row],[bmi]]&gt;=30.1,"yes","no")</f>
        <v>no</v>
      </c>
    </row>
    <row r="889" spans="1:18" x14ac:dyDescent="0.3">
      <c r="A889">
        <v>17351</v>
      </c>
      <c r="B889" t="s">
        <v>17</v>
      </c>
      <c r="C889">
        <v>59</v>
      </c>
      <c r="D889">
        <v>0</v>
      </c>
      <c r="E889" t="str">
        <f>IF(Table1[[#This Row],[hypertension]]=0,"no","yes")</f>
        <v>no</v>
      </c>
      <c r="F889">
        <v>0</v>
      </c>
      <c r="G889" t="s">
        <v>13</v>
      </c>
      <c r="H889" t="s">
        <v>14</v>
      </c>
      <c r="I889" t="s">
        <v>19</v>
      </c>
      <c r="J889">
        <v>237.15</v>
      </c>
      <c r="K889">
        <v>27.7</v>
      </c>
      <c r="L889" t="s">
        <v>20</v>
      </c>
      <c r="M8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89">
        <v>0</v>
      </c>
      <c r="O889" t="s">
        <v>32</v>
      </c>
      <c r="P889" t="str">
        <f>IF(AND(Table1[[#This Row],[stroke]]=1,Table1[[#This Row],[hypertension]]=1),"yes","no")</f>
        <v>no</v>
      </c>
      <c r="Q889" t="str">
        <f>IF(Table1[[#This Row],[avg_glucose_level]]&gt;=132.5,"yes","no")</f>
        <v>yes</v>
      </c>
      <c r="R889" t="str">
        <f>IF(Table1[[#This Row],[bmi]]&gt;=30.1,"yes","no")</f>
        <v>no</v>
      </c>
    </row>
    <row r="890" spans="1:18" x14ac:dyDescent="0.3">
      <c r="A890">
        <v>820</v>
      </c>
      <c r="B890" t="s">
        <v>17</v>
      </c>
      <c r="C890">
        <v>59</v>
      </c>
      <c r="D890">
        <v>1</v>
      </c>
      <c r="E890" t="str">
        <f>IF(Table1[[#This Row],[hypertension]]=0,"no","yes")</f>
        <v>yes</v>
      </c>
      <c r="F890">
        <v>0</v>
      </c>
      <c r="G890" t="s">
        <v>13</v>
      </c>
      <c r="H890" t="s">
        <v>14</v>
      </c>
      <c r="I890" t="s">
        <v>19</v>
      </c>
      <c r="J890">
        <v>99.06</v>
      </c>
      <c r="K890">
        <v>23.4</v>
      </c>
      <c r="L890" t="s">
        <v>20</v>
      </c>
      <c r="M8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90">
        <v>0</v>
      </c>
      <c r="O890" t="s">
        <v>32</v>
      </c>
      <c r="P890" t="str">
        <f>IF(AND(Table1[[#This Row],[stroke]]=1,Table1[[#This Row],[hypertension]]=1),"yes","no")</f>
        <v>no</v>
      </c>
      <c r="Q890" t="str">
        <f>IF(Table1[[#This Row],[avg_glucose_level]]&gt;=132.5,"yes","no")</f>
        <v>no</v>
      </c>
      <c r="R890" t="str">
        <f>IF(Table1[[#This Row],[bmi]]&gt;=30.1,"yes","no")</f>
        <v>no</v>
      </c>
    </row>
    <row r="891" spans="1:18" x14ac:dyDescent="0.3">
      <c r="A891">
        <v>55721</v>
      </c>
      <c r="B891" t="s">
        <v>12</v>
      </c>
      <c r="C891">
        <v>62</v>
      </c>
      <c r="D891">
        <v>0</v>
      </c>
      <c r="E891" t="str">
        <f>IF(Table1[[#This Row],[hypertension]]=0,"no","yes")</f>
        <v>no</v>
      </c>
      <c r="F891">
        <v>1</v>
      </c>
      <c r="G891" t="s">
        <v>13</v>
      </c>
      <c r="H891" t="s">
        <v>18</v>
      </c>
      <c r="I891" t="s">
        <v>15</v>
      </c>
      <c r="J891">
        <v>56.31</v>
      </c>
      <c r="K891">
        <v>24.3</v>
      </c>
      <c r="L891" t="s">
        <v>16</v>
      </c>
      <c r="M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91">
        <v>0</v>
      </c>
      <c r="O891" t="s">
        <v>32</v>
      </c>
      <c r="P891" t="str">
        <f>IF(AND(Table1[[#This Row],[stroke]]=1,Table1[[#This Row],[hypertension]]=1),"yes","no")</f>
        <v>no</v>
      </c>
      <c r="Q891" t="str">
        <f>IF(Table1[[#This Row],[avg_glucose_level]]&gt;=132.5,"yes","no")</f>
        <v>no</v>
      </c>
      <c r="R891" t="str">
        <f>IF(Table1[[#This Row],[bmi]]&gt;=30.1,"yes","no")</f>
        <v>no</v>
      </c>
    </row>
    <row r="892" spans="1:18" x14ac:dyDescent="0.3">
      <c r="A892">
        <v>72310</v>
      </c>
      <c r="B892" t="s">
        <v>12</v>
      </c>
      <c r="C892">
        <v>80</v>
      </c>
      <c r="D892">
        <v>1</v>
      </c>
      <c r="E892" t="str">
        <f>IF(Table1[[#This Row],[hypertension]]=0,"no","yes")</f>
        <v>yes</v>
      </c>
      <c r="F892">
        <v>1</v>
      </c>
      <c r="G892" t="s">
        <v>13</v>
      </c>
      <c r="H892" t="s">
        <v>18</v>
      </c>
      <c r="I892" t="s">
        <v>15</v>
      </c>
      <c r="J892">
        <v>84.31</v>
      </c>
      <c r="K892">
        <v>30.3</v>
      </c>
      <c r="L892" t="s">
        <v>21</v>
      </c>
      <c r="M8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92">
        <v>0</v>
      </c>
      <c r="O892" t="s">
        <v>32</v>
      </c>
      <c r="P892" t="str">
        <f>IF(AND(Table1[[#This Row],[stroke]]=1,Table1[[#This Row],[hypertension]]=1),"yes","no")</f>
        <v>no</v>
      </c>
      <c r="Q892" t="str">
        <f>IF(Table1[[#This Row],[avg_glucose_level]]&gt;=132.5,"yes","no")</f>
        <v>no</v>
      </c>
      <c r="R892" t="str">
        <f>IF(Table1[[#This Row],[bmi]]&gt;=30.1,"yes","no")</f>
        <v>yes</v>
      </c>
    </row>
    <row r="893" spans="1:18" x14ac:dyDescent="0.3">
      <c r="A893">
        <v>24115</v>
      </c>
      <c r="B893" t="s">
        <v>17</v>
      </c>
      <c r="C893">
        <v>54</v>
      </c>
      <c r="D893">
        <v>0</v>
      </c>
      <c r="E893" t="str">
        <f>IF(Table1[[#This Row],[hypertension]]=0,"no","yes")</f>
        <v>no</v>
      </c>
      <c r="F893">
        <v>0</v>
      </c>
      <c r="G893" t="s">
        <v>13</v>
      </c>
      <c r="H893" t="s">
        <v>14</v>
      </c>
      <c r="I893" t="s">
        <v>19</v>
      </c>
      <c r="J893">
        <v>90.92</v>
      </c>
      <c r="K893">
        <v>29.1</v>
      </c>
      <c r="L893" t="s">
        <v>20</v>
      </c>
      <c r="M8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93">
        <v>0</v>
      </c>
      <c r="O893" t="s">
        <v>32</v>
      </c>
      <c r="P893" t="str">
        <f>IF(AND(Table1[[#This Row],[stroke]]=1,Table1[[#This Row],[hypertension]]=1),"yes","no")</f>
        <v>no</v>
      </c>
      <c r="Q893" t="str">
        <f>IF(Table1[[#This Row],[avg_glucose_level]]&gt;=132.5,"yes","no")</f>
        <v>no</v>
      </c>
      <c r="R893" t="str">
        <f>IF(Table1[[#This Row],[bmi]]&gt;=30.1,"yes","no")</f>
        <v>no</v>
      </c>
    </row>
    <row r="894" spans="1:18" x14ac:dyDescent="0.3">
      <c r="A894">
        <v>65766</v>
      </c>
      <c r="B894" t="s">
        <v>17</v>
      </c>
      <c r="C894">
        <v>27</v>
      </c>
      <c r="D894">
        <v>0</v>
      </c>
      <c r="E894" t="str">
        <f>IF(Table1[[#This Row],[hypertension]]=0,"no","yes")</f>
        <v>no</v>
      </c>
      <c r="F894">
        <v>0</v>
      </c>
      <c r="G894" t="s">
        <v>22</v>
      </c>
      <c r="H894" t="s">
        <v>14</v>
      </c>
      <c r="I894" t="s">
        <v>19</v>
      </c>
      <c r="J894">
        <v>104.33</v>
      </c>
      <c r="K894">
        <v>20.100000000000001</v>
      </c>
      <c r="L894" t="s">
        <v>20</v>
      </c>
      <c r="M8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94">
        <v>0</v>
      </c>
      <c r="O894" t="s">
        <v>32</v>
      </c>
      <c r="P894" t="str">
        <f>IF(AND(Table1[[#This Row],[stroke]]=1,Table1[[#This Row],[hypertension]]=1),"yes","no")</f>
        <v>no</v>
      </c>
      <c r="Q894" t="str">
        <f>IF(Table1[[#This Row],[avg_glucose_level]]&gt;=132.5,"yes","no")</f>
        <v>no</v>
      </c>
      <c r="R894" t="str">
        <f>IF(Table1[[#This Row],[bmi]]&gt;=30.1,"yes","no")</f>
        <v>no</v>
      </c>
    </row>
    <row r="895" spans="1:18" x14ac:dyDescent="0.3">
      <c r="A895">
        <v>42482</v>
      </c>
      <c r="B895" t="s">
        <v>17</v>
      </c>
      <c r="C895">
        <v>4</v>
      </c>
      <c r="D895">
        <v>0</v>
      </c>
      <c r="E895" t="str">
        <f>IF(Table1[[#This Row],[hypertension]]=0,"no","yes")</f>
        <v>no</v>
      </c>
      <c r="F895">
        <v>0</v>
      </c>
      <c r="G895" t="s">
        <v>22</v>
      </c>
      <c r="H895" t="s">
        <v>25</v>
      </c>
      <c r="I895" t="s">
        <v>15</v>
      </c>
      <c r="J895">
        <v>62.61</v>
      </c>
      <c r="K895">
        <v>21.2</v>
      </c>
      <c r="L895" t="s">
        <v>23</v>
      </c>
      <c r="M8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95">
        <v>0</v>
      </c>
      <c r="O895" t="s">
        <v>32</v>
      </c>
      <c r="P895" t="str">
        <f>IF(AND(Table1[[#This Row],[stroke]]=1,Table1[[#This Row],[hypertension]]=1),"yes","no")</f>
        <v>no</v>
      </c>
      <c r="Q895" t="str">
        <f>IF(Table1[[#This Row],[avg_glucose_level]]&gt;=132.5,"yes","no")</f>
        <v>no</v>
      </c>
      <c r="R895" t="str">
        <f>IF(Table1[[#This Row],[bmi]]&gt;=30.1,"yes","no")</f>
        <v>no</v>
      </c>
    </row>
    <row r="896" spans="1:18" x14ac:dyDescent="0.3">
      <c r="A896">
        <v>25627</v>
      </c>
      <c r="B896" t="s">
        <v>12</v>
      </c>
      <c r="C896">
        <v>81</v>
      </c>
      <c r="D896">
        <v>1</v>
      </c>
      <c r="E896" t="str">
        <f>IF(Table1[[#This Row],[hypertension]]=0,"no","yes")</f>
        <v>yes</v>
      </c>
      <c r="F896">
        <v>0</v>
      </c>
      <c r="G896" t="s">
        <v>13</v>
      </c>
      <c r="H896" t="s">
        <v>18</v>
      </c>
      <c r="I896" t="s">
        <v>15</v>
      </c>
      <c r="J896">
        <v>231.19</v>
      </c>
      <c r="K896">
        <v>31.6</v>
      </c>
      <c r="L896" t="s">
        <v>16</v>
      </c>
      <c r="M8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896">
        <v>0</v>
      </c>
      <c r="O896" t="s">
        <v>32</v>
      </c>
      <c r="P896" t="str">
        <f>IF(AND(Table1[[#This Row],[stroke]]=1,Table1[[#This Row],[hypertension]]=1),"yes","no")</f>
        <v>no</v>
      </c>
      <c r="Q896" t="str">
        <f>IF(Table1[[#This Row],[avg_glucose_level]]&gt;=132.5,"yes","no")</f>
        <v>yes</v>
      </c>
      <c r="R896" t="str">
        <f>IF(Table1[[#This Row],[bmi]]&gt;=30.1,"yes","no")</f>
        <v>yes</v>
      </c>
    </row>
    <row r="897" spans="1:18" x14ac:dyDescent="0.3">
      <c r="A897">
        <v>7122</v>
      </c>
      <c r="B897" t="s">
        <v>17</v>
      </c>
      <c r="C897">
        <v>41</v>
      </c>
      <c r="D897">
        <v>0</v>
      </c>
      <c r="E897" t="str">
        <f>IF(Table1[[#This Row],[hypertension]]=0,"no","yes")</f>
        <v>no</v>
      </c>
      <c r="F897">
        <v>0</v>
      </c>
      <c r="G897" t="s">
        <v>22</v>
      </c>
      <c r="H897" t="s">
        <v>14</v>
      </c>
      <c r="I897" t="s">
        <v>19</v>
      </c>
      <c r="J897">
        <v>94.3</v>
      </c>
      <c r="K897">
        <v>41.6</v>
      </c>
      <c r="L897" t="s">
        <v>23</v>
      </c>
      <c r="M8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897">
        <v>0</v>
      </c>
      <c r="O897" t="s">
        <v>32</v>
      </c>
      <c r="P897" t="str">
        <f>IF(AND(Table1[[#This Row],[stroke]]=1,Table1[[#This Row],[hypertension]]=1),"yes","no")</f>
        <v>no</v>
      </c>
      <c r="Q897" t="str">
        <f>IF(Table1[[#This Row],[avg_glucose_level]]&gt;=132.5,"yes","no")</f>
        <v>no</v>
      </c>
      <c r="R897" t="str">
        <f>IF(Table1[[#This Row],[bmi]]&gt;=30.1,"yes","no")</f>
        <v>yes</v>
      </c>
    </row>
    <row r="898" spans="1:18" x14ac:dyDescent="0.3">
      <c r="A898">
        <v>48755</v>
      </c>
      <c r="B898" t="s">
        <v>12</v>
      </c>
      <c r="C898">
        <v>27</v>
      </c>
      <c r="D898">
        <v>0</v>
      </c>
      <c r="E898" t="str">
        <f>IF(Table1[[#This Row],[hypertension]]=0,"no","yes")</f>
        <v>no</v>
      </c>
      <c r="F898">
        <v>0</v>
      </c>
      <c r="G898" t="s">
        <v>13</v>
      </c>
      <c r="H898" t="s">
        <v>14</v>
      </c>
      <c r="I898" t="s">
        <v>19</v>
      </c>
      <c r="J898">
        <v>104.48</v>
      </c>
      <c r="K898">
        <v>36.4</v>
      </c>
      <c r="L898" t="s">
        <v>21</v>
      </c>
      <c r="M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898">
        <v>0</v>
      </c>
      <c r="O898" t="s">
        <v>32</v>
      </c>
      <c r="P898" t="str">
        <f>IF(AND(Table1[[#This Row],[stroke]]=1,Table1[[#This Row],[hypertension]]=1),"yes","no")</f>
        <v>no</v>
      </c>
      <c r="Q898" t="str">
        <f>IF(Table1[[#This Row],[avg_glucose_level]]&gt;=132.5,"yes","no")</f>
        <v>no</v>
      </c>
      <c r="R898" t="str">
        <f>IF(Table1[[#This Row],[bmi]]&gt;=30.1,"yes","no")</f>
        <v>yes</v>
      </c>
    </row>
    <row r="899" spans="1:18" x14ac:dyDescent="0.3">
      <c r="A899">
        <v>33551</v>
      </c>
      <c r="B899" t="s">
        <v>17</v>
      </c>
      <c r="C899">
        <v>51</v>
      </c>
      <c r="D899">
        <v>1</v>
      </c>
      <c r="E899" t="str">
        <f>IF(Table1[[#This Row],[hypertension]]=0,"no","yes")</f>
        <v>yes</v>
      </c>
      <c r="F899">
        <v>0</v>
      </c>
      <c r="G899" t="s">
        <v>13</v>
      </c>
      <c r="H899" t="s">
        <v>14</v>
      </c>
      <c r="I899" t="s">
        <v>15</v>
      </c>
      <c r="J899">
        <v>72.62</v>
      </c>
      <c r="K899">
        <v>30.5</v>
      </c>
      <c r="L899" t="s">
        <v>20</v>
      </c>
      <c r="M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899">
        <v>0</v>
      </c>
      <c r="O899" t="s">
        <v>32</v>
      </c>
      <c r="P899" t="str">
        <f>IF(AND(Table1[[#This Row],[stroke]]=1,Table1[[#This Row],[hypertension]]=1),"yes","no")</f>
        <v>no</v>
      </c>
      <c r="Q899" t="str">
        <f>IF(Table1[[#This Row],[avg_glucose_level]]&gt;=132.5,"yes","no")</f>
        <v>no</v>
      </c>
      <c r="R899" t="str">
        <f>IF(Table1[[#This Row],[bmi]]&gt;=30.1,"yes","no")</f>
        <v>yes</v>
      </c>
    </row>
    <row r="900" spans="1:18" x14ac:dyDescent="0.3">
      <c r="A900">
        <v>62716</v>
      </c>
      <c r="B900" t="s">
        <v>17</v>
      </c>
      <c r="C900">
        <v>59</v>
      </c>
      <c r="D900">
        <v>0</v>
      </c>
      <c r="E900" t="str">
        <f>IF(Table1[[#This Row],[hypertension]]=0,"no","yes")</f>
        <v>no</v>
      </c>
      <c r="F900">
        <v>0</v>
      </c>
      <c r="G900" t="s">
        <v>13</v>
      </c>
      <c r="H900" t="s">
        <v>18</v>
      </c>
      <c r="I900" t="s">
        <v>15</v>
      </c>
      <c r="J900">
        <v>81.64</v>
      </c>
      <c r="K900">
        <v>32.799999999999997</v>
      </c>
      <c r="L900" t="s">
        <v>23</v>
      </c>
      <c r="M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00">
        <v>0</v>
      </c>
      <c r="O900" t="s">
        <v>32</v>
      </c>
      <c r="P900" t="str">
        <f>IF(AND(Table1[[#This Row],[stroke]]=1,Table1[[#This Row],[hypertension]]=1),"yes","no")</f>
        <v>no</v>
      </c>
      <c r="Q900" t="str">
        <f>IF(Table1[[#This Row],[avg_glucose_level]]&gt;=132.5,"yes","no")</f>
        <v>no</v>
      </c>
      <c r="R900" t="str">
        <f>IF(Table1[[#This Row],[bmi]]&gt;=30.1,"yes","no")</f>
        <v>yes</v>
      </c>
    </row>
    <row r="901" spans="1:18" x14ac:dyDescent="0.3">
      <c r="A901">
        <v>68438</v>
      </c>
      <c r="B901" t="s">
        <v>17</v>
      </c>
      <c r="C901">
        <v>51</v>
      </c>
      <c r="D901">
        <v>0</v>
      </c>
      <c r="E901" t="str">
        <f>IF(Table1[[#This Row],[hypertension]]=0,"no","yes")</f>
        <v>no</v>
      </c>
      <c r="F901">
        <v>0</v>
      </c>
      <c r="G901" t="s">
        <v>13</v>
      </c>
      <c r="H901" t="s">
        <v>14</v>
      </c>
      <c r="I901" t="s">
        <v>19</v>
      </c>
      <c r="J901">
        <v>90.78</v>
      </c>
      <c r="K901">
        <v>32.299999999999997</v>
      </c>
      <c r="L901" t="s">
        <v>20</v>
      </c>
      <c r="M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01">
        <v>0</v>
      </c>
      <c r="O901" t="s">
        <v>32</v>
      </c>
      <c r="P901" t="str">
        <f>IF(AND(Table1[[#This Row],[stroke]]=1,Table1[[#This Row],[hypertension]]=1),"yes","no")</f>
        <v>no</v>
      </c>
      <c r="Q901" t="str">
        <f>IF(Table1[[#This Row],[avg_glucose_level]]&gt;=132.5,"yes","no")</f>
        <v>no</v>
      </c>
      <c r="R901" t="str">
        <f>IF(Table1[[#This Row],[bmi]]&gt;=30.1,"yes","no")</f>
        <v>yes</v>
      </c>
    </row>
    <row r="902" spans="1:18" x14ac:dyDescent="0.3">
      <c r="A902">
        <v>41148</v>
      </c>
      <c r="B902" t="s">
        <v>12</v>
      </c>
      <c r="C902">
        <v>71</v>
      </c>
      <c r="D902">
        <v>0</v>
      </c>
      <c r="E902" t="str">
        <f>IF(Table1[[#This Row],[hypertension]]=0,"no","yes")</f>
        <v>no</v>
      </c>
      <c r="F902">
        <v>1</v>
      </c>
      <c r="G902" t="s">
        <v>13</v>
      </c>
      <c r="H902" t="s">
        <v>14</v>
      </c>
      <c r="I902" t="s">
        <v>15</v>
      </c>
      <c r="J902">
        <v>70.709999999999994</v>
      </c>
      <c r="K902">
        <v>30.1</v>
      </c>
      <c r="L902" t="s">
        <v>20</v>
      </c>
      <c r="M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02">
        <v>0</v>
      </c>
      <c r="O902" t="s">
        <v>32</v>
      </c>
      <c r="P902" t="str">
        <f>IF(AND(Table1[[#This Row],[stroke]]=1,Table1[[#This Row],[hypertension]]=1),"yes","no")</f>
        <v>no</v>
      </c>
      <c r="Q902" t="str">
        <f>IF(Table1[[#This Row],[avg_glucose_level]]&gt;=132.5,"yes","no")</f>
        <v>no</v>
      </c>
      <c r="R902" t="str">
        <f>IF(Table1[[#This Row],[bmi]]&gt;=30.1,"yes","no")</f>
        <v>yes</v>
      </c>
    </row>
    <row r="903" spans="1:18" x14ac:dyDescent="0.3">
      <c r="A903">
        <v>14924</v>
      </c>
      <c r="B903" t="s">
        <v>12</v>
      </c>
      <c r="C903">
        <v>48</v>
      </c>
      <c r="D903">
        <v>0</v>
      </c>
      <c r="E903" t="str">
        <f>IF(Table1[[#This Row],[hypertension]]=0,"no","yes")</f>
        <v>no</v>
      </c>
      <c r="F903">
        <v>0</v>
      </c>
      <c r="G903" t="s">
        <v>13</v>
      </c>
      <c r="H903" t="s">
        <v>14</v>
      </c>
      <c r="I903" t="s">
        <v>15</v>
      </c>
      <c r="J903">
        <v>72.36</v>
      </c>
      <c r="K903">
        <v>34.700000000000003</v>
      </c>
      <c r="L903" t="s">
        <v>21</v>
      </c>
      <c r="M9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03">
        <v>0</v>
      </c>
      <c r="O903" t="s">
        <v>32</v>
      </c>
      <c r="P903" t="str">
        <f>IF(AND(Table1[[#This Row],[stroke]]=1,Table1[[#This Row],[hypertension]]=1),"yes","no")</f>
        <v>no</v>
      </c>
      <c r="Q903" t="str">
        <f>IF(Table1[[#This Row],[avg_glucose_level]]&gt;=132.5,"yes","no")</f>
        <v>no</v>
      </c>
      <c r="R903" t="str">
        <f>IF(Table1[[#This Row],[bmi]]&gt;=30.1,"yes","no")</f>
        <v>yes</v>
      </c>
    </row>
    <row r="904" spans="1:18" x14ac:dyDescent="0.3">
      <c r="A904">
        <v>47950</v>
      </c>
      <c r="B904" t="s">
        <v>17</v>
      </c>
      <c r="C904">
        <v>49</v>
      </c>
      <c r="D904">
        <v>0</v>
      </c>
      <c r="E904" t="str">
        <f>IF(Table1[[#This Row],[hypertension]]=0,"no","yes")</f>
        <v>no</v>
      </c>
      <c r="F904">
        <v>0</v>
      </c>
      <c r="G904" t="s">
        <v>13</v>
      </c>
      <c r="H904" t="s">
        <v>18</v>
      </c>
      <c r="I904" t="s">
        <v>15</v>
      </c>
      <c r="J904">
        <v>59.76</v>
      </c>
      <c r="K904">
        <v>29.7</v>
      </c>
      <c r="L904" t="s">
        <v>23</v>
      </c>
      <c r="M9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04">
        <v>0</v>
      </c>
      <c r="O904" t="s">
        <v>32</v>
      </c>
      <c r="P904" t="str">
        <f>IF(AND(Table1[[#This Row],[stroke]]=1,Table1[[#This Row],[hypertension]]=1),"yes","no")</f>
        <v>no</v>
      </c>
      <c r="Q904" t="str">
        <f>IF(Table1[[#This Row],[avg_glucose_level]]&gt;=132.5,"yes","no")</f>
        <v>no</v>
      </c>
      <c r="R904" t="str">
        <f>IF(Table1[[#This Row],[bmi]]&gt;=30.1,"yes","no")</f>
        <v>no</v>
      </c>
    </row>
    <row r="905" spans="1:18" x14ac:dyDescent="0.3">
      <c r="A905">
        <v>8008</v>
      </c>
      <c r="B905" t="s">
        <v>17</v>
      </c>
      <c r="C905">
        <v>35</v>
      </c>
      <c r="D905">
        <v>0</v>
      </c>
      <c r="E905" t="str">
        <f>IF(Table1[[#This Row],[hypertension]]=0,"no","yes")</f>
        <v>no</v>
      </c>
      <c r="F905">
        <v>0</v>
      </c>
      <c r="G905" t="s">
        <v>22</v>
      </c>
      <c r="H905" t="s">
        <v>24</v>
      </c>
      <c r="I905" t="s">
        <v>15</v>
      </c>
      <c r="J905">
        <v>83.76</v>
      </c>
      <c r="K905">
        <v>28.1</v>
      </c>
      <c r="L905" t="s">
        <v>21</v>
      </c>
      <c r="M9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05">
        <v>0</v>
      </c>
      <c r="O905" t="s">
        <v>32</v>
      </c>
      <c r="P905" t="str">
        <f>IF(AND(Table1[[#This Row],[stroke]]=1,Table1[[#This Row],[hypertension]]=1),"yes","no")</f>
        <v>no</v>
      </c>
      <c r="Q905" t="str">
        <f>IF(Table1[[#This Row],[avg_glucose_level]]&gt;=132.5,"yes","no")</f>
        <v>no</v>
      </c>
      <c r="R905" t="str">
        <f>IF(Table1[[#This Row],[bmi]]&gt;=30.1,"yes","no")</f>
        <v>no</v>
      </c>
    </row>
    <row r="906" spans="1:18" x14ac:dyDescent="0.3">
      <c r="A906">
        <v>56089</v>
      </c>
      <c r="B906" t="s">
        <v>17</v>
      </c>
      <c r="C906">
        <v>25</v>
      </c>
      <c r="D906">
        <v>0</v>
      </c>
      <c r="E906" t="str">
        <f>IF(Table1[[#This Row],[hypertension]]=0,"no","yes")</f>
        <v>no</v>
      </c>
      <c r="F906">
        <v>0</v>
      </c>
      <c r="G906" t="s">
        <v>13</v>
      </c>
      <c r="H906" t="s">
        <v>14</v>
      </c>
      <c r="I906" t="s">
        <v>19</v>
      </c>
      <c r="J906">
        <v>63.64</v>
      </c>
      <c r="K906">
        <v>31.3</v>
      </c>
      <c r="L906" t="s">
        <v>16</v>
      </c>
      <c r="M9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06">
        <v>0</v>
      </c>
      <c r="O906" t="s">
        <v>32</v>
      </c>
      <c r="P906" t="str">
        <f>IF(AND(Table1[[#This Row],[stroke]]=1,Table1[[#This Row],[hypertension]]=1),"yes","no")</f>
        <v>no</v>
      </c>
      <c r="Q906" t="str">
        <f>IF(Table1[[#This Row],[avg_glucose_level]]&gt;=132.5,"yes","no")</f>
        <v>no</v>
      </c>
      <c r="R906" t="str">
        <f>IF(Table1[[#This Row],[bmi]]&gt;=30.1,"yes","no")</f>
        <v>yes</v>
      </c>
    </row>
    <row r="907" spans="1:18" x14ac:dyDescent="0.3">
      <c r="A907">
        <v>9262</v>
      </c>
      <c r="B907" t="s">
        <v>17</v>
      </c>
      <c r="C907">
        <v>31</v>
      </c>
      <c r="D907">
        <v>0</v>
      </c>
      <c r="E907" t="str">
        <f>IF(Table1[[#This Row],[hypertension]]=0,"no","yes")</f>
        <v>no</v>
      </c>
      <c r="F907">
        <v>0</v>
      </c>
      <c r="G907" t="s">
        <v>13</v>
      </c>
      <c r="H907" t="s">
        <v>14</v>
      </c>
      <c r="I907" t="s">
        <v>19</v>
      </c>
      <c r="J907">
        <v>76.260000000000005</v>
      </c>
      <c r="K907">
        <v>35.6</v>
      </c>
      <c r="L907" t="s">
        <v>20</v>
      </c>
      <c r="M9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07">
        <v>0</v>
      </c>
      <c r="O907" t="s">
        <v>32</v>
      </c>
      <c r="P907" t="str">
        <f>IF(AND(Table1[[#This Row],[stroke]]=1,Table1[[#This Row],[hypertension]]=1),"yes","no")</f>
        <v>no</v>
      </c>
      <c r="Q907" t="str">
        <f>IF(Table1[[#This Row],[avg_glucose_level]]&gt;=132.5,"yes","no")</f>
        <v>no</v>
      </c>
      <c r="R907" t="str">
        <f>IF(Table1[[#This Row],[bmi]]&gt;=30.1,"yes","no")</f>
        <v>yes</v>
      </c>
    </row>
    <row r="908" spans="1:18" x14ac:dyDescent="0.3">
      <c r="A908">
        <v>71896</v>
      </c>
      <c r="B908" t="s">
        <v>17</v>
      </c>
      <c r="C908">
        <v>68</v>
      </c>
      <c r="D908">
        <v>0</v>
      </c>
      <c r="E908" t="str">
        <f>IF(Table1[[#This Row],[hypertension]]=0,"no","yes")</f>
        <v>no</v>
      </c>
      <c r="F908">
        <v>0</v>
      </c>
      <c r="G908" t="s">
        <v>13</v>
      </c>
      <c r="H908" t="s">
        <v>14</v>
      </c>
      <c r="I908" t="s">
        <v>19</v>
      </c>
      <c r="J908">
        <v>82.06</v>
      </c>
      <c r="K908">
        <v>35.200000000000003</v>
      </c>
      <c r="L908" t="s">
        <v>16</v>
      </c>
      <c r="M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08">
        <v>0</v>
      </c>
      <c r="O908" t="s">
        <v>32</v>
      </c>
      <c r="P908" t="str">
        <f>IF(AND(Table1[[#This Row],[stroke]]=1,Table1[[#This Row],[hypertension]]=1),"yes","no")</f>
        <v>no</v>
      </c>
      <c r="Q908" t="str">
        <f>IF(Table1[[#This Row],[avg_glucose_level]]&gt;=132.5,"yes","no")</f>
        <v>no</v>
      </c>
      <c r="R908" t="str">
        <f>IF(Table1[[#This Row],[bmi]]&gt;=30.1,"yes","no")</f>
        <v>yes</v>
      </c>
    </row>
    <row r="909" spans="1:18" x14ac:dyDescent="0.3">
      <c r="A909">
        <v>38623</v>
      </c>
      <c r="B909" t="s">
        <v>12</v>
      </c>
      <c r="C909">
        <v>39</v>
      </c>
      <c r="D909">
        <v>0</v>
      </c>
      <c r="E909" t="str">
        <f>IF(Table1[[#This Row],[hypertension]]=0,"no","yes")</f>
        <v>no</v>
      </c>
      <c r="F909">
        <v>0</v>
      </c>
      <c r="G909" t="s">
        <v>22</v>
      </c>
      <c r="H909" t="s">
        <v>14</v>
      </c>
      <c r="I909" t="s">
        <v>15</v>
      </c>
      <c r="J909">
        <v>110.91</v>
      </c>
      <c r="K909">
        <v>27.6</v>
      </c>
      <c r="L909" t="s">
        <v>20</v>
      </c>
      <c r="M9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09">
        <v>0</v>
      </c>
      <c r="O909" t="s">
        <v>32</v>
      </c>
      <c r="P909" t="str">
        <f>IF(AND(Table1[[#This Row],[stroke]]=1,Table1[[#This Row],[hypertension]]=1),"yes","no")</f>
        <v>no</v>
      </c>
      <c r="Q909" t="str">
        <f>IF(Table1[[#This Row],[avg_glucose_level]]&gt;=132.5,"yes","no")</f>
        <v>no</v>
      </c>
      <c r="R909" t="str">
        <f>IF(Table1[[#This Row],[bmi]]&gt;=30.1,"yes","no")</f>
        <v>no</v>
      </c>
    </row>
    <row r="910" spans="1:18" x14ac:dyDescent="0.3">
      <c r="A910">
        <v>26503</v>
      </c>
      <c r="B910" t="s">
        <v>17</v>
      </c>
      <c r="C910">
        <v>32</v>
      </c>
      <c r="D910">
        <v>0</v>
      </c>
      <c r="E910" t="str">
        <f>IF(Table1[[#This Row],[hypertension]]=0,"no","yes")</f>
        <v>no</v>
      </c>
      <c r="F910">
        <v>0</v>
      </c>
      <c r="G910" t="s">
        <v>22</v>
      </c>
      <c r="H910" t="s">
        <v>14</v>
      </c>
      <c r="I910" t="s">
        <v>19</v>
      </c>
      <c r="J910">
        <v>77.16</v>
      </c>
      <c r="K910">
        <v>35.200000000000003</v>
      </c>
      <c r="L910" t="s">
        <v>21</v>
      </c>
      <c r="M9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10">
        <v>0</v>
      </c>
      <c r="O910" t="s">
        <v>32</v>
      </c>
      <c r="P910" t="str">
        <f>IF(AND(Table1[[#This Row],[stroke]]=1,Table1[[#This Row],[hypertension]]=1),"yes","no")</f>
        <v>no</v>
      </c>
      <c r="Q910" t="str">
        <f>IF(Table1[[#This Row],[avg_glucose_level]]&gt;=132.5,"yes","no")</f>
        <v>no</v>
      </c>
      <c r="R910" t="str">
        <f>IF(Table1[[#This Row],[bmi]]&gt;=30.1,"yes","no")</f>
        <v>yes</v>
      </c>
    </row>
    <row r="911" spans="1:18" x14ac:dyDescent="0.3">
      <c r="A911">
        <v>5475</v>
      </c>
      <c r="B911" t="s">
        <v>17</v>
      </c>
      <c r="C911">
        <v>39</v>
      </c>
      <c r="D911">
        <v>0</v>
      </c>
      <c r="E911" t="str">
        <f>IF(Table1[[#This Row],[hypertension]]=0,"no","yes")</f>
        <v>no</v>
      </c>
      <c r="F911">
        <v>0</v>
      </c>
      <c r="G911" t="s">
        <v>13</v>
      </c>
      <c r="H911" t="s">
        <v>14</v>
      </c>
      <c r="I911" t="s">
        <v>19</v>
      </c>
      <c r="J911">
        <v>69.58</v>
      </c>
      <c r="K911">
        <v>28.1</v>
      </c>
      <c r="L911" t="s">
        <v>23</v>
      </c>
      <c r="M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11">
        <v>0</v>
      </c>
      <c r="O911" t="s">
        <v>32</v>
      </c>
      <c r="P911" t="str">
        <f>IF(AND(Table1[[#This Row],[stroke]]=1,Table1[[#This Row],[hypertension]]=1),"yes","no")</f>
        <v>no</v>
      </c>
      <c r="Q911" t="str">
        <f>IF(Table1[[#This Row],[avg_glucose_level]]&gt;=132.5,"yes","no")</f>
        <v>no</v>
      </c>
      <c r="R911" t="str">
        <f>IF(Table1[[#This Row],[bmi]]&gt;=30.1,"yes","no")</f>
        <v>no</v>
      </c>
    </row>
    <row r="912" spans="1:18" x14ac:dyDescent="0.3">
      <c r="A912">
        <v>15525</v>
      </c>
      <c r="B912" t="s">
        <v>17</v>
      </c>
      <c r="C912">
        <v>63</v>
      </c>
      <c r="D912">
        <v>0</v>
      </c>
      <c r="E912" t="str">
        <f>IF(Table1[[#This Row],[hypertension]]=0,"no","yes")</f>
        <v>no</v>
      </c>
      <c r="F912">
        <v>0</v>
      </c>
      <c r="G912" t="s">
        <v>13</v>
      </c>
      <c r="H912" t="s">
        <v>14</v>
      </c>
      <c r="I912" t="s">
        <v>15</v>
      </c>
      <c r="J912">
        <v>96.26</v>
      </c>
      <c r="K912">
        <v>31.8</v>
      </c>
      <c r="L912" t="s">
        <v>23</v>
      </c>
      <c r="M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12">
        <v>0</v>
      </c>
      <c r="O912" t="s">
        <v>32</v>
      </c>
      <c r="P912" t="str">
        <f>IF(AND(Table1[[#This Row],[stroke]]=1,Table1[[#This Row],[hypertension]]=1),"yes","no")</f>
        <v>no</v>
      </c>
      <c r="Q912" t="str">
        <f>IF(Table1[[#This Row],[avg_glucose_level]]&gt;=132.5,"yes","no")</f>
        <v>no</v>
      </c>
      <c r="R912" t="str">
        <f>IF(Table1[[#This Row],[bmi]]&gt;=30.1,"yes","no")</f>
        <v>yes</v>
      </c>
    </row>
    <row r="913" spans="1:18" x14ac:dyDescent="0.3">
      <c r="A913">
        <v>48748</v>
      </c>
      <c r="B913" t="s">
        <v>17</v>
      </c>
      <c r="C913">
        <v>69</v>
      </c>
      <c r="D913">
        <v>0</v>
      </c>
      <c r="E913" t="str">
        <f>IF(Table1[[#This Row],[hypertension]]=0,"no","yes")</f>
        <v>no</v>
      </c>
      <c r="F913">
        <v>0</v>
      </c>
      <c r="G913" t="s">
        <v>13</v>
      </c>
      <c r="H913" t="s">
        <v>14</v>
      </c>
      <c r="I913" t="s">
        <v>19</v>
      </c>
      <c r="J913">
        <v>87.27</v>
      </c>
      <c r="K913">
        <v>23.3</v>
      </c>
      <c r="L913" t="s">
        <v>21</v>
      </c>
      <c r="M9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13">
        <v>0</v>
      </c>
      <c r="O913" t="s">
        <v>32</v>
      </c>
      <c r="P913" t="str">
        <f>IF(AND(Table1[[#This Row],[stroke]]=1,Table1[[#This Row],[hypertension]]=1),"yes","no")</f>
        <v>no</v>
      </c>
      <c r="Q913" t="str">
        <f>IF(Table1[[#This Row],[avg_glucose_level]]&gt;=132.5,"yes","no")</f>
        <v>no</v>
      </c>
      <c r="R913" t="str">
        <f>IF(Table1[[#This Row],[bmi]]&gt;=30.1,"yes","no")</f>
        <v>no</v>
      </c>
    </row>
    <row r="914" spans="1:18" x14ac:dyDescent="0.3">
      <c r="A914">
        <v>11745</v>
      </c>
      <c r="B914" t="s">
        <v>17</v>
      </c>
      <c r="C914">
        <v>29</v>
      </c>
      <c r="D914">
        <v>0</v>
      </c>
      <c r="E914" t="str">
        <f>IF(Table1[[#This Row],[hypertension]]=0,"no","yes")</f>
        <v>no</v>
      </c>
      <c r="F914">
        <v>0</v>
      </c>
      <c r="G914" t="s">
        <v>13</v>
      </c>
      <c r="H914" t="s">
        <v>14</v>
      </c>
      <c r="I914" t="s">
        <v>15</v>
      </c>
      <c r="J914">
        <v>65.36</v>
      </c>
      <c r="K914">
        <v>28.8</v>
      </c>
      <c r="L914" t="s">
        <v>16</v>
      </c>
      <c r="M9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14">
        <v>0</v>
      </c>
      <c r="O914" t="s">
        <v>32</v>
      </c>
      <c r="P914" t="str">
        <f>IF(AND(Table1[[#This Row],[stroke]]=1,Table1[[#This Row],[hypertension]]=1),"yes","no")</f>
        <v>no</v>
      </c>
      <c r="Q914" t="str">
        <f>IF(Table1[[#This Row],[avg_glucose_level]]&gt;=132.5,"yes","no")</f>
        <v>no</v>
      </c>
      <c r="R914" t="str">
        <f>IF(Table1[[#This Row],[bmi]]&gt;=30.1,"yes","no")</f>
        <v>no</v>
      </c>
    </row>
    <row r="915" spans="1:18" x14ac:dyDescent="0.3">
      <c r="A915">
        <v>17733</v>
      </c>
      <c r="B915" t="s">
        <v>17</v>
      </c>
      <c r="C915">
        <v>1</v>
      </c>
      <c r="D915">
        <v>0</v>
      </c>
      <c r="E915" t="str">
        <f>IF(Table1[[#This Row],[hypertension]]=0,"no","yes")</f>
        <v>no</v>
      </c>
      <c r="F915">
        <v>0</v>
      </c>
      <c r="G915" t="s">
        <v>22</v>
      </c>
      <c r="H915" t="s">
        <v>25</v>
      </c>
      <c r="I915" t="s">
        <v>19</v>
      </c>
      <c r="J915">
        <v>109.51</v>
      </c>
      <c r="K915">
        <v>19.5</v>
      </c>
      <c r="L915" t="s">
        <v>23</v>
      </c>
      <c r="M9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15">
        <v>0</v>
      </c>
      <c r="O915" t="s">
        <v>32</v>
      </c>
      <c r="P915" t="str">
        <f>IF(AND(Table1[[#This Row],[stroke]]=1,Table1[[#This Row],[hypertension]]=1),"yes","no")</f>
        <v>no</v>
      </c>
      <c r="Q915" t="str">
        <f>IF(Table1[[#This Row],[avg_glucose_level]]&gt;=132.5,"yes","no")</f>
        <v>no</v>
      </c>
      <c r="R915" t="str">
        <f>IF(Table1[[#This Row],[bmi]]&gt;=30.1,"yes","no")</f>
        <v>no</v>
      </c>
    </row>
    <row r="916" spans="1:18" x14ac:dyDescent="0.3">
      <c r="A916">
        <v>71591</v>
      </c>
      <c r="B916" t="s">
        <v>17</v>
      </c>
      <c r="C916">
        <v>58</v>
      </c>
      <c r="D916">
        <v>0</v>
      </c>
      <c r="E916" t="str">
        <f>IF(Table1[[#This Row],[hypertension]]=0,"no","yes")</f>
        <v>no</v>
      </c>
      <c r="F916">
        <v>0</v>
      </c>
      <c r="G916" t="s">
        <v>13</v>
      </c>
      <c r="H916" t="s">
        <v>14</v>
      </c>
      <c r="I916" t="s">
        <v>15</v>
      </c>
      <c r="J916">
        <v>89.03</v>
      </c>
      <c r="K916">
        <v>30</v>
      </c>
      <c r="L916" t="s">
        <v>21</v>
      </c>
      <c r="M9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16">
        <v>0</v>
      </c>
      <c r="O916" t="s">
        <v>32</v>
      </c>
      <c r="P916" t="str">
        <f>IF(AND(Table1[[#This Row],[stroke]]=1,Table1[[#This Row],[hypertension]]=1),"yes","no")</f>
        <v>no</v>
      </c>
      <c r="Q916" t="str">
        <f>IF(Table1[[#This Row],[avg_glucose_level]]&gt;=132.5,"yes","no")</f>
        <v>no</v>
      </c>
      <c r="R916" t="str">
        <f>IF(Table1[[#This Row],[bmi]]&gt;=30.1,"yes","no")</f>
        <v>no</v>
      </c>
    </row>
    <row r="917" spans="1:18" x14ac:dyDescent="0.3">
      <c r="A917">
        <v>11743</v>
      </c>
      <c r="B917" t="s">
        <v>17</v>
      </c>
      <c r="C917">
        <v>32</v>
      </c>
      <c r="D917">
        <v>0</v>
      </c>
      <c r="E917" t="str">
        <f>IF(Table1[[#This Row],[hypertension]]=0,"no","yes")</f>
        <v>no</v>
      </c>
      <c r="F917">
        <v>0</v>
      </c>
      <c r="G917" t="s">
        <v>13</v>
      </c>
      <c r="H917" t="s">
        <v>14</v>
      </c>
      <c r="I917" t="s">
        <v>15</v>
      </c>
      <c r="J917">
        <v>91.34</v>
      </c>
      <c r="K917">
        <v>25.5</v>
      </c>
      <c r="L917" t="s">
        <v>16</v>
      </c>
      <c r="M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17">
        <v>0</v>
      </c>
      <c r="O917" t="s">
        <v>32</v>
      </c>
      <c r="P917" t="str">
        <f>IF(AND(Table1[[#This Row],[stroke]]=1,Table1[[#This Row],[hypertension]]=1),"yes","no")</f>
        <v>no</v>
      </c>
      <c r="Q917" t="str">
        <f>IF(Table1[[#This Row],[avg_glucose_level]]&gt;=132.5,"yes","no")</f>
        <v>no</v>
      </c>
      <c r="R917" t="str">
        <f>IF(Table1[[#This Row],[bmi]]&gt;=30.1,"yes","no")</f>
        <v>no</v>
      </c>
    </row>
    <row r="918" spans="1:18" x14ac:dyDescent="0.3">
      <c r="A918">
        <v>67864</v>
      </c>
      <c r="B918" t="s">
        <v>12</v>
      </c>
      <c r="C918">
        <v>63</v>
      </c>
      <c r="D918">
        <v>0</v>
      </c>
      <c r="E918" t="str">
        <f>IF(Table1[[#This Row],[hypertension]]=0,"no","yes")</f>
        <v>no</v>
      </c>
      <c r="F918">
        <v>0</v>
      </c>
      <c r="G918" t="s">
        <v>13</v>
      </c>
      <c r="H918" t="s">
        <v>14</v>
      </c>
      <c r="I918" t="s">
        <v>19</v>
      </c>
      <c r="J918">
        <v>57.82</v>
      </c>
      <c r="K918">
        <v>28.8</v>
      </c>
      <c r="L918" t="s">
        <v>16</v>
      </c>
      <c r="M9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18">
        <v>0</v>
      </c>
      <c r="O918" t="s">
        <v>32</v>
      </c>
      <c r="P918" t="str">
        <f>IF(AND(Table1[[#This Row],[stroke]]=1,Table1[[#This Row],[hypertension]]=1),"yes","no")</f>
        <v>no</v>
      </c>
      <c r="Q918" t="str">
        <f>IF(Table1[[#This Row],[avg_glucose_level]]&gt;=132.5,"yes","no")</f>
        <v>no</v>
      </c>
      <c r="R918" t="str">
        <f>IF(Table1[[#This Row],[bmi]]&gt;=30.1,"yes","no")</f>
        <v>no</v>
      </c>
    </row>
    <row r="919" spans="1:18" x14ac:dyDescent="0.3">
      <c r="A919">
        <v>34857</v>
      </c>
      <c r="B919" t="s">
        <v>12</v>
      </c>
      <c r="C919">
        <v>57</v>
      </c>
      <c r="D919">
        <v>0</v>
      </c>
      <c r="E919" t="str">
        <f>IF(Table1[[#This Row],[hypertension]]=0,"no","yes")</f>
        <v>no</v>
      </c>
      <c r="F919">
        <v>0</v>
      </c>
      <c r="G919" t="s">
        <v>13</v>
      </c>
      <c r="H919" t="s">
        <v>18</v>
      </c>
      <c r="I919" t="s">
        <v>15</v>
      </c>
      <c r="J919">
        <v>81.150000000000006</v>
      </c>
      <c r="K919">
        <v>40.200000000000003</v>
      </c>
      <c r="L919" t="s">
        <v>16</v>
      </c>
      <c r="M9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19">
        <v>0</v>
      </c>
      <c r="O919" t="s">
        <v>32</v>
      </c>
      <c r="P919" t="str">
        <f>IF(AND(Table1[[#This Row],[stroke]]=1,Table1[[#This Row],[hypertension]]=1),"yes","no")</f>
        <v>no</v>
      </c>
      <c r="Q919" t="str">
        <f>IF(Table1[[#This Row],[avg_glucose_level]]&gt;=132.5,"yes","no")</f>
        <v>no</v>
      </c>
      <c r="R919" t="str">
        <f>IF(Table1[[#This Row],[bmi]]&gt;=30.1,"yes","no")</f>
        <v>yes</v>
      </c>
    </row>
    <row r="920" spans="1:18" x14ac:dyDescent="0.3">
      <c r="A920">
        <v>34995</v>
      </c>
      <c r="B920" t="s">
        <v>17</v>
      </c>
      <c r="C920">
        <v>77</v>
      </c>
      <c r="D920">
        <v>0</v>
      </c>
      <c r="E920" t="str">
        <f>IF(Table1[[#This Row],[hypertension]]=0,"no","yes")</f>
        <v>no</v>
      </c>
      <c r="F920">
        <v>0</v>
      </c>
      <c r="G920" t="s">
        <v>13</v>
      </c>
      <c r="H920" t="s">
        <v>14</v>
      </c>
      <c r="I920" t="s">
        <v>19</v>
      </c>
      <c r="J920">
        <v>115.29</v>
      </c>
      <c r="K920">
        <v>32.9</v>
      </c>
      <c r="L920" t="s">
        <v>23</v>
      </c>
      <c r="M9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0">
        <v>0</v>
      </c>
      <c r="O920" t="s">
        <v>32</v>
      </c>
      <c r="P920" t="str">
        <f>IF(AND(Table1[[#This Row],[stroke]]=1,Table1[[#This Row],[hypertension]]=1),"yes","no")</f>
        <v>no</v>
      </c>
      <c r="Q920" t="str">
        <f>IF(Table1[[#This Row],[avg_glucose_level]]&gt;=132.5,"yes","no")</f>
        <v>no</v>
      </c>
      <c r="R920" t="str">
        <f>IF(Table1[[#This Row],[bmi]]&gt;=30.1,"yes","no")</f>
        <v>yes</v>
      </c>
    </row>
    <row r="921" spans="1:18" x14ac:dyDescent="0.3">
      <c r="A921">
        <v>3606</v>
      </c>
      <c r="B921" t="s">
        <v>12</v>
      </c>
      <c r="C921">
        <v>8</v>
      </c>
      <c r="D921">
        <v>0</v>
      </c>
      <c r="E921" t="str">
        <f>IF(Table1[[#This Row],[hypertension]]=0,"no","yes")</f>
        <v>no</v>
      </c>
      <c r="F921">
        <v>0</v>
      </c>
      <c r="G921" t="s">
        <v>22</v>
      </c>
      <c r="H921" t="s">
        <v>25</v>
      </c>
      <c r="I921" t="s">
        <v>15</v>
      </c>
      <c r="J921">
        <v>111.02</v>
      </c>
      <c r="K921">
        <v>22.4</v>
      </c>
      <c r="L921" t="s">
        <v>23</v>
      </c>
      <c r="M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1">
        <v>0</v>
      </c>
      <c r="O921" t="s">
        <v>32</v>
      </c>
      <c r="P921" t="str">
        <f>IF(AND(Table1[[#This Row],[stroke]]=1,Table1[[#This Row],[hypertension]]=1),"yes","no")</f>
        <v>no</v>
      </c>
      <c r="Q921" t="str">
        <f>IF(Table1[[#This Row],[avg_glucose_level]]&gt;=132.5,"yes","no")</f>
        <v>no</v>
      </c>
      <c r="R921" t="str">
        <f>IF(Table1[[#This Row],[bmi]]&gt;=30.1,"yes","no")</f>
        <v>no</v>
      </c>
    </row>
    <row r="922" spans="1:18" x14ac:dyDescent="0.3">
      <c r="A922">
        <v>22952</v>
      </c>
      <c r="B922" t="s">
        <v>17</v>
      </c>
      <c r="C922">
        <v>21</v>
      </c>
      <c r="D922">
        <v>0</v>
      </c>
      <c r="E922" t="str">
        <f>IF(Table1[[#This Row],[hypertension]]=0,"no","yes")</f>
        <v>no</v>
      </c>
      <c r="F922">
        <v>0</v>
      </c>
      <c r="G922" t="s">
        <v>22</v>
      </c>
      <c r="H922" t="s">
        <v>24</v>
      </c>
      <c r="I922" t="s">
        <v>15</v>
      </c>
      <c r="J922">
        <v>111.61</v>
      </c>
      <c r="K922">
        <v>36.9</v>
      </c>
      <c r="L922" t="s">
        <v>21</v>
      </c>
      <c r="M9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22">
        <v>0</v>
      </c>
      <c r="O922" t="s">
        <v>32</v>
      </c>
      <c r="P922" t="str">
        <f>IF(AND(Table1[[#This Row],[stroke]]=1,Table1[[#This Row],[hypertension]]=1),"yes","no")</f>
        <v>no</v>
      </c>
      <c r="Q922" t="str">
        <f>IF(Table1[[#This Row],[avg_glucose_level]]&gt;=132.5,"yes","no")</f>
        <v>no</v>
      </c>
      <c r="R922" t="str">
        <f>IF(Table1[[#This Row],[bmi]]&gt;=30.1,"yes","no")</f>
        <v>yes</v>
      </c>
    </row>
    <row r="923" spans="1:18" x14ac:dyDescent="0.3">
      <c r="A923">
        <v>32554</v>
      </c>
      <c r="B923" t="s">
        <v>17</v>
      </c>
      <c r="C923">
        <v>16</v>
      </c>
      <c r="D923">
        <v>0</v>
      </c>
      <c r="E923" t="str">
        <f>IF(Table1[[#This Row],[hypertension]]=0,"no","yes")</f>
        <v>no</v>
      </c>
      <c r="F923">
        <v>0</v>
      </c>
      <c r="G923" t="s">
        <v>22</v>
      </c>
      <c r="H923" t="s">
        <v>25</v>
      </c>
      <c r="I923" t="s">
        <v>19</v>
      </c>
      <c r="J923">
        <v>109.02</v>
      </c>
      <c r="K923">
        <v>19.8</v>
      </c>
      <c r="L923" t="s">
        <v>23</v>
      </c>
      <c r="M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3">
        <v>0</v>
      </c>
      <c r="O923" t="s">
        <v>32</v>
      </c>
      <c r="P923" t="str">
        <f>IF(AND(Table1[[#This Row],[stroke]]=1,Table1[[#This Row],[hypertension]]=1),"yes","no")</f>
        <v>no</v>
      </c>
      <c r="Q923" t="str">
        <f>IF(Table1[[#This Row],[avg_glucose_level]]&gt;=132.5,"yes","no")</f>
        <v>no</v>
      </c>
      <c r="R923" t="str">
        <f>IF(Table1[[#This Row],[bmi]]&gt;=30.1,"yes","no")</f>
        <v>no</v>
      </c>
    </row>
    <row r="924" spans="1:18" x14ac:dyDescent="0.3">
      <c r="A924">
        <v>45893</v>
      </c>
      <c r="B924" t="s">
        <v>17</v>
      </c>
      <c r="C924">
        <v>8</v>
      </c>
      <c r="D924">
        <v>0</v>
      </c>
      <c r="E924" t="str">
        <f>IF(Table1[[#This Row],[hypertension]]=0,"no","yes")</f>
        <v>no</v>
      </c>
      <c r="F924">
        <v>0</v>
      </c>
      <c r="G924" t="s">
        <v>22</v>
      </c>
      <c r="H924" t="s">
        <v>25</v>
      </c>
      <c r="I924" t="s">
        <v>15</v>
      </c>
      <c r="J924">
        <v>106.51</v>
      </c>
      <c r="K924">
        <v>12.3</v>
      </c>
      <c r="L924" t="s">
        <v>23</v>
      </c>
      <c r="M9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4">
        <v>0</v>
      </c>
      <c r="O924" t="s">
        <v>32</v>
      </c>
      <c r="P924" t="str">
        <f>IF(AND(Table1[[#This Row],[stroke]]=1,Table1[[#This Row],[hypertension]]=1),"yes","no")</f>
        <v>no</v>
      </c>
      <c r="Q924" t="str">
        <f>IF(Table1[[#This Row],[avg_glucose_level]]&gt;=132.5,"yes","no")</f>
        <v>no</v>
      </c>
      <c r="R924" t="str">
        <f>IF(Table1[[#This Row],[bmi]]&gt;=30.1,"yes","no")</f>
        <v>no</v>
      </c>
    </row>
    <row r="925" spans="1:18" x14ac:dyDescent="0.3">
      <c r="A925">
        <v>72020</v>
      </c>
      <c r="B925" t="s">
        <v>12</v>
      </c>
      <c r="C925">
        <v>71</v>
      </c>
      <c r="D925">
        <v>0</v>
      </c>
      <c r="E925" t="str">
        <f>IF(Table1[[#This Row],[hypertension]]=0,"no","yes")</f>
        <v>no</v>
      </c>
      <c r="F925">
        <v>1</v>
      </c>
      <c r="G925" t="s">
        <v>13</v>
      </c>
      <c r="H925" t="s">
        <v>18</v>
      </c>
      <c r="I925" t="s">
        <v>19</v>
      </c>
      <c r="J925">
        <v>207.32</v>
      </c>
      <c r="K925">
        <v>32.4</v>
      </c>
      <c r="L925" t="s">
        <v>21</v>
      </c>
      <c r="M9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25">
        <v>0</v>
      </c>
      <c r="O925" t="s">
        <v>32</v>
      </c>
      <c r="P925" t="str">
        <f>IF(AND(Table1[[#This Row],[stroke]]=1,Table1[[#This Row],[hypertension]]=1),"yes","no")</f>
        <v>no</v>
      </c>
      <c r="Q925" t="str">
        <f>IF(Table1[[#This Row],[avg_glucose_level]]&gt;=132.5,"yes","no")</f>
        <v>yes</v>
      </c>
      <c r="R925" t="str">
        <f>IF(Table1[[#This Row],[bmi]]&gt;=30.1,"yes","no")</f>
        <v>yes</v>
      </c>
    </row>
    <row r="926" spans="1:18" x14ac:dyDescent="0.3">
      <c r="A926">
        <v>57879</v>
      </c>
      <c r="B926" t="s">
        <v>17</v>
      </c>
      <c r="C926">
        <v>74</v>
      </c>
      <c r="D926">
        <v>0</v>
      </c>
      <c r="E926" t="str">
        <f>IF(Table1[[#This Row],[hypertension]]=0,"no","yes")</f>
        <v>no</v>
      </c>
      <c r="F926">
        <v>0</v>
      </c>
      <c r="G926" t="s">
        <v>13</v>
      </c>
      <c r="H926" t="s">
        <v>14</v>
      </c>
      <c r="I926" t="s">
        <v>15</v>
      </c>
      <c r="J926">
        <v>87.11</v>
      </c>
      <c r="K926">
        <v>24.8</v>
      </c>
      <c r="L926" t="s">
        <v>20</v>
      </c>
      <c r="M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26">
        <v>0</v>
      </c>
      <c r="O926" t="s">
        <v>32</v>
      </c>
      <c r="P926" t="str">
        <f>IF(AND(Table1[[#This Row],[stroke]]=1,Table1[[#This Row],[hypertension]]=1),"yes","no")</f>
        <v>no</v>
      </c>
      <c r="Q926" t="str">
        <f>IF(Table1[[#This Row],[avg_glucose_level]]&gt;=132.5,"yes","no")</f>
        <v>no</v>
      </c>
      <c r="R926" t="str">
        <f>IF(Table1[[#This Row],[bmi]]&gt;=30.1,"yes","no")</f>
        <v>no</v>
      </c>
    </row>
    <row r="927" spans="1:18" x14ac:dyDescent="0.3">
      <c r="A927">
        <v>53538</v>
      </c>
      <c r="B927" t="s">
        <v>17</v>
      </c>
      <c r="C927">
        <v>7</v>
      </c>
      <c r="D927">
        <v>0</v>
      </c>
      <c r="E927" t="str">
        <f>IF(Table1[[#This Row],[hypertension]]=0,"no","yes")</f>
        <v>no</v>
      </c>
      <c r="F927">
        <v>0</v>
      </c>
      <c r="G927" t="s">
        <v>22</v>
      </c>
      <c r="H927" t="s">
        <v>25</v>
      </c>
      <c r="I927" t="s">
        <v>15</v>
      </c>
      <c r="J927">
        <v>61.68</v>
      </c>
      <c r="K927">
        <v>16.399999999999999</v>
      </c>
      <c r="L927" t="s">
        <v>23</v>
      </c>
      <c r="M9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7">
        <v>0</v>
      </c>
      <c r="O927" t="s">
        <v>32</v>
      </c>
      <c r="P927" t="str">
        <f>IF(AND(Table1[[#This Row],[stroke]]=1,Table1[[#This Row],[hypertension]]=1),"yes","no")</f>
        <v>no</v>
      </c>
      <c r="Q927" t="str">
        <f>IF(Table1[[#This Row],[avg_glucose_level]]&gt;=132.5,"yes","no")</f>
        <v>no</v>
      </c>
      <c r="R927" t="str">
        <f>IF(Table1[[#This Row],[bmi]]&gt;=30.1,"yes","no")</f>
        <v>no</v>
      </c>
    </row>
    <row r="928" spans="1:18" x14ac:dyDescent="0.3">
      <c r="A928">
        <v>17006</v>
      </c>
      <c r="B928" t="s">
        <v>12</v>
      </c>
      <c r="C928">
        <v>19</v>
      </c>
      <c r="D928">
        <v>0</v>
      </c>
      <c r="E928" t="str">
        <f>IF(Table1[[#This Row],[hypertension]]=0,"no","yes")</f>
        <v>no</v>
      </c>
      <c r="F928">
        <v>0</v>
      </c>
      <c r="G928" t="s">
        <v>22</v>
      </c>
      <c r="H928" t="s">
        <v>14</v>
      </c>
      <c r="I928" t="s">
        <v>19</v>
      </c>
      <c r="J928">
        <v>119.04</v>
      </c>
      <c r="K928">
        <v>35.9</v>
      </c>
      <c r="L928" t="s">
        <v>23</v>
      </c>
      <c r="M9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8">
        <v>0</v>
      </c>
      <c r="O928" t="s">
        <v>32</v>
      </c>
      <c r="P928" t="str">
        <f>IF(AND(Table1[[#This Row],[stroke]]=1,Table1[[#This Row],[hypertension]]=1),"yes","no")</f>
        <v>no</v>
      </c>
      <c r="Q928" t="str">
        <f>IF(Table1[[#This Row],[avg_glucose_level]]&gt;=132.5,"yes","no")</f>
        <v>no</v>
      </c>
      <c r="R928" t="str">
        <f>IF(Table1[[#This Row],[bmi]]&gt;=30.1,"yes","no")</f>
        <v>yes</v>
      </c>
    </row>
    <row r="929" spans="1:18" x14ac:dyDescent="0.3">
      <c r="A929">
        <v>36638</v>
      </c>
      <c r="B929" t="s">
        <v>12</v>
      </c>
      <c r="C929">
        <v>64</v>
      </c>
      <c r="D929">
        <v>0</v>
      </c>
      <c r="E929" t="str">
        <f>IF(Table1[[#This Row],[hypertension]]=0,"no","yes")</f>
        <v>no</v>
      </c>
      <c r="F929">
        <v>0</v>
      </c>
      <c r="G929" t="s">
        <v>13</v>
      </c>
      <c r="H929" t="s">
        <v>14</v>
      </c>
      <c r="I929" t="s">
        <v>15</v>
      </c>
      <c r="J929">
        <v>86.05</v>
      </c>
      <c r="K929">
        <v>23</v>
      </c>
      <c r="L929" t="s">
        <v>23</v>
      </c>
      <c r="M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29">
        <v>0</v>
      </c>
      <c r="O929" t="s">
        <v>32</v>
      </c>
      <c r="P929" t="str">
        <f>IF(AND(Table1[[#This Row],[stroke]]=1,Table1[[#This Row],[hypertension]]=1),"yes","no")</f>
        <v>no</v>
      </c>
      <c r="Q929" t="str">
        <f>IF(Table1[[#This Row],[avg_glucose_level]]&gt;=132.5,"yes","no")</f>
        <v>no</v>
      </c>
      <c r="R929" t="str">
        <f>IF(Table1[[#This Row],[bmi]]&gt;=30.1,"yes","no")</f>
        <v>no</v>
      </c>
    </row>
    <row r="930" spans="1:18" x14ac:dyDescent="0.3">
      <c r="A930">
        <v>41097</v>
      </c>
      <c r="B930" t="s">
        <v>17</v>
      </c>
      <c r="C930">
        <v>23</v>
      </c>
      <c r="D930">
        <v>1</v>
      </c>
      <c r="E930" t="str">
        <f>IF(Table1[[#This Row],[hypertension]]=0,"no","yes")</f>
        <v>yes</v>
      </c>
      <c r="F930">
        <v>0</v>
      </c>
      <c r="G930" t="s">
        <v>22</v>
      </c>
      <c r="H930" t="s">
        <v>14</v>
      </c>
      <c r="I930" t="s">
        <v>15</v>
      </c>
      <c r="J930">
        <v>70.03</v>
      </c>
      <c r="K930">
        <v>78</v>
      </c>
      <c r="L930" t="s">
        <v>21</v>
      </c>
      <c r="M9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30">
        <v>0</v>
      </c>
      <c r="O930" t="s">
        <v>32</v>
      </c>
      <c r="P930" t="str">
        <f>IF(AND(Table1[[#This Row],[stroke]]=1,Table1[[#This Row],[hypertension]]=1),"yes","no")</f>
        <v>no</v>
      </c>
      <c r="Q930" t="str">
        <f>IF(Table1[[#This Row],[avg_glucose_level]]&gt;=132.5,"yes","no")</f>
        <v>no</v>
      </c>
      <c r="R930" t="str">
        <f>IF(Table1[[#This Row],[bmi]]&gt;=30.1,"yes","no")</f>
        <v>yes</v>
      </c>
    </row>
    <row r="931" spans="1:18" x14ac:dyDescent="0.3">
      <c r="A931">
        <v>36618</v>
      </c>
      <c r="B931" t="s">
        <v>12</v>
      </c>
      <c r="C931">
        <v>75</v>
      </c>
      <c r="D931">
        <v>0</v>
      </c>
      <c r="E931" t="str">
        <f>IF(Table1[[#This Row],[hypertension]]=0,"no","yes")</f>
        <v>no</v>
      </c>
      <c r="F931">
        <v>1</v>
      </c>
      <c r="G931" t="s">
        <v>13</v>
      </c>
      <c r="H931" t="s">
        <v>18</v>
      </c>
      <c r="I931" t="s">
        <v>15</v>
      </c>
      <c r="J931">
        <v>207.64</v>
      </c>
      <c r="K931">
        <v>30.5</v>
      </c>
      <c r="L931" t="s">
        <v>16</v>
      </c>
      <c r="M9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31">
        <v>0</v>
      </c>
      <c r="O931" t="s">
        <v>32</v>
      </c>
      <c r="P931" t="str">
        <f>IF(AND(Table1[[#This Row],[stroke]]=1,Table1[[#This Row],[hypertension]]=1),"yes","no")</f>
        <v>no</v>
      </c>
      <c r="Q931" t="str">
        <f>IF(Table1[[#This Row],[avg_glucose_level]]&gt;=132.5,"yes","no")</f>
        <v>yes</v>
      </c>
      <c r="R931" t="str">
        <f>IF(Table1[[#This Row],[bmi]]&gt;=30.1,"yes","no")</f>
        <v>yes</v>
      </c>
    </row>
    <row r="932" spans="1:18" x14ac:dyDescent="0.3">
      <c r="A932">
        <v>37290</v>
      </c>
      <c r="B932" t="s">
        <v>12</v>
      </c>
      <c r="C932">
        <v>80</v>
      </c>
      <c r="D932">
        <v>0</v>
      </c>
      <c r="E932" t="str">
        <f>IF(Table1[[#This Row],[hypertension]]=0,"no","yes")</f>
        <v>no</v>
      </c>
      <c r="F932">
        <v>0</v>
      </c>
      <c r="G932" t="s">
        <v>13</v>
      </c>
      <c r="H932" t="s">
        <v>18</v>
      </c>
      <c r="I932" t="s">
        <v>19</v>
      </c>
      <c r="J932">
        <v>236.84</v>
      </c>
      <c r="K932">
        <v>26.8</v>
      </c>
      <c r="L932" t="s">
        <v>20</v>
      </c>
      <c r="M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2">
        <v>0</v>
      </c>
      <c r="O932" t="s">
        <v>32</v>
      </c>
      <c r="P932" t="str">
        <f>IF(AND(Table1[[#This Row],[stroke]]=1,Table1[[#This Row],[hypertension]]=1),"yes","no")</f>
        <v>no</v>
      </c>
      <c r="Q932" t="str">
        <f>IF(Table1[[#This Row],[avg_glucose_level]]&gt;=132.5,"yes","no")</f>
        <v>yes</v>
      </c>
      <c r="R932" t="str">
        <f>IF(Table1[[#This Row],[bmi]]&gt;=30.1,"yes","no")</f>
        <v>no</v>
      </c>
    </row>
    <row r="933" spans="1:18" x14ac:dyDescent="0.3">
      <c r="A933">
        <v>54620</v>
      </c>
      <c r="B933" t="s">
        <v>12</v>
      </c>
      <c r="C933">
        <v>40</v>
      </c>
      <c r="D933">
        <v>0</v>
      </c>
      <c r="E933" t="str">
        <f>IF(Table1[[#This Row],[hypertension]]=0,"no","yes")</f>
        <v>no</v>
      </c>
      <c r="F933">
        <v>0</v>
      </c>
      <c r="G933" t="s">
        <v>13</v>
      </c>
      <c r="H933" t="s">
        <v>14</v>
      </c>
      <c r="I933" t="s">
        <v>15</v>
      </c>
      <c r="J933">
        <v>78.11</v>
      </c>
      <c r="K933">
        <v>35.299999999999997</v>
      </c>
      <c r="L933" t="s">
        <v>20</v>
      </c>
      <c r="M9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3">
        <v>0</v>
      </c>
      <c r="O933" t="s">
        <v>32</v>
      </c>
      <c r="P933" t="str">
        <f>IF(AND(Table1[[#This Row],[stroke]]=1,Table1[[#This Row],[hypertension]]=1),"yes","no")</f>
        <v>no</v>
      </c>
      <c r="Q933" t="str">
        <f>IF(Table1[[#This Row],[avg_glucose_level]]&gt;=132.5,"yes","no")</f>
        <v>no</v>
      </c>
      <c r="R933" t="str">
        <f>IF(Table1[[#This Row],[bmi]]&gt;=30.1,"yes","no")</f>
        <v>yes</v>
      </c>
    </row>
    <row r="934" spans="1:18" x14ac:dyDescent="0.3">
      <c r="A934">
        <v>42108</v>
      </c>
      <c r="B934" t="s">
        <v>17</v>
      </c>
      <c r="C934">
        <v>24</v>
      </c>
      <c r="D934">
        <v>0</v>
      </c>
      <c r="E934" t="str">
        <f>IF(Table1[[#This Row],[hypertension]]=0,"no","yes")</f>
        <v>no</v>
      </c>
      <c r="F934">
        <v>0</v>
      </c>
      <c r="G934" t="s">
        <v>22</v>
      </c>
      <c r="H934" t="s">
        <v>24</v>
      </c>
      <c r="I934" t="s">
        <v>19</v>
      </c>
      <c r="J934">
        <v>100.97</v>
      </c>
      <c r="K934">
        <v>27.9</v>
      </c>
      <c r="L934" t="s">
        <v>20</v>
      </c>
      <c r="M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4">
        <v>0</v>
      </c>
      <c r="O934" t="s">
        <v>32</v>
      </c>
      <c r="P934" t="str">
        <f>IF(AND(Table1[[#This Row],[stroke]]=1,Table1[[#This Row],[hypertension]]=1),"yes","no")</f>
        <v>no</v>
      </c>
      <c r="Q934" t="str">
        <f>IF(Table1[[#This Row],[avg_glucose_level]]&gt;=132.5,"yes","no")</f>
        <v>no</v>
      </c>
      <c r="R934" t="str">
        <f>IF(Table1[[#This Row],[bmi]]&gt;=30.1,"yes","no")</f>
        <v>no</v>
      </c>
    </row>
    <row r="935" spans="1:18" x14ac:dyDescent="0.3">
      <c r="A935">
        <v>19681</v>
      </c>
      <c r="B935" t="s">
        <v>17</v>
      </c>
      <c r="C935">
        <v>74</v>
      </c>
      <c r="D935">
        <v>0</v>
      </c>
      <c r="E935" t="str">
        <f>IF(Table1[[#This Row],[hypertension]]=0,"no","yes")</f>
        <v>no</v>
      </c>
      <c r="F935">
        <v>0</v>
      </c>
      <c r="G935" t="s">
        <v>13</v>
      </c>
      <c r="H935" t="s">
        <v>18</v>
      </c>
      <c r="I935" t="s">
        <v>15</v>
      </c>
      <c r="J935">
        <v>99.21</v>
      </c>
      <c r="K935">
        <v>22.1</v>
      </c>
      <c r="L935" t="s">
        <v>20</v>
      </c>
      <c r="M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5">
        <v>0</v>
      </c>
      <c r="O935" t="s">
        <v>32</v>
      </c>
      <c r="P935" t="str">
        <f>IF(AND(Table1[[#This Row],[stroke]]=1,Table1[[#This Row],[hypertension]]=1),"yes","no")</f>
        <v>no</v>
      </c>
      <c r="Q935" t="str">
        <f>IF(Table1[[#This Row],[avg_glucose_level]]&gt;=132.5,"yes","no")</f>
        <v>no</v>
      </c>
      <c r="R935" t="str">
        <f>IF(Table1[[#This Row],[bmi]]&gt;=30.1,"yes","no")</f>
        <v>no</v>
      </c>
    </row>
    <row r="936" spans="1:18" x14ac:dyDescent="0.3">
      <c r="A936">
        <v>6988</v>
      </c>
      <c r="B936" t="s">
        <v>17</v>
      </c>
      <c r="C936">
        <v>52</v>
      </c>
      <c r="D936">
        <v>0</v>
      </c>
      <c r="E936" t="str">
        <f>IF(Table1[[#This Row],[hypertension]]=0,"no","yes")</f>
        <v>no</v>
      </c>
      <c r="F936">
        <v>0</v>
      </c>
      <c r="G936" t="s">
        <v>13</v>
      </c>
      <c r="H936" t="s">
        <v>18</v>
      </c>
      <c r="I936" t="s">
        <v>15</v>
      </c>
      <c r="J936">
        <v>113.21</v>
      </c>
      <c r="K936">
        <v>38.299999999999997</v>
      </c>
      <c r="L936" t="s">
        <v>20</v>
      </c>
      <c r="M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6">
        <v>0</v>
      </c>
      <c r="O936" t="s">
        <v>32</v>
      </c>
      <c r="P936" t="str">
        <f>IF(AND(Table1[[#This Row],[stroke]]=1,Table1[[#This Row],[hypertension]]=1),"yes","no")</f>
        <v>no</v>
      </c>
      <c r="Q936" t="str">
        <f>IF(Table1[[#This Row],[avg_glucose_level]]&gt;=132.5,"yes","no")</f>
        <v>no</v>
      </c>
      <c r="R936" t="str">
        <f>IF(Table1[[#This Row],[bmi]]&gt;=30.1,"yes","no")</f>
        <v>yes</v>
      </c>
    </row>
    <row r="937" spans="1:18" x14ac:dyDescent="0.3">
      <c r="A937">
        <v>25287</v>
      </c>
      <c r="B937" t="s">
        <v>12</v>
      </c>
      <c r="C937">
        <v>54</v>
      </c>
      <c r="D937">
        <v>0</v>
      </c>
      <c r="E937" t="str">
        <f>IF(Table1[[#This Row],[hypertension]]=0,"no","yes")</f>
        <v>no</v>
      </c>
      <c r="F937">
        <v>0</v>
      </c>
      <c r="G937" t="s">
        <v>13</v>
      </c>
      <c r="H937" t="s">
        <v>14</v>
      </c>
      <c r="I937" t="s">
        <v>15</v>
      </c>
      <c r="J937">
        <v>92.95</v>
      </c>
      <c r="K937">
        <v>41</v>
      </c>
      <c r="L937" t="s">
        <v>20</v>
      </c>
      <c r="M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7">
        <v>0</v>
      </c>
      <c r="O937" t="s">
        <v>32</v>
      </c>
      <c r="P937" t="str">
        <f>IF(AND(Table1[[#This Row],[stroke]]=1,Table1[[#This Row],[hypertension]]=1),"yes","no")</f>
        <v>no</v>
      </c>
      <c r="Q937" t="str">
        <f>IF(Table1[[#This Row],[avg_glucose_level]]&gt;=132.5,"yes","no")</f>
        <v>no</v>
      </c>
      <c r="R937" t="str">
        <f>IF(Table1[[#This Row],[bmi]]&gt;=30.1,"yes","no")</f>
        <v>yes</v>
      </c>
    </row>
    <row r="938" spans="1:18" x14ac:dyDescent="0.3">
      <c r="A938">
        <v>224</v>
      </c>
      <c r="B938" t="s">
        <v>17</v>
      </c>
      <c r="C938">
        <v>23</v>
      </c>
      <c r="D938">
        <v>0</v>
      </c>
      <c r="E938" t="str">
        <f>IF(Table1[[#This Row],[hypertension]]=0,"no","yes")</f>
        <v>no</v>
      </c>
      <c r="F938">
        <v>0</v>
      </c>
      <c r="G938" t="s">
        <v>22</v>
      </c>
      <c r="H938" t="s">
        <v>14</v>
      </c>
      <c r="I938" t="s">
        <v>15</v>
      </c>
      <c r="J938">
        <v>110.16</v>
      </c>
      <c r="K938">
        <v>28.1</v>
      </c>
      <c r="L938" t="s">
        <v>20</v>
      </c>
      <c r="M9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38">
        <v>0</v>
      </c>
      <c r="O938" t="s">
        <v>32</v>
      </c>
      <c r="P938" t="str">
        <f>IF(AND(Table1[[#This Row],[stroke]]=1,Table1[[#This Row],[hypertension]]=1),"yes","no")</f>
        <v>no</v>
      </c>
      <c r="Q938" t="str">
        <f>IF(Table1[[#This Row],[avg_glucose_level]]&gt;=132.5,"yes","no")</f>
        <v>no</v>
      </c>
      <c r="R938" t="str">
        <f>IF(Table1[[#This Row],[bmi]]&gt;=30.1,"yes","no")</f>
        <v>no</v>
      </c>
    </row>
    <row r="939" spans="1:18" x14ac:dyDescent="0.3">
      <c r="A939">
        <v>56679</v>
      </c>
      <c r="B939" t="s">
        <v>12</v>
      </c>
      <c r="C939">
        <v>19</v>
      </c>
      <c r="D939">
        <v>0</v>
      </c>
      <c r="E939" t="str">
        <f>IF(Table1[[#This Row],[hypertension]]=0,"no","yes")</f>
        <v>no</v>
      </c>
      <c r="F939">
        <v>0</v>
      </c>
      <c r="G939" t="s">
        <v>22</v>
      </c>
      <c r="H939" t="s">
        <v>14</v>
      </c>
      <c r="I939" t="s">
        <v>19</v>
      </c>
      <c r="J939">
        <v>142.57</v>
      </c>
      <c r="K939">
        <v>22.8</v>
      </c>
      <c r="L939" t="s">
        <v>23</v>
      </c>
      <c r="M9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39">
        <v>0</v>
      </c>
      <c r="O939" t="s">
        <v>32</v>
      </c>
      <c r="P939" t="str">
        <f>IF(AND(Table1[[#This Row],[stroke]]=1,Table1[[#This Row],[hypertension]]=1),"yes","no")</f>
        <v>no</v>
      </c>
      <c r="Q939" t="str">
        <f>IF(Table1[[#This Row],[avg_glucose_level]]&gt;=132.5,"yes","no")</f>
        <v>yes</v>
      </c>
      <c r="R939" t="str">
        <f>IF(Table1[[#This Row],[bmi]]&gt;=30.1,"yes","no")</f>
        <v>no</v>
      </c>
    </row>
    <row r="940" spans="1:18" x14ac:dyDescent="0.3">
      <c r="A940">
        <v>27146</v>
      </c>
      <c r="B940" t="s">
        <v>17</v>
      </c>
      <c r="C940">
        <v>23</v>
      </c>
      <c r="D940">
        <v>0</v>
      </c>
      <c r="E940" t="str">
        <f>IF(Table1[[#This Row],[hypertension]]=0,"no","yes")</f>
        <v>no</v>
      </c>
      <c r="F940">
        <v>0</v>
      </c>
      <c r="G940" t="s">
        <v>22</v>
      </c>
      <c r="H940" t="s">
        <v>14</v>
      </c>
      <c r="I940" t="s">
        <v>19</v>
      </c>
      <c r="J940">
        <v>92.87</v>
      </c>
      <c r="K940">
        <v>30.1</v>
      </c>
      <c r="L940" t="s">
        <v>20</v>
      </c>
      <c r="M9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0">
        <v>0</v>
      </c>
      <c r="O940" t="s">
        <v>32</v>
      </c>
      <c r="P940" t="str">
        <f>IF(AND(Table1[[#This Row],[stroke]]=1,Table1[[#This Row],[hypertension]]=1),"yes","no")</f>
        <v>no</v>
      </c>
      <c r="Q940" t="str">
        <f>IF(Table1[[#This Row],[avg_glucose_level]]&gt;=132.5,"yes","no")</f>
        <v>no</v>
      </c>
      <c r="R940" t="str">
        <f>IF(Table1[[#This Row],[bmi]]&gt;=30.1,"yes","no")</f>
        <v>yes</v>
      </c>
    </row>
    <row r="941" spans="1:18" x14ac:dyDescent="0.3">
      <c r="A941">
        <v>16556</v>
      </c>
      <c r="B941" t="s">
        <v>12</v>
      </c>
      <c r="C941">
        <v>13</v>
      </c>
      <c r="D941">
        <v>0</v>
      </c>
      <c r="E941" t="str">
        <f>IF(Table1[[#This Row],[hypertension]]=0,"no","yes")</f>
        <v>no</v>
      </c>
      <c r="F941">
        <v>0</v>
      </c>
      <c r="G941" t="s">
        <v>22</v>
      </c>
      <c r="H941" t="s">
        <v>26</v>
      </c>
      <c r="I941" t="s">
        <v>19</v>
      </c>
      <c r="J941">
        <v>111.48</v>
      </c>
      <c r="K941">
        <v>20.8</v>
      </c>
      <c r="L941" t="s">
        <v>23</v>
      </c>
      <c r="M9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41">
        <v>0</v>
      </c>
      <c r="O941" t="s">
        <v>32</v>
      </c>
      <c r="P941" t="str">
        <f>IF(AND(Table1[[#This Row],[stroke]]=1,Table1[[#This Row],[hypertension]]=1),"yes","no")</f>
        <v>no</v>
      </c>
      <c r="Q941" t="str">
        <f>IF(Table1[[#This Row],[avg_glucose_level]]&gt;=132.5,"yes","no")</f>
        <v>no</v>
      </c>
      <c r="R941" t="str">
        <f>IF(Table1[[#This Row],[bmi]]&gt;=30.1,"yes","no")</f>
        <v>no</v>
      </c>
    </row>
    <row r="942" spans="1:18" x14ac:dyDescent="0.3">
      <c r="A942">
        <v>5934</v>
      </c>
      <c r="B942" t="s">
        <v>17</v>
      </c>
      <c r="C942">
        <v>51</v>
      </c>
      <c r="D942">
        <v>0</v>
      </c>
      <c r="E942" t="str">
        <f>IF(Table1[[#This Row],[hypertension]]=0,"no","yes")</f>
        <v>no</v>
      </c>
      <c r="F942">
        <v>0</v>
      </c>
      <c r="G942" t="s">
        <v>13</v>
      </c>
      <c r="H942" t="s">
        <v>14</v>
      </c>
      <c r="I942" t="s">
        <v>15</v>
      </c>
      <c r="J942">
        <v>123</v>
      </c>
      <c r="K942">
        <v>31.7</v>
      </c>
      <c r="L942" t="s">
        <v>20</v>
      </c>
      <c r="M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2">
        <v>0</v>
      </c>
      <c r="O942" t="s">
        <v>32</v>
      </c>
      <c r="P942" t="str">
        <f>IF(AND(Table1[[#This Row],[stroke]]=1,Table1[[#This Row],[hypertension]]=1),"yes","no")</f>
        <v>no</v>
      </c>
      <c r="Q942" t="str">
        <f>IF(Table1[[#This Row],[avg_glucose_level]]&gt;=132.5,"yes","no")</f>
        <v>no</v>
      </c>
      <c r="R942" t="str">
        <f>IF(Table1[[#This Row],[bmi]]&gt;=30.1,"yes","no")</f>
        <v>yes</v>
      </c>
    </row>
    <row r="943" spans="1:18" x14ac:dyDescent="0.3">
      <c r="A943">
        <v>58999</v>
      </c>
      <c r="B943" t="s">
        <v>12</v>
      </c>
      <c r="C943">
        <v>60</v>
      </c>
      <c r="D943">
        <v>0</v>
      </c>
      <c r="E943" t="str">
        <f>IF(Table1[[#This Row],[hypertension]]=0,"no","yes")</f>
        <v>no</v>
      </c>
      <c r="F943">
        <v>0</v>
      </c>
      <c r="G943" t="s">
        <v>13</v>
      </c>
      <c r="H943" t="s">
        <v>24</v>
      </c>
      <c r="I943" t="s">
        <v>15</v>
      </c>
      <c r="J943">
        <v>100.54</v>
      </c>
      <c r="K943">
        <v>30.1</v>
      </c>
      <c r="L943" t="s">
        <v>20</v>
      </c>
      <c r="M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3">
        <v>0</v>
      </c>
      <c r="O943" t="s">
        <v>32</v>
      </c>
      <c r="P943" t="str">
        <f>IF(AND(Table1[[#This Row],[stroke]]=1,Table1[[#This Row],[hypertension]]=1),"yes","no")</f>
        <v>no</v>
      </c>
      <c r="Q943" t="str">
        <f>IF(Table1[[#This Row],[avg_glucose_level]]&gt;=132.5,"yes","no")</f>
        <v>no</v>
      </c>
      <c r="R943" t="str">
        <f>IF(Table1[[#This Row],[bmi]]&gt;=30.1,"yes","no")</f>
        <v>yes</v>
      </c>
    </row>
    <row r="944" spans="1:18" x14ac:dyDescent="0.3">
      <c r="A944">
        <v>28261</v>
      </c>
      <c r="B944" t="s">
        <v>12</v>
      </c>
      <c r="C944">
        <v>79</v>
      </c>
      <c r="D944">
        <v>0</v>
      </c>
      <c r="E944" t="str">
        <f>IF(Table1[[#This Row],[hypertension]]=0,"no","yes")</f>
        <v>no</v>
      </c>
      <c r="F944">
        <v>1</v>
      </c>
      <c r="G944" t="s">
        <v>13</v>
      </c>
      <c r="H944" t="s">
        <v>18</v>
      </c>
      <c r="I944" t="s">
        <v>15</v>
      </c>
      <c r="J944">
        <v>106.68</v>
      </c>
      <c r="K944">
        <v>30.8</v>
      </c>
      <c r="L944" t="s">
        <v>20</v>
      </c>
      <c r="M9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4">
        <v>0</v>
      </c>
      <c r="O944" t="s">
        <v>32</v>
      </c>
      <c r="P944" t="str">
        <f>IF(AND(Table1[[#This Row],[stroke]]=1,Table1[[#This Row],[hypertension]]=1),"yes","no")</f>
        <v>no</v>
      </c>
      <c r="Q944" t="str">
        <f>IF(Table1[[#This Row],[avg_glucose_level]]&gt;=132.5,"yes","no")</f>
        <v>no</v>
      </c>
      <c r="R944" t="str">
        <f>IF(Table1[[#This Row],[bmi]]&gt;=30.1,"yes","no")</f>
        <v>yes</v>
      </c>
    </row>
    <row r="945" spans="1:18" x14ac:dyDescent="0.3">
      <c r="A945">
        <v>35222</v>
      </c>
      <c r="B945" t="s">
        <v>17</v>
      </c>
      <c r="C945">
        <v>75</v>
      </c>
      <c r="D945">
        <v>0</v>
      </c>
      <c r="E945" t="str">
        <f>IF(Table1[[#This Row],[hypertension]]=0,"no","yes")</f>
        <v>no</v>
      </c>
      <c r="F945">
        <v>0</v>
      </c>
      <c r="G945" t="s">
        <v>13</v>
      </c>
      <c r="H945" t="s">
        <v>14</v>
      </c>
      <c r="I945" t="s">
        <v>15</v>
      </c>
      <c r="J945">
        <v>86.4</v>
      </c>
      <c r="K945">
        <v>42.6</v>
      </c>
      <c r="L945" t="s">
        <v>20</v>
      </c>
      <c r="M9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5">
        <v>0</v>
      </c>
      <c r="O945" t="s">
        <v>32</v>
      </c>
      <c r="P945" t="str">
        <f>IF(AND(Table1[[#This Row],[stroke]]=1,Table1[[#This Row],[hypertension]]=1),"yes","no")</f>
        <v>no</v>
      </c>
      <c r="Q945" t="str">
        <f>IF(Table1[[#This Row],[avg_glucose_level]]&gt;=132.5,"yes","no")</f>
        <v>no</v>
      </c>
      <c r="R945" t="str">
        <f>IF(Table1[[#This Row],[bmi]]&gt;=30.1,"yes","no")</f>
        <v>yes</v>
      </c>
    </row>
    <row r="946" spans="1:18" x14ac:dyDescent="0.3">
      <c r="A946">
        <v>44105</v>
      </c>
      <c r="B946" t="s">
        <v>17</v>
      </c>
      <c r="C946">
        <v>69</v>
      </c>
      <c r="D946">
        <v>1</v>
      </c>
      <c r="E946" t="str">
        <f>IF(Table1[[#This Row],[hypertension]]=0,"no","yes")</f>
        <v>yes</v>
      </c>
      <c r="F946">
        <v>0</v>
      </c>
      <c r="G946" t="s">
        <v>13</v>
      </c>
      <c r="H946" t="s">
        <v>18</v>
      </c>
      <c r="I946" t="s">
        <v>15</v>
      </c>
      <c r="J946">
        <v>61.81</v>
      </c>
      <c r="K946">
        <v>37.1</v>
      </c>
      <c r="L946" t="s">
        <v>23</v>
      </c>
      <c r="M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46">
        <v>0</v>
      </c>
      <c r="O946" t="s">
        <v>32</v>
      </c>
      <c r="P946" t="str">
        <f>IF(AND(Table1[[#This Row],[stroke]]=1,Table1[[#This Row],[hypertension]]=1),"yes","no")</f>
        <v>no</v>
      </c>
      <c r="Q946" t="str">
        <f>IF(Table1[[#This Row],[avg_glucose_level]]&gt;=132.5,"yes","no")</f>
        <v>no</v>
      </c>
      <c r="R946" t="str">
        <f>IF(Table1[[#This Row],[bmi]]&gt;=30.1,"yes","no")</f>
        <v>yes</v>
      </c>
    </row>
    <row r="947" spans="1:18" x14ac:dyDescent="0.3">
      <c r="A947">
        <v>65256</v>
      </c>
      <c r="B947" t="s">
        <v>17</v>
      </c>
      <c r="C947">
        <v>57</v>
      </c>
      <c r="D947">
        <v>0</v>
      </c>
      <c r="E947" t="str">
        <f>IF(Table1[[#This Row],[hypertension]]=0,"no","yes")</f>
        <v>no</v>
      </c>
      <c r="F947">
        <v>0</v>
      </c>
      <c r="G947" t="s">
        <v>13</v>
      </c>
      <c r="H947" t="s">
        <v>18</v>
      </c>
      <c r="I947" t="s">
        <v>19</v>
      </c>
      <c r="J947">
        <v>128.28</v>
      </c>
      <c r="K947">
        <v>34.200000000000003</v>
      </c>
      <c r="L947" t="s">
        <v>20</v>
      </c>
      <c r="M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7">
        <v>0</v>
      </c>
      <c r="O947" t="s">
        <v>32</v>
      </c>
      <c r="P947" t="str">
        <f>IF(AND(Table1[[#This Row],[stroke]]=1,Table1[[#This Row],[hypertension]]=1),"yes","no")</f>
        <v>no</v>
      </c>
      <c r="Q947" t="str">
        <f>IF(Table1[[#This Row],[avg_glucose_level]]&gt;=132.5,"yes","no")</f>
        <v>no</v>
      </c>
      <c r="R947" t="str">
        <f>IF(Table1[[#This Row],[bmi]]&gt;=30.1,"yes","no")</f>
        <v>yes</v>
      </c>
    </row>
    <row r="948" spans="1:18" x14ac:dyDescent="0.3">
      <c r="A948">
        <v>62709</v>
      </c>
      <c r="B948" t="s">
        <v>17</v>
      </c>
      <c r="C948">
        <v>47</v>
      </c>
      <c r="D948">
        <v>0</v>
      </c>
      <c r="E948" t="str">
        <f>IF(Table1[[#This Row],[hypertension]]=0,"no","yes")</f>
        <v>no</v>
      </c>
      <c r="F948">
        <v>0</v>
      </c>
      <c r="G948" t="s">
        <v>13</v>
      </c>
      <c r="H948" t="s">
        <v>14</v>
      </c>
      <c r="I948" t="s">
        <v>19</v>
      </c>
      <c r="J948">
        <v>204.63</v>
      </c>
      <c r="K948">
        <v>43.4</v>
      </c>
      <c r="L948" t="s">
        <v>20</v>
      </c>
      <c r="M9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48">
        <v>0</v>
      </c>
      <c r="O948" t="s">
        <v>32</v>
      </c>
      <c r="P948" t="str">
        <f>IF(AND(Table1[[#This Row],[stroke]]=1,Table1[[#This Row],[hypertension]]=1),"yes","no")</f>
        <v>no</v>
      </c>
      <c r="Q948" t="str">
        <f>IF(Table1[[#This Row],[avg_glucose_level]]&gt;=132.5,"yes","no")</f>
        <v>yes</v>
      </c>
      <c r="R948" t="str">
        <f>IF(Table1[[#This Row],[bmi]]&gt;=30.1,"yes","no")</f>
        <v>yes</v>
      </c>
    </row>
    <row r="949" spans="1:18" x14ac:dyDescent="0.3">
      <c r="A949">
        <v>36698</v>
      </c>
      <c r="B949" t="s">
        <v>17</v>
      </c>
      <c r="C949">
        <v>33</v>
      </c>
      <c r="D949">
        <v>0</v>
      </c>
      <c r="E949" t="str">
        <f>IF(Table1[[#This Row],[hypertension]]=0,"no","yes")</f>
        <v>no</v>
      </c>
      <c r="F949">
        <v>0</v>
      </c>
      <c r="G949" t="s">
        <v>13</v>
      </c>
      <c r="H949" t="s">
        <v>14</v>
      </c>
      <c r="I949" t="s">
        <v>15</v>
      </c>
      <c r="J949">
        <v>89.98</v>
      </c>
      <c r="K949">
        <v>18.7</v>
      </c>
      <c r="L949" t="s">
        <v>21</v>
      </c>
      <c r="M9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49">
        <v>0</v>
      </c>
      <c r="O949" t="s">
        <v>32</v>
      </c>
      <c r="P949" t="str">
        <f>IF(AND(Table1[[#This Row],[stroke]]=1,Table1[[#This Row],[hypertension]]=1),"yes","no")</f>
        <v>no</v>
      </c>
      <c r="Q949" t="str">
        <f>IF(Table1[[#This Row],[avg_glucose_level]]&gt;=132.5,"yes","no")</f>
        <v>no</v>
      </c>
      <c r="R949" t="str">
        <f>IF(Table1[[#This Row],[bmi]]&gt;=30.1,"yes","no")</f>
        <v>no</v>
      </c>
    </row>
    <row r="950" spans="1:18" x14ac:dyDescent="0.3">
      <c r="A950">
        <v>7273</v>
      </c>
      <c r="B950" t="s">
        <v>17</v>
      </c>
      <c r="C950">
        <v>51</v>
      </c>
      <c r="D950">
        <v>0</v>
      </c>
      <c r="E950" t="str">
        <f>IF(Table1[[#This Row],[hypertension]]=0,"no","yes")</f>
        <v>no</v>
      </c>
      <c r="F950">
        <v>0</v>
      </c>
      <c r="G950" t="s">
        <v>13</v>
      </c>
      <c r="H950" t="s">
        <v>18</v>
      </c>
      <c r="I950" t="s">
        <v>15</v>
      </c>
      <c r="J950">
        <v>232.89</v>
      </c>
      <c r="K950">
        <v>34</v>
      </c>
      <c r="L950" t="s">
        <v>21</v>
      </c>
      <c r="M9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50">
        <v>0</v>
      </c>
      <c r="O950" t="s">
        <v>32</v>
      </c>
      <c r="P950" t="str">
        <f>IF(AND(Table1[[#This Row],[stroke]]=1,Table1[[#This Row],[hypertension]]=1),"yes","no")</f>
        <v>no</v>
      </c>
      <c r="Q950" t="str">
        <f>IF(Table1[[#This Row],[avg_glucose_level]]&gt;=132.5,"yes","no")</f>
        <v>yes</v>
      </c>
      <c r="R950" t="str">
        <f>IF(Table1[[#This Row],[bmi]]&gt;=30.1,"yes","no")</f>
        <v>yes</v>
      </c>
    </row>
    <row r="951" spans="1:18" x14ac:dyDescent="0.3">
      <c r="A951">
        <v>20044</v>
      </c>
      <c r="B951" t="s">
        <v>17</v>
      </c>
      <c r="C951">
        <v>47</v>
      </c>
      <c r="D951">
        <v>0</v>
      </c>
      <c r="E951" t="str">
        <f>IF(Table1[[#This Row],[hypertension]]=0,"no","yes")</f>
        <v>no</v>
      </c>
      <c r="F951">
        <v>0</v>
      </c>
      <c r="G951" t="s">
        <v>13</v>
      </c>
      <c r="H951" t="s">
        <v>14</v>
      </c>
      <c r="I951" t="s">
        <v>19</v>
      </c>
      <c r="J951">
        <v>98.58</v>
      </c>
      <c r="K951">
        <v>23.2</v>
      </c>
      <c r="L951" t="s">
        <v>20</v>
      </c>
      <c r="M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51">
        <v>0</v>
      </c>
      <c r="O951" t="s">
        <v>32</v>
      </c>
      <c r="P951" t="str">
        <f>IF(AND(Table1[[#This Row],[stroke]]=1,Table1[[#This Row],[hypertension]]=1),"yes","no")</f>
        <v>no</v>
      </c>
      <c r="Q951" t="str">
        <f>IF(Table1[[#This Row],[avg_glucose_level]]&gt;=132.5,"yes","no")</f>
        <v>no</v>
      </c>
      <c r="R951" t="str">
        <f>IF(Table1[[#This Row],[bmi]]&gt;=30.1,"yes","no")</f>
        <v>no</v>
      </c>
    </row>
    <row r="952" spans="1:18" x14ac:dyDescent="0.3">
      <c r="A952">
        <v>54769</v>
      </c>
      <c r="B952" t="s">
        <v>12</v>
      </c>
      <c r="C952">
        <v>15</v>
      </c>
      <c r="D952">
        <v>0</v>
      </c>
      <c r="E952" t="str">
        <f>IF(Table1[[#This Row],[hypertension]]=0,"no","yes")</f>
        <v>no</v>
      </c>
      <c r="F952">
        <v>0</v>
      </c>
      <c r="G952" t="s">
        <v>22</v>
      </c>
      <c r="H952" t="s">
        <v>14</v>
      </c>
      <c r="I952" t="s">
        <v>15</v>
      </c>
      <c r="J952">
        <v>57.94</v>
      </c>
      <c r="K952">
        <v>41.7</v>
      </c>
      <c r="L952" t="s">
        <v>23</v>
      </c>
      <c r="M9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52">
        <v>0</v>
      </c>
      <c r="O952" t="s">
        <v>32</v>
      </c>
      <c r="P952" t="str">
        <f>IF(AND(Table1[[#This Row],[stroke]]=1,Table1[[#This Row],[hypertension]]=1),"yes","no")</f>
        <v>no</v>
      </c>
      <c r="Q952" t="str">
        <f>IF(Table1[[#This Row],[avg_glucose_level]]&gt;=132.5,"yes","no")</f>
        <v>no</v>
      </c>
      <c r="R952" t="str">
        <f>IF(Table1[[#This Row],[bmi]]&gt;=30.1,"yes","no")</f>
        <v>yes</v>
      </c>
    </row>
    <row r="953" spans="1:18" x14ac:dyDescent="0.3">
      <c r="A953">
        <v>57372</v>
      </c>
      <c r="B953" t="s">
        <v>12</v>
      </c>
      <c r="C953">
        <v>1</v>
      </c>
      <c r="D953">
        <v>0</v>
      </c>
      <c r="E953" t="str">
        <f>IF(Table1[[#This Row],[hypertension]]=0,"no","yes")</f>
        <v>no</v>
      </c>
      <c r="F953">
        <v>0</v>
      </c>
      <c r="G953" t="s">
        <v>22</v>
      </c>
      <c r="H953" t="s">
        <v>25</v>
      </c>
      <c r="I953" t="s">
        <v>19</v>
      </c>
      <c r="J953">
        <v>123.21</v>
      </c>
      <c r="K953">
        <v>15.1</v>
      </c>
      <c r="L953" t="s">
        <v>23</v>
      </c>
      <c r="M9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53">
        <v>0</v>
      </c>
      <c r="O953" t="s">
        <v>32</v>
      </c>
      <c r="P953" t="str">
        <f>IF(AND(Table1[[#This Row],[stroke]]=1,Table1[[#This Row],[hypertension]]=1),"yes","no")</f>
        <v>no</v>
      </c>
      <c r="Q953" t="str">
        <f>IF(Table1[[#This Row],[avg_glucose_level]]&gt;=132.5,"yes","no")</f>
        <v>no</v>
      </c>
      <c r="R953" t="str">
        <f>IF(Table1[[#This Row],[bmi]]&gt;=30.1,"yes","no")</f>
        <v>no</v>
      </c>
    </row>
    <row r="954" spans="1:18" x14ac:dyDescent="0.3">
      <c r="A954">
        <v>30605</v>
      </c>
      <c r="B954" t="s">
        <v>17</v>
      </c>
      <c r="C954">
        <v>20</v>
      </c>
      <c r="D954">
        <v>0</v>
      </c>
      <c r="E954" t="str">
        <f>IF(Table1[[#This Row],[hypertension]]=0,"no","yes")</f>
        <v>no</v>
      </c>
      <c r="F954">
        <v>0</v>
      </c>
      <c r="G954" t="s">
        <v>22</v>
      </c>
      <c r="H954" t="s">
        <v>14</v>
      </c>
      <c r="I954" t="s">
        <v>15</v>
      </c>
      <c r="J954">
        <v>76.34</v>
      </c>
      <c r="K954">
        <v>20.6</v>
      </c>
      <c r="L954" t="s">
        <v>21</v>
      </c>
      <c r="M9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54">
        <v>0</v>
      </c>
      <c r="O954" t="s">
        <v>32</v>
      </c>
      <c r="P954" t="str">
        <f>IF(AND(Table1[[#This Row],[stroke]]=1,Table1[[#This Row],[hypertension]]=1),"yes","no")</f>
        <v>no</v>
      </c>
      <c r="Q954" t="str">
        <f>IF(Table1[[#This Row],[avg_glucose_level]]&gt;=132.5,"yes","no")</f>
        <v>no</v>
      </c>
      <c r="R954" t="str">
        <f>IF(Table1[[#This Row],[bmi]]&gt;=30.1,"yes","no")</f>
        <v>no</v>
      </c>
    </row>
    <row r="955" spans="1:18" x14ac:dyDescent="0.3">
      <c r="A955">
        <v>13622</v>
      </c>
      <c r="B955" t="s">
        <v>12</v>
      </c>
      <c r="C955">
        <v>6</v>
      </c>
      <c r="D955">
        <v>0</v>
      </c>
      <c r="E955" t="str">
        <f>IF(Table1[[#This Row],[hypertension]]=0,"no","yes")</f>
        <v>no</v>
      </c>
      <c r="F955">
        <v>0</v>
      </c>
      <c r="G955" t="s">
        <v>22</v>
      </c>
      <c r="H955" t="s">
        <v>25</v>
      </c>
      <c r="I955" t="s">
        <v>19</v>
      </c>
      <c r="J955">
        <v>92.98</v>
      </c>
      <c r="K955">
        <v>18.899999999999999</v>
      </c>
      <c r="L955" t="s">
        <v>23</v>
      </c>
      <c r="M9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55">
        <v>0</v>
      </c>
      <c r="O955" t="s">
        <v>32</v>
      </c>
      <c r="P955" t="str">
        <f>IF(AND(Table1[[#This Row],[stroke]]=1,Table1[[#This Row],[hypertension]]=1),"yes","no")</f>
        <v>no</v>
      </c>
      <c r="Q955" t="str">
        <f>IF(Table1[[#This Row],[avg_glucose_level]]&gt;=132.5,"yes","no")</f>
        <v>no</v>
      </c>
      <c r="R955" t="str">
        <f>IF(Table1[[#This Row],[bmi]]&gt;=30.1,"yes","no")</f>
        <v>no</v>
      </c>
    </row>
    <row r="956" spans="1:18" x14ac:dyDescent="0.3">
      <c r="A956">
        <v>12686</v>
      </c>
      <c r="B956" t="s">
        <v>12</v>
      </c>
      <c r="C956">
        <v>50</v>
      </c>
      <c r="D956">
        <v>0</v>
      </c>
      <c r="E956" t="str">
        <f>IF(Table1[[#This Row],[hypertension]]=0,"no","yes")</f>
        <v>no</v>
      </c>
      <c r="F956">
        <v>0</v>
      </c>
      <c r="G956" t="s">
        <v>22</v>
      </c>
      <c r="H956" t="s">
        <v>24</v>
      </c>
      <c r="I956" t="s">
        <v>19</v>
      </c>
      <c r="J956">
        <v>92.81</v>
      </c>
      <c r="K956">
        <v>26.6</v>
      </c>
      <c r="L956" t="s">
        <v>20</v>
      </c>
      <c r="M9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56">
        <v>0</v>
      </c>
      <c r="O956" t="s">
        <v>32</v>
      </c>
      <c r="P956" t="str">
        <f>IF(AND(Table1[[#This Row],[stroke]]=1,Table1[[#This Row],[hypertension]]=1),"yes","no")</f>
        <v>no</v>
      </c>
      <c r="Q956" t="str">
        <f>IF(Table1[[#This Row],[avg_glucose_level]]&gt;=132.5,"yes","no")</f>
        <v>no</v>
      </c>
      <c r="R956" t="str">
        <f>IF(Table1[[#This Row],[bmi]]&gt;=30.1,"yes","no")</f>
        <v>no</v>
      </c>
    </row>
    <row r="957" spans="1:18" x14ac:dyDescent="0.3">
      <c r="A957">
        <v>39250</v>
      </c>
      <c r="B957" t="s">
        <v>12</v>
      </c>
      <c r="C957">
        <v>31</v>
      </c>
      <c r="D957">
        <v>0</v>
      </c>
      <c r="E957" t="str">
        <f>IF(Table1[[#This Row],[hypertension]]=0,"no","yes")</f>
        <v>no</v>
      </c>
      <c r="F957">
        <v>0</v>
      </c>
      <c r="G957" t="s">
        <v>13</v>
      </c>
      <c r="H957" t="s">
        <v>14</v>
      </c>
      <c r="I957" t="s">
        <v>15</v>
      </c>
      <c r="J957">
        <v>85.16</v>
      </c>
      <c r="K957">
        <v>30.1</v>
      </c>
      <c r="L957" t="s">
        <v>21</v>
      </c>
      <c r="M9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57">
        <v>0</v>
      </c>
      <c r="O957" t="s">
        <v>32</v>
      </c>
      <c r="P957" t="str">
        <f>IF(AND(Table1[[#This Row],[stroke]]=1,Table1[[#This Row],[hypertension]]=1),"yes","no")</f>
        <v>no</v>
      </c>
      <c r="Q957" t="str">
        <f>IF(Table1[[#This Row],[avg_glucose_level]]&gt;=132.5,"yes","no")</f>
        <v>no</v>
      </c>
      <c r="R957" t="str">
        <f>IF(Table1[[#This Row],[bmi]]&gt;=30.1,"yes","no")</f>
        <v>yes</v>
      </c>
    </row>
    <row r="958" spans="1:18" x14ac:dyDescent="0.3">
      <c r="A958">
        <v>2879</v>
      </c>
      <c r="B958" t="s">
        <v>17</v>
      </c>
      <c r="C958">
        <v>15</v>
      </c>
      <c r="D958">
        <v>0</v>
      </c>
      <c r="E958" t="str">
        <f>IF(Table1[[#This Row],[hypertension]]=0,"no","yes")</f>
        <v>no</v>
      </c>
      <c r="F958">
        <v>0</v>
      </c>
      <c r="G958" t="s">
        <v>22</v>
      </c>
      <c r="H958" t="s">
        <v>18</v>
      </c>
      <c r="I958" t="s">
        <v>15</v>
      </c>
      <c r="J958">
        <v>90.1</v>
      </c>
      <c r="K958">
        <v>32.1</v>
      </c>
      <c r="L958" t="s">
        <v>20</v>
      </c>
      <c r="M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58">
        <v>0</v>
      </c>
      <c r="O958" t="s">
        <v>32</v>
      </c>
      <c r="P958" t="str">
        <f>IF(AND(Table1[[#This Row],[stroke]]=1,Table1[[#This Row],[hypertension]]=1),"yes","no")</f>
        <v>no</v>
      </c>
      <c r="Q958" t="str">
        <f>IF(Table1[[#This Row],[avg_glucose_level]]&gt;=132.5,"yes","no")</f>
        <v>no</v>
      </c>
      <c r="R958" t="str">
        <f>IF(Table1[[#This Row],[bmi]]&gt;=30.1,"yes","no")</f>
        <v>yes</v>
      </c>
    </row>
    <row r="959" spans="1:18" x14ac:dyDescent="0.3">
      <c r="A959">
        <v>59684</v>
      </c>
      <c r="B959" t="s">
        <v>17</v>
      </c>
      <c r="C959">
        <v>3</v>
      </c>
      <c r="D959">
        <v>0</v>
      </c>
      <c r="E959" t="str">
        <f>IF(Table1[[#This Row],[hypertension]]=0,"no","yes")</f>
        <v>no</v>
      </c>
      <c r="F959">
        <v>0</v>
      </c>
      <c r="G959" t="s">
        <v>22</v>
      </c>
      <c r="H959" t="s">
        <v>25</v>
      </c>
      <c r="I959" t="s">
        <v>15</v>
      </c>
      <c r="J959">
        <v>65.150000000000006</v>
      </c>
      <c r="K959">
        <v>15.1</v>
      </c>
      <c r="L959" t="s">
        <v>23</v>
      </c>
      <c r="M9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59">
        <v>0</v>
      </c>
      <c r="O959" t="s">
        <v>32</v>
      </c>
      <c r="P959" t="str">
        <f>IF(AND(Table1[[#This Row],[stroke]]=1,Table1[[#This Row],[hypertension]]=1),"yes","no")</f>
        <v>no</v>
      </c>
      <c r="Q959" t="str">
        <f>IF(Table1[[#This Row],[avg_glucose_level]]&gt;=132.5,"yes","no")</f>
        <v>no</v>
      </c>
      <c r="R959" t="str">
        <f>IF(Table1[[#This Row],[bmi]]&gt;=30.1,"yes","no")</f>
        <v>no</v>
      </c>
    </row>
    <row r="960" spans="1:18" x14ac:dyDescent="0.3">
      <c r="A960">
        <v>48830</v>
      </c>
      <c r="B960" t="s">
        <v>12</v>
      </c>
      <c r="C960">
        <v>30</v>
      </c>
      <c r="D960">
        <v>0</v>
      </c>
      <c r="E960" t="str">
        <f>IF(Table1[[#This Row],[hypertension]]=0,"no","yes")</f>
        <v>no</v>
      </c>
      <c r="F960">
        <v>0</v>
      </c>
      <c r="G960" t="s">
        <v>13</v>
      </c>
      <c r="H960" t="s">
        <v>14</v>
      </c>
      <c r="I960" t="s">
        <v>15</v>
      </c>
      <c r="J960">
        <v>104.62</v>
      </c>
      <c r="K960">
        <v>33.5</v>
      </c>
      <c r="L960" t="s">
        <v>21</v>
      </c>
      <c r="M9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60">
        <v>0</v>
      </c>
      <c r="O960" t="s">
        <v>32</v>
      </c>
      <c r="P960" t="str">
        <f>IF(AND(Table1[[#This Row],[stroke]]=1,Table1[[#This Row],[hypertension]]=1),"yes","no")</f>
        <v>no</v>
      </c>
      <c r="Q960" t="str">
        <f>IF(Table1[[#This Row],[avg_glucose_level]]&gt;=132.5,"yes","no")</f>
        <v>no</v>
      </c>
      <c r="R960" t="str">
        <f>IF(Table1[[#This Row],[bmi]]&gt;=30.1,"yes","no")</f>
        <v>yes</v>
      </c>
    </row>
    <row r="961" spans="1:18" x14ac:dyDescent="0.3">
      <c r="A961">
        <v>56986</v>
      </c>
      <c r="B961" t="s">
        <v>12</v>
      </c>
      <c r="C961">
        <v>17</v>
      </c>
      <c r="D961">
        <v>0</v>
      </c>
      <c r="E961" t="str">
        <f>IF(Table1[[#This Row],[hypertension]]=0,"no","yes")</f>
        <v>no</v>
      </c>
      <c r="F961">
        <v>0</v>
      </c>
      <c r="G961" t="s">
        <v>22</v>
      </c>
      <c r="H961" t="s">
        <v>26</v>
      </c>
      <c r="I961" t="s">
        <v>15</v>
      </c>
      <c r="J961">
        <v>113.25</v>
      </c>
      <c r="K961">
        <v>23.4</v>
      </c>
      <c r="L961" t="s">
        <v>20</v>
      </c>
      <c r="M9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1">
        <v>0</v>
      </c>
      <c r="O961" t="s">
        <v>32</v>
      </c>
      <c r="P961" t="str">
        <f>IF(AND(Table1[[#This Row],[stroke]]=1,Table1[[#This Row],[hypertension]]=1),"yes","no")</f>
        <v>no</v>
      </c>
      <c r="Q961" t="str">
        <f>IF(Table1[[#This Row],[avg_glucose_level]]&gt;=132.5,"yes","no")</f>
        <v>no</v>
      </c>
      <c r="R961" t="str">
        <f>IF(Table1[[#This Row],[bmi]]&gt;=30.1,"yes","no")</f>
        <v>no</v>
      </c>
    </row>
    <row r="962" spans="1:18" x14ac:dyDescent="0.3">
      <c r="A962">
        <v>47924</v>
      </c>
      <c r="B962" t="s">
        <v>12</v>
      </c>
      <c r="C962">
        <v>24</v>
      </c>
      <c r="D962">
        <v>0</v>
      </c>
      <c r="E962" t="str">
        <f>IF(Table1[[#This Row],[hypertension]]=0,"no","yes")</f>
        <v>no</v>
      </c>
      <c r="F962">
        <v>0</v>
      </c>
      <c r="G962" t="s">
        <v>22</v>
      </c>
      <c r="H962" t="s">
        <v>14</v>
      </c>
      <c r="I962" t="s">
        <v>15</v>
      </c>
      <c r="J962">
        <v>59.28</v>
      </c>
      <c r="K962">
        <v>43.2</v>
      </c>
      <c r="L962" t="s">
        <v>20</v>
      </c>
      <c r="M9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2">
        <v>0</v>
      </c>
      <c r="O962" t="s">
        <v>32</v>
      </c>
      <c r="P962" t="str">
        <f>IF(AND(Table1[[#This Row],[stroke]]=1,Table1[[#This Row],[hypertension]]=1),"yes","no")</f>
        <v>no</v>
      </c>
      <c r="Q962" t="str">
        <f>IF(Table1[[#This Row],[avg_glucose_level]]&gt;=132.5,"yes","no")</f>
        <v>no</v>
      </c>
      <c r="R962" t="str">
        <f>IF(Table1[[#This Row],[bmi]]&gt;=30.1,"yes","no")</f>
        <v>yes</v>
      </c>
    </row>
    <row r="963" spans="1:18" x14ac:dyDescent="0.3">
      <c r="A963">
        <v>16402</v>
      </c>
      <c r="B963" t="s">
        <v>17</v>
      </c>
      <c r="C963">
        <v>5</v>
      </c>
      <c r="D963">
        <v>0</v>
      </c>
      <c r="E963" t="str">
        <f>IF(Table1[[#This Row],[hypertension]]=0,"no","yes")</f>
        <v>no</v>
      </c>
      <c r="F963">
        <v>0</v>
      </c>
      <c r="G963" t="s">
        <v>22</v>
      </c>
      <c r="H963" t="s">
        <v>25</v>
      </c>
      <c r="I963" t="s">
        <v>15</v>
      </c>
      <c r="J963">
        <v>93.07</v>
      </c>
      <c r="K963">
        <v>19.100000000000001</v>
      </c>
      <c r="L963" t="s">
        <v>23</v>
      </c>
      <c r="M9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63">
        <v>0</v>
      </c>
      <c r="O963" t="s">
        <v>32</v>
      </c>
      <c r="P963" t="str">
        <f>IF(AND(Table1[[#This Row],[stroke]]=1,Table1[[#This Row],[hypertension]]=1),"yes","no")</f>
        <v>no</v>
      </c>
      <c r="Q963" t="str">
        <f>IF(Table1[[#This Row],[avg_glucose_level]]&gt;=132.5,"yes","no")</f>
        <v>no</v>
      </c>
      <c r="R963" t="str">
        <f>IF(Table1[[#This Row],[bmi]]&gt;=30.1,"yes","no")</f>
        <v>no</v>
      </c>
    </row>
    <row r="964" spans="1:18" x14ac:dyDescent="0.3">
      <c r="A964">
        <v>40889</v>
      </c>
      <c r="B964" t="s">
        <v>12</v>
      </c>
      <c r="C964">
        <v>33</v>
      </c>
      <c r="D964">
        <v>0</v>
      </c>
      <c r="E964" t="str">
        <f>IF(Table1[[#This Row],[hypertension]]=0,"no","yes")</f>
        <v>no</v>
      </c>
      <c r="F964">
        <v>0</v>
      </c>
      <c r="G964" t="s">
        <v>22</v>
      </c>
      <c r="H964" t="s">
        <v>14</v>
      </c>
      <c r="I964" t="s">
        <v>19</v>
      </c>
      <c r="J964">
        <v>77.42</v>
      </c>
      <c r="K964">
        <v>26.1</v>
      </c>
      <c r="L964" t="s">
        <v>23</v>
      </c>
      <c r="M9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64">
        <v>0</v>
      </c>
      <c r="O964" t="s">
        <v>32</v>
      </c>
      <c r="P964" t="str">
        <f>IF(AND(Table1[[#This Row],[stroke]]=1,Table1[[#This Row],[hypertension]]=1),"yes","no")</f>
        <v>no</v>
      </c>
      <c r="Q964" t="str">
        <f>IF(Table1[[#This Row],[avg_glucose_level]]&gt;=132.5,"yes","no")</f>
        <v>no</v>
      </c>
      <c r="R964" t="str">
        <f>IF(Table1[[#This Row],[bmi]]&gt;=30.1,"yes","no")</f>
        <v>no</v>
      </c>
    </row>
    <row r="965" spans="1:18" x14ac:dyDescent="0.3">
      <c r="A965">
        <v>4083</v>
      </c>
      <c r="B965" t="s">
        <v>17</v>
      </c>
      <c r="C965">
        <v>30</v>
      </c>
      <c r="D965">
        <v>0</v>
      </c>
      <c r="E965" t="str">
        <f>IF(Table1[[#This Row],[hypertension]]=0,"no","yes")</f>
        <v>no</v>
      </c>
      <c r="F965">
        <v>0</v>
      </c>
      <c r="G965" t="s">
        <v>22</v>
      </c>
      <c r="H965" t="s">
        <v>14</v>
      </c>
      <c r="I965" t="s">
        <v>19</v>
      </c>
      <c r="J965">
        <v>73.69</v>
      </c>
      <c r="K965">
        <v>17.3</v>
      </c>
      <c r="L965" t="s">
        <v>20</v>
      </c>
      <c r="M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5">
        <v>0</v>
      </c>
      <c r="O965" t="s">
        <v>32</v>
      </c>
      <c r="P965" t="str">
        <f>IF(AND(Table1[[#This Row],[stroke]]=1,Table1[[#This Row],[hypertension]]=1),"yes","no")</f>
        <v>no</v>
      </c>
      <c r="Q965" t="str">
        <f>IF(Table1[[#This Row],[avg_glucose_level]]&gt;=132.5,"yes","no")</f>
        <v>no</v>
      </c>
      <c r="R965" t="str">
        <f>IF(Table1[[#This Row],[bmi]]&gt;=30.1,"yes","no")</f>
        <v>no</v>
      </c>
    </row>
    <row r="966" spans="1:18" x14ac:dyDescent="0.3">
      <c r="A966">
        <v>59336</v>
      </c>
      <c r="B966" t="s">
        <v>12</v>
      </c>
      <c r="C966">
        <v>66</v>
      </c>
      <c r="D966">
        <v>1</v>
      </c>
      <c r="E966" t="str">
        <f>IF(Table1[[#This Row],[hypertension]]=0,"no","yes")</f>
        <v>yes</v>
      </c>
      <c r="F966">
        <v>0</v>
      </c>
      <c r="G966" t="s">
        <v>13</v>
      </c>
      <c r="H966" t="s">
        <v>14</v>
      </c>
      <c r="I966" t="s">
        <v>19</v>
      </c>
      <c r="J966">
        <v>74.900000000000006</v>
      </c>
      <c r="K966">
        <v>32.1</v>
      </c>
      <c r="L966" t="s">
        <v>20</v>
      </c>
      <c r="M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6">
        <v>0</v>
      </c>
      <c r="O966" t="s">
        <v>32</v>
      </c>
      <c r="P966" t="str">
        <f>IF(AND(Table1[[#This Row],[stroke]]=1,Table1[[#This Row],[hypertension]]=1),"yes","no")</f>
        <v>no</v>
      </c>
      <c r="Q966" t="str">
        <f>IF(Table1[[#This Row],[avg_glucose_level]]&gt;=132.5,"yes","no")</f>
        <v>no</v>
      </c>
      <c r="R966" t="str">
        <f>IF(Table1[[#This Row],[bmi]]&gt;=30.1,"yes","no")</f>
        <v>yes</v>
      </c>
    </row>
    <row r="967" spans="1:18" x14ac:dyDescent="0.3">
      <c r="A967">
        <v>5684</v>
      </c>
      <c r="B967" t="s">
        <v>12</v>
      </c>
      <c r="C967">
        <v>40</v>
      </c>
      <c r="D967">
        <v>0</v>
      </c>
      <c r="E967" t="str">
        <f>IF(Table1[[#This Row],[hypertension]]=0,"no","yes")</f>
        <v>no</v>
      </c>
      <c r="F967">
        <v>0</v>
      </c>
      <c r="G967" t="s">
        <v>22</v>
      </c>
      <c r="H967" t="s">
        <v>14</v>
      </c>
      <c r="I967" t="s">
        <v>15</v>
      </c>
      <c r="J967">
        <v>88.27</v>
      </c>
      <c r="K967">
        <v>28.1</v>
      </c>
      <c r="L967" t="s">
        <v>16</v>
      </c>
      <c r="M9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67">
        <v>0</v>
      </c>
      <c r="O967" t="s">
        <v>32</v>
      </c>
      <c r="P967" t="str">
        <f>IF(AND(Table1[[#This Row],[stroke]]=1,Table1[[#This Row],[hypertension]]=1),"yes","no")</f>
        <v>no</v>
      </c>
      <c r="Q967" t="str">
        <f>IF(Table1[[#This Row],[avg_glucose_level]]&gt;=132.5,"yes","no")</f>
        <v>no</v>
      </c>
      <c r="R967" t="str">
        <f>IF(Table1[[#This Row],[bmi]]&gt;=30.1,"yes","no")</f>
        <v>no</v>
      </c>
    </row>
    <row r="968" spans="1:18" x14ac:dyDescent="0.3">
      <c r="A968">
        <v>48843</v>
      </c>
      <c r="B968" t="s">
        <v>17</v>
      </c>
      <c r="C968">
        <v>27</v>
      </c>
      <c r="D968">
        <v>0</v>
      </c>
      <c r="E968" t="str">
        <f>IF(Table1[[#This Row],[hypertension]]=0,"no","yes")</f>
        <v>no</v>
      </c>
      <c r="F968">
        <v>0</v>
      </c>
      <c r="G968" t="s">
        <v>22</v>
      </c>
      <c r="H968" t="s">
        <v>14</v>
      </c>
      <c r="I968" t="s">
        <v>15</v>
      </c>
      <c r="J968">
        <v>58.39</v>
      </c>
      <c r="K968">
        <v>30.4</v>
      </c>
      <c r="L968" t="s">
        <v>20</v>
      </c>
      <c r="M9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8">
        <v>0</v>
      </c>
      <c r="O968" t="s">
        <v>32</v>
      </c>
      <c r="P968" t="str">
        <f>IF(AND(Table1[[#This Row],[stroke]]=1,Table1[[#This Row],[hypertension]]=1),"yes","no")</f>
        <v>no</v>
      </c>
      <c r="Q968" t="str">
        <f>IF(Table1[[#This Row],[avg_glucose_level]]&gt;=132.5,"yes","no")</f>
        <v>no</v>
      </c>
      <c r="R968" t="str">
        <f>IF(Table1[[#This Row],[bmi]]&gt;=30.1,"yes","no")</f>
        <v>yes</v>
      </c>
    </row>
    <row r="969" spans="1:18" x14ac:dyDescent="0.3">
      <c r="A969">
        <v>5694</v>
      </c>
      <c r="B969" t="s">
        <v>12</v>
      </c>
      <c r="C969">
        <v>21</v>
      </c>
      <c r="D969">
        <v>0</v>
      </c>
      <c r="E969" t="str">
        <f>IF(Table1[[#This Row],[hypertension]]=0,"no","yes")</f>
        <v>no</v>
      </c>
      <c r="F969">
        <v>0</v>
      </c>
      <c r="G969" t="s">
        <v>22</v>
      </c>
      <c r="H969" t="s">
        <v>14</v>
      </c>
      <c r="I969" t="s">
        <v>19</v>
      </c>
      <c r="J969">
        <v>102.05</v>
      </c>
      <c r="K969">
        <v>29.9</v>
      </c>
      <c r="L969" t="s">
        <v>20</v>
      </c>
      <c r="M9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69">
        <v>0</v>
      </c>
      <c r="O969" t="s">
        <v>32</v>
      </c>
      <c r="P969" t="str">
        <f>IF(AND(Table1[[#This Row],[stroke]]=1,Table1[[#This Row],[hypertension]]=1),"yes","no")</f>
        <v>no</v>
      </c>
      <c r="Q969" t="str">
        <f>IF(Table1[[#This Row],[avg_glucose_level]]&gt;=132.5,"yes","no")</f>
        <v>no</v>
      </c>
      <c r="R969" t="str">
        <f>IF(Table1[[#This Row],[bmi]]&gt;=30.1,"yes","no")</f>
        <v>no</v>
      </c>
    </row>
    <row r="970" spans="1:18" x14ac:dyDescent="0.3">
      <c r="A970">
        <v>3673</v>
      </c>
      <c r="B970" t="s">
        <v>17</v>
      </c>
      <c r="C970">
        <v>55</v>
      </c>
      <c r="D970">
        <v>0</v>
      </c>
      <c r="E970" t="str">
        <f>IF(Table1[[#This Row],[hypertension]]=0,"no","yes")</f>
        <v>no</v>
      </c>
      <c r="F970">
        <v>0</v>
      </c>
      <c r="G970" t="s">
        <v>13</v>
      </c>
      <c r="H970" t="s">
        <v>14</v>
      </c>
      <c r="I970" t="s">
        <v>19</v>
      </c>
      <c r="J970">
        <v>112.47</v>
      </c>
      <c r="K970">
        <v>32.799999999999997</v>
      </c>
      <c r="L970" t="s">
        <v>21</v>
      </c>
      <c r="M9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70">
        <v>0</v>
      </c>
      <c r="O970" t="s">
        <v>32</v>
      </c>
      <c r="P970" t="str">
        <f>IF(AND(Table1[[#This Row],[stroke]]=1,Table1[[#This Row],[hypertension]]=1),"yes","no")</f>
        <v>no</v>
      </c>
      <c r="Q970" t="str">
        <f>IF(Table1[[#This Row],[avg_glucose_level]]&gt;=132.5,"yes","no")</f>
        <v>no</v>
      </c>
      <c r="R970" t="str">
        <f>IF(Table1[[#This Row],[bmi]]&gt;=30.1,"yes","no")</f>
        <v>yes</v>
      </c>
    </row>
    <row r="971" spans="1:18" x14ac:dyDescent="0.3">
      <c r="A971">
        <v>44481</v>
      </c>
      <c r="B971" t="s">
        <v>17</v>
      </c>
      <c r="C971">
        <v>19</v>
      </c>
      <c r="D971">
        <v>0</v>
      </c>
      <c r="E971" t="str">
        <f>IF(Table1[[#This Row],[hypertension]]=0,"no","yes")</f>
        <v>no</v>
      </c>
      <c r="F971">
        <v>0</v>
      </c>
      <c r="G971" t="s">
        <v>22</v>
      </c>
      <c r="H971" t="s">
        <v>14</v>
      </c>
      <c r="I971" t="s">
        <v>19</v>
      </c>
      <c r="J971">
        <v>72.84</v>
      </c>
      <c r="K971">
        <v>22.7</v>
      </c>
      <c r="L971" t="s">
        <v>20</v>
      </c>
      <c r="M9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71">
        <v>0</v>
      </c>
      <c r="O971" t="s">
        <v>32</v>
      </c>
      <c r="P971" t="str">
        <f>IF(AND(Table1[[#This Row],[stroke]]=1,Table1[[#This Row],[hypertension]]=1),"yes","no")</f>
        <v>no</v>
      </c>
      <c r="Q971" t="str">
        <f>IF(Table1[[#This Row],[avg_glucose_level]]&gt;=132.5,"yes","no")</f>
        <v>no</v>
      </c>
      <c r="R971" t="str">
        <f>IF(Table1[[#This Row],[bmi]]&gt;=30.1,"yes","no")</f>
        <v>no</v>
      </c>
    </row>
    <row r="972" spans="1:18" x14ac:dyDescent="0.3">
      <c r="A972">
        <v>10538</v>
      </c>
      <c r="B972" t="s">
        <v>12</v>
      </c>
      <c r="C972">
        <v>75</v>
      </c>
      <c r="D972">
        <v>1</v>
      </c>
      <c r="E972" t="str">
        <f>IF(Table1[[#This Row],[hypertension]]=0,"no","yes")</f>
        <v>yes</v>
      </c>
      <c r="F972">
        <v>1</v>
      </c>
      <c r="G972" t="s">
        <v>13</v>
      </c>
      <c r="H972" t="s">
        <v>18</v>
      </c>
      <c r="I972" t="s">
        <v>15</v>
      </c>
      <c r="J972">
        <v>195.03</v>
      </c>
      <c r="K972">
        <v>28.7</v>
      </c>
      <c r="L972" t="s">
        <v>16</v>
      </c>
      <c r="M9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72">
        <v>0</v>
      </c>
      <c r="O972" t="s">
        <v>32</v>
      </c>
      <c r="P972" t="str">
        <f>IF(AND(Table1[[#This Row],[stroke]]=1,Table1[[#This Row],[hypertension]]=1),"yes","no")</f>
        <v>no</v>
      </c>
      <c r="Q972" t="str">
        <f>IF(Table1[[#This Row],[avg_glucose_level]]&gt;=132.5,"yes","no")</f>
        <v>yes</v>
      </c>
      <c r="R972" t="str">
        <f>IF(Table1[[#This Row],[bmi]]&gt;=30.1,"yes","no")</f>
        <v>no</v>
      </c>
    </row>
    <row r="973" spans="1:18" x14ac:dyDescent="0.3">
      <c r="A973">
        <v>9648</v>
      </c>
      <c r="B973" t="s">
        <v>17</v>
      </c>
      <c r="C973">
        <v>71</v>
      </c>
      <c r="D973">
        <v>0</v>
      </c>
      <c r="E973" t="str">
        <f>IF(Table1[[#This Row],[hypertension]]=0,"no","yes")</f>
        <v>no</v>
      </c>
      <c r="F973">
        <v>1</v>
      </c>
      <c r="G973" t="s">
        <v>13</v>
      </c>
      <c r="H973" t="s">
        <v>14</v>
      </c>
      <c r="I973" t="s">
        <v>15</v>
      </c>
      <c r="J973">
        <v>170.95</v>
      </c>
      <c r="K973">
        <v>35.200000000000003</v>
      </c>
      <c r="L973" t="s">
        <v>20</v>
      </c>
      <c r="M9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73">
        <v>0</v>
      </c>
      <c r="O973" t="s">
        <v>32</v>
      </c>
      <c r="P973" t="str">
        <f>IF(AND(Table1[[#This Row],[stroke]]=1,Table1[[#This Row],[hypertension]]=1),"yes","no")</f>
        <v>no</v>
      </c>
      <c r="Q973" t="str">
        <f>IF(Table1[[#This Row],[avg_glucose_level]]&gt;=132.5,"yes","no")</f>
        <v>yes</v>
      </c>
      <c r="R973" t="str">
        <f>IF(Table1[[#This Row],[bmi]]&gt;=30.1,"yes","no")</f>
        <v>yes</v>
      </c>
    </row>
    <row r="974" spans="1:18" x14ac:dyDescent="0.3">
      <c r="A974">
        <v>19101</v>
      </c>
      <c r="B974" t="s">
        <v>17</v>
      </c>
      <c r="C974">
        <v>16</v>
      </c>
      <c r="D974">
        <v>0</v>
      </c>
      <c r="E974" t="str">
        <f>IF(Table1[[#This Row],[hypertension]]=0,"no","yes")</f>
        <v>no</v>
      </c>
      <c r="F974">
        <v>0</v>
      </c>
      <c r="G974" t="s">
        <v>22</v>
      </c>
      <c r="H974" t="s">
        <v>14</v>
      </c>
      <c r="I974" t="s">
        <v>15</v>
      </c>
      <c r="J974">
        <v>87.98</v>
      </c>
      <c r="K974">
        <v>22.4</v>
      </c>
      <c r="L974" t="s">
        <v>20</v>
      </c>
      <c r="M9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74">
        <v>0</v>
      </c>
      <c r="O974" t="s">
        <v>32</v>
      </c>
      <c r="P974" t="str">
        <f>IF(AND(Table1[[#This Row],[stroke]]=1,Table1[[#This Row],[hypertension]]=1),"yes","no")</f>
        <v>no</v>
      </c>
      <c r="Q974" t="str">
        <f>IF(Table1[[#This Row],[avg_glucose_level]]&gt;=132.5,"yes","no")</f>
        <v>no</v>
      </c>
      <c r="R974" t="str">
        <f>IF(Table1[[#This Row],[bmi]]&gt;=30.1,"yes","no")</f>
        <v>no</v>
      </c>
    </row>
    <row r="975" spans="1:18" x14ac:dyDescent="0.3">
      <c r="A975">
        <v>31867</v>
      </c>
      <c r="B975" t="s">
        <v>17</v>
      </c>
      <c r="C975">
        <v>49</v>
      </c>
      <c r="D975">
        <v>0</v>
      </c>
      <c r="E975" t="str">
        <f>IF(Table1[[#This Row],[hypertension]]=0,"no","yes")</f>
        <v>no</v>
      </c>
      <c r="F975">
        <v>0</v>
      </c>
      <c r="G975" t="s">
        <v>22</v>
      </c>
      <c r="H975" t="s">
        <v>14</v>
      </c>
      <c r="I975" t="s">
        <v>19</v>
      </c>
      <c r="J975">
        <v>65.81</v>
      </c>
      <c r="K975">
        <v>32.299999999999997</v>
      </c>
      <c r="L975" t="s">
        <v>23</v>
      </c>
      <c r="M9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75">
        <v>0</v>
      </c>
      <c r="O975" t="s">
        <v>32</v>
      </c>
      <c r="P975" t="str">
        <f>IF(AND(Table1[[#This Row],[stroke]]=1,Table1[[#This Row],[hypertension]]=1),"yes","no")</f>
        <v>no</v>
      </c>
      <c r="Q975" t="str">
        <f>IF(Table1[[#This Row],[avg_glucose_level]]&gt;=132.5,"yes","no")</f>
        <v>no</v>
      </c>
      <c r="R975" t="str">
        <f>IF(Table1[[#This Row],[bmi]]&gt;=30.1,"yes","no")</f>
        <v>yes</v>
      </c>
    </row>
    <row r="976" spans="1:18" x14ac:dyDescent="0.3">
      <c r="A976">
        <v>11973</v>
      </c>
      <c r="B976" t="s">
        <v>17</v>
      </c>
      <c r="C976">
        <v>10</v>
      </c>
      <c r="D976">
        <v>0</v>
      </c>
      <c r="E976" t="str">
        <f>IF(Table1[[#This Row],[hypertension]]=0,"no","yes")</f>
        <v>no</v>
      </c>
      <c r="F976">
        <v>0</v>
      </c>
      <c r="G976" t="s">
        <v>22</v>
      </c>
      <c r="H976" t="s">
        <v>25</v>
      </c>
      <c r="I976" t="s">
        <v>15</v>
      </c>
      <c r="J976">
        <v>124.6</v>
      </c>
      <c r="K976">
        <v>18.600000000000001</v>
      </c>
      <c r="L976" t="s">
        <v>23</v>
      </c>
      <c r="M9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76">
        <v>0</v>
      </c>
      <c r="O976" t="s">
        <v>32</v>
      </c>
      <c r="P976" t="str">
        <f>IF(AND(Table1[[#This Row],[stroke]]=1,Table1[[#This Row],[hypertension]]=1),"yes","no")</f>
        <v>no</v>
      </c>
      <c r="Q976" t="str">
        <f>IF(Table1[[#This Row],[avg_glucose_level]]&gt;=132.5,"yes","no")</f>
        <v>no</v>
      </c>
      <c r="R976" t="str">
        <f>IF(Table1[[#This Row],[bmi]]&gt;=30.1,"yes","no")</f>
        <v>no</v>
      </c>
    </row>
    <row r="977" spans="1:18" x14ac:dyDescent="0.3">
      <c r="A977">
        <v>23633</v>
      </c>
      <c r="B977" t="s">
        <v>17</v>
      </c>
      <c r="C977">
        <v>37</v>
      </c>
      <c r="D977">
        <v>0</v>
      </c>
      <c r="E977" t="str">
        <f>IF(Table1[[#This Row],[hypertension]]=0,"no","yes")</f>
        <v>no</v>
      </c>
      <c r="F977">
        <v>0</v>
      </c>
      <c r="G977" t="s">
        <v>13</v>
      </c>
      <c r="H977" t="s">
        <v>14</v>
      </c>
      <c r="I977" t="s">
        <v>19</v>
      </c>
      <c r="J977">
        <v>83.65</v>
      </c>
      <c r="K977">
        <v>42.1</v>
      </c>
      <c r="L977" t="s">
        <v>21</v>
      </c>
      <c r="M9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77">
        <v>0</v>
      </c>
      <c r="O977" t="s">
        <v>32</v>
      </c>
      <c r="P977" t="str">
        <f>IF(AND(Table1[[#This Row],[stroke]]=1,Table1[[#This Row],[hypertension]]=1),"yes","no")</f>
        <v>no</v>
      </c>
      <c r="Q977" t="str">
        <f>IF(Table1[[#This Row],[avg_glucose_level]]&gt;=132.5,"yes","no")</f>
        <v>no</v>
      </c>
      <c r="R977" t="str">
        <f>IF(Table1[[#This Row],[bmi]]&gt;=30.1,"yes","no")</f>
        <v>yes</v>
      </c>
    </row>
    <row r="978" spans="1:18" x14ac:dyDescent="0.3">
      <c r="A978">
        <v>52549</v>
      </c>
      <c r="B978" t="s">
        <v>12</v>
      </c>
      <c r="C978">
        <v>59</v>
      </c>
      <c r="D978">
        <v>0</v>
      </c>
      <c r="E978" t="str">
        <f>IF(Table1[[#This Row],[hypertension]]=0,"no","yes")</f>
        <v>no</v>
      </c>
      <c r="F978">
        <v>0</v>
      </c>
      <c r="G978" t="s">
        <v>13</v>
      </c>
      <c r="H978" t="s">
        <v>24</v>
      </c>
      <c r="I978" t="s">
        <v>19</v>
      </c>
      <c r="J978">
        <v>88.81</v>
      </c>
      <c r="K978">
        <v>38</v>
      </c>
      <c r="L978" t="s">
        <v>16</v>
      </c>
      <c r="M9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78">
        <v>0</v>
      </c>
      <c r="O978" t="s">
        <v>32</v>
      </c>
      <c r="P978" t="str">
        <f>IF(AND(Table1[[#This Row],[stroke]]=1,Table1[[#This Row],[hypertension]]=1),"yes","no")</f>
        <v>no</v>
      </c>
      <c r="Q978" t="str">
        <f>IF(Table1[[#This Row],[avg_glucose_level]]&gt;=132.5,"yes","no")</f>
        <v>no</v>
      </c>
      <c r="R978" t="str">
        <f>IF(Table1[[#This Row],[bmi]]&gt;=30.1,"yes","no")</f>
        <v>yes</v>
      </c>
    </row>
    <row r="979" spans="1:18" x14ac:dyDescent="0.3">
      <c r="A979">
        <v>59178</v>
      </c>
      <c r="B979" t="s">
        <v>17</v>
      </c>
      <c r="C979">
        <v>7</v>
      </c>
      <c r="D979">
        <v>0</v>
      </c>
      <c r="E979" t="str">
        <f>IF(Table1[[#This Row],[hypertension]]=0,"no","yes")</f>
        <v>no</v>
      </c>
      <c r="F979">
        <v>0</v>
      </c>
      <c r="G979" t="s">
        <v>22</v>
      </c>
      <c r="H979" t="s">
        <v>25</v>
      </c>
      <c r="I979" t="s">
        <v>15</v>
      </c>
      <c r="J979">
        <v>86.75</v>
      </c>
      <c r="K979">
        <v>22.3</v>
      </c>
      <c r="L979" t="s">
        <v>23</v>
      </c>
      <c r="M9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79">
        <v>0</v>
      </c>
      <c r="O979" t="s">
        <v>32</v>
      </c>
      <c r="P979" t="str">
        <f>IF(AND(Table1[[#This Row],[stroke]]=1,Table1[[#This Row],[hypertension]]=1),"yes","no")</f>
        <v>no</v>
      </c>
      <c r="Q979" t="str">
        <f>IF(Table1[[#This Row],[avg_glucose_level]]&gt;=132.5,"yes","no")</f>
        <v>no</v>
      </c>
      <c r="R979" t="str">
        <f>IF(Table1[[#This Row],[bmi]]&gt;=30.1,"yes","no")</f>
        <v>no</v>
      </c>
    </row>
    <row r="980" spans="1:18" x14ac:dyDescent="0.3">
      <c r="A980">
        <v>37349</v>
      </c>
      <c r="B980" t="s">
        <v>17</v>
      </c>
      <c r="C980">
        <v>61</v>
      </c>
      <c r="D980">
        <v>0</v>
      </c>
      <c r="E980" t="str">
        <f>IF(Table1[[#This Row],[hypertension]]=0,"no","yes")</f>
        <v>no</v>
      </c>
      <c r="F980">
        <v>0</v>
      </c>
      <c r="G980" t="s">
        <v>13</v>
      </c>
      <c r="H980" t="s">
        <v>14</v>
      </c>
      <c r="I980" t="s">
        <v>19</v>
      </c>
      <c r="J980">
        <v>123.36</v>
      </c>
      <c r="K980">
        <v>33.4</v>
      </c>
      <c r="L980" t="s">
        <v>20</v>
      </c>
      <c r="M9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80">
        <v>0</v>
      </c>
      <c r="O980" t="s">
        <v>32</v>
      </c>
      <c r="P980" t="str">
        <f>IF(AND(Table1[[#This Row],[stroke]]=1,Table1[[#This Row],[hypertension]]=1),"yes","no")</f>
        <v>no</v>
      </c>
      <c r="Q980" t="str">
        <f>IF(Table1[[#This Row],[avg_glucose_level]]&gt;=132.5,"yes","no")</f>
        <v>no</v>
      </c>
      <c r="R980" t="str">
        <f>IF(Table1[[#This Row],[bmi]]&gt;=30.1,"yes","no")</f>
        <v>yes</v>
      </c>
    </row>
    <row r="981" spans="1:18" x14ac:dyDescent="0.3">
      <c r="A981">
        <v>44281</v>
      </c>
      <c r="B981" t="s">
        <v>12</v>
      </c>
      <c r="C981">
        <v>34</v>
      </c>
      <c r="D981">
        <v>0</v>
      </c>
      <c r="E981" t="str">
        <f>IF(Table1[[#This Row],[hypertension]]=0,"no","yes")</f>
        <v>no</v>
      </c>
      <c r="F981">
        <v>0</v>
      </c>
      <c r="G981" t="s">
        <v>22</v>
      </c>
      <c r="H981" t="s">
        <v>14</v>
      </c>
      <c r="I981" t="s">
        <v>19</v>
      </c>
      <c r="J981">
        <v>89.68</v>
      </c>
      <c r="K981">
        <v>23.2</v>
      </c>
      <c r="L981" t="s">
        <v>21</v>
      </c>
      <c r="M9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81">
        <v>0</v>
      </c>
      <c r="O981" t="s">
        <v>32</v>
      </c>
      <c r="P981" t="str">
        <f>IF(AND(Table1[[#This Row],[stroke]]=1,Table1[[#This Row],[hypertension]]=1),"yes","no")</f>
        <v>no</v>
      </c>
      <c r="Q981" t="str">
        <f>IF(Table1[[#This Row],[avg_glucose_level]]&gt;=132.5,"yes","no")</f>
        <v>no</v>
      </c>
      <c r="R981" t="str">
        <f>IF(Table1[[#This Row],[bmi]]&gt;=30.1,"yes","no")</f>
        <v>no</v>
      </c>
    </row>
    <row r="982" spans="1:18" x14ac:dyDescent="0.3">
      <c r="A982">
        <v>55599</v>
      </c>
      <c r="B982" t="s">
        <v>17</v>
      </c>
      <c r="C982">
        <v>9</v>
      </c>
      <c r="D982">
        <v>0</v>
      </c>
      <c r="E982" t="str">
        <f>IF(Table1[[#This Row],[hypertension]]=0,"no","yes")</f>
        <v>no</v>
      </c>
      <c r="F982">
        <v>0</v>
      </c>
      <c r="G982" t="s">
        <v>22</v>
      </c>
      <c r="H982" t="s">
        <v>25</v>
      </c>
      <c r="I982" t="s">
        <v>19</v>
      </c>
      <c r="J982">
        <v>69.87</v>
      </c>
      <c r="K982">
        <v>18</v>
      </c>
      <c r="L982" t="s">
        <v>23</v>
      </c>
      <c r="M9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82">
        <v>0</v>
      </c>
      <c r="O982" t="s">
        <v>32</v>
      </c>
      <c r="P982" t="str">
        <f>IF(AND(Table1[[#This Row],[stroke]]=1,Table1[[#This Row],[hypertension]]=1),"yes","no")</f>
        <v>no</v>
      </c>
      <c r="Q982" t="str">
        <f>IF(Table1[[#This Row],[avg_glucose_level]]&gt;=132.5,"yes","no")</f>
        <v>no</v>
      </c>
      <c r="R982" t="str">
        <f>IF(Table1[[#This Row],[bmi]]&gt;=30.1,"yes","no")</f>
        <v>no</v>
      </c>
    </row>
    <row r="983" spans="1:18" x14ac:dyDescent="0.3">
      <c r="A983">
        <v>45224</v>
      </c>
      <c r="B983" t="s">
        <v>17</v>
      </c>
      <c r="C983">
        <v>46</v>
      </c>
      <c r="D983">
        <v>0</v>
      </c>
      <c r="E983" t="str">
        <f>IF(Table1[[#This Row],[hypertension]]=0,"no","yes")</f>
        <v>no</v>
      </c>
      <c r="F983">
        <v>0</v>
      </c>
      <c r="G983" t="s">
        <v>13</v>
      </c>
      <c r="H983" t="s">
        <v>14</v>
      </c>
      <c r="I983" t="s">
        <v>19</v>
      </c>
      <c r="J983">
        <v>109.22</v>
      </c>
      <c r="K983">
        <v>20.100000000000001</v>
      </c>
      <c r="L983" t="s">
        <v>20</v>
      </c>
      <c r="M9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83">
        <v>0</v>
      </c>
      <c r="O983" t="s">
        <v>32</v>
      </c>
      <c r="P983" t="str">
        <f>IF(AND(Table1[[#This Row],[stroke]]=1,Table1[[#This Row],[hypertension]]=1),"yes","no")</f>
        <v>no</v>
      </c>
      <c r="Q983" t="str">
        <f>IF(Table1[[#This Row],[avg_glucose_level]]&gt;=132.5,"yes","no")</f>
        <v>no</v>
      </c>
      <c r="R983" t="str">
        <f>IF(Table1[[#This Row],[bmi]]&gt;=30.1,"yes","no")</f>
        <v>no</v>
      </c>
    </row>
    <row r="984" spans="1:18" x14ac:dyDescent="0.3">
      <c r="A984">
        <v>54747</v>
      </c>
      <c r="B984" t="s">
        <v>12</v>
      </c>
      <c r="C984">
        <v>1</v>
      </c>
      <c r="D984">
        <v>0</v>
      </c>
      <c r="E984" t="str">
        <f>IF(Table1[[#This Row],[hypertension]]=0,"no","yes")</f>
        <v>no</v>
      </c>
      <c r="F984">
        <v>0</v>
      </c>
      <c r="G984" t="s">
        <v>22</v>
      </c>
      <c r="H984" t="s">
        <v>25</v>
      </c>
      <c r="I984" t="s">
        <v>19</v>
      </c>
      <c r="J984">
        <v>157.57</v>
      </c>
      <c r="K984">
        <v>19.2</v>
      </c>
      <c r="L984" t="s">
        <v>23</v>
      </c>
      <c r="M9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84">
        <v>0</v>
      </c>
      <c r="O984" t="s">
        <v>32</v>
      </c>
      <c r="P984" t="str">
        <f>IF(AND(Table1[[#This Row],[stroke]]=1,Table1[[#This Row],[hypertension]]=1),"yes","no")</f>
        <v>no</v>
      </c>
      <c r="Q984" t="str">
        <f>IF(Table1[[#This Row],[avg_glucose_level]]&gt;=132.5,"yes","no")</f>
        <v>yes</v>
      </c>
      <c r="R984" t="str">
        <f>IF(Table1[[#This Row],[bmi]]&gt;=30.1,"yes","no")</f>
        <v>no</v>
      </c>
    </row>
    <row r="985" spans="1:18" x14ac:dyDescent="0.3">
      <c r="A985">
        <v>2751</v>
      </c>
      <c r="B985" t="s">
        <v>12</v>
      </c>
      <c r="C985">
        <v>50</v>
      </c>
      <c r="D985">
        <v>0</v>
      </c>
      <c r="E985" t="str">
        <f>IF(Table1[[#This Row],[hypertension]]=0,"no","yes")</f>
        <v>no</v>
      </c>
      <c r="F985">
        <v>0</v>
      </c>
      <c r="G985" t="s">
        <v>13</v>
      </c>
      <c r="H985" t="s">
        <v>24</v>
      </c>
      <c r="I985" t="s">
        <v>15</v>
      </c>
      <c r="J985">
        <v>110.73</v>
      </c>
      <c r="K985">
        <v>28.7</v>
      </c>
      <c r="L985" t="s">
        <v>21</v>
      </c>
      <c r="M9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985">
        <v>0</v>
      </c>
      <c r="O985" t="s">
        <v>32</v>
      </c>
      <c r="P985" t="str">
        <f>IF(AND(Table1[[#This Row],[stroke]]=1,Table1[[#This Row],[hypertension]]=1),"yes","no")</f>
        <v>no</v>
      </c>
      <c r="Q985" t="str">
        <f>IF(Table1[[#This Row],[avg_glucose_level]]&gt;=132.5,"yes","no")</f>
        <v>no</v>
      </c>
      <c r="R985" t="str">
        <f>IF(Table1[[#This Row],[bmi]]&gt;=30.1,"yes","no")</f>
        <v>no</v>
      </c>
    </row>
    <row r="986" spans="1:18" x14ac:dyDescent="0.3">
      <c r="A986">
        <v>6090</v>
      </c>
      <c r="B986" t="s">
        <v>12</v>
      </c>
      <c r="C986">
        <v>19</v>
      </c>
      <c r="D986">
        <v>0</v>
      </c>
      <c r="E986" t="str">
        <f>IF(Table1[[#This Row],[hypertension]]=0,"no","yes")</f>
        <v>no</v>
      </c>
      <c r="F986">
        <v>0</v>
      </c>
      <c r="G986" t="s">
        <v>13</v>
      </c>
      <c r="H986" t="s">
        <v>14</v>
      </c>
      <c r="I986" t="s">
        <v>15</v>
      </c>
      <c r="J986">
        <v>99.14</v>
      </c>
      <c r="K986">
        <v>28.1</v>
      </c>
      <c r="L986" t="s">
        <v>20</v>
      </c>
      <c r="M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86">
        <v>0</v>
      </c>
      <c r="O986" t="s">
        <v>32</v>
      </c>
      <c r="P986" t="str">
        <f>IF(AND(Table1[[#This Row],[stroke]]=1,Table1[[#This Row],[hypertension]]=1),"yes","no")</f>
        <v>no</v>
      </c>
      <c r="Q986" t="str">
        <f>IF(Table1[[#This Row],[avg_glucose_level]]&gt;=132.5,"yes","no")</f>
        <v>no</v>
      </c>
      <c r="R986" t="str">
        <f>IF(Table1[[#This Row],[bmi]]&gt;=30.1,"yes","no")</f>
        <v>no</v>
      </c>
    </row>
    <row r="987" spans="1:18" x14ac:dyDescent="0.3">
      <c r="A987">
        <v>46385</v>
      </c>
      <c r="B987" t="s">
        <v>17</v>
      </c>
      <c r="C987">
        <v>21</v>
      </c>
      <c r="D987">
        <v>0</v>
      </c>
      <c r="E987" t="str">
        <f>IF(Table1[[#This Row],[hypertension]]=0,"no","yes")</f>
        <v>no</v>
      </c>
      <c r="F987">
        <v>0</v>
      </c>
      <c r="G987" t="s">
        <v>13</v>
      </c>
      <c r="H987" t="s">
        <v>14</v>
      </c>
      <c r="I987" t="s">
        <v>15</v>
      </c>
      <c r="J987">
        <v>59.15</v>
      </c>
      <c r="K987">
        <v>22.6</v>
      </c>
      <c r="L987" t="s">
        <v>20</v>
      </c>
      <c r="M9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87">
        <v>0</v>
      </c>
      <c r="O987" t="s">
        <v>32</v>
      </c>
      <c r="P987" t="str">
        <f>IF(AND(Table1[[#This Row],[stroke]]=1,Table1[[#This Row],[hypertension]]=1),"yes","no")</f>
        <v>no</v>
      </c>
      <c r="Q987" t="str">
        <f>IF(Table1[[#This Row],[avg_glucose_level]]&gt;=132.5,"yes","no")</f>
        <v>no</v>
      </c>
      <c r="R987" t="str">
        <f>IF(Table1[[#This Row],[bmi]]&gt;=30.1,"yes","no")</f>
        <v>no</v>
      </c>
    </row>
    <row r="988" spans="1:18" x14ac:dyDescent="0.3">
      <c r="A988">
        <v>46323</v>
      </c>
      <c r="B988" t="s">
        <v>17</v>
      </c>
      <c r="C988">
        <v>2</v>
      </c>
      <c r="D988">
        <v>0</v>
      </c>
      <c r="E988" t="str">
        <f>IF(Table1[[#This Row],[hypertension]]=0,"no","yes")</f>
        <v>no</v>
      </c>
      <c r="F988">
        <v>0</v>
      </c>
      <c r="G988" t="s">
        <v>22</v>
      </c>
      <c r="H988" t="s">
        <v>25</v>
      </c>
      <c r="I988" t="s">
        <v>19</v>
      </c>
      <c r="J988">
        <v>165.11</v>
      </c>
      <c r="K988">
        <v>18</v>
      </c>
      <c r="L988" t="s">
        <v>23</v>
      </c>
      <c r="M9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88">
        <v>0</v>
      </c>
      <c r="O988" t="s">
        <v>32</v>
      </c>
      <c r="P988" t="str">
        <f>IF(AND(Table1[[#This Row],[stroke]]=1,Table1[[#This Row],[hypertension]]=1),"yes","no")</f>
        <v>no</v>
      </c>
      <c r="Q988" t="str">
        <f>IF(Table1[[#This Row],[avg_glucose_level]]&gt;=132.5,"yes","no")</f>
        <v>yes</v>
      </c>
      <c r="R988" t="str">
        <f>IF(Table1[[#This Row],[bmi]]&gt;=30.1,"yes","no")</f>
        <v>no</v>
      </c>
    </row>
    <row r="989" spans="1:18" x14ac:dyDescent="0.3">
      <c r="A989">
        <v>28122</v>
      </c>
      <c r="B989" t="s">
        <v>17</v>
      </c>
      <c r="C989">
        <v>37</v>
      </c>
      <c r="D989">
        <v>0</v>
      </c>
      <c r="E989" t="str">
        <f>IF(Table1[[#This Row],[hypertension]]=0,"no","yes")</f>
        <v>no</v>
      </c>
      <c r="F989">
        <v>0</v>
      </c>
      <c r="G989" t="s">
        <v>13</v>
      </c>
      <c r="H989" t="s">
        <v>18</v>
      </c>
      <c r="I989" t="s">
        <v>19</v>
      </c>
      <c r="J989">
        <v>77.44</v>
      </c>
      <c r="K989">
        <v>21.4</v>
      </c>
      <c r="L989" t="s">
        <v>16</v>
      </c>
      <c r="M9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89">
        <v>0</v>
      </c>
      <c r="O989" t="s">
        <v>32</v>
      </c>
      <c r="P989" t="str">
        <f>IF(AND(Table1[[#This Row],[stroke]]=1,Table1[[#This Row],[hypertension]]=1),"yes","no")</f>
        <v>no</v>
      </c>
      <c r="Q989" t="str">
        <f>IF(Table1[[#This Row],[avg_glucose_level]]&gt;=132.5,"yes","no")</f>
        <v>no</v>
      </c>
      <c r="R989" t="str">
        <f>IF(Table1[[#This Row],[bmi]]&gt;=30.1,"yes","no")</f>
        <v>no</v>
      </c>
    </row>
    <row r="990" spans="1:18" x14ac:dyDescent="0.3">
      <c r="A990">
        <v>50843</v>
      </c>
      <c r="B990" t="s">
        <v>12</v>
      </c>
      <c r="C990">
        <v>20</v>
      </c>
      <c r="D990">
        <v>0</v>
      </c>
      <c r="E990" t="str">
        <f>IF(Table1[[#This Row],[hypertension]]=0,"no","yes")</f>
        <v>no</v>
      </c>
      <c r="F990">
        <v>0</v>
      </c>
      <c r="G990" t="s">
        <v>22</v>
      </c>
      <c r="H990" t="s">
        <v>14</v>
      </c>
      <c r="I990" t="s">
        <v>19</v>
      </c>
      <c r="J990">
        <v>100.33</v>
      </c>
      <c r="K990">
        <v>27.8</v>
      </c>
      <c r="L990" t="s">
        <v>23</v>
      </c>
      <c r="M9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0">
        <v>0</v>
      </c>
      <c r="O990" t="s">
        <v>32</v>
      </c>
      <c r="P990" t="str">
        <f>IF(AND(Table1[[#This Row],[stroke]]=1,Table1[[#This Row],[hypertension]]=1),"yes","no")</f>
        <v>no</v>
      </c>
      <c r="Q990" t="str">
        <f>IF(Table1[[#This Row],[avg_glucose_level]]&gt;=132.5,"yes","no")</f>
        <v>no</v>
      </c>
      <c r="R990" t="str">
        <f>IF(Table1[[#This Row],[bmi]]&gt;=30.1,"yes","no")</f>
        <v>no</v>
      </c>
    </row>
    <row r="991" spans="1:18" x14ac:dyDescent="0.3">
      <c r="A991">
        <v>64464</v>
      </c>
      <c r="B991" t="s">
        <v>12</v>
      </c>
      <c r="C991">
        <v>50</v>
      </c>
      <c r="D991">
        <v>0</v>
      </c>
      <c r="E991" t="str">
        <f>IF(Table1[[#This Row],[hypertension]]=0,"no","yes")</f>
        <v>no</v>
      </c>
      <c r="F991">
        <v>0</v>
      </c>
      <c r="G991" t="s">
        <v>13</v>
      </c>
      <c r="H991" t="s">
        <v>14</v>
      </c>
      <c r="I991" t="s">
        <v>15</v>
      </c>
      <c r="J991">
        <v>57.93</v>
      </c>
      <c r="K991">
        <v>27.6</v>
      </c>
      <c r="L991" t="s">
        <v>23</v>
      </c>
      <c r="M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1">
        <v>0</v>
      </c>
      <c r="O991" t="s">
        <v>32</v>
      </c>
      <c r="P991" t="str">
        <f>IF(AND(Table1[[#This Row],[stroke]]=1,Table1[[#This Row],[hypertension]]=1),"yes","no")</f>
        <v>no</v>
      </c>
      <c r="Q991" t="str">
        <f>IF(Table1[[#This Row],[avg_glucose_level]]&gt;=132.5,"yes","no")</f>
        <v>no</v>
      </c>
      <c r="R991" t="str">
        <f>IF(Table1[[#This Row],[bmi]]&gt;=30.1,"yes","no")</f>
        <v>no</v>
      </c>
    </row>
    <row r="992" spans="1:18" x14ac:dyDescent="0.3">
      <c r="A992">
        <v>66922</v>
      </c>
      <c r="B992" t="s">
        <v>12</v>
      </c>
      <c r="C992">
        <v>61</v>
      </c>
      <c r="D992">
        <v>1</v>
      </c>
      <c r="E992" t="str">
        <f>IF(Table1[[#This Row],[hypertension]]=0,"no","yes")</f>
        <v>yes</v>
      </c>
      <c r="F992">
        <v>1</v>
      </c>
      <c r="G992" t="s">
        <v>22</v>
      </c>
      <c r="H992" t="s">
        <v>14</v>
      </c>
      <c r="I992" t="s">
        <v>19</v>
      </c>
      <c r="J992">
        <v>148.24</v>
      </c>
      <c r="K992">
        <v>32.200000000000003</v>
      </c>
      <c r="L992" t="s">
        <v>16</v>
      </c>
      <c r="M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92">
        <v>0</v>
      </c>
      <c r="O992" t="s">
        <v>32</v>
      </c>
      <c r="P992" t="str">
        <f>IF(AND(Table1[[#This Row],[stroke]]=1,Table1[[#This Row],[hypertension]]=1),"yes","no")</f>
        <v>no</v>
      </c>
      <c r="Q992" t="str">
        <f>IF(Table1[[#This Row],[avg_glucose_level]]&gt;=132.5,"yes","no")</f>
        <v>yes</v>
      </c>
      <c r="R992" t="str">
        <f>IF(Table1[[#This Row],[bmi]]&gt;=30.1,"yes","no")</f>
        <v>yes</v>
      </c>
    </row>
    <row r="993" spans="1:18" x14ac:dyDescent="0.3">
      <c r="A993">
        <v>66494</v>
      </c>
      <c r="B993" t="s">
        <v>12</v>
      </c>
      <c r="C993">
        <v>48</v>
      </c>
      <c r="D993">
        <v>0</v>
      </c>
      <c r="E993" t="str">
        <f>IF(Table1[[#This Row],[hypertension]]=0,"no","yes")</f>
        <v>no</v>
      </c>
      <c r="F993">
        <v>0</v>
      </c>
      <c r="G993" t="s">
        <v>13</v>
      </c>
      <c r="H993" t="s">
        <v>14</v>
      </c>
      <c r="I993" t="s">
        <v>15</v>
      </c>
      <c r="J993">
        <v>91.96</v>
      </c>
      <c r="K993">
        <v>24.9</v>
      </c>
      <c r="L993" t="s">
        <v>23</v>
      </c>
      <c r="M9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3">
        <v>0</v>
      </c>
      <c r="O993" t="s">
        <v>32</v>
      </c>
      <c r="P993" t="str">
        <f>IF(AND(Table1[[#This Row],[stroke]]=1,Table1[[#This Row],[hypertension]]=1),"yes","no")</f>
        <v>no</v>
      </c>
      <c r="Q993" t="str">
        <f>IF(Table1[[#This Row],[avg_glucose_level]]&gt;=132.5,"yes","no")</f>
        <v>no</v>
      </c>
      <c r="R993" t="str">
        <f>IF(Table1[[#This Row],[bmi]]&gt;=30.1,"yes","no")</f>
        <v>no</v>
      </c>
    </row>
    <row r="994" spans="1:18" x14ac:dyDescent="0.3">
      <c r="A994">
        <v>42786</v>
      </c>
      <c r="B994" t="s">
        <v>12</v>
      </c>
      <c r="C994">
        <v>82</v>
      </c>
      <c r="D994">
        <v>0</v>
      </c>
      <c r="E994" t="str">
        <f>IF(Table1[[#This Row],[hypertension]]=0,"no","yes")</f>
        <v>no</v>
      </c>
      <c r="F994">
        <v>1</v>
      </c>
      <c r="G994" t="s">
        <v>13</v>
      </c>
      <c r="H994" t="s">
        <v>18</v>
      </c>
      <c r="I994" t="s">
        <v>19</v>
      </c>
      <c r="J994">
        <v>72.930000000000007</v>
      </c>
      <c r="K994">
        <v>27.1</v>
      </c>
      <c r="L994" t="s">
        <v>16</v>
      </c>
      <c r="M9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994">
        <v>0</v>
      </c>
      <c r="O994" t="s">
        <v>32</v>
      </c>
      <c r="P994" t="str">
        <f>IF(AND(Table1[[#This Row],[stroke]]=1,Table1[[#This Row],[hypertension]]=1),"yes","no")</f>
        <v>no</v>
      </c>
      <c r="Q994" t="str">
        <f>IF(Table1[[#This Row],[avg_glucose_level]]&gt;=132.5,"yes","no")</f>
        <v>no</v>
      </c>
      <c r="R994" t="str">
        <f>IF(Table1[[#This Row],[bmi]]&gt;=30.1,"yes","no")</f>
        <v>no</v>
      </c>
    </row>
    <row r="995" spans="1:18" x14ac:dyDescent="0.3">
      <c r="A995">
        <v>33401</v>
      </c>
      <c r="B995" t="s">
        <v>12</v>
      </c>
      <c r="C995">
        <v>64</v>
      </c>
      <c r="D995">
        <v>0</v>
      </c>
      <c r="E995" t="str">
        <f>IF(Table1[[#This Row],[hypertension]]=0,"no","yes")</f>
        <v>no</v>
      </c>
      <c r="F995">
        <v>0</v>
      </c>
      <c r="G995" t="s">
        <v>13</v>
      </c>
      <c r="H995" t="s">
        <v>14</v>
      </c>
      <c r="I995" t="s">
        <v>19</v>
      </c>
      <c r="J995">
        <v>84.27</v>
      </c>
      <c r="K995">
        <v>24.6</v>
      </c>
      <c r="L995" t="s">
        <v>23</v>
      </c>
      <c r="M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5">
        <v>0</v>
      </c>
      <c r="O995" t="s">
        <v>32</v>
      </c>
      <c r="P995" t="str">
        <f>IF(AND(Table1[[#This Row],[stroke]]=1,Table1[[#This Row],[hypertension]]=1),"yes","no")</f>
        <v>no</v>
      </c>
      <c r="Q995" t="str">
        <f>IF(Table1[[#This Row],[avg_glucose_level]]&gt;=132.5,"yes","no")</f>
        <v>no</v>
      </c>
      <c r="R995" t="str">
        <f>IF(Table1[[#This Row],[bmi]]&gt;=30.1,"yes","no")</f>
        <v>no</v>
      </c>
    </row>
    <row r="996" spans="1:18" x14ac:dyDescent="0.3">
      <c r="A996">
        <v>24174</v>
      </c>
      <c r="B996" t="s">
        <v>17</v>
      </c>
      <c r="C996">
        <v>50</v>
      </c>
      <c r="D996">
        <v>0</v>
      </c>
      <c r="E996" t="str">
        <f>IF(Table1[[#This Row],[hypertension]]=0,"no","yes")</f>
        <v>no</v>
      </c>
      <c r="F996">
        <v>0</v>
      </c>
      <c r="G996" t="s">
        <v>13</v>
      </c>
      <c r="H996" t="s">
        <v>24</v>
      </c>
      <c r="I996" t="s">
        <v>19</v>
      </c>
      <c r="J996">
        <v>124.45</v>
      </c>
      <c r="K996">
        <v>24.6</v>
      </c>
      <c r="L996" t="s">
        <v>20</v>
      </c>
      <c r="M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96">
        <v>0</v>
      </c>
      <c r="O996" t="s">
        <v>32</v>
      </c>
      <c r="P996" t="str">
        <f>IF(AND(Table1[[#This Row],[stroke]]=1,Table1[[#This Row],[hypertension]]=1),"yes","no")</f>
        <v>no</v>
      </c>
      <c r="Q996" t="str">
        <f>IF(Table1[[#This Row],[avg_glucose_level]]&gt;=132.5,"yes","no")</f>
        <v>no</v>
      </c>
      <c r="R996" t="str">
        <f>IF(Table1[[#This Row],[bmi]]&gt;=30.1,"yes","no")</f>
        <v>no</v>
      </c>
    </row>
    <row r="997" spans="1:18" x14ac:dyDescent="0.3">
      <c r="A997">
        <v>60211</v>
      </c>
      <c r="B997" t="s">
        <v>12</v>
      </c>
      <c r="C997">
        <v>1</v>
      </c>
      <c r="D997">
        <v>0</v>
      </c>
      <c r="E997" t="str">
        <f>IF(Table1[[#This Row],[hypertension]]=0,"no","yes")</f>
        <v>no</v>
      </c>
      <c r="F997">
        <v>0</v>
      </c>
      <c r="G997" t="s">
        <v>22</v>
      </c>
      <c r="H997" t="s">
        <v>25</v>
      </c>
      <c r="I997" t="s">
        <v>15</v>
      </c>
      <c r="J997">
        <v>90.51</v>
      </c>
      <c r="K997">
        <v>18.899999999999999</v>
      </c>
      <c r="L997" t="s">
        <v>23</v>
      </c>
      <c r="M9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7">
        <v>0</v>
      </c>
      <c r="O997" t="s">
        <v>32</v>
      </c>
      <c r="P997" t="str">
        <f>IF(AND(Table1[[#This Row],[stroke]]=1,Table1[[#This Row],[hypertension]]=1),"yes","no")</f>
        <v>no</v>
      </c>
      <c r="Q997" t="str">
        <f>IF(Table1[[#This Row],[avg_glucose_level]]&gt;=132.5,"yes","no")</f>
        <v>no</v>
      </c>
      <c r="R997" t="str">
        <f>IF(Table1[[#This Row],[bmi]]&gt;=30.1,"yes","no")</f>
        <v>no</v>
      </c>
    </row>
    <row r="998" spans="1:18" x14ac:dyDescent="0.3">
      <c r="A998">
        <v>53279</v>
      </c>
      <c r="B998" t="s">
        <v>12</v>
      </c>
      <c r="C998">
        <v>1</v>
      </c>
      <c r="D998">
        <v>0</v>
      </c>
      <c r="E998" t="str">
        <f>IF(Table1[[#This Row],[hypertension]]=0,"no","yes")</f>
        <v>no</v>
      </c>
      <c r="F998">
        <v>0</v>
      </c>
      <c r="G998" t="s">
        <v>22</v>
      </c>
      <c r="H998" t="s">
        <v>25</v>
      </c>
      <c r="I998" t="s">
        <v>19</v>
      </c>
      <c r="J998">
        <v>118.87</v>
      </c>
      <c r="K998">
        <v>16.3</v>
      </c>
      <c r="L998" t="s">
        <v>23</v>
      </c>
      <c r="M9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998">
        <v>0</v>
      </c>
      <c r="O998" t="s">
        <v>32</v>
      </c>
      <c r="P998" t="str">
        <f>IF(AND(Table1[[#This Row],[stroke]]=1,Table1[[#This Row],[hypertension]]=1),"yes","no")</f>
        <v>no</v>
      </c>
      <c r="Q998" t="str">
        <f>IF(Table1[[#This Row],[avg_glucose_level]]&gt;=132.5,"yes","no")</f>
        <v>no</v>
      </c>
      <c r="R998" t="str">
        <f>IF(Table1[[#This Row],[bmi]]&gt;=30.1,"yes","no")</f>
        <v>no</v>
      </c>
    </row>
    <row r="999" spans="1:18" x14ac:dyDescent="0.3">
      <c r="A999">
        <v>61715</v>
      </c>
      <c r="B999" t="s">
        <v>12</v>
      </c>
      <c r="C999">
        <v>55</v>
      </c>
      <c r="D999">
        <v>0</v>
      </c>
      <c r="E999" t="str">
        <f>IF(Table1[[#This Row],[hypertension]]=0,"no","yes")</f>
        <v>no</v>
      </c>
      <c r="F999">
        <v>0</v>
      </c>
      <c r="G999" t="s">
        <v>13</v>
      </c>
      <c r="H999" t="s">
        <v>14</v>
      </c>
      <c r="I999" t="s">
        <v>19</v>
      </c>
      <c r="J999">
        <v>56.42</v>
      </c>
      <c r="K999">
        <v>31.8</v>
      </c>
      <c r="L999" t="s">
        <v>20</v>
      </c>
      <c r="M9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999">
        <v>0</v>
      </c>
      <c r="O999" t="s">
        <v>32</v>
      </c>
      <c r="P999" t="str">
        <f>IF(AND(Table1[[#This Row],[stroke]]=1,Table1[[#This Row],[hypertension]]=1),"yes","no")</f>
        <v>no</v>
      </c>
      <c r="Q999" t="str">
        <f>IF(Table1[[#This Row],[avg_glucose_level]]&gt;=132.5,"yes","no")</f>
        <v>no</v>
      </c>
      <c r="R999" t="str">
        <f>IF(Table1[[#This Row],[bmi]]&gt;=30.1,"yes","no")</f>
        <v>yes</v>
      </c>
    </row>
    <row r="1000" spans="1:18" x14ac:dyDescent="0.3">
      <c r="A1000">
        <v>37830</v>
      </c>
      <c r="B1000" t="s">
        <v>17</v>
      </c>
      <c r="C1000">
        <v>29</v>
      </c>
      <c r="D1000">
        <v>0</v>
      </c>
      <c r="E1000" t="str">
        <f>IF(Table1[[#This Row],[hypertension]]=0,"no","yes")</f>
        <v>no</v>
      </c>
      <c r="F1000">
        <v>0</v>
      </c>
      <c r="G1000" t="s">
        <v>22</v>
      </c>
      <c r="H1000" t="s">
        <v>14</v>
      </c>
      <c r="I1000" t="s">
        <v>15</v>
      </c>
      <c r="J1000">
        <v>73.67</v>
      </c>
      <c r="K1000">
        <v>21</v>
      </c>
      <c r="L1000" t="s">
        <v>23</v>
      </c>
      <c r="M10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00">
        <v>0</v>
      </c>
      <c r="O1000" t="s">
        <v>32</v>
      </c>
      <c r="P1000" t="str">
        <f>IF(AND(Table1[[#This Row],[stroke]]=1,Table1[[#This Row],[hypertension]]=1),"yes","no")</f>
        <v>no</v>
      </c>
      <c r="Q1000" t="str">
        <f>IF(Table1[[#This Row],[avg_glucose_level]]&gt;=132.5,"yes","no")</f>
        <v>no</v>
      </c>
      <c r="R1000" t="str">
        <f>IF(Table1[[#This Row],[bmi]]&gt;=30.1,"yes","no")</f>
        <v>no</v>
      </c>
    </row>
    <row r="1001" spans="1:18" x14ac:dyDescent="0.3">
      <c r="A1001">
        <v>2454</v>
      </c>
      <c r="B1001" t="s">
        <v>12</v>
      </c>
      <c r="C1001">
        <v>4</v>
      </c>
      <c r="D1001">
        <v>0</v>
      </c>
      <c r="E1001" t="str">
        <f>IF(Table1[[#This Row],[hypertension]]=0,"no","yes")</f>
        <v>no</v>
      </c>
      <c r="F1001">
        <v>0</v>
      </c>
      <c r="G1001" t="s">
        <v>22</v>
      </c>
      <c r="H1001" t="s">
        <v>25</v>
      </c>
      <c r="I1001" t="s">
        <v>19</v>
      </c>
      <c r="J1001">
        <v>89.11</v>
      </c>
      <c r="K1001">
        <v>20.100000000000001</v>
      </c>
      <c r="L1001" t="s">
        <v>23</v>
      </c>
      <c r="M1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01">
        <v>0</v>
      </c>
      <c r="O1001" t="s">
        <v>32</v>
      </c>
      <c r="P1001" t="str">
        <f>IF(AND(Table1[[#This Row],[stroke]]=1,Table1[[#This Row],[hypertension]]=1),"yes","no")</f>
        <v>no</v>
      </c>
      <c r="Q1001" t="str">
        <f>IF(Table1[[#This Row],[avg_glucose_level]]&gt;=132.5,"yes","no")</f>
        <v>no</v>
      </c>
      <c r="R1001" t="str">
        <f>IF(Table1[[#This Row],[bmi]]&gt;=30.1,"yes","no")</f>
        <v>no</v>
      </c>
    </row>
    <row r="1002" spans="1:18" x14ac:dyDescent="0.3">
      <c r="A1002">
        <v>60663</v>
      </c>
      <c r="B1002" t="s">
        <v>12</v>
      </c>
      <c r="C1002">
        <v>70</v>
      </c>
      <c r="D1002">
        <v>1</v>
      </c>
      <c r="E1002" t="str">
        <f>IF(Table1[[#This Row],[hypertension]]=0,"no","yes")</f>
        <v>yes</v>
      </c>
      <c r="F1002">
        <v>0</v>
      </c>
      <c r="G1002" t="s">
        <v>13</v>
      </c>
      <c r="H1002" t="s">
        <v>14</v>
      </c>
      <c r="I1002" t="s">
        <v>19</v>
      </c>
      <c r="J1002">
        <v>74.040000000000006</v>
      </c>
      <c r="K1002">
        <v>29.1</v>
      </c>
      <c r="L1002" t="s">
        <v>20</v>
      </c>
      <c r="M1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02">
        <v>0</v>
      </c>
      <c r="O1002" t="s">
        <v>32</v>
      </c>
      <c r="P1002" t="str">
        <f>IF(AND(Table1[[#This Row],[stroke]]=1,Table1[[#This Row],[hypertension]]=1),"yes","no")</f>
        <v>no</v>
      </c>
      <c r="Q1002" t="str">
        <f>IF(Table1[[#This Row],[avg_glucose_level]]&gt;=132.5,"yes","no")</f>
        <v>no</v>
      </c>
      <c r="R1002" t="str">
        <f>IF(Table1[[#This Row],[bmi]]&gt;=30.1,"yes","no")</f>
        <v>no</v>
      </c>
    </row>
    <row r="1003" spans="1:18" x14ac:dyDescent="0.3">
      <c r="A1003">
        <v>46875</v>
      </c>
      <c r="B1003" t="s">
        <v>12</v>
      </c>
      <c r="C1003">
        <v>35</v>
      </c>
      <c r="D1003">
        <v>0</v>
      </c>
      <c r="E1003" t="str">
        <f>IF(Table1[[#This Row],[hypertension]]=0,"no","yes")</f>
        <v>no</v>
      </c>
      <c r="F1003">
        <v>0</v>
      </c>
      <c r="G1003" t="s">
        <v>13</v>
      </c>
      <c r="H1003" t="s">
        <v>14</v>
      </c>
      <c r="I1003" t="s">
        <v>15</v>
      </c>
      <c r="J1003">
        <v>145.22999999999999</v>
      </c>
      <c r="K1003">
        <v>32.299999999999997</v>
      </c>
      <c r="L1003" t="s">
        <v>20</v>
      </c>
      <c r="M10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03">
        <v>0</v>
      </c>
      <c r="O1003" t="s">
        <v>32</v>
      </c>
      <c r="P1003" t="str">
        <f>IF(AND(Table1[[#This Row],[stroke]]=1,Table1[[#This Row],[hypertension]]=1),"yes","no")</f>
        <v>no</v>
      </c>
      <c r="Q1003" t="str">
        <f>IF(Table1[[#This Row],[avg_glucose_level]]&gt;=132.5,"yes","no")</f>
        <v>yes</v>
      </c>
      <c r="R1003" t="str">
        <f>IF(Table1[[#This Row],[bmi]]&gt;=30.1,"yes","no")</f>
        <v>yes</v>
      </c>
    </row>
    <row r="1004" spans="1:18" x14ac:dyDescent="0.3">
      <c r="A1004">
        <v>69091</v>
      </c>
      <c r="B1004" t="s">
        <v>17</v>
      </c>
      <c r="C1004">
        <v>80</v>
      </c>
      <c r="D1004">
        <v>0</v>
      </c>
      <c r="E1004" t="str">
        <f>IF(Table1[[#This Row],[hypertension]]=0,"no","yes")</f>
        <v>no</v>
      </c>
      <c r="F1004">
        <v>1</v>
      </c>
      <c r="G1004" t="s">
        <v>13</v>
      </c>
      <c r="H1004" t="s">
        <v>14</v>
      </c>
      <c r="I1004" t="s">
        <v>19</v>
      </c>
      <c r="J1004">
        <v>100.8</v>
      </c>
      <c r="K1004">
        <v>29.4</v>
      </c>
      <c r="L1004" t="s">
        <v>20</v>
      </c>
      <c r="M1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04">
        <v>0</v>
      </c>
      <c r="O1004" t="s">
        <v>32</v>
      </c>
      <c r="P1004" t="str">
        <f>IF(AND(Table1[[#This Row],[stroke]]=1,Table1[[#This Row],[hypertension]]=1),"yes","no")</f>
        <v>no</v>
      </c>
      <c r="Q1004" t="str">
        <f>IF(Table1[[#This Row],[avg_glucose_level]]&gt;=132.5,"yes","no")</f>
        <v>no</v>
      </c>
      <c r="R1004" t="str">
        <f>IF(Table1[[#This Row],[bmi]]&gt;=30.1,"yes","no")</f>
        <v>no</v>
      </c>
    </row>
    <row r="1005" spans="1:18" x14ac:dyDescent="0.3">
      <c r="A1005">
        <v>1821</v>
      </c>
      <c r="B1005" t="s">
        <v>17</v>
      </c>
      <c r="C1005">
        <v>54</v>
      </c>
      <c r="D1005">
        <v>0</v>
      </c>
      <c r="E1005" t="str">
        <f>IF(Table1[[#This Row],[hypertension]]=0,"no","yes")</f>
        <v>no</v>
      </c>
      <c r="F1005">
        <v>0</v>
      </c>
      <c r="G1005" t="s">
        <v>13</v>
      </c>
      <c r="H1005" t="s">
        <v>14</v>
      </c>
      <c r="I1005" t="s">
        <v>15</v>
      </c>
      <c r="J1005">
        <v>85.22</v>
      </c>
      <c r="K1005">
        <v>50.2</v>
      </c>
      <c r="L1005" t="s">
        <v>20</v>
      </c>
      <c r="M10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05">
        <v>0</v>
      </c>
      <c r="O1005" t="s">
        <v>32</v>
      </c>
      <c r="P1005" t="str">
        <f>IF(AND(Table1[[#This Row],[stroke]]=1,Table1[[#This Row],[hypertension]]=1),"yes","no")</f>
        <v>no</v>
      </c>
      <c r="Q1005" t="str">
        <f>IF(Table1[[#This Row],[avg_glucose_level]]&gt;=132.5,"yes","no")</f>
        <v>no</v>
      </c>
      <c r="R1005" t="str">
        <f>IF(Table1[[#This Row],[bmi]]&gt;=30.1,"yes","no")</f>
        <v>yes</v>
      </c>
    </row>
    <row r="1006" spans="1:18" x14ac:dyDescent="0.3">
      <c r="A1006">
        <v>44978</v>
      </c>
      <c r="B1006" t="s">
        <v>12</v>
      </c>
      <c r="C1006">
        <v>39</v>
      </c>
      <c r="D1006">
        <v>0</v>
      </c>
      <c r="E1006" t="str">
        <f>IF(Table1[[#This Row],[hypertension]]=0,"no","yes")</f>
        <v>no</v>
      </c>
      <c r="F1006">
        <v>0</v>
      </c>
      <c r="G1006" t="s">
        <v>13</v>
      </c>
      <c r="H1006" t="s">
        <v>24</v>
      </c>
      <c r="I1006" t="s">
        <v>19</v>
      </c>
      <c r="J1006">
        <v>72.489999999999995</v>
      </c>
      <c r="K1006">
        <v>44.9</v>
      </c>
      <c r="L1006" t="s">
        <v>16</v>
      </c>
      <c r="M10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06">
        <v>0</v>
      </c>
      <c r="O1006" t="s">
        <v>32</v>
      </c>
      <c r="P1006" t="str">
        <f>IF(AND(Table1[[#This Row],[stroke]]=1,Table1[[#This Row],[hypertension]]=1),"yes","no")</f>
        <v>no</v>
      </c>
      <c r="Q1006" t="str">
        <f>IF(Table1[[#This Row],[avg_glucose_level]]&gt;=132.5,"yes","no")</f>
        <v>no</v>
      </c>
      <c r="R1006" t="str">
        <f>IF(Table1[[#This Row],[bmi]]&gt;=30.1,"yes","no")</f>
        <v>yes</v>
      </c>
    </row>
    <row r="1007" spans="1:18" x14ac:dyDescent="0.3">
      <c r="A1007">
        <v>3437</v>
      </c>
      <c r="B1007" t="s">
        <v>17</v>
      </c>
      <c r="C1007">
        <v>26</v>
      </c>
      <c r="D1007">
        <v>0</v>
      </c>
      <c r="E1007" t="str">
        <f>IF(Table1[[#This Row],[hypertension]]=0,"no","yes")</f>
        <v>no</v>
      </c>
      <c r="F1007">
        <v>0</v>
      </c>
      <c r="G1007" t="s">
        <v>22</v>
      </c>
      <c r="H1007" t="s">
        <v>14</v>
      </c>
      <c r="I1007" t="s">
        <v>15</v>
      </c>
      <c r="J1007">
        <v>82.61</v>
      </c>
      <c r="K1007">
        <v>28.5</v>
      </c>
      <c r="L1007" t="s">
        <v>21</v>
      </c>
      <c r="M10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07">
        <v>0</v>
      </c>
      <c r="O1007" t="s">
        <v>32</v>
      </c>
      <c r="P1007" t="str">
        <f>IF(AND(Table1[[#This Row],[stroke]]=1,Table1[[#This Row],[hypertension]]=1),"yes","no")</f>
        <v>no</v>
      </c>
      <c r="Q1007" t="str">
        <f>IF(Table1[[#This Row],[avg_glucose_level]]&gt;=132.5,"yes","no")</f>
        <v>no</v>
      </c>
      <c r="R1007" t="str">
        <f>IF(Table1[[#This Row],[bmi]]&gt;=30.1,"yes","no")</f>
        <v>no</v>
      </c>
    </row>
    <row r="1008" spans="1:18" x14ac:dyDescent="0.3">
      <c r="A1008">
        <v>6355</v>
      </c>
      <c r="B1008" t="s">
        <v>17</v>
      </c>
      <c r="C1008">
        <v>6</v>
      </c>
      <c r="D1008">
        <v>0</v>
      </c>
      <c r="E1008" t="str">
        <f>IF(Table1[[#This Row],[hypertension]]=0,"no","yes")</f>
        <v>no</v>
      </c>
      <c r="F1008">
        <v>0</v>
      </c>
      <c r="G1008" t="s">
        <v>22</v>
      </c>
      <c r="H1008" t="s">
        <v>25</v>
      </c>
      <c r="I1008" t="s">
        <v>19</v>
      </c>
      <c r="J1008">
        <v>72.069999999999993</v>
      </c>
      <c r="K1008">
        <v>19.5</v>
      </c>
      <c r="L1008" t="s">
        <v>23</v>
      </c>
      <c r="M1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08">
        <v>0</v>
      </c>
      <c r="O1008" t="s">
        <v>32</v>
      </c>
      <c r="P1008" t="str">
        <f>IF(AND(Table1[[#This Row],[stroke]]=1,Table1[[#This Row],[hypertension]]=1),"yes","no")</f>
        <v>no</v>
      </c>
      <c r="Q1008" t="str">
        <f>IF(Table1[[#This Row],[avg_glucose_level]]&gt;=132.5,"yes","no")</f>
        <v>no</v>
      </c>
      <c r="R1008" t="str">
        <f>IF(Table1[[#This Row],[bmi]]&gt;=30.1,"yes","no")</f>
        <v>no</v>
      </c>
    </row>
    <row r="1009" spans="1:18" x14ac:dyDescent="0.3">
      <c r="A1009">
        <v>10762</v>
      </c>
      <c r="B1009" t="s">
        <v>17</v>
      </c>
      <c r="C1009">
        <v>41</v>
      </c>
      <c r="D1009">
        <v>0</v>
      </c>
      <c r="E1009" t="str">
        <f>IF(Table1[[#This Row],[hypertension]]=0,"no","yes")</f>
        <v>no</v>
      </c>
      <c r="F1009">
        <v>0</v>
      </c>
      <c r="G1009" t="s">
        <v>13</v>
      </c>
      <c r="H1009" t="s">
        <v>14</v>
      </c>
      <c r="I1009" t="s">
        <v>19</v>
      </c>
      <c r="J1009">
        <v>79.849999999999994</v>
      </c>
      <c r="K1009">
        <v>45</v>
      </c>
      <c r="L1009" t="s">
        <v>23</v>
      </c>
      <c r="M1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09">
        <v>0</v>
      </c>
      <c r="O1009" t="s">
        <v>32</v>
      </c>
      <c r="P1009" t="str">
        <f>IF(AND(Table1[[#This Row],[stroke]]=1,Table1[[#This Row],[hypertension]]=1),"yes","no")</f>
        <v>no</v>
      </c>
      <c r="Q1009" t="str">
        <f>IF(Table1[[#This Row],[avg_glucose_level]]&gt;=132.5,"yes","no")</f>
        <v>no</v>
      </c>
      <c r="R1009" t="str">
        <f>IF(Table1[[#This Row],[bmi]]&gt;=30.1,"yes","no")</f>
        <v>yes</v>
      </c>
    </row>
    <row r="1010" spans="1:18" x14ac:dyDescent="0.3">
      <c r="A1010">
        <v>58567</v>
      </c>
      <c r="B1010" t="s">
        <v>17</v>
      </c>
      <c r="C1010">
        <v>42</v>
      </c>
      <c r="D1010">
        <v>0</v>
      </c>
      <c r="E1010" t="str">
        <f>IF(Table1[[#This Row],[hypertension]]=0,"no","yes")</f>
        <v>no</v>
      </c>
      <c r="F1010">
        <v>0</v>
      </c>
      <c r="G1010" t="s">
        <v>13</v>
      </c>
      <c r="H1010" t="s">
        <v>14</v>
      </c>
      <c r="I1010" t="s">
        <v>19</v>
      </c>
      <c r="J1010">
        <v>84.86</v>
      </c>
      <c r="K1010">
        <v>22.8</v>
      </c>
      <c r="L1010" t="s">
        <v>23</v>
      </c>
      <c r="M10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10">
        <v>0</v>
      </c>
      <c r="O1010" t="s">
        <v>32</v>
      </c>
      <c r="P1010" t="str">
        <f>IF(AND(Table1[[#This Row],[stroke]]=1,Table1[[#This Row],[hypertension]]=1),"yes","no")</f>
        <v>no</v>
      </c>
      <c r="Q1010" t="str">
        <f>IF(Table1[[#This Row],[avg_glucose_level]]&gt;=132.5,"yes","no")</f>
        <v>no</v>
      </c>
      <c r="R1010" t="str">
        <f>IF(Table1[[#This Row],[bmi]]&gt;=30.1,"yes","no")</f>
        <v>no</v>
      </c>
    </row>
    <row r="1011" spans="1:18" x14ac:dyDescent="0.3">
      <c r="A1011">
        <v>62187</v>
      </c>
      <c r="B1011" t="s">
        <v>12</v>
      </c>
      <c r="C1011">
        <v>9</v>
      </c>
      <c r="D1011">
        <v>0</v>
      </c>
      <c r="E1011" t="str">
        <f>IF(Table1[[#This Row],[hypertension]]=0,"no","yes")</f>
        <v>no</v>
      </c>
      <c r="F1011">
        <v>0</v>
      </c>
      <c r="G1011" t="s">
        <v>22</v>
      </c>
      <c r="H1011" t="s">
        <v>25</v>
      </c>
      <c r="I1011" t="s">
        <v>15</v>
      </c>
      <c r="J1011">
        <v>131.88999999999999</v>
      </c>
      <c r="K1011">
        <v>25.5</v>
      </c>
      <c r="L1011" t="s">
        <v>23</v>
      </c>
      <c r="M10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11">
        <v>0</v>
      </c>
      <c r="O1011" t="s">
        <v>32</v>
      </c>
      <c r="P1011" t="str">
        <f>IF(AND(Table1[[#This Row],[stroke]]=1,Table1[[#This Row],[hypertension]]=1),"yes","no")</f>
        <v>no</v>
      </c>
      <c r="Q1011" t="str">
        <f>IF(Table1[[#This Row],[avg_glucose_level]]&gt;=132.5,"yes","no")</f>
        <v>no</v>
      </c>
      <c r="R1011" t="str">
        <f>IF(Table1[[#This Row],[bmi]]&gt;=30.1,"yes","no")</f>
        <v>no</v>
      </c>
    </row>
    <row r="1012" spans="1:18" x14ac:dyDescent="0.3">
      <c r="A1012">
        <v>84</v>
      </c>
      <c r="B1012" t="s">
        <v>12</v>
      </c>
      <c r="C1012">
        <v>55</v>
      </c>
      <c r="D1012">
        <v>0</v>
      </c>
      <c r="E1012" t="str">
        <f>IF(Table1[[#This Row],[hypertension]]=0,"no","yes")</f>
        <v>no</v>
      </c>
      <c r="F1012">
        <v>0</v>
      </c>
      <c r="G1012" t="s">
        <v>13</v>
      </c>
      <c r="H1012" t="s">
        <v>14</v>
      </c>
      <c r="I1012" t="s">
        <v>15</v>
      </c>
      <c r="J1012">
        <v>89.17</v>
      </c>
      <c r="K1012">
        <v>31.5</v>
      </c>
      <c r="L1012" t="s">
        <v>20</v>
      </c>
      <c r="M10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12">
        <v>0</v>
      </c>
      <c r="O1012" t="s">
        <v>32</v>
      </c>
      <c r="P1012" t="str">
        <f>IF(AND(Table1[[#This Row],[stroke]]=1,Table1[[#This Row],[hypertension]]=1),"yes","no")</f>
        <v>no</v>
      </c>
      <c r="Q1012" t="str">
        <f>IF(Table1[[#This Row],[avg_glucose_level]]&gt;=132.5,"yes","no")</f>
        <v>no</v>
      </c>
      <c r="R1012" t="str">
        <f>IF(Table1[[#This Row],[bmi]]&gt;=30.1,"yes","no")</f>
        <v>yes</v>
      </c>
    </row>
    <row r="1013" spans="1:18" x14ac:dyDescent="0.3">
      <c r="A1013">
        <v>8521</v>
      </c>
      <c r="B1013" t="s">
        <v>12</v>
      </c>
      <c r="C1013">
        <v>71</v>
      </c>
      <c r="D1013">
        <v>0</v>
      </c>
      <c r="E1013" t="str">
        <f>IF(Table1[[#This Row],[hypertension]]=0,"no","yes")</f>
        <v>no</v>
      </c>
      <c r="F1013">
        <v>0</v>
      </c>
      <c r="G1013" t="s">
        <v>13</v>
      </c>
      <c r="H1013" t="s">
        <v>14</v>
      </c>
      <c r="I1013" t="s">
        <v>19</v>
      </c>
      <c r="J1013">
        <v>227.91</v>
      </c>
      <c r="K1013">
        <v>31.6</v>
      </c>
      <c r="L1013" t="s">
        <v>16</v>
      </c>
      <c r="M1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13">
        <v>0</v>
      </c>
      <c r="O1013" t="s">
        <v>32</v>
      </c>
      <c r="P1013" t="str">
        <f>IF(AND(Table1[[#This Row],[stroke]]=1,Table1[[#This Row],[hypertension]]=1),"yes","no")</f>
        <v>no</v>
      </c>
      <c r="Q1013" t="str">
        <f>IF(Table1[[#This Row],[avg_glucose_level]]&gt;=132.5,"yes","no")</f>
        <v>yes</v>
      </c>
      <c r="R1013" t="str">
        <f>IF(Table1[[#This Row],[bmi]]&gt;=30.1,"yes","no")</f>
        <v>yes</v>
      </c>
    </row>
    <row r="1014" spans="1:18" x14ac:dyDescent="0.3">
      <c r="A1014">
        <v>72779</v>
      </c>
      <c r="B1014" t="s">
        <v>17</v>
      </c>
      <c r="C1014">
        <v>14</v>
      </c>
      <c r="D1014">
        <v>0</v>
      </c>
      <c r="E1014" t="str">
        <f>IF(Table1[[#This Row],[hypertension]]=0,"no","yes")</f>
        <v>no</v>
      </c>
      <c r="F1014">
        <v>0</v>
      </c>
      <c r="G1014" t="s">
        <v>22</v>
      </c>
      <c r="H1014" t="s">
        <v>25</v>
      </c>
      <c r="I1014" t="s">
        <v>15</v>
      </c>
      <c r="J1014">
        <v>131.77000000000001</v>
      </c>
      <c r="K1014">
        <v>31</v>
      </c>
      <c r="L1014" t="s">
        <v>23</v>
      </c>
      <c r="M10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14">
        <v>0</v>
      </c>
      <c r="O1014" t="s">
        <v>32</v>
      </c>
      <c r="P1014" t="str">
        <f>IF(AND(Table1[[#This Row],[stroke]]=1,Table1[[#This Row],[hypertension]]=1),"yes","no")</f>
        <v>no</v>
      </c>
      <c r="Q1014" t="str">
        <f>IF(Table1[[#This Row],[avg_glucose_level]]&gt;=132.5,"yes","no")</f>
        <v>no</v>
      </c>
      <c r="R1014" t="str">
        <f>IF(Table1[[#This Row],[bmi]]&gt;=30.1,"yes","no")</f>
        <v>yes</v>
      </c>
    </row>
    <row r="1015" spans="1:18" x14ac:dyDescent="0.3">
      <c r="A1015">
        <v>45824</v>
      </c>
      <c r="B1015" t="s">
        <v>17</v>
      </c>
      <c r="C1015">
        <v>77</v>
      </c>
      <c r="D1015">
        <v>1</v>
      </c>
      <c r="E1015" t="str">
        <f>IF(Table1[[#This Row],[hypertension]]=0,"no","yes")</f>
        <v>yes</v>
      </c>
      <c r="F1015">
        <v>0</v>
      </c>
      <c r="G1015" t="s">
        <v>13</v>
      </c>
      <c r="H1015" t="s">
        <v>18</v>
      </c>
      <c r="I1015" t="s">
        <v>15</v>
      </c>
      <c r="J1015">
        <v>102.01</v>
      </c>
      <c r="K1015">
        <v>29.5</v>
      </c>
      <c r="L1015" t="s">
        <v>23</v>
      </c>
      <c r="M10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15">
        <v>0</v>
      </c>
      <c r="O1015" t="s">
        <v>32</v>
      </c>
      <c r="P1015" t="str">
        <f>IF(AND(Table1[[#This Row],[stroke]]=1,Table1[[#This Row],[hypertension]]=1),"yes","no")</f>
        <v>no</v>
      </c>
      <c r="Q1015" t="str">
        <f>IF(Table1[[#This Row],[avg_glucose_level]]&gt;=132.5,"yes","no")</f>
        <v>no</v>
      </c>
      <c r="R1015" t="str">
        <f>IF(Table1[[#This Row],[bmi]]&gt;=30.1,"yes","no")</f>
        <v>no</v>
      </c>
    </row>
    <row r="1016" spans="1:18" x14ac:dyDescent="0.3">
      <c r="A1016">
        <v>61838</v>
      </c>
      <c r="B1016" t="s">
        <v>17</v>
      </c>
      <c r="C1016">
        <v>50</v>
      </c>
      <c r="D1016">
        <v>0</v>
      </c>
      <c r="E1016" t="str">
        <f>IF(Table1[[#This Row],[hypertension]]=0,"no","yes")</f>
        <v>no</v>
      </c>
      <c r="F1016">
        <v>0</v>
      </c>
      <c r="G1016" t="s">
        <v>13</v>
      </c>
      <c r="H1016" t="s">
        <v>24</v>
      </c>
      <c r="I1016" t="s">
        <v>15</v>
      </c>
      <c r="J1016">
        <v>128.63</v>
      </c>
      <c r="K1016">
        <v>23.1</v>
      </c>
      <c r="L1016" t="s">
        <v>23</v>
      </c>
      <c r="M10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16">
        <v>0</v>
      </c>
      <c r="O1016" t="s">
        <v>32</v>
      </c>
      <c r="P1016" t="str">
        <f>IF(AND(Table1[[#This Row],[stroke]]=1,Table1[[#This Row],[hypertension]]=1),"yes","no")</f>
        <v>no</v>
      </c>
      <c r="Q1016" t="str">
        <f>IF(Table1[[#This Row],[avg_glucose_level]]&gt;=132.5,"yes","no")</f>
        <v>no</v>
      </c>
      <c r="R1016" t="str">
        <f>IF(Table1[[#This Row],[bmi]]&gt;=30.1,"yes","no")</f>
        <v>no</v>
      </c>
    </row>
    <row r="1017" spans="1:18" x14ac:dyDescent="0.3">
      <c r="A1017">
        <v>57212</v>
      </c>
      <c r="B1017" t="s">
        <v>12</v>
      </c>
      <c r="C1017">
        <v>49</v>
      </c>
      <c r="D1017">
        <v>0</v>
      </c>
      <c r="E1017" t="str">
        <f>IF(Table1[[#This Row],[hypertension]]=0,"no","yes")</f>
        <v>no</v>
      </c>
      <c r="F1017">
        <v>0</v>
      </c>
      <c r="G1017" t="s">
        <v>22</v>
      </c>
      <c r="H1017" t="s">
        <v>14</v>
      </c>
      <c r="I1017" t="s">
        <v>15</v>
      </c>
      <c r="J1017">
        <v>144.1</v>
      </c>
      <c r="K1017">
        <v>30.7</v>
      </c>
      <c r="L1017" t="s">
        <v>21</v>
      </c>
      <c r="M10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17">
        <v>0</v>
      </c>
      <c r="O1017" t="s">
        <v>32</v>
      </c>
      <c r="P1017" t="str">
        <f>IF(AND(Table1[[#This Row],[stroke]]=1,Table1[[#This Row],[hypertension]]=1),"yes","no")</f>
        <v>no</v>
      </c>
      <c r="Q1017" t="str">
        <f>IF(Table1[[#This Row],[avg_glucose_level]]&gt;=132.5,"yes","no")</f>
        <v>yes</v>
      </c>
      <c r="R1017" t="str">
        <f>IF(Table1[[#This Row],[bmi]]&gt;=30.1,"yes","no")</f>
        <v>yes</v>
      </c>
    </row>
    <row r="1018" spans="1:18" x14ac:dyDescent="0.3">
      <c r="A1018">
        <v>62668</v>
      </c>
      <c r="B1018" t="s">
        <v>17</v>
      </c>
      <c r="C1018">
        <v>51</v>
      </c>
      <c r="D1018">
        <v>0</v>
      </c>
      <c r="E1018" t="str">
        <f>IF(Table1[[#This Row],[hypertension]]=0,"no","yes")</f>
        <v>no</v>
      </c>
      <c r="F1018">
        <v>0</v>
      </c>
      <c r="G1018" t="s">
        <v>13</v>
      </c>
      <c r="H1018" t="s">
        <v>18</v>
      </c>
      <c r="I1018" t="s">
        <v>15</v>
      </c>
      <c r="J1018">
        <v>143.15</v>
      </c>
      <c r="K1018">
        <v>44.7</v>
      </c>
      <c r="L1018" t="s">
        <v>16</v>
      </c>
      <c r="M10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18">
        <v>0</v>
      </c>
      <c r="O1018" t="s">
        <v>32</v>
      </c>
      <c r="P1018" t="str">
        <f>IF(AND(Table1[[#This Row],[stroke]]=1,Table1[[#This Row],[hypertension]]=1),"yes","no")</f>
        <v>no</v>
      </c>
      <c r="Q1018" t="str">
        <f>IF(Table1[[#This Row],[avg_glucose_level]]&gt;=132.5,"yes","no")</f>
        <v>yes</v>
      </c>
      <c r="R1018" t="str">
        <f>IF(Table1[[#This Row],[bmi]]&gt;=30.1,"yes","no")</f>
        <v>yes</v>
      </c>
    </row>
    <row r="1019" spans="1:18" x14ac:dyDescent="0.3">
      <c r="A1019">
        <v>33142</v>
      </c>
      <c r="B1019" t="s">
        <v>12</v>
      </c>
      <c r="C1019">
        <v>79</v>
      </c>
      <c r="D1019">
        <v>0</v>
      </c>
      <c r="E1019" t="str">
        <f>IF(Table1[[#This Row],[hypertension]]=0,"no","yes")</f>
        <v>no</v>
      </c>
      <c r="F1019">
        <v>0</v>
      </c>
      <c r="G1019" t="s">
        <v>13</v>
      </c>
      <c r="H1019" t="s">
        <v>18</v>
      </c>
      <c r="I1019" t="s">
        <v>19</v>
      </c>
      <c r="J1019">
        <v>116.67</v>
      </c>
      <c r="K1019">
        <v>33.5</v>
      </c>
      <c r="L1019" t="s">
        <v>20</v>
      </c>
      <c r="M10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19">
        <v>0</v>
      </c>
      <c r="O1019" t="s">
        <v>32</v>
      </c>
      <c r="P1019" t="str">
        <f>IF(AND(Table1[[#This Row],[stroke]]=1,Table1[[#This Row],[hypertension]]=1),"yes","no")</f>
        <v>no</v>
      </c>
      <c r="Q1019" t="str">
        <f>IF(Table1[[#This Row],[avg_glucose_level]]&gt;=132.5,"yes","no")</f>
        <v>no</v>
      </c>
      <c r="R1019" t="str">
        <f>IF(Table1[[#This Row],[bmi]]&gt;=30.1,"yes","no")</f>
        <v>yes</v>
      </c>
    </row>
    <row r="1020" spans="1:18" x14ac:dyDescent="0.3">
      <c r="A1020">
        <v>17437</v>
      </c>
      <c r="B1020" t="s">
        <v>17</v>
      </c>
      <c r="C1020">
        <v>63</v>
      </c>
      <c r="D1020">
        <v>0</v>
      </c>
      <c r="E1020" t="str">
        <f>IF(Table1[[#This Row],[hypertension]]=0,"no","yes")</f>
        <v>no</v>
      </c>
      <c r="F1020">
        <v>0</v>
      </c>
      <c r="G1020" t="s">
        <v>13</v>
      </c>
      <c r="H1020" t="s">
        <v>18</v>
      </c>
      <c r="I1020" t="s">
        <v>19</v>
      </c>
      <c r="J1020">
        <v>85.6</v>
      </c>
      <c r="K1020">
        <v>25.9</v>
      </c>
      <c r="L1020" t="s">
        <v>23</v>
      </c>
      <c r="M1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20">
        <v>0</v>
      </c>
      <c r="O1020" t="s">
        <v>32</v>
      </c>
      <c r="P1020" t="str">
        <f>IF(AND(Table1[[#This Row],[stroke]]=1,Table1[[#This Row],[hypertension]]=1),"yes","no")</f>
        <v>no</v>
      </c>
      <c r="Q1020" t="str">
        <f>IF(Table1[[#This Row],[avg_glucose_level]]&gt;=132.5,"yes","no")</f>
        <v>no</v>
      </c>
      <c r="R1020" t="str">
        <f>IF(Table1[[#This Row],[bmi]]&gt;=30.1,"yes","no")</f>
        <v>no</v>
      </c>
    </row>
    <row r="1021" spans="1:18" x14ac:dyDescent="0.3">
      <c r="A1021">
        <v>38303</v>
      </c>
      <c r="B1021" t="s">
        <v>17</v>
      </c>
      <c r="C1021">
        <v>66</v>
      </c>
      <c r="D1021">
        <v>0</v>
      </c>
      <c r="E1021" t="str">
        <f>IF(Table1[[#This Row],[hypertension]]=0,"no","yes")</f>
        <v>no</v>
      </c>
      <c r="F1021">
        <v>0</v>
      </c>
      <c r="G1021" t="s">
        <v>13</v>
      </c>
      <c r="H1021" t="s">
        <v>18</v>
      </c>
      <c r="I1021" t="s">
        <v>15</v>
      </c>
      <c r="J1021">
        <v>142.12</v>
      </c>
      <c r="K1021">
        <v>28.3</v>
      </c>
      <c r="L1021" t="s">
        <v>20</v>
      </c>
      <c r="M1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21">
        <v>0</v>
      </c>
      <c r="O1021" t="s">
        <v>32</v>
      </c>
      <c r="P1021" t="str">
        <f>IF(AND(Table1[[#This Row],[stroke]]=1,Table1[[#This Row],[hypertension]]=1),"yes","no")</f>
        <v>no</v>
      </c>
      <c r="Q1021" t="str">
        <f>IF(Table1[[#This Row],[avg_glucose_level]]&gt;=132.5,"yes","no")</f>
        <v>yes</v>
      </c>
      <c r="R1021" t="str">
        <f>IF(Table1[[#This Row],[bmi]]&gt;=30.1,"yes","no")</f>
        <v>no</v>
      </c>
    </row>
    <row r="1022" spans="1:18" x14ac:dyDescent="0.3">
      <c r="A1022">
        <v>12396</v>
      </c>
      <c r="B1022" t="s">
        <v>17</v>
      </c>
      <c r="C1022">
        <v>20</v>
      </c>
      <c r="D1022">
        <v>0</v>
      </c>
      <c r="E1022" t="str">
        <f>IF(Table1[[#This Row],[hypertension]]=0,"no","yes")</f>
        <v>no</v>
      </c>
      <c r="F1022">
        <v>0</v>
      </c>
      <c r="G1022" t="s">
        <v>22</v>
      </c>
      <c r="H1022" t="s">
        <v>14</v>
      </c>
      <c r="I1022" t="s">
        <v>15</v>
      </c>
      <c r="J1022">
        <v>100.81</v>
      </c>
      <c r="K1022">
        <v>26.8</v>
      </c>
      <c r="L1022" t="s">
        <v>23</v>
      </c>
      <c r="M1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22">
        <v>0</v>
      </c>
      <c r="O1022" t="s">
        <v>32</v>
      </c>
      <c r="P1022" t="str">
        <f>IF(AND(Table1[[#This Row],[stroke]]=1,Table1[[#This Row],[hypertension]]=1),"yes","no")</f>
        <v>no</v>
      </c>
      <c r="Q1022" t="str">
        <f>IF(Table1[[#This Row],[avg_glucose_level]]&gt;=132.5,"yes","no")</f>
        <v>no</v>
      </c>
      <c r="R1022" t="str">
        <f>IF(Table1[[#This Row],[bmi]]&gt;=30.1,"yes","no")</f>
        <v>no</v>
      </c>
    </row>
    <row r="1023" spans="1:18" x14ac:dyDescent="0.3">
      <c r="A1023">
        <v>36484</v>
      </c>
      <c r="B1023" t="s">
        <v>17</v>
      </c>
      <c r="C1023">
        <v>37</v>
      </c>
      <c r="D1023">
        <v>0</v>
      </c>
      <c r="E1023" t="str">
        <f>IF(Table1[[#This Row],[hypertension]]=0,"no","yes")</f>
        <v>no</v>
      </c>
      <c r="F1023">
        <v>0</v>
      </c>
      <c r="G1023" t="s">
        <v>13</v>
      </c>
      <c r="H1023" t="s">
        <v>24</v>
      </c>
      <c r="I1023" t="s">
        <v>15</v>
      </c>
      <c r="J1023">
        <v>69.17</v>
      </c>
      <c r="K1023">
        <v>27.8</v>
      </c>
      <c r="L1023" t="s">
        <v>20</v>
      </c>
      <c r="M10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23">
        <v>0</v>
      </c>
      <c r="O1023" t="s">
        <v>32</v>
      </c>
      <c r="P1023" t="str">
        <f>IF(AND(Table1[[#This Row],[stroke]]=1,Table1[[#This Row],[hypertension]]=1),"yes","no")</f>
        <v>no</v>
      </c>
      <c r="Q1023" t="str">
        <f>IF(Table1[[#This Row],[avg_glucose_level]]&gt;=132.5,"yes","no")</f>
        <v>no</v>
      </c>
      <c r="R1023" t="str">
        <f>IF(Table1[[#This Row],[bmi]]&gt;=30.1,"yes","no")</f>
        <v>no</v>
      </c>
    </row>
    <row r="1024" spans="1:18" x14ac:dyDescent="0.3">
      <c r="A1024">
        <v>60047</v>
      </c>
      <c r="B1024" t="s">
        <v>12</v>
      </c>
      <c r="C1024">
        <v>22</v>
      </c>
      <c r="D1024">
        <v>0</v>
      </c>
      <c r="E1024" t="str">
        <f>IF(Table1[[#This Row],[hypertension]]=0,"no","yes")</f>
        <v>no</v>
      </c>
      <c r="F1024">
        <v>0</v>
      </c>
      <c r="G1024" t="s">
        <v>22</v>
      </c>
      <c r="H1024" t="s">
        <v>14</v>
      </c>
      <c r="I1024" t="s">
        <v>19</v>
      </c>
      <c r="J1024">
        <v>58.38</v>
      </c>
      <c r="K1024">
        <v>36</v>
      </c>
      <c r="L1024" t="s">
        <v>20</v>
      </c>
      <c r="M10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24">
        <v>0</v>
      </c>
      <c r="O1024" t="s">
        <v>32</v>
      </c>
      <c r="P1024" t="str">
        <f>IF(AND(Table1[[#This Row],[stroke]]=1,Table1[[#This Row],[hypertension]]=1),"yes","no")</f>
        <v>no</v>
      </c>
      <c r="Q1024" t="str">
        <f>IF(Table1[[#This Row],[avg_glucose_level]]&gt;=132.5,"yes","no")</f>
        <v>no</v>
      </c>
      <c r="R1024" t="str">
        <f>IF(Table1[[#This Row],[bmi]]&gt;=30.1,"yes","no")</f>
        <v>yes</v>
      </c>
    </row>
    <row r="1025" spans="1:18" x14ac:dyDescent="0.3">
      <c r="A1025">
        <v>16542</v>
      </c>
      <c r="B1025" t="s">
        <v>17</v>
      </c>
      <c r="C1025">
        <v>60</v>
      </c>
      <c r="D1025">
        <v>0</v>
      </c>
      <c r="E1025" t="str">
        <f>IF(Table1[[#This Row],[hypertension]]=0,"no","yes")</f>
        <v>no</v>
      </c>
      <c r="F1025">
        <v>0</v>
      </c>
      <c r="G1025" t="s">
        <v>13</v>
      </c>
      <c r="H1025" t="s">
        <v>24</v>
      </c>
      <c r="I1025" t="s">
        <v>15</v>
      </c>
      <c r="J1025">
        <v>86.34</v>
      </c>
      <c r="K1025">
        <v>22.1</v>
      </c>
      <c r="L1025" t="s">
        <v>20</v>
      </c>
      <c r="M1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25">
        <v>0</v>
      </c>
      <c r="O1025" t="s">
        <v>32</v>
      </c>
      <c r="P1025" t="str">
        <f>IF(AND(Table1[[#This Row],[stroke]]=1,Table1[[#This Row],[hypertension]]=1),"yes","no")</f>
        <v>no</v>
      </c>
      <c r="Q1025" t="str">
        <f>IF(Table1[[#This Row],[avg_glucose_level]]&gt;=132.5,"yes","no")</f>
        <v>no</v>
      </c>
      <c r="R1025" t="str">
        <f>IF(Table1[[#This Row],[bmi]]&gt;=30.1,"yes","no")</f>
        <v>no</v>
      </c>
    </row>
    <row r="1026" spans="1:18" x14ac:dyDescent="0.3">
      <c r="A1026">
        <v>18805</v>
      </c>
      <c r="B1026" t="s">
        <v>12</v>
      </c>
      <c r="C1026">
        <v>39</v>
      </c>
      <c r="D1026">
        <v>0</v>
      </c>
      <c r="E1026" t="str">
        <f>IF(Table1[[#This Row],[hypertension]]=0,"no","yes")</f>
        <v>no</v>
      </c>
      <c r="F1026">
        <v>0</v>
      </c>
      <c r="G1026" t="s">
        <v>13</v>
      </c>
      <c r="H1026" t="s">
        <v>14</v>
      </c>
      <c r="I1026" t="s">
        <v>15</v>
      </c>
      <c r="J1026">
        <v>95.44</v>
      </c>
      <c r="K1026">
        <v>38.4</v>
      </c>
      <c r="L1026" t="s">
        <v>20</v>
      </c>
      <c r="M1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26">
        <v>0</v>
      </c>
      <c r="O1026" t="s">
        <v>32</v>
      </c>
      <c r="P1026" t="str">
        <f>IF(AND(Table1[[#This Row],[stroke]]=1,Table1[[#This Row],[hypertension]]=1),"yes","no")</f>
        <v>no</v>
      </c>
      <c r="Q1026" t="str">
        <f>IF(Table1[[#This Row],[avg_glucose_level]]&gt;=132.5,"yes","no")</f>
        <v>no</v>
      </c>
      <c r="R1026" t="str">
        <f>IF(Table1[[#This Row],[bmi]]&gt;=30.1,"yes","no")</f>
        <v>yes</v>
      </c>
    </row>
    <row r="1027" spans="1:18" x14ac:dyDescent="0.3">
      <c r="A1027">
        <v>17869</v>
      </c>
      <c r="B1027" t="s">
        <v>17</v>
      </c>
      <c r="C1027">
        <v>53</v>
      </c>
      <c r="D1027">
        <v>0</v>
      </c>
      <c r="E1027" t="str">
        <f>IF(Table1[[#This Row],[hypertension]]=0,"no","yes")</f>
        <v>no</v>
      </c>
      <c r="F1027">
        <v>0</v>
      </c>
      <c r="G1027" t="s">
        <v>13</v>
      </c>
      <c r="H1027" t="s">
        <v>14</v>
      </c>
      <c r="I1027" t="s">
        <v>15</v>
      </c>
      <c r="J1027">
        <v>94.78</v>
      </c>
      <c r="K1027">
        <v>30.1</v>
      </c>
      <c r="L1027" t="s">
        <v>23</v>
      </c>
      <c r="M1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27">
        <v>0</v>
      </c>
      <c r="O1027" t="s">
        <v>32</v>
      </c>
      <c r="P1027" t="str">
        <f>IF(AND(Table1[[#This Row],[stroke]]=1,Table1[[#This Row],[hypertension]]=1),"yes","no")</f>
        <v>no</v>
      </c>
      <c r="Q1027" t="str">
        <f>IF(Table1[[#This Row],[avg_glucose_level]]&gt;=132.5,"yes","no")</f>
        <v>no</v>
      </c>
      <c r="R1027" t="str">
        <f>IF(Table1[[#This Row],[bmi]]&gt;=30.1,"yes","no")</f>
        <v>yes</v>
      </c>
    </row>
    <row r="1028" spans="1:18" x14ac:dyDescent="0.3">
      <c r="A1028">
        <v>6793</v>
      </c>
      <c r="B1028" t="s">
        <v>17</v>
      </c>
      <c r="C1028">
        <v>55</v>
      </c>
      <c r="D1028">
        <v>0</v>
      </c>
      <c r="E1028" t="str">
        <f>IF(Table1[[#This Row],[hypertension]]=0,"no","yes")</f>
        <v>no</v>
      </c>
      <c r="F1028">
        <v>0</v>
      </c>
      <c r="G1028" t="s">
        <v>13</v>
      </c>
      <c r="H1028" t="s">
        <v>14</v>
      </c>
      <c r="I1028" t="s">
        <v>19</v>
      </c>
      <c r="J1028">
        <v>109.59</v>
      </c>
      <c r="K1028">
        <v>26.2</v>
      </c>
      <c r="L1028" t="s">
        <v>16</v>
      </c>
      <c r="M10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28">
        <v>0</v>
      </c>
      <c r="O1028" t="s">
        <v>32</v>
      </c>
      <c r="P1028" t="str">
        <f>IF(AND(Table1[[#This Row],[stroke]]=1,Table1[[#This Row],[hypertension]]=1),"yes","no")</f>
        <v>no</v>
      </c>
      <c r="Q1028" t="str">
        <f>IF(Table1[[#This Row],[avg_glucose_level]]&gt;=132.5,"yes","no")</f>
        <v>no</v>
      </c>
      <c r="R1028" t="str">
        <f>IF(Table1[[#This Row],[bmi]]&gt;=30.1,"yes","no")</f>
        <v>no</v>
      </c>
    </row>
    <row r="1029" spans="1:18" x14ac:dyDescent="0.3">
      <c r="A1029">
        <v>49265</v>
      </c>
      <c r="B1029" t="s">
        <v>17</v>
      </c>
      <c r="C1029">
        <v>63</v>
      </c>
      <c r="D1029">
        <v>0</v>
      </c>
      <c r="E1029" t="str">
        <f>IF(Table1[[#This Row],[hypertension]]=0,"no","yes")</f>
        <v>no</v>
      </c>
      <c r="F1029">
        <v>0</v>
      </c>
      <c r="G1029" t="s">
        <v>13</v>
      </c>
      <c r="H1029" t="s">
        <v>14</v>
      </c>
      <c r="I1029" t="s">
        <v>19</v>
      </c>
      <c r="J1029">
        <v>79.260000000000005</v>
      </c>
      <c r="K1029">
        <v>26.6</v>
      </c>
      <c r="L1029" t="s">
        <v>21</v>
      </c>
      <c r="M10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29">
        <v>0</v>
      </c>
      <c r="O1029" t="s">
        <v>32</v>
      </c>
      <c r="P1029" t="str">
        <f>IF(AND(Table1[[#This Row],[stroke]]=1,Table1[[#This Row],[hypertension]]=1),"yes","no")</f>
        <v>no</v>
      </c>
      <c r="Q1029" t="str">
        <f>IF(Table1[[#This Row],[avg_glucose_level]]&gt;=132.5,"yes","no")</f>
        <v>no</v>
      </c>
      <c r="R1029" t="str">
        <f>IF(Table1[[#This Row],[bmi]]&gt;=30.1,"yes","no")</f>
        <v>no</v>
      </c>
    </row>
    <row r="1030" spans="1:18" x14ac:dyDescent="0.3">
      <c r="A1030">
        <v>6606</v>
      </c>
      <c r="B1030" t="s">
        <v>17</v>
      </c>
      <c r="C1030">
        <v>57</v>
      </c>
      <c r="D1030">
        <v>0</v>
      </c>
      <c r="E1030" t="str">
        <f>IF(Table1[[#This Row],[hypertension]]=0,"no","yes")</f>
        <v>no</v>
      </c>
      <c r="F1030">
        <v>0</v>
      </c>
      <c r="G1030" t="s">
        <v>13</v>
      </c>
      <c r="H1030" t="s">
        <v>14</v>
      </c>
      <c r="I1030" t="s">
        <v>15</v>
      </c>
      <c r="J1030">
        <v>78.459999999999994</v>
      </c>
      <c r="K1030">
        <v>32.6</v>
      </c>
      <c r="L1030" t="s">
        <v>20</v>
      </c>
      <c r="M10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0">
        <v>0</v>
      </c>
      <c r="O1030" t="s">
        <v>32</v>
      </c>
      <c r="P1030" t="str">
        <f>IF(AND(Table1[[#This Row],[stroke]]=1,Table1[[#This Row],[hypertension]]=1),"yes","no")</f>
        <v>no</v>
      </c>
      <c r="Q1030" t="str">
        <f>IF(Table1[[#This Row],[avg_glucose_level]]&gt;=132.5,"yes","no")</f>
        <v>no</v>
      </c>
      <c r="R1030" t="str">
        <f>IF(Table1[[#This Row],[bmi]]&gt;=30.1,"yes","no")</f>
        <v>yes</v>
      </c>
    </row>
    <row r="1031" spans="1:18" x14ac:dyDescent="0.3">
      <c r="A1031">
        <v>23031</v>
      </c>
      <c r="B1031" t="s">
        <v>12</v>
      </c>
      <c r="C1031">
        <v>82</v>
      </c>
      <c r="D1031">
        <v>0</v>
      </c>
      <c r="E1031" t="str">
        <f>IF(Table1[[#This Row],[hypertension]]=0,"no","yes")</f>
        <v>no</v>
      </c>
      <c r="F1031">
        <v>0</v>
      </c>
      <c r="G1031" t="s">
        <v>13</v>
      </c>
      <c r="H1031" t="s">
        <v>18</v>
      </c>
      <c r="I1031" t="s">
        <v>19</v>
      </c>
      <c r="J1031">
        <v>85.29</v>
      </c>
      <c r="K1031">
        <v>27</v>
      </c>
      <c r="L1031" t="s">
        <v>20</v>
      </c>
      <c r="M1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1">
        <v>0</v>
      </c>
      <c r="O1031" t="s">
        <v>32</v>
      </c>
      <c r="P1031" t="str">
        <f>IF(AND(Table1[[#This Row],[stroke]]=1,Table1[[#This Row],[hypertension]]=1),"yes","no")</f>
        <v>no</v>
      </c>
      <c r="Q1031" t="str">
        <f>IF(Table1[[#This Row],[avg_glucose_level]]&gt;=132.5,"yes","no")</f>
        <v>no</v>
      </c>
      <c r="R1031" t="str">
        <f>IF(Table1[[#This Row],[bmi]]&gt;=30.1,"yes","no")</f>
        <v>no</v>
      </c>
    </row>
    <row r="1032" spans="1:18" x14ac:dyDescent="0.3">
      <c r="A1032">
        <v>69330</v>
      </c>
      <c r="B1032" t="s">
        <v>12</v>
      </c>
      <c r="C1032">
        <v>56</v>
      </c>
      <c r="D1032">
        <v>0</v>
      </c>
      <c r="E1032" t="str">
        <f>IF(Table1[[#This Row],[hypertension]]=0,"no","yes")</f>
        <v>no</v>
      </c>
      <c r="F1032">
        <v>0</v>
      </c>
      <c r="G1032" t="s">
        <v>13</v>
      </c>
      <c r="H1032" t="s">
        <v>14</v>
      </c>
      <c r="I1032" t="s">
        <v>19</v>
      </c>
      <c r="J1032">
        <v>156.18</v>
      </c>
      <c r="K1032">
        <v>25.3</v>
      </c>
      <c r="L1032" t="s">
        <v>21</v>
      </c>
      <c r="M10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32">
        <v>0</v>
      </c>
      <c r="O1032" t="s">
        <v>32</v>
      </c>
      <c r="P1032" t="str">
        <f>IF(AND(Table1[[#This Row],[stroke]]=1,Table1[[#This Row],[hypertension]]=1),"yes","no")</f>
        <v>no</v>
      </c>
      <c r="Q1032" t="str">
        <f>IF(Table1[[#This Row],[avg_glucose_level]]&gt;=132.5,"yes","no")</f>
        <v>yes</v>
      </c>
      <c r="R1032" t="str">
        <f>IF(Table1[[#This Row],[bmi]]&gt;=30.1,"yes","no")</f>
        <v>no</v>
      </c>
    </row>
    <row r="1033" spans="1:18" x14ac:dyDescent="0.3">
      <c r="A1033">
        <v>22902</v>
      </c>
      <c r="B1033" t="s">
        <v>12</v>
      </c>
      <c r="C1033">
        <v>41</v>
      </c>
      <c r="D1033">
        <v>1</v>
      </c>
      <c r="E1033" t="str">
        <f>IF(Table1[[#This Row],[hypertension]]=0,"no","yes")</f>
        <v>yes</v>
      </c>
      <c r="F1033">
        <v>0</v>
      </c>
      <c r="G1033" t="s">
        <v>13</v>
      </c>
      <c r="H1033" t="s">
        <v>14</v>
      </c>
      <c r="I1033" t="s">
        <v>15</v>
      </c>
      <c r="J1033">
        <v>69.52</v>
      </c>
      <c r="K1033">
        <v>31.9</v>
      </c>
      <c r="L1033" t="s">
        <v>20</v>
      </c>
      <c r="M1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3">
        <v>0</v>
      </c>
      <c r="O1033" t="s">
        <v>32</v>
      </c>
      <c r="P1033" t="str">
        <f>IF(AND(Table1[[#This Row],[stroke]]=1,Table1[[#This Row],[hypertension]]=1),"yes","no")</f>
        <v>no</v>
      </c>
      <c r="Q1033" t="str">
        <f>IF(Table1[[#This Row],[avg_glucose_level]]&gt;=132.5,"yes","no")</f>
        <v>no</v>
      </c>
      <c r="R1033" t="str">
        <f>IF(Table1[[#This Row],[bmi]]&gt;=30.1,"yes","no")</f>
        <v>yes</v>
      </c>
    </row>
    <row r="1034" spans="1:18" x14ac:dyDescent="0.3">
      <c r="A1034">
        <v>69622</v>
      </c>
      <c r="B1034" t="s">
        <v>17</v>
      </c>
      <c r="C1034">
        <v>8</v>
      </c>
      <c r="D1034">
        <v>0</v>
      </c>
      <c r="E1034" t="str">
        <f>IF(Table1[[#This Row],[hypertension]]=0,"no","yes")</f>
        <v>no</v>
      </c>
      <c r="F1034">
        <v>0</v>
      </c>
      <c r="G1034" t="s">
        <v>22</v>
      </c>
      <c r="H1034" t="s">
        <v>25</v>
      </c>
      <c r="I1034" t="s">
        <v>15</v>
      </c>
      <c r="J1034">
        <v>65.319999999999993</v>
      </c>
      <c r="K1034">
        <v>18.399999999999999</v>
      </c>
      <c r="L1034" t="s">
        <v>23</v>
      </c>
      <c r="M1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34">
        <v>0</v>
      </c>
      <c r="O1034" t="s">
        <v>32</v>
      </c>
      <c r="P1034" t="str">
        <f>IF(AND(Table1[[#This Row],[stroke]]=1,Table1[[#This Row],[hypertension]]=1),"yes","no")</f>
        <v>no</v>
      </c>
      <c r="Q1034" t="str">
        <f>IF(Table1[[#This Row],[avg_glucose_level]]&gt;=132.5,"yes","no")</f>
        <v>no</v>
      </c>
      <c r="R1034" t="str">
        <f>IF(Table1[[#This Row],[bmi]]&gt;=30.1,"yes","no")</f>
        <v>no</v>
      </c>
    </row>
    <row r="1035" spans="1:18" x14ac:dyDescent="0.3">
      <c r="A1035">
        <v>4807</v>
      </c>
      <c r="B1035" t="s">
        <v>12</v>
      </c>
      <c r="C1035">
        <v>34</v>
      </c>
      <c r="D1035">
        <v>0</v>
      </c>
      <c r="E1035" t="str">
        <f>IF(Table1[[#This Row],[hypertension]]=0,"no","yes")</f>
        <v>no</v>
      </c>
      <c r="F1035">
        <v>0</v>
      </c>
      <c r="G1035" t="s">
        <v>22</v>
      </c>
      <c r="H1035" t="s">
        <v>14</v>
      </c>
      <c r="I1035" t="s">
        <v>15</v>
      </c>
      <c r="J1035">
        <v>108.47</v>
      </c>
      <c r="K1035">
        <v>30.4</v>
      </c>
      <c r="L1035" t="s">
        <v>21</v>
      </c>
      <c r="M1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35">
        <v>0</v>
      </c>
      <c r="O1035" t="s">
        <v>32</v>
      </c>
      <c r="P1035" t="str">
        <f>IF(AND(Table1[[#This Row],[stroke]]=1,Table1[[#This Row],[hypertension]]=1),"yes","no")</f>
        <v>no</v>
      </c>
      <c r="Q1035" t="str">
        <f>IF(Table1[[#This Row],[avg_glucose_level]]&gt;=132.5,"yes","no")</f>
        <v>no</v>
      </c>
      <c r="R1035" t="str">
        <f>IF(Table1[[#This Row],[bmi]]&gt;=30.1,"yes","no")</f>
        <v>yes</v>
      </c>
    </row>
    <row r="1036" spans="1:18" x14ac:dyDescent="0.3">
      <c r="A1036">
        <v>9641</v>
      </c>
      <c r="B1036" t="s">
        <v>12</v>
      </c>
      <c r="C1036">
        <v>75</v>
      </c>
      <c r="D1036">
        <v>0</v>
      </c>
      <c r="E1036" t="str">
        <f>IF(Table1[[#This Row],[hypertension]]=0,"no","yes")</f>
        <v>no</v>
      </c>
      <c r="F1036">
        <v>0</v>
      </c>
      <c r="G1036" t="s">
        <v>13</v>
      </c>
      <c r="H1036" t="s">
        <v>14</v>
      </c>
      <c r="I1036" t="s">
        <v>15</v>
      </c>
      <c r="J1036">
        <v>105.63</v>
      </c>
      <c r="K1036">
        <v>28.2</v>
      </c>
      <c r="L1036" t="s">
        <v>21</v>
      </c>
      <c r="M10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36">
        <v>0</v>
      </c>
      <c r="O1036" t="s">
        <v>32</v>
      </c>
      <c r="P1036" t="str">
        <f>IF(AND(Table1[[#This Row],[stroke]]=1,Table1[[#This Row],[hypertension]]=1),"yes","no")</f>
        <v>no</v>
      </c>
      <c r="Q1036" t="str">
        <f>IF(Table1[[#This Row],[avg_glucose_level]]&gt;=132.5,"yes","no")</f>
        <v>no</v>
      </c>
      <c r="R1036" t="str">
        <f>IF(Table1[[#This Row],[bmi]]&gt;=30.1,"yes","no")</f>
        <v>no</v>
      </c>
    </row>
    <row r="1037" spans="1:18" x14ac:dyDescent="0.3">
      <c r="A1037">
        <v>10313</v>
      </c>
      <c r="B1037" t="s">
        <v>12</v>
      </c>
      <c r="C1037">
        <v>57</v>
      </c>
      <c r="D1037">
        <v>0</v>
      </c>
      <c r="E1037" t="str">
        <f>IF(Table1[[#This Row],[hypertension]]=0,"no","yes")</f>
        <v>no</v>
      </c>
      <c r="F1037">
        <v>0</v>
      </c>
      <c r="G1037" t="s">
        <v>13</v>
      </c>
      <c r="H1037" t="s">
        <v>14</v>
      </c>
      <c r="I1037" t="s">
        <v>15</v>
      </c>
      <c r="J1037">
        <v>77.930000000000007</v>
      </c>
      <c r="K1037">
        <v>35.700000000000003</v>
      </c>
      <c r="L1037" t="s">
        <v>16</v>
      </c>
      <c r="M10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37">
        <v>0</v>
      </c>
      <c r="O1037" t="s">
        <v>32</v>
      </c>
      <c r="P1037" t="str">
        <f>IF(AND(Table1[[#This Row],[stroke]]=1,Table1[[#This Row],[hypertension]]=1),"yes","no")</f>
        <v>no</v>
      </c>
      <c r="Q1037" t="str">
        <f>IF(Table1[[#This Row],[avg_glucose_level]]&gt;=132.5,"yes","no")</f>
        <v>no</v>
      </c>
      <c r="R1037" t="str">
        <f>IF(Table1[[#This Row],[bmi]]&gt;=30.1,"yes","no")</f>
        <v>yes</v>
      </c>
    </row>
    <row r="1038" spans="1:18" x14ac:dyDescent="0.3">
      <c r="A1038">
        <v>12097</v>
      </c>
      <c r="B1038" t="s">
        <v>17</v>
      </c>
      <c r="C1038">
        <v>72</v>
      </c>
      <c r="D1038">
        <v>0</v>
      </c>
      <c r="E1038" t="str">
        <f>IF(Table1[[#This Row],[hypertension]]=0,"no","yes")</f>
        <v>no</v>
      </c>
      <c r="F1038">
        <v>0</v>
      </c>
      <c r="G1038" t="s">
        <v>13</v>
      </c>
      <c r="H1038" t="s">
        <v>14</v>
      </c>
      <c r="I1038" t="s">
        <v>15</v>
      </c>
      <c r="J1038">
        <v>95.2</v>
      </c>
      <c r="K1038">
        <v>35</v>
      </c>
      <c r="L1038" t="s">
        <v>20</v>
      </c>
      <c r="M10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8">
        <v>0</v>
      </c>
      <c r="O1038" t="s">
        <v>32</v>
      </c>
      <c r="P1038" t="str">
        <f>IF(AND(Table1[[#This Row],[stroke]]=1,Table1[[#This Row],[hypertension]]=1),"yes","no")</f>
        <v>no</v>
      </c>
      <c r="Q1038" t="str">
        <f>IF(Table1[[#This Row],[avg_glucose_level]]&gt;=132.5,"yes","no")</f>
        <v>no</v>
      </c>
      <c r="R1038" t="str">
        <f>IF(Table1[[#This Row],[bmi]]&gt;=30.1,"yes","no")</f>
        <v>yes</v>
      </c>
    </row>
    <row r="1039" spans="1:18" x14ac:dyDescent="0.3">
      <c r="A1039">
        <v>58037</v>
      </c>
      <c r="B1039" t="s">
        <v>12</v>
      </c>
      <c r="C1039">
        <v>21</v>
      </c>
      <c r="D1039">
        <v>0</v>
      </c>
      <c r="E1039" t="str">
        <f>IF(Table1[[#This Row],[hypertension]]=0,"no","yes")</f>
        <v>no</v>
      </c>
      <c r="F1039">
        <v>0</v>
      </c>
      <c r="G1039" t="s">
        <v>22</v>
      </c>
      <c r="H1039" t="s">
        <v>14</v>
      </c>
      <c r="I1039" t="s">
        <v>19</v>
      </c>
      <c r="J1039">
        <v>78.52</v>
      </c>
      <c r="K1039">
        <v>27.2</v>
      </c>
      <c r="L1039" t="s">
        <v>20</v>
      </c>
      <c r="M1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39">
        <v>0</v>
      </c>
      <c r="O1039" t="s">
        <v>32</v>
      </c>
      <c r="P1039" t="str">
        <f>IF(AND(Table1[[#This Row],[stroke]]=1,Table1[[#This Row],[hypertension]]=1),"yes","no")</f>
        <v>no</v>
      </c>
      <c r="Q1039" t="str">
        <f>IF(Table1[[#This Row],[avg_glucose_level]]&gt;=132.5,"yes","no")</f>
        <v>no</v>
      </c>
      <c r="R1039" t="str">
        <f>IF(Table1[[#This Row],[bmi]]&gt;=30.1,"yes","no")</f>
        <v>no</v>
      </c>
    </row>
    <row r="1040" spans="1:18" x14ac:dyDescent="0.3">
      <c r="A1040">
        <v>45323</v>
      </c>
      <c r="B1040" t="s">
        <v>17</v>
      </c>
      <c r="C1040">
        <v>51</v>
      </c>
      <c r="D1040">
        <v>0</v>
      </c>
      <c r="E1040" t="str">
        <f>IF(Table1[[#This Row],[hypertension]]=0,"no","yes")</f>
        <v>no</v>
      </c>
      <c r="F1040">
        <v>0</v>
      </c>
      <c r="G1040" t="s">
        <v>13</v>
      </c>
      <c r="H1040" t="s">
        <v>14</v>
      </c>
      <c r="I1040" t="s">
        <v>15</v>
      </c>
      <c r="J1040">
        <v>114.89</v>
      </c>
      <c r="K1040">
        <v>23</v>
      </c>
      <c r="L1040" t="s">
        <v>20</v>
      </c>
      <c r="M10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40">
        <v>0</v>
      </c>
      <c r="O1040" t="s">
        <v>32</v>
      </c>
      <c r="P1040" t="str">
        <f>IF(AND(Table1[[#This Row],[stroke]]=1,Table1[[#This Row],[hypertension]]=1),"yes","no")</f>
        <v>no</v>
      </c>
      <c r="Q1040" t="str">
        <f>IF(Table1[[#This Row],[avg_glucose_level]]&gt;=132.5,"yes","no")</f>
        <v>no</v>
      </c>
      <c r="R1040" t="str">
        <f>IF(Table1[[#This Row],[bmi]]&gt;=30.1,"yes","no")</f>
        <v>no</v>
      </c>
    </row>
    <row r="1041" spans="1:18" x14ac:dyDescent="0.3">
      <c r="A1041">
        <v>34281</v>
      </c>
      <c r="B1041" t="s">
        <v>17</v>
      </c>
      <c r="C1041">
        <v>15</v>
      </c>
      <c r="D1041">
        <v>0</v>
      </c>
      <c r="E1041" t="str">
        <f>IF(Table1[[#This Row],[hypertension]]=0,"no","yes")</f>
        <v>no</v>
      </c>
      <c r="F1041">
        <v>0</v>
      </c>
      <c r="G1041" t="s">
        <v>22</v>
      </c>
      <c r="H1041" t="s">
        <v>14</v>
      </c>
      <c r="I1041" t="s">
        <v>19</v>
      </c>
      <c r="J1041">
        <v>95.43</v>
      </c>
      <c r="K1041">
        <v>25</v>
      </c>
      <c r="L1041" t="s">
        <v>23</v>
      </c>
      <c r="M10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41">
        <v>0</v>
      </c>
      <c r="O1041" t="s">
        <v>32</v>
      </c>
      <c r="P1041" t="str">
        <f>IF(AND(Table1[[#This Row],[stroke]]=1,Table1[[#This Row],[hypertension]]=1),"yes","no")</f>
        <v>no</v>
      </c>
      <c r="Q1041" t="str">
        <f>IF(Table1[[#This Row],[avg_glucose_level]]&gt;=132.5,"yes","no")</f>
        <v>no</v>
      </c>
      <c r="R1041" t="str">
        <f>IF(Table1[[#This Row],[bmi]]&gt;=30.1,"yes","no")</f>
        <v>no</v>
      </c>
    </row>
    <row r="1042" spans="1:18" x14ac:dyDescent="0.3">
      <c r="A1042">
        <v>7990</v>
      </c>
      <c r="B1042" t="s">
        <v>17</v>
      </c>
      <c r="C1042">
        <v>24</v>
      </c>
      <c r="D1042">
        <v>0</v>
      </c>
      <c r="E1042" t="str">
        <f>IF(Table1[[#This Row],[hypertension]]=0,"no","yes")</f>
        <v>no</v>
      </c>
      <c r="F1042">
        <v>0</v>
      </c>
      <c r="G1042" t="s">
        <v>13</v>
      </c>
      <c r="H1042" t="s">
        <v>14</v>
      </c>
      <c r="I1042" t="s">
        <v>19</v>
      </c>
      <c r="J1042">
        <v>84.08</v>
      </c>
      <c r="K1042">
        <v>24.5</v>
      </c>
      <c r="L1042" t="s">
        <v>23</v>
      </c>
      <c r="M1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42">
        <v>0</v>
      </c>
      <c r="O1042" t="s">
        <v>32</v>
      </c>
      <c r="P1042" t="str">
        <f>IF(AND(Table1[[#This Row],[stroke]]=1,Table1[[#This Row],[hypertension]]=1),"yes","no")</f>
        <v>no</v>
      </c>
      <c r="Q1042" t="str">
        <f>IF(Table1[[#This Row],[avg_glucose_level]]&gt;=132.5,"yes","no")</f>
        <v>no</v>
      </c>
      <c r="R1042" t="str">
        <f>IF(Table1[[#This Row],[bmi]]&gt;=30.1,"yes","no")</f>
        <v>no</v>
      </c>
    </row>
    <row r="1043" spans="1:18" x14ac:dyDescent="0.3">
      <c r="A1043">
        <v>57622</v>
      </c>
      <c r="B1043" t="s">
        <v>17</v>
      </c>
      <c r="C1043">
        <v>30</v>
      </c>
      <c r="D1043">
        <v>0</v>
      </c>
      <c r="E1043" t="str">
        <f>IF(Table1[[#This Row],[hypertension]]=0,"no","yes")</f>
        <v>no</v>
      </c>
      <c r="F1043">
        <v>0</v>
      </c>
      <c r="G1043" t="s">
        <v>13</v>
      </c>
      <c r="H1043" t="s">
        <v>24</v>
      </c>
      <c r="I1043" t="s">
        <v>19</v>
      </c>
      <c r="J1043">
        <v>110.55</v>
      </c>
      <c r="K1043">
        <v>30.9</v>
      </c>
      <c r="L1043" t="s">
        <v>21</v>
      </c>
      <c r="M1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43">
        <v>0</v>
      </c>
      <c r="O1043" t="s">
        <v>32</v>
      </c>
      <c r="P1043" t="str">
        <f>IF(AND(Table1[[#This Row],[stroke]]=1,Table1[[#This Row],[hypertension]]=1),"yes","no")</f>
        <v>no</v>
      </c>
      <c r="Q1043" t="str">
        <f>IF(Table1[[#This Row],[avg_glucose_level]]&gt;=132.5,"yes","no")</f>
        <v>no</v>
      </c>
      <c r="R1043" t="str">
        <f>IF(Table1[[#This Row],[bmi]]&gt;=30.1,"yes","no")</f>
        <v>yes</v>
      </c>
    </row>
    <row r="1044" spans="1:18" x14ac:dyDescent="0.3">
      <c r="A1044">
        <v>39120</v>
      </c>
      <c r="B1044" t="s">
        <v>17</v>
      </c>
      <c r="C1044">
        <v>82</v>
      </c>
      <c r="D1044">
        <v>0</v>
      </c>
      <c r="E1044" t="str">
        <f>IF(Table1[[#This Row],[hypertension]]=0,"no","yes")</f>
        <v>no</v>
      </c>
      <c r="F1044">
        <v>0</v>
      </c>
      <c r="G1044" t="s">
        <v>22</v>
      </c>
      <c r="H1044" t="s">
        <v>18</v>
      </c>
      <c r="I1044" t="s">
        <v>15</v>
      </c>
      <c r="J1044">
        <v>82.21</v>
      </c>
      <c r="K1044">
        <v>26</v>
      </c>
      <c r="L1044" t="s">
        <v>20</v>
      </c>
      <c r="M10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44">
        <v>0</v>
      </c>
      <c r="O1044" t="s">
        <v>32</v>
      </c>
      <c r="P1044" t="str">
        <f>IF(AND(Table1[[#This Row],[stroke]]=1,Table1[[#This Row],[hypertension]]=1),"yes","no")</f>
        <v>no</v>
      </c>
      <c r="Q1044" t="str">
        <f>IF(Table1[[#This Row],[avg_glucose_level]]&gt;=132.5,"yes","no")</f>
        <v>no</v>
      </c>
      <c r="R1044" t="str">
        <f>IF(Table1[[#This Row],[bmi]]&gt;=30.1,"yes","no")</f>
        <v>no</v>
      </c>
    </row>
    <row r="1045" spans="1:18" x14ac:dyDescent="0.3">
      <c r="A1045">
        <v>68344</v>
      </c>
      <c r="B1045" t="s">
        <v>17</v>
      </c>
      <c r="C1045">
        <v>62</v>
      </c>
      <c r="D1045">
        <v>0</v>
      </c>
      <c r="E1045" t="str">
        <f>IF(Table1[[#This Row],[hypertension]]=0,"no","yes")</f>
        <v>no</v>
      </c>
      <c r="F1045">
        <v>0</v>
      </c>
      <c r="G1045" t="s">
        <v>13</v>
      </c>
      <c r="H1045" t="s">
        <v>14</v>
      </c>
      <c r="I1045" t="s">
        <v>15</v>
      </c>
      <c r="J1045">
        <v>82.38</v>
      </c>
      <c r="K1045">
        <v>27.2</v>
      </c>
      <c r="L1045" t="s">
        <v>16</v>
      </c>
      <c r="M10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45">
        <v>0</v>
      </c>
      <c r="O1045" t="s">
        <v>32</v>
      </c>
      <c r="P1045" t="str">
        <f>IF(AND(Table1[[#This Row],[stroke]]=1,Table1[[#This Row],[hypertension]]=1),"yes","no")</f>
        <v>no</v>
      </c>
      <c r="Q1045" t="str">
        <f>IF(Table1[[#This Row],[avg_glucose_level]]&gt;=132.5,"yes","no")</f>
        <v>no</v>
      </c>
      <c r="R1045" t="str">
        <f>IF(Table1[[#This Row],[bmi]]&gt;=30.1,"yes","no")</f>
        <v>no</v>
      </c>
    </row>
    <row r="1046" spans="1:18" x14ac:dyDescent="0.3">
      <c r="A1046">
        <v>66752</v>
      </c>
      <c r="B1046" t="s">
        <v>17</v>
      </c>
      <c r="C1046">
        <v>79</v>
      </c>
      <c r="D1046">
        <v>0</v>
      </c>
      <c r="E1046" t="str">
        <f>IF(Table1[[#This Row],[hypertension]]=0,"no","yes")</f>
        <v>no</v>
      </c>
      <c r="F1046">
        <v>0</v>
      </c>
      <c r="G1046" t="s">
        <v>13</v>
      </c>
      <c r="H1046" t="s">
        <v>24</v>
      </c>
      <c r="I1046" t="s">
        <v>15</v>
      </c>
      <c r="J1046">
        <v>93.89</v>
      </c>
      <c r="K1046">
        <v>30.4</v>
      </c>
      <c r="L1046" t="s">
        <v>20</v>
      </c>
      <c r="M10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46">
        <v>0</v>
      </c>
      <c r="O1046" t="s">
        <v>32</v>
      </c>
      <c r="P1046" t="str">
        <f>IF(AND(Table1[[#This Row],[stroke]]=1,Table1[[#This Row],[hypertension]]=1),"yes","no")</f>
        <v>no</v>
      </c>
      <c r="Q1046" t="str">
        <f>IF(Table1[[#This Row],[avg_glucose_level]]&gt;=132.5,"yes","no")</f>
        <v>no</v>
      </c>
      <c r="R1046" t="str">
        <f>IF(Table1[[#This Row],[bmi]]&gt;=30.1,"yes","no")</f>
        <v>yes</v>
      </c>
    </row>
    <row r="1047" spans="1:18" x14ac:dyDescent="0.3">
      <c r="A1047">
        <v>11691</v>
      </c>
      <c r="B1047" t="s">
        <v>17</v>
      </c>
      <c r="C1047">
        <v>19</v>
      </c>
      <c r="D1047">
        <v>0</v>
      </c>
      <c r="E1047" t="str">
        <f>IF(Table1[[#This Row],[hypertension]]=0,"no","yes")</f>
        <v>no</v>
      </c>
      <c r="F1047">
        <v>0</v>
      </c>
      <c r="G1047" t="s">
        <v>22</v>
      </c>
      <c r="H1047" t="s">
        <v>14</v>
      </c>
      <c r="I1047" t="s">
        <v>19</v>
      </c>
      <c r="J1047">
        <v>75.08</v>
      </c>
      <c r="K1047">
        <v>21.7</v>
      </c>
      <c r="L1047" t="s">
        <v>23</v>
      </c>
      <c r="M10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47">
        <v>0</v>
      </c>
      <c r="O1047" t="s">
        <v>32</v>
      </c>
      <c r="P1047" t="str">
        <f>IF(AND(Table1[[#This Row],[stroke]]=1,Table1[[#This Row],[hypertension]]=1),"yes","no")</f>
        <v>no</v>
      </c>
      <c r="Q1047" t="str">
        <f>IF(Table1[[#This Row],[avg_glucose_level]]&gt;=132.5,"yes","no")</f>
        <v>no</v>
      </c>
      <c r="R1047" t="str">
        <f>IF(Table1[[#This Row],[bmi]]&gt;=30.1,"yes","no")</f>
        <v>no</v>
      </c>
    </row>
    <row r="1048" spans="1:18" x14ac:dyDescent="0.3">
      <c r="A1048">
        <v>5077</v>
      </c>
      <c r="B1048" t="s">
        <v>12</v>
      </c>
      <c r="C1048">
        <v>45</v>
      </c>
      <c r="D1048">
        <v>0</v>
      </c>
      <c r="E1048" t="str">
        <f>IF(Table1[[#This Row],[hypertension]]=0,"no","yes")</f>
        <v>no</v>
      </c>
      <c r="F1048">
        <v>0</v>
      </c>
      <c r="G1048" t="s">
        <v>13</v>
      </c>
      <c r="H1048" t="s">
        <v>14</v>
      </c>
      <c r="I1048" t="s">
        <v>15</v>
      </c>
      <c r="J1048">
        <v>76.72</v>
      </c>
      <c r="K1048">
        <v>29.1</v>
      </c>
      <c r="L1048" t="s">
        <v>23</v>
      </c>
      <c r="M1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48">
        <v>0</v>
      </c>
      <c r="O1048" t="s">
        <v>32</v>
      </c>
      <c r="P1048" t="str">
        <f>IF(AND(Table1[[#This Row],[stroke]]=1,Table1[[#This Row],[hypertension]]=1),"yes","no")</f>
        <v>no</v>
      </c>
      <c r="Q1048" t="str">
        <f>IF(Table1[[#This Row],[avg_glucose_level]]&gt;=132.5,"yes","no")</f>
        <v>no</v>
      </c>
      <c r="R1048" t="str">
        <f>IF(Table1[[#This Row],[bmi]]&gt;=30.1,"yes","no")</f>
        <v>no</v>
      </c>
    </row>
    <row r="1049" spans="1:18" x14ac:dyDescent="0.3">
      <c r="A1049">
        <v>13319</v>
      </c>
      <c r="B1049" t="s">
        <v>17</v>
      </c>
      <c r="C1049">
        <v>5</v>
      </c>
      <c r="D1049">
        <v>0</v>
      </c>
      <c r="E1049" t="str">
        <f>IF(Table1[[#This Row],[hypertension]]=0,"no","yes")</f>
        <v>no</v>
      </c>
      <c r="F1049">
        <v>0</v>
      </c>
      <c r="G1049" t="s">
        <v>22</v>
      </c>
      <c r="H1049" t="s">
        <v>25</v>
      </c>
      <c r="I1049" t="s">
        <v>19</v>
      </c>
      <c r="J1049">
        <v>84.93</v>
      </c>
      <c r="K1049">
        <v>17.600000000000001</v>
      </c>
      <c r="L1049" t="s">
        <v>23</v>
      </c>
      <c r="M10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49">
        <v>0</v>
      </c>
      <c r="O1049" t="s">
        <v>32</v>
      </c>
      <c r="P1049" t="str">
        <f>IF(AND(Table1[[#This Row],[stroke]]=1,Table1[[#This Row],[hypertension]]=1),"yes","no")</f>
        <v>no</v>
      </c>
      <c r="Q1049" t="str">
        <f>IF(Table1[[#This Row],[avg_glucose_level]]&gt;=132.5,"yes","no")</f>
        <v>no</v>
      </c>
      <c r="R1049" t="str">
        <f>IF(Table1[[#This Row],[bmi]]&gt;=30.1,"yes","no")</f>
        <v>no</v>
      </c>
    </row>
    <row r="1050" spans="1:18" x14ac:dyDescent="0.3">
      <c r="A1050">
        <v>49279</v>
      </c>
      <c r="B1050" t="s">
        <v>12</v>
      </c>
      <c r="C1050">
        <v>57</v>
      </c>
      <c r="D1050">
        <v>0</v>
      </c>
      <c r="E1050" t="str">
        <f>IF(Table1[[#This Row],[hypertension]]=0,"no","yes")</f>
        <v>no</v>
      </c>
      <c r="F1050">
        <v>1</v>
      </c>
      <c r="G1050" t="s">
        <v>13</v>
      </c>
      <c r="H1050" t="s">
        <v>14</v>
      </c>
      <c r="I1050" t="s">
        <v>15</v>
      </c>
      <c r="J1050">
        <v>76.5</v>
      </c>
      <c r="K1050">
        <v>29.2</v>
      </c>
      <c r="L1050" t="s">
        <v>16</v>
      </c>
      <c r="M10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50">
        <v>0</v>
      </c>
      <c r="O1050" t="s">
        <v>32</v>
      </c>
      <c r="P1050" t="str">
        <f>IF(AND(Table1[[#This Row],[stroke]]=1,Table1[[#This Row],[hypertension]]=1),"yes","no")</f>
        <v>no</v>
      </c>
      <c r="Q1050" t="str">
        <f>IF(Table1[[#This Row],[avg_glucose_level]]&gt;=132.5,"yes","no")</f>
        <v>no</v>
      </c>
      <c r="R1050" t="str">
        <f>IF(Table1[[#This Row],[bmi]]&gt;=30.1,"yes","no")</f>
        <v>no</v>
      </c>
    </row>
    <row r="1051" spans="1:18" x14ac:dyDescent="0.3">
      <c r="A1051">
        <v>53815</v>
      </c>
      <c r="B1051" t="s">
        <v>17</v>
      </c>
      <c r="C1051">
        <v>31</v>
      </c>
      <c r="D1051">
        <v>0</v>
      </c>
      <c r="E1051" t="str">
        <f>IF(Table1[[#This Row],[hypertension]]=0,"no","yes")</f>
        <v>no</v>
      </c>
      <c r="F1051">
        <v>0</v>
      </c>
      <c r="G1051" t="s">
        <v>22</v>
      </c>
      <c r="H1051" t="s">
        <v>14</v>
      </c>
      <c r="I1051" t="s">
        <v>15</v>
      </c>
      <c r="J1051">
        <v>65.47</v>
      </c>
      <c r="K1051">
        <v>28.1</v>
      </c>
      <c r="L1051" t="s">
        <v>20</v>
      </c>
      <c r="M1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51">
        <v>0</v>
      </c>
      <c r="O1051" t="s">
        <v>32</v>
      </c>
      <c r="P1051" t="str">
        <f>IF(AND(Table1[[#This Row],[stroke]]=1,Table1[[#This Row],[hypertension]]=1),"yes","no")</f>
        <v>no</v>
      </c>
      <c r="Q1051" t="str">
        <f>IF(Table1[[#This Row],[avg_glucose_level]]&gt;=132.5,"yes","no")</f>
        <v>no</v>
      </c>
      <c r="R1051" t="str">
        <f>IF(Table1[[#This Row],[bmi]]&gt;=30.1,"yes","no")</f>
        <v>no</v>
      </c>
    </row>
    <row r="1052" spans="1:18" x14ac:dyDescent="0.3">
      <c r="A1052">
        <v>42856</v>
      </c>
      <c r="B1052" t="s">
        <v>12</v>
      </c>
      <c r="C1052">
        <v>61</v>
      </c>
      <c r="D1052">
        <v>0</v>
      </c>
      <c r="E1052" t="str">
        <f>IF(Table1[[#This Row],[hypertension]]=0,"no","yes")</f>
        <v>no</v>
      </c>
      <c r="F1052">
        <v>0</v>
      </c>
      <c r="G1052" t="s">
        <v>13</v>
      </c>
      <c r="H1052" t="s">
        <v>14</v>
      </c>
      <c r="I1052" t="s">
        <v>15</v>
      </c>
      <c r="J1052">
        <v>99.16</v>
      </c>
      <c r="K1052">
        <v>26.6</v>
      </c>
      <c r="L1052" t="s">
        <v>21</v>
      </c>
      <c r="M10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52">
        <v>0</v>
      </c>
      <c r="O1052" t="s">
        <v>32</v>
      </c>
      <c r="P1052" t="str">
        <f>IF(AND(Table1[[#This Row],[stroke]]=1,Table1[[#This Row],[hypertension]]=1),"yes","no")</f>
        <v>no</v>
      </c>
      <c r="Q1052" t="str">
        <f>IF(Table1[[#This Row],[avg_glucose_level]]&gt;=132.5,"yes","no")</f>
        <v>no</v>
      </c>
      <c r="R1052" t="str">
        <f>IF(Table1[[#This Row],[bmi]]&gt;=30.1,"yes","no")</f>
        <v>no</v>
      </c>
    </row>
    <row r="1053" spans="1:18" x14ac:dyDescent="0.3">
      <c r="A1053">
        <v>51579</v>
      </c>
      <c r="B1053" t="s">
        <v>12</v>
      </c>
      <c r="C1053">
        <v>27</v>
      </c>
      <c r="D1053">
        <v>0</v>
      </c>
      <c r="E1053" t="str">
        <f>IF(Table1[[#This Row],[hypertension]]=0,"no","yes")</f>
        <v>no</v>
      </c>
      <c r="F1053">
        <v>0</v>
      </c>
      <c r="G1053" t="s">
        <v>22</v>
      </c>
      <c r="H1053" t="s">
        <v>18</v>
      </c>
      <c r="I1053" t="s">
        <v>19</v>
      </c>
      <c r="J1053">
        <v>63.53</v>
      </c>
      <c r="K1053">
        <v>26.9</v>
      </c>
      <c r="L1053" t="s">
        <v>20</v>
      </c>
      <c r="M1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53">
        <v>0</v>
      </c>
      <c r="O1053" t="s">
        <v>32</v>
      </c>
      <c r="P1053" t="str">
        <f>IF(AND(Table1[[#This Row],[stroke]]=1,Table1[[#This Row],[hypertension]]=1),"yes","no")</f>
        <v>no</v>
      </c>
      <c r="Q1053" t="str">
        <f>IF(Table1[[#This Row],[avg_glucose_level]]&gt;=132.5,"yes","no")</f>
        <v>no</v>
      </c>
      <c r="R1053" t="str">
        <f>IF(Table1[[#This Row],[bmi]]&gt;=30.1,"yes","no")</f>
        <v>no</v>
      </c>
    </row>
    <row r="1054" spans="1:18" x14ac:dyDescent="0.3">
      <c r="A1054">
        <v>10752</v>
      </c>
      <c r="B1054" t="s">
        <v>17</v>
      </c>
      <c r="C1054">
        <v>61</v>
      </c>
      <c r="D1054">
        <v>0</v>
      </c>
      <c r="E1054" t="str">
        <f>IF(Table1[[#This Row],[hypertension]]=0,"no","yes")</f>
        <v>no</v>
      </c>
      <c r="F1054">
        <v>0</v>
      </c>
      <c r="G1054" t="s">
        <v>13</v>
      </c>
      <c r="H1054" t="s">
        <v>14</v>
      </c>
      <c r="I1054" t="s">
        <v>19</v>
      </c>
      <c r="J1054">
        <v>78.650000000000006</v>
      </c>
      <c r="K1054">
        <v>36.200000000000003</v>
      </c>
      <c r="L1054" t="s">
        <v>16</v>
      </c>
      <c r="M10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54">
        <v>0</v>
      </c>
      <c r="O1054" t="s">
        <v>32</v>
      </c>
      <c r="P1054" t="str">
        <f>IF(AND(Table1[[#This Row],[stroke]]=1,Table1[[#This Row],[hypertension]]=1),"yes","no")</f>
        <v>no</v>
      </c>
      <c r="Q1054" t="str">
        <f>IF(Table1[[#This Row],[avg_glucose_level]]&gt;=132.5,"yes","no")</f>
        <v>no</v>
      </c>
      <c r="R1054" t="str">
        <f>IF(Table1[[#This Row],[bmi]]&gt;=30.1,"yes","no")</f>
        <v>yes</v>
      </c>
    </row>
    <row r="1055" spans="1:18" x14ac:dyDescent="0.3">
      <c r="A1055">
        <v>42133</v>
      </c>
      <c r="B1055" t="s">
        <v>17</v>
      </c>
      <c r="C1055">
        <v>53</v>
      </c>
      <c r="D1055">
        <v>0</v>
      </c>
      <c r="E1055" t="str">
        <f>IF(Table1[[#This Row],[hypertension]]=0,"no","yes")</f>
        <v>no</v>
      </c>
      <c r="F1055">
        <v>0</v>
      </c>
      <c r="G1055" t="s">
        <v>13</v>
      </c>
      <c r="H1055" t="s">
        <v>18</v>
      </c>
      <c r="I1055" t="s">
        <v>15</v>
      </c>
      <c r="J1055">
        <v>63.78</v>
      </c>
      <c r="K1055">
        <v>25.9</v>
      </c>
      <c r="L1055" t="s">
        <v>20</v>
      </c>
      <c r="M1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55">
        <v>0</v>
      </c>
      <c r="O1055" t="s">
        <v>32</v>
      </c>
      <c r="P1055" t="str">
        <f>IF(AND(Table1[[#This Row],[stroke]]=1,Table1[[#This Row],[hypertension]]=1),"yes","no")</f>
        <v>no</v>
      </c>
      <c r="Q1055" t="str">
        <f>IF(Table1[[#This Row],[avg_glucose_level]]&gt;=132.5,"yes","no")</f>
        <v>no</v>
      </c>
      <c r="R1055" t="str">
        <f>IF(Table1[[#This Row],[bmi]]&gt;=30.1,"yes","no")</f>
        <v>no</v>
      </c>
    </row>
    <row r="1056" spans="1:18" x14ac:dyDescent="0.3">
      <c r="A1056">
        <v>4842</v>
      </c>
      <c r="B1056" t="s">
        <v>17</v>
      </c>
      <c r="C1056">
        <v>76</v>
      </c>
      <c r="D1056">
        <v>0</v>
      </c>
      <c r="E1056" t="str">
        <f>IF(Table1[[#This Row],[hypertension]]=0,"no","yes")</f>
        <v>no</v>
      </c>
      <c r="F1056">
        <v>0</v>
      </c>
      <c r="G1056" t="s">
        <v>22</v>
      </c>
      <c r="H1056" t="s">
        <v>18</v>
      </c>
      <c r="I1056" t="s">
        <v>15</v>
      </c>
      <c r="J1056">
        <v>77.52</v>
      </c>
      <c r="K1056">
        <v>40.9</v>
      </c>
      <c r="L1056" t="s">
        <v>16</v>
      </c>
      <c r="M10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56">
        <v>0</v>
      </c>
      <c r="O1056" t="s">
        <v>32</v>
      </c>
      <c r="P1056" t="str">
        <f>IF(AND(Table1[[#This Row],[stroke]]=1,Table1[[#This Row],[hypertension]]=1),"yes","no")</f>
        <v>no</v>
      </c>
      <c r="Q1056" t="str">
        <f>IF(Table1[[#This Row],[avg_glucose_level]]&gt;=132.5,"yes","no")</f>
        <v>no</v>
      </c>
      <c r="R1056" t="str">
        <f>IF(Table1[[#This Row],[bmi]]&gt;=30.1,"yes","no")</f>
        <v>yes</v>
      </c>
    </row>
    <row r="1057" spans="1:18" x14ac:dyDescent="0.3">
      <c r="A1057">
        <v>58138</v>
      </c>
      <c r="B1057" t="s">
        <v>12</v>
      </c>
      <c r="C1057">
        <v>57</v>
      </c>
      <c r="D1057">
        <v>0</v>
      </c>
      <c r="E1057" t="str">
        <f>IF(Table1[[#This Row],[hypertension]]=0,"no","yes")</f>
        <v>no</v>
      </c>
      <c r="F1057">
        <v>0</v>
      </c>
      <c r="G1057" t="s">
        <v>13</v>
      </c>
      <c r="H1057" t="s">
        <v>14</v>
      </c>
      <c r="I1057" t="s">
        <v>19</v>
      </c>
      <c r="J1057">
        <v>111.64</v>
      </c>
      <c r="K1057">
        <v>31.5</v>
      </c>
      <c r="L1057" t="s">
        <v>20</v>
      </c>
      <c r="M1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57">
        <v>0</v>
      </c>
      <c r="O1057" t="s">
        <v>32</v>
      </c>
      <c r="P1057" t="str">
        <f>IF(AND(Table1[[#This Row],[stroke]]=1,Table1[[#This Row],[hypertension]]=1),"yes","no")</f>
        <v>no</v>
      </c>
      <c r="Q1057" t="str">
        <f>IF(Table1[[#This Row],[avg_glucose_level]]&gt;=132.5,"yes","no")</f>
        <v>no</v>
      </c>
      <c r="R1057" t="str">
        <f>IF(Table1[[#This Row],[bmi]]&gt;=30.1,"yes","no")</f>
        <v>yes</v>
      </c>
    </row>
    <row r="1058" spans="1:18" x14ac:dyDescent="0.3">
      <c r="A1058">
        <v>58203</v>
      </c>
      <c r="B1058" t="s">
        <v>12</v>
      </c>
      <c r="C1058">
        <v>9</v>
      </c>
      <c r="D1058">
        <v>0</v>
      </c>
      <c r="E1058" t="str">
        <f>IF(Table1[[#This Row],[hypertension]]=0,"no","yes")</f>
        <v>no</v>
      </c>
      <c r="F1058">
        <v>0</v>
      </c>
      <c r="G1058" t="s">
        <v>22</v>
      </c>
      <c r="H1058" t="s">
        <v>25</v>
      </c>
      <c r="I1058" t="s">
        <v>15</v>
      </c>
      <c r="J1058">
        <v>97.84</v>
      </c>
      <c r="K1058">
        <v>23.3</v>
      </c>
      <c r="L1058" t="s">
        <v>23</v>
      </c>
      <c r="M1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58">
        <v>0</v>
      </c>
      <c r="O1058" t="s">
        <v>32</v>
      </c>
      <c r="P1058" t="str">
        <f>IF(AND(Table1[[#This Row],[stroke]]=1,Table1[[#This Row],[hypertension]]=1),"yes","no")</f>
        <v>no</v>
      </c>
      <c r="Q1058" t="str">
        <f>IF(Table1[[#This Row],[avg_glucose_level]]&gt;=132.5,"yes","no")</f>
        <v>no</v>
      </c>
      <c r="R1058" t="str">
        <f>IF(Table1[[#This Row],[bmi]]&gt;=30.1,"yes","no")</f>
        <v>no</v>
      </c>
    </row>
    <row r="1059" spans="1:18" x14ac:dyDescent="0.3">
      <c r="A1059">
        <v>65053</v>
      </c>
      <c r="B1059" t="s">
        <v>17</v>
      </c>
      <c r="C1059">
        <v>34</v>
      </c>
      <c r="D1059">
        <v>0</v>
      </c>
      <c r="E1059" t="str">
        <f>IF(Table1[[#This Row],[hypertension]]=0,"no","yes")</f>
        <v>no</v>
      </c>
      <c r="F1059">
        <v>0</v>
      </c>
      <c r="G1059" t="s">
        <v>13</v>
      </c>
      <c r="H1059" t="s">
        <v>14</v>
      </c>
      <c r="I1059" t="s">
        <v>15</v>
      </c>
      <c r="J1059">
        <v>113.01</v>
      </c>
      <c r="K1059">
        <v>37.6</v>
      </c>
      <c r="L1059" t="s">
        <v>20</v>
      </c>
      <c r="M1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59">
        <v>0</v>
      </c>
      <c r="O1059" t="s">
        <v>32</v>
      </c>
      <c r="P1059" t="str">
        <f>IF(AND(Table1[[#This Row],[stroke]]=1,Table1[[#This Row],[hypertension]]=1),"yes","no")</f>
        <v>no</v>
      </c>
      <c r="Q1059" t="str">
        <f>IF(Table1[[#This Row],[avg_glucose_level]]&gt;=132.5,"yes","no")</f>
        <v>no</v>
      </c>
      <c r="R1059" t="str">
        <f>IF(Table1[[#This Row],[bmi]]&gt;=30.1,"yes","no")</f>
        <v>yes</v>
      </c>
    </row>
    <row r="1060" spans="1:18" x14ac:dyDescent="0.3">
      <c r="A1060">
        <v>24168</v>
      </c>
      <c r="B1060" t="s">
        <v>12</v>
      </c>
      <c r="C1060">
        <v>51</v>
      </c>
      <c r="D1060">
        <v>1</v>
      </c>
      <c r="E1060" t="str">
        <f>IF(Table1[[#This Row],[hypertension]]=0,"no","yes")</f>
        <v>yes</v>
      </c>
      <c r="F1060">
        <v>0</v>
      </c>
      <c r="G1060" t="s">
        <v>13</v>
      </c>
      <c r="H1060" t="s">
        <v>14</v>
      </c>
      <c r="I1060" t="s">
        <v>15</v>
      </c>
      <c r="J1060">
        <v>56.48</v>
      </c>
      <c r="K1060">
        <v>39.799999999999997</v>
      </c>
      <c r="L1060" t="s">
        <v>20</v>
      </c>
      <c r="M1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60">
        <v>0</v>
      </c>
      <c r="O1060" t="s">
        <v>32</v>
      </c>
      <c r="P1060" t="str">
        <f>IF(AND(Table1[[#This Row],[stroke]]=1,Table1[[#This Row],[hypertension]]=1),"yes","no")</f>
        <v>no</v>
      </c>
      <c r="Q1060" t="str">
        <f>IF(Table1[[#This Row],[avg_glucose_level]]&gt;=132.5,"yes","no")</f>
        <v>no</v>
      </c>
      <c r="R1060" t="str">
        <f>IF(Table1[[#This Row],[bmi]]&gt;=30.1,"yes","no")</f>
        <v>yes</v>
      </c>
    </row>
    <row r="1061" spans="1:18" x14ac:dyDescent="0.3">
      <c r="A1061">
        <v>5824</v>
      </c>
      <c r="B1061" t="s">
        <v>12</v>
      </c>
      <c r="C1061">
        <v>61</v>
      </c>
      <c r="D1061">
        <v>0</v>
      </c>
      <c r="E1061" t="str">
        <f>IF(Table1[[#This Row],[hypertension]]=0,"no","yes")</f>
        <v>no</v>
      </c>
      <c r="F1061">
        <v>0</v>
      </c>
      <c r="G1061" t="s">
        <v>13</v>
      </c>
      <c r="H1061" t="s">
        <v>14</v>
      </c>
      <c r="I1061" t="s">
        <v>19</v>
      </c>
      <c r="J1061">
        <v>204.5</v>
      </c>
      <c r="K1061">
        <v>35.1</v>
      </c>
      <c r="L1061" t="s">
        <v>16</v>
      </c>
      <c r="M10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61">
        <v>0</v>
      </c>
      <c r="O1061" t="s">
        <v>32</v>
      </c>
      <c r="P1061" t="str">
        <f>IF(AND(Table1[[#This Row],[stroke]]=1,Table1[[#This Row],[hypertension]]=1),"yes","no")</f>
        <v>no</v>
      </c>
      <c r="Q1061" t="str">
        <f>IF(Table1[[#This Row],[avg_glucose_level]]&gt;=132.5,"yes","no")</f>
        <v>yes</v>
      </c>
      <c r="R1061" t="str">
        <f>IF(Table1[[#This Row],[bmi]]&gt;=30.1,"yes","no")</f>
        <v>yes</v>
      </c>
    </row>
    <row r="1062" spans="1:18" x14ac:dyDescent="0.3">
      <c r="A1062">
        <v>6965</v>
      </c>
      <c r="B1062" t="s">
        <v>17</v>
      </c>
      <c r="C1062">
        <v>19</v>
      </c>
      <c r="D1062">
        <v>0</v>
      </c>
      <c r="E1062" t="str">
        <f>IF(Table1[[#This Row],[hypertension]]=0,"no","yes")</f>
        <v>no</v>
      </c>
      <c r="F1062">
        <v>0</v>
      </c>
      <c r="G1062" t="s">
        <v>22</v>
      </c>
      <c r="H1062" t="s">
        <v>14</v>
      </c>
      <c r="I1062" t="s">
        <v>19</v>
      </c>
      <c r="J1062">
        <v>96.02</v>
      </c>
      <c r="K1062">
        <v>21.9</v>
      </c>
      <c r="L1062" t="s">
        <v>20</v>
      </c>
      <c r="M1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62">
        <v>0</v>
      </c>
      <c r="O1062" t="s">
        <v>32</v>
      </c>
      <c r="P1062" t="str">
        <f>IF(AND(Table1[[#This Row],[stroke]]=1,Table1[[#This Row],[hypertension]]=1),"yes","no")</f>
        <v>no</v>
      </c>
      <c r="Q1062" t="str">
        <f>IF(Table1[[#This Row],[avg_glucose_level]]&gt;=132.5,"yes","no")</f>
        <v>no</v>
      </c>
      <c r="R1062" t="str">
        <f>IF(Table1[[#This Row],[bmi]]&gt;=30.1,"yes","no")</f>
        <v>no</v>
      </c>
    </row>
    <row r="1063" spans="1:18" x14ac:dyDescent="0.3">
      <c r="A1063">
        <v>8332</v>
      </c>
      <c r="B1063" t="s">
        <v>17</v>
      </c>
      <c r="C1063">
        <v>50</v>
      </c>
      <c r="D1063">
        <v>0</v>
      </c>
      <c r="E1063" t="str">
        <f>IF(Table1[[#This Row],[hypertension]]=0,"no","yes")</f>
        <v>no</v>
      </c>
      <c r="F1063">
        <v>0</v>
      </c>
      <c r="G1063" t="s">
        <v>13</v>
      </c>
      <c r="H1063" t="s">
        <v>14</v>
      </c>
      <c r="I1063" t="s">
        <v>19</v>
      </c>
      <c r="J1063">
        <v>206.25</v>
      </c>
      <c r="K1063">
        <v>53.4</v>
      </c>
      <c r="L1063" t="s">
        <v>16</v>
      </c>
      <c r="M10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63">
        <v>0</v>
      </c>
      <c r="O1063" t="s">
        <v>32</v>
      </c>
      <c r="P1063" t="str">
        <f>IF(AND(Table1[[#This Row],[stroke]]=1,Table1[[#This Row],[hypertension]]=1),"yes","no")</f>
        <v>no</v>
      </c>
      <c r="Q1063" t="str">
        <f>IF(Table1[[#This Row],[avg_glucose_level]]&gt;=132.5,"yes","no")</f>
        <v>yes</v>
      </c>
      <c r="R1063" t="str">
        <f>IF(Table1[[#This Row],[bmi]]&gt;=30.1,"yes","no")</f>
        <v>yes</v>
      </c>
    </row>
    <row r="1064" spans="1:18" x14ac:dyDescent="0.3">
      <c r="A1064">
        <v>61973</v>
      </c>
      <c r="B1064" t="s">
        <v>17</v>
      </c>
      <c r="C1064">
        <v>80</v>
      </c>
      <c r="D1064">
        <v>1</v>
      </c>
      <c r="E1064" t="str">
        <f>IF(Table1[[#This Row],[hypertension]]=0,"no","yes")</f>
        <v>yes</v>
      </c>
      <c r="F1064">
        <v>1</v>
      </c>
      <c r="G1064" t="s">
        <v>13</v>
      </c>
      <c r="H1064" t="s">
        <v>14</v>
      </c>
      <c r="I1064" t="s">
        <v>19</v>
      </c>
      <c r="J1064">
        <v>115.52</v>
      </c>
      <c r="K1064">
        <v>34.4</v>
      </c>
      <c r="L1064" t="s">
        <v>23</v>
      </c>
      <c r="M10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64">
        <v>0</v>
      </c>
      <c r="O1064" t="s">
        <v>32</v>
      </c>
      <c r="P1064" t="str">
        <f>IF(AND(Table1[[#This Row],[stroke]]=1,Table1[[#This Row],[hypertension]]=1),"yes","no")</f>
        <v>no</v>
      </c>
      <c r="Q1064" t="str">
        <f>IF(Table1[[#This Row],[avg_glucose_level]]&gt;=132.5,"yes","no")</f>
        <v>no</v>
      </c>
      <c r="R1064" t="str">
        <f>IF(Table1[[#This Row],[bmi]]&gt;=30.1,"yes","no")</f>
        <v>yes</v>
      </c>
    </row>
    <row r="1065" spans="1:18" x14ac:dyDescent="0.3">
      <c r="A1065">
        <v>42821</v>
      </c>
      <c r="B1065" t="s">
        <v>17</v>
      </c>
      <c r="C1065">
        <v>13</v>
      </c>
      <c r="D1065">
        <v>0</v>
      </c>
      <c r="E1065" t="str">
        <f>IF(Table1[[#This Row],[hypertension]]=0,"no","yes")</f>
        <v>no</v>
      </c>
      <c r="F1065">
        <v>0</v>
      </c>
      <c r="G1065" t="s">
        <v>22</v>
      </c>
      <c r="H1065" t="s">
        <v>14</v>
      </c>
      <c r="I1065" t="s">
        <v>19</v>
      </c>
      <c r="J1065">
        <v>60.69</v>
      </c>
      <c r="K1065">
        <v>24</v>
      </c>
      <c r="L1065" t="s">
        <v>21</v>
      </c>
      <c r="M10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65">
        <v>0</v>
      </c>
      <c r="O1065" t="s">
        <v>32</v>
      </c>
      <c r="P1065" t="str">
        <f>IF(AND(Table1[[#This Row],[stroke]]=1,Table1[[#This Row],[hypertension]]=1),"yes","no")</f>
        <v>no</v>
      </c>
      <c r="Q1065" t="str">
        <f>IF(Table1[[#This Row],[avg_glucose_level]]&gt;=132.5,"yes","no")</f>
        <v>no</v>
      </c>
      <c r="R1065" t="str">
        <f>IF(Table1[[#This Row],[bmi]]&gt;=30.1,"yes","no")</f>
        <v>no</v>
      </c>
    </row>
    <row r="1066" spans="1:18" x14ac:dyDescent="0.3">
      <c r="A1066">
        <v>18687</v>
      </c>
      <c r="B1066" t="s">
        <v>12</v>
      </c>
      <c r="C1066">
        <v>55</v>
      </c>
      <c r="D1066">
        <v>0</v>
      </c>
      <c r="E1066" t="str">
        <f>IF(Table1[[#This Row],[hypertension]]=0,"no","yes")</f>
        <v>no</v>
      </c>
      <c r="F1066">
        <v>0</v>
      </c>
      <c r="G1066" t="s">
        <v>13</v>
      </c>
      <c r="H1066" t="s">
        <v>18</v>
      </c>
      <c r="I1066" t="s">
        <v>15</v>
      </c>
      <c r="J1066">
        <v>93.67</v>
      </c>
      <c r="K1066">
        <v>29.3</v>
      </c>
      <c r="L1066" t="s">
        <v>23</v>
      </c>
      <c r="M10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66">
        <v>0</v>
      </c>
      <c r="O1066" t="s">
        <v>32</v>
      </c>
      <c r="P1066" t="str">
        <f>IF(AND(Table1[[#This Row],[stroke]]=1,Table1[[#This Row],[hypertension]]=1),"yes","no")</f>
        <v>no</v>
      </c>
      <c r="Q1066" t="str">
        <f>IF(Table1[[#This Row],[avg_glucose_level]]&gt;=132.5,"yes","no")</f>
        <v>no</v>
      </c>
      <c r="R1066" t="str">
        <f>IF(Table1[[#This Row],[bmi]]&gt;=30.1,"yes","no")</f>
        <v>no</v>
      </c>
    </row>
    <row r="1067" spans="1:18" x14ac:dyDescent="0.3">
      <c r="A1067">
        <v>72642</v>
      </c>
      <c r="B1067" t="s">
        <v>12</v>
      </c>
      <c r="C1067">
        <v>67</v>
      </c>
      <c r="D1067">
        <v>0</v>
      </c>
      <c r="E1067" t="str">
        <f>IF(Table1[[#This Row],[hypertension]]=0,"no","yes")</f>
        <v>no</v>
      </c>
      <c r="F1067">
        <v>0</v>
      </c>
      <c r="G1067" t="s">
        <v>13</v>
      </c>
      <c r="H1067" t="s">
        <v>24</v>
      </c>
      <c r="I1067" t="s">
        <v>15</v>
      </c>
      <c r="J1067">
        <v>67.790000000000006</v>
      </c>
      <c r="K1067">
        <v>26</v>
      </c>
      <c r="L1067" t="s">
        <v>16</v>
      </c>
      <c r="M10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67">
        <v>0</v>
      </c>
      <c r="O1067" t="s">
        <v>32</v>
      </c>
      <c r="P1067" t="str">
        <f>IF(AND(Table1[[#This Row],[stroke]]=1,Table1[[#This Row],[hypertension]]=1),"yes","no")</f>
        <v>no</v>
      </c>
      <c r="Q1067" t="str">
        <f>IF(Table1[[#This Row],[avg_glucose_level]]&gt;=132.5,"yes","no")</f>
        <v>no</v>
      </c>
      <c r="R1067" t="str">
        <f>IF(Table1[[#This Row],[bmi]]&gt;=30.1,"yes","no")</f>
        <v>no</v>
      </c>
    </row>
    <row r="1068" spans="1:18" x14ac:dyDescent="0.3">
      <c r="A1068">
        <v>54782</v>
      </c>
      <c r="B1068" t="s">
        <v>17</v>
      </c>
      <c r="C1068">
        <v>30</v>
      </c>
      <c r="D1068">
        <v>0</v>
      </c>
      <c r="E1068" t="str">
        <f>IF(Table1[[#This Row],[hypertension]]=0,"no","yes")</f>
        <v>no</v>
      </c>
      <c r="F1068">
        <v>0</v>
      </c>
      <c r="G1068" t="s">
        <v>22</v>
      </c>
      <c r="H1068" t="s">
        <v>18</v>
      </c>
      <c r="I1068" t="s">
        <v>19</v>
      </c>
      <c r="J1068">
        <v>56.07</v>
      </c>
      <c r="K1068">
        <v>31.3</v>
      </c>
      <c r="L1068" t="s">
        <v>20</v>
      </c>
      <c r="M1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68">
        <v>0</v>
      </c>
      <c r="O1068" t="s">
        <v>32</v>
      </c>
      <c r="P1068" t="str">
        <f>IF(AND(Table1[[#This Row],[stroke]]=1,Table1[[#This Row],[hypertension]]=1),"yes","no")</f>
        <v>no</v>
      </c>
      <c r="Q1068" t="str">
        <f>IF(Table1[[#This Row],[avg_glucose_level]]&gt;=132.5,"yes","no")</f>
        <v>no</v>
      </c>
      <c r="R1068" t="str">
        <f>IF(Table1[[#This Row],[bmi]]&gt;=30.1,"yes","no")</f>
        <v>yes</v>
      </c>
    </row>
    <row r="1069" spans="1:18" x14ac:dyDescent="0.3">
      <c r="A1069">
        <v>55862</v>
      </c>
      <c r="B1069" t="s">
        <v>12</v>
      </c>
      <c r="C1069">
        <v>67</v>
      </c>
      <c r="D1069">
        <v>1</v>
      </c>
      <c r="E1069" t="str">
        <f>IF(Table1[[#This Row],[hypertension]]=0,"no","yes")</f>
        <v>yes</v>
      </c>
      <c r="F1069">
        <v>1</v>
      </c>
      <c r="G1069" t="s">
        <v>13</v>
      </c>
      <c r="H1069" t="s">
        <v>14</v>
      </c>
      <c r="I1069" t="s">
        <v>19</v>
      </c>
      <c r="J1069">
        <v>254.63</v>
      </c>
      <c r="K1069">
        <v>31</v>
      </c>
      <c r="L1069" t="s">
        <v>20</v>
      </c>
      <c r="M1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69">
        <v>0</v>
      </c>
      <c r="O1069" t="s">
        <v>32</v>
      </c>
      <c r="P1069" t="str">
        <f>IF(AND(Table1[[#This Row],[stroke]]=1,Table1[[#This Row],[hypertension]]=1),"yes","no")</f>
        <v>no</v>
      </c>
      <c r="Q1069" t="str">
        <f>IF(Table1[[#This Row],[avg_glucose_level]]&gt;=132.5,"yes","no")</f>
        <v>yes</v>
      </c>
      <c r="R1069" t="str">
        <f>IF(Table1[[#This Row],[bmi]]&gt;=30.1,"yes","no")</f>
        <v>yes</v>
      </c>
    </row>
    <row r="1070" spans="1:18" x14ac:dyDescent="0.3">
      <c r="A1070">
        <v>24437</v>
      </c>
      <c r="B1070" t="s">
        <v>17</v>
      </c>
      <c r="C1070">
        <v>82</v>
      </c>
      <c r="D1070">
        <v>0</v>
      </c>
      <c r="E1070" t="str">
        <f>IF(Table1[[#This Row],[hypertension]]=0,"no","yes")</f>
        <v>no</v>
      </c>
      <c r="F1070">
        <v>0</v>
      </c>
      <c r="G1070" t="s">
        <v>13</v>
      </c>
      <c r="H1070" t="s">
        <v>14</v>
      </c>
      <c r="I1070" t="s">
        <v>19</v>
      </c>
      <c r="J1070">
        <v>96.63</v>
      </c>
      <c r="K1070">
        <v>26.5</v>
      </c>
      <c r="L1070" t="s">
        <v>23</v>
      </c>
      <c r="M10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70">
        <v>0</v>
      </c>
      <c r="O1070" t="s">
        <v>32</v>
      </c>
      <c r="P1070" t="str">
        <f>IF(AND(Table1[[#This Row],[stroke]]=1,Table1[[#This Row],[hypertension]]=1),"yes","no")</f>
        <v>no</v>
      </c>
      <c r="Q1070" t="str">
        <f>IF(Table1[[#This Row],[avg_glucose_level]]&gt;=132.5,"yes","no")</f>
        <v>no</v>
      </c>
      <c r="R1070" t="str">
        <f>IF(Table1[[#This Row],[bmi]]&gt;=30.1,"yes","no")</f>
        <v>no</v>
      </c>
    </row>
    <row r="1071" spans="1:18" x14ac:dyDescent="0.3">
      <c r="A1071">
        <v>10367</v>
      </c>
      <c r="B1071" t="s">
        <v>12</v>
      </c>
      <c r="C1071">
        <v>5</v>
      </c>
      <c r="D1071">
        <v>0</v>
      </c>
      <c r="E1071" t="str">
        <f>IF(Table1[[#This Row],[hypertension]]=0,"no","yes")</f>
        <v>no</v>
      </c>
      <c r="F1071">
        <v>0</v>
      </c>
      <c r="G1071" t="s">
        <v>22</v>
      </c>
      <c r="H1071" t="s">
        <v>25</v>
      </c>
      <c r="I1071" t="s">
        <v>19</v>
      </c>
      <c r="J1071">
        <v>84.3</v>
      </c>
      <c r="K1071">
        <v>16</v>
      </c>
      <c r="L1071" t="s">
        <v>23</v>
      </c>
      <c r="M10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71">
        <v>0</v>
      </c>
      <c r="O1071" t="s">
        <v>32</v>
      </c>
      <c r="P1071" t="str">
        <f>IF(AND(Table1[[#This Row],[stroke]]=1,Table1[[#This Row],[hypertension]]=1),"yes","no")</f>
        <v>no</v>
      </c>
      <c r="Q1071" t="str">
        <f>IF(Table1[[#This Row],[avg_glucose_level]]&gt;=132.5,"yes","no")</f>
        <v>no</v>
      </c>
      <c r="R1071" t="str">
        <f>IF(Table1[[#This Row],[bmi]]&gt;=30.1,"yes","no")</f>
        <v>no</v>
      </c>
    </row>
    <row r="1072" spans="1:18" x14ac:dyDescent="0.3">
      <c r="A1072">
        <v>42550</v>
      </c>
      <c r="B1072" t="s">
        <v>17</v>
      </c>
      <c r="C1072">
        <v>81</v>
      </c>
      <c r="D1072">
        <v>0</v>
      </c>
      <c r="E1072" t="str">
        <f>IF(Table1[[#This Row],[hypertension]]=0,"no","yes")</f>
        <v>no</v>
      </c>
      <c r="F1072">
        <v>0</v>
      </c>
      <c r="G1072" t="s">
        <v>13</v>
      </c>
      <c r="H1072" t="s">
        <v>18</v>
      </c>
      <c r="I1072" t="s">
        <v>19</v>
      </c>
      <c r="J1072">
        <v>246.34</v>
      </c>
      <c r="K1072">
        <v>21.1</v>
      </c>
      <c r="L1072" t="s">
        <v>20</v>
      </c>
      <c r="M10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72">
        <v>0</v>
      </c>
      <c r="O1072" t="s">
        <v>32</v>
      </c>
      <c r="P1072" t="str">
        <f>IF(AND(Table1[[#This Row],[stroke]]=1,Table1[[#This Row],[hypertension]]=1),"yes","no")</f>
        <v>no</v>
      </c>
      <c r="Q1072" t="str">
        <f>IF(Table1[[#This Row],[avg_glucose_level]]&gt;=132.5,"yes","no")</f>
        <v>yes</v>
      </c>
      <c r="R1072" t="str">
        <f>IF(Table1[[#This Row],[bmi]]&gt;=30.1,"yes","no")</f>
        <v>no</v>
      </c>
    </row>
    <row r="1073" spans="1:18" x14ac:dyDescent="0.3">
      <c r="A1073">
        <v>14178</v>
      </c>
      <c r="B1073" t="s">
        <v>17</v>
      </c>
      <c r="C1073">
        <v>48</v>
      </c>
      <c r="D1073">
        <v>0</v>
      </c>
      <c r="E1073" t="str">
        <f>IF(Table1[[#This Row],[hypertension]]=0,"no","yes")</f>
        <v>no</v>
      </c>
      <c r="F1073">
        <v>0</v>
      </c>
      <c r="G1073" t="s">
        <v>13</v>
      </c>
      <c r="H1073" t="s">
        <v>14</v>
      </c>
      <c r="I1073" t="s">
        <v>19</v>
      </c>
      <c r="J1073">
        <v>195.16</v>
      </c>
      <c r="K1073">
        <v>42.2</v>
      </c>
      <c r="L1073" t="s">
        <v>23</v>
      </c>
      <c r="M10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73">
        <v>0</v>
      </c>
      <c r="O1073" t="s">
        <v>32</v>
      </c>
      <c r="P1073" t="str">
        <f>IF(AND(Table1[[#This Row],[stroke]]=1,Table1[[#This Row],[hypertension]]=1),"yes","no")</f>
        <v>no</v>
      </c>
      <c r="Q1073" t="str">
        <f>IF(Table1[[#This Row],[avg_glucose_level]]&gt;=132.5,"yes","no")</f>
        <v>yes</v>
      </c>
      <c r="R1073" t="str">
        <f>IF(Table1[[#This Row],[bmi]]&gt;=30.1,"yes","no")</f>
        <v>yes</v>
      </c>
    </row>
    <row r="1074" spans="1:18" x14ac:dyDescent="0.3">
      <c r="A1074">
        <v>65429</v>
      </c>
      <c r="B1074" t="s">
        <v>17</v>
      </c>
      <c r="C1074">
        <v>66</v>
      </c>
      <c r="D1074">
        <v>0</v>
      </c>
      <c r="E1074" t="str">
        <f>IF(Table1[[#This Row],[hypertension]]=0,"no","yes")</f>
        <v>no</v>
      </c>
      <c r="F1074">
        <v>0</v>
      </c>
      <c r="G1074" t="s">
        <v>13</v>
      </c>
      <c r="H1074" t="s">
        <v>24</v>
      </c>
      <c r="I1074" t="s">
        <v>19</v>
      </c>
      <c r="J1074">
        <v>93.34</v>
      </c>
      <c r="K1074">
        <v>27.7</v>
      </c>
      <c r="L1074" t="s">
        <v>20</v>
      </c>
      <c r="M10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74">
        <v>0</v>
      </c>
      <c r="O1074" t="s">
        <v>32</v>
      </c>
      <c r="P1074" t="str">
        <f>IF(AND(Table1[[#This Row],[stroke]]=1,Table1[[#This Row],[hypertension]]=1),"yes","no")</f>
        <v>no</v>
      </c>
      <c r="Q1074" t="str">
        <f>IF(Table1[[#This Row],[avg_glucose_level]]&gt;=132.5,"yes","no")</f>
        <v>no</v>
      </c>
      <c r="R1074" t="str">
        <f>IF(Table1[[#This Row],[bmi]]&gt;=30.1,"yes","no")</f>
        <v>no</v>
      </c>
    </row>
    <row r="1075" spans="1:18" x14ac:dyDescent="0.3">
      <c r="A1075">
        <v>66530</v>
      </c>
      <c r="B1075" t="s">
        <v>17</v>
      </c>
      <c r="C1075">
        <v>38</v>
      </c>
      <c r="D1075">
        <v>0</v>
      </c>
      <c r="E1075" t="str">
        <f>IF(Table1[[#This Row],[hypertension]]=0,"no","yes")</f>
        <v>no</v>
      </c>
      <c r="F1075">
        <v>0</v>
      </c>
      <c r="G1075" t="s">
        <v>13</v>
      </c>
      <c r="H1075" t="s">
        <v>14</v>
      </c>
      <c r="I1075" t="s">
        <v>15</v>
      </c>
      <c r="J1075">
        <v>162.30000000000001</v>
      </c>
      <c r="K1075">
        <v>23.6</v>
      </c>
      <c r="L1075" t="s">
        <v>20</v>
      </c>
      <c r="M1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75">
        <v>0</v>
      </c>
      <c r="O1075" t="s">
        <v>32</v>
      </c>
      <c r="P1075" t="str">
        <f>IF(AND(Table1[[#This Row],[stroke]]=1,Table1[[#This Row],[hypertension]]=1),"yes","no")</f>
        <v>no</v>
      </c>
      <c r="Q1075" t="str">
        <f>IF(Table1[[#This Row],[avg_glucose_level]]&gt;=132.5,"yes","no")</f>
        <v>yes</v>
      </c>
      <c r="R1075" t="str">
        <f>IF(Table1[[#This Row],[bmi]]&gt;=30.1,"yes","no")</f>
        <v>no</v>
      </c>
    </row>
    <row r="1076" spans="1:18" x14ac:dyDescent="0.3">
      <c r="A1076">
        <v>43146</v>
      </c>
      <c r="B1076" t="s">
        <v>12</v>
      </c>
      <c r="C1076">
        <v>8</v>
      </c>
      <c r="D1076">
        <v>0</v>
      </c>
      <c r="E1076" t="str">
        <f>IF(Table1[[#This Row],[hypertension]]=0,"no","yes")</f>
        <v>no</v>
      </c>
      <c r="F1076">
        <v>0</v>
      </c>
      <c r="G1076" t="s">
        <v>22</v>
      </c>
      <c r="H1076" t="s">
        <v>25</v>
      </c>
      <c r="I1076" t="s">
        <v>15</v>
      </c>
      <c r="J1076">
        <v>106.4</v>
      </c>
      <c r="K1076">
        <v>18.3</v>
      </c>
      <c r="L1076" t="s">
        <v>23</v>
      </c>
      <c r="M10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76">
        <v>0</v>
      </c>
      <c r="O1076" t="s">
        <v>32</v>
      </c>
      <c r="P1076" t="str">
        <f>IF(AND(Table1[[#This Row],[stroke]]=1,Table1[[#This Row],[hypertension]]=1),"yes","no")</f>
        <v>no</v>
      </c>
      <c r="Q1076" t="str">
        <f>IF(Table1[[#This Row],[avg_glucose_level]]&gt;=132.5,"yes","no")</f>
        <v>no</v>
      </c>
      <c r="R1076" t="str">
        <f>IF(Table1[[#This Row],[bmi]]&gt;=30.1,"yes","no")</f>
        <v>no</v>
      </c>
    </row>
    <row r="1077" spans="1:18" x14ac:dyDescent="0.3">
      <c r="A1077">
        <v>3509</v>
      </c>
      <c r="B1077" t="s">
        <v>12</v>
      </c>
      <c r="C1077">
        <v>47</v>
      </c>
      <c r="D1077">
        <v>1</v>
      </c>
      <c r="E1077" t="str">
        <f>IF(Table1[[#This Row],[hypertension]]=0,"no","yes")</f>
        <v>yes</v>
      </c>
      <c r="F1077">
        <v>0</v>
      </c>
      <c r="G1077" t="s">
        <v>13</v>
      </c>
      <c r="H1077" t="s">
        <v>14</v>
      </c>
      <c r="I1077" t="s">
        <v>15</v>
      </c>
      <c r="J1077">
        <v>110.25</v>
      </c>
      <c r="K1077">
        <v>44.3</v>
      </c>
      <c r="L1077" t="s">
        <v>20</v>
      </c>
      <c r="M10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77">
        <v>0</v>
      </c>
      <c r="O1077" t="s">
        <v>32</v>
      </c>
      <c r="P1077" t="str">
        <f>IF(AND(Table1[[#This Row],[stroke]]=1,Table1[[#This Row],[hypertension]]=1),"yes","no")</f>
        <v>no</v>
      </c>
      <c r="Q1077" t="str">
        <f>IF(Table1[[#This Row],[avg_glucose_level]]&gt;=132.5,"yes","no")</f>
        <v>no</v>
      </c>
      <c r="R1077" t="str">
        <f>IF(Table1[[#This Row],[bmi]]&gt;=30.1,"yes","no")</f>
        <v>yes</v>
      </c>
    </row>
    <row r="1078" spans="1:18" x14ac:dyDescent="0.3">
      <c r="A1078">
        <v>57497</v>
      </c>
      <c r="B1078" t="s">
        <v>12</v>
      </c>
      <c r="C1078">
        <v>27</v>
      </c>
      <c r="D1078">
        <v>0</v>
      </c>
      <c r="E1078" t="str">
        <f>IF(Table1[[#This Row],[hypertension]]=0,"no","yes")</f>
        <v>no</v>
      </c>
      <c r="F1078">
        <v>0</v>
      </c>
      <c r="G1078" t="s">
        <v>22</v>
      </c>
      <c r="H1078" t="s">
        <v>14</v>
      </c>
      <c r="I1078" t="s">
        <v>19</v>
      </c>
      <c r="J1078">
        <v>69.7</v>
      </c>
      <c r="K1078">
        <v>27.3</v>
      </c>
      <c r="L1078" t="s">
        <v>20</v>
      </c>
      <c r="M1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78">
        <v>0</v>
      </c>
      <c r="O1078" t="s">
        <v>32</v>
      </c>
      <c r="P1078" t="str">
        <f>IF(AND(Table1[[#This Row],[stroke]]=1,Table1[[#This Row],[hypertension]]=1),"yes","no")</f>
        <v>no</v>
      </c>
      <c r="Q1078" t="str">
        <f>IF(Table1[[#This Row],[avg_glucose_level]]&gt;=132.5,"yes","no")</f>
        <v>no</v>
      </c>
      <c r="R1078" t="str">
        <f>IF(Table1[[#This Row],[bmi]]&gt;=30.1,"yes","no")</f>
        <v>no</v>
      </c>
    </row>
    <row r="1079" spans="1:18" x14ac:dyDescent="0.3">
      <c r="A1079">
        <v>15220</v>
      </c>
      <c r="B1079" t="s">
        <v>17</v>
      </c>
      <c r="C1079">
        <v>53</v>
      </c>
      <c r="D1079">
        <v>1</v>
      </c>
      <c r="E1079" t="str">
        <f>IF(Table1[[#This Row],[hypertension]]=0,"no","yes")</f>
        <v>yes</v>
      </c>
      <c r="F1079">
        <v>0</v>
      </c>
      <c r="G1079" t="s">
        <v>13</v>
      </c>
      <c r="H1079" t="s">
        <v>14</v>
      </c>
      <c r="I1079" t="s">
        <v>15</v>
      </c>
      <c r="J1079">
        <v>87.03</v>
      </c>
      <c r="K1079">
        <v>55.2</v>
      </c>
      <c r="L1079" t="s">
        <v>16</v>
      </c>
      <c r="M10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79">
        <v>0</v>
      </c>
      <c r="O1079" t="s">
        <v>32</v>
      </c>
      <c r="P1079" t="str">
        <f>IF(AND(Table1[[#This Row],[stroke]]=1,Table1[[#This Row],[hypertension]]=1),"yes","no")</f>
        <v>no</v>
      </c>
      <c r="Q1079" t="str">
        <f>IF(Table1[[#This Row],[avg_glucose_level]]&gt;=132.5,"yes","no")</f>
        <v>no</v>
      </c>
      <c r="R1079" t="str">
        <f>IF(Table1[[#This Row],[bmi]]&gt;=30.1,"yes","no")</f>
        <v>yes</v>
      </c>
    </row>
    <row r="1080" spans="1:18" x14ac:dyDescent="0.3">
      <c r="A1080">
        <v>4813</v>
      </c>
      <c r="B1080" t="s">
        <v>12</v>
      </c>
      <c r="C1080">
        <v>27</v>
      </c>
      <c r="D1080">
        <v>0</v>
      </c>
      <c r="E1080" t="str">
        <f>IF(Table1[[#This Row],[hypertension]]=0,"no","yes")</f>
        <v>no</v>
      </c>
      <c r="F1080">
        <v>0</v>
      </c>
      <c r="G1080" t="s">
        <v>22</v>
      </c>
      <c r="H1080" t="s">
        <v>14</v>
      </c>
      <c r="I1080" t="s">
        <v>15</v>
      </c>
      <c r="J1080">
        <v>112.98</v>
      </c>
      <c r="K1080">
        <v>44.7</v>
      </c>
      <c r="L1080" t="s">
        <v>20</v>
      </c>
      <c r="M10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0">
        <v>0</v>
      </c>
      <c r="O1080" t="s">
        <v>32</v>
      </c>
      <c r="P1080" t="str">
        <f>IF(AND(Table1[[#This Row],[stroke]]=1,Table1[[#This Row],[hypertension]]=1),"yes","no")</f>
        <v>no</v>
      </c>
      <c r="Q1080" t="str">
        <f>IF(Table1[[#This Row],[avg_glucose_level]]&gt;=132.5,"yes","no")</f>
        <v>no</v>
      </c>
      <c r="R1080" t="str">
        <f>IF(Table1[[#This Row],[bmi]]&gt;=30.1,"yes","no")</f>
        <v>yes</v>
      </c>
    </row>
    <row r="1081" spans="1:18" x14ac:dyDescent="0.3">
      <c r="A1081">
        <v>31166</v>
      </c>
      <c r="B1081" t="s">
        <v>17</v>
      </c>
      <c r="C1081">
        <v>36</v>
      </c>
      <c r="D1081">
        <v>0</v>
      </c>
      <c r="E1081" t="str">
        <f>IF(Table1[[#This Row],[hypertension]]=0,"no","yes")</f>
        <v>no</v>
      </c>
      <c r="F1081">
        <v>0</v>
      </c>
      <c r="G1081" t="s">
        <v>13</v>
      </c>
      <c r="H1081" t="s">
        <v>24</v>
      </c>
      <c r="I1081" t="s">
        <v>19</v>
      </c>
      <c r="J1081">
        <v>82.47</v>
      </c>
      <c r="K1081">
        <v>33.1</v>
      </c>
      <c r="L1081" t="s">
        <v>21</v>
      </c>
      <c r="M10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81">
        <v>0</v>
      </c>
      <c r="O1081" t="s">
        <v>32</v>
      </c>
      <c r="P1081" t="str">
        <f>IF(AND(Table1[[#This Row],[stroke]]=1,Table1[[#This Row],[hypertension]]=1),"yes","no")</f>
        <v>no</v>
      </c>
      <c r="Q1081" t="str">
        <f>IF(Table1[[#This Row],[avg_glucose_level]]&gt;=132.5,"yes","no")</f>
        <v>no</v>
      </c>
      <c r="R1081" t="str">
        <f>IF(Table1[[#This Row],[bmi]]&gt;=30.1,"yes","no")</f>
        <v>yes</v>
      </c>
    </row>
    <row r="1082" spans="1:18" x14ac:dyDescent="0.3">
      <c r="A1082">
        <v>9051</v>
      </c>
      <c r="B1082" t="s">
        <v>17</v>
      </c>
      <c r="C1082">
        <v>50</v>
      </c>
      <c r="D1082">
        <v>0</v>
      </c>
      <c r="E1082" t="str">
        <f>IF(Table1[[#This Row],[hypertension]]=0,"no","yes")</f>
        <v>no</v>
      </c>
      <c r="F1082">
        <v>0</v>
      </c>
      <c r="G1082" t="s">
        <v>13</v>
      </c>
      <c r="H1082" t="s">
        <v>14</v>
      </c>
      <c r="I1082" t="s">
        <v>15</v>
      </c>
      <c r="J1082">
        <v>75.88</v>
      </c>
      <c r="K1082">
        <v>30</v>
      </c>
      <c r="L1082" t="s">
        <v>20</v>
      </c>
      <c r="M1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2">
        <v>0</v>
      </c>
      <c r="O1082" t="s">
        <v>32</v>
      </c>
      <c r="P1082" t="str">
        <f>IF(AND(Table1[[#This Row],[stroke]]=1,Table1[[#This Row],[hypertension]]=1),"yes","no")</f>
        <v>no</v>
      </c>
      <c r="Q1082" t="str">
        <f>IF(Table1[[#This Row],[avg_glucose_level]]&gt;=132.5,"yes","no")</f>
        <v>no</v>
      </c>
      <c r="R1082" t="str">
        <f>IF(Table1[[#This Row],[bmi]]&gt;=30.1,"yes","no")</f>
        <v>no</v>
      </c>
    </row>
    <row r="1083" spans="1:18" x14ac:dyDescent="0.3">
      <c r="A1083">
        <v>28669</v>
      </c>
      <c r="B1083" t="s">
        <v>17</v>
      </c>
      <c r="C1083">
        <v>32</v>
      </c>
      <c r="D1083">
        <v>0</v>
      </c>
      <c r="E1083" t="str">
        <f>IF(Table1[[#This Row],[hypertension]]=0,"no","yes")</f>
        <v>no</v>
      </c>
      <c r="F1083">
        <v>0</v>
      </c>
      <c r="G1083" t="s">
        <v>13</v>
      </c>
      <c r="H1083" t="s">
        <v>14</v>
      </c>
      <c r="I1083" t="s">
        <v>15</v>
      </c>
      <c r="J1083">
        <v>84.63</v>
      </c>
      <c r="K1083">
        <v>40.1</v>
      </c>
      <c r="L1083" t="s">
        <v>23</v>
      </c>
      <c r="M10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83">
        <v>0</v>
      </c>
      <c r="O1083" t="s">
        <v>32</v>
      </c>
      <c r="P1083" t="str">
        <f>IF(AND(Table1[[#This Row],[stroke]]=1,Table1[[#This Row],[hypertension]]=1),"yes","no")</f>
        <v>no</v>
      </c>
      <c r="Q1083" t="str">
        <f>IF(Table1[[#This Row],[avg_glucose_level]]&gt;=132.5,"yes","no")</f>
        <v>no</v>
      </c>
      <c r="R1083" t="str">
        <f>IF(Table1[[#This Row],[bmi]]&gt;=30.1,"yes","no")</f>
        <v>yes</v>
      </c>
    </row>
    <row r="1084" spans="1:18" x14ac:dyDescent="0.3">
      <c r="A1084">
        <v>59894</v>
      </c>
      <c r="B1084" t="s">
        <v>17</v>
      </c>
      <c r="C1084">
        <v>58</v>
      </c>
      <c r="D1084">
        <v>0</v>
      </c>
      <c r="E1084" t="str">
        <f>IF(Table1[[#This Row],[hypertension]]=0,"no","yes")</f>
        <v>no</v>
      </c>
      <c r="F1084">
        <v>0</v>
      </c>
      <c r="G1084" t="s">
        <v>13</v>
      </c>
      <c r="H1084" t="s">
        <v>24</v>
      </c>
      <c r="I1084" t="s">
        <v>19</v>
      </c>
      <c r="J1084">
        <v>109.56</v>
      </c>
      <c r="K1084">
        <v>23.1</v>
      </c>
      <c r="L1084" t="s">
        <v>20</v>
      </c>
      <c r="M10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4">
        <v>0</v>
      </c>
      <c r="O1084" t="s">
        <v>32</v>
      </c>
      <c r="P1084" t="str">
        <f>IF(AND(Table1[[#This Row],[stroke]]=1,Table1[[#This Row],[hypertension]]=1),"yes","no")</f>
        <v>no</v>
      </c>
      <c r="Q1084" t="str">
        <f>IF(Table1[[#This Row],[avg_glucose_level]]&gt;=132.5,"yes","no")</f>
        <v>no</v>
      </c>
      <c r="R1084" t="str">
        <f>IF(Table1[[#This Row],[bmi]]&gt;=30.1,"yes","no")</f>
        <v>no</v>
      </c>
    </row>
    <row r="1085" spans="1:18" x14ac:dyDescent="0.3">
      <c r="A1085">
        <v>18684</v>
      </c>
      <c r="B1085" t="s">
        <v>17</v>
      </c>
      <c r="C1085">
        <v>73</v>
      </c>
      <c r="D1085">
        <v>0</v>
      </c>
      <c r="E1085" t="str">
        <f>IF(Table1[[#This Row],[hypertension]]=0,"no","yes")</f>
        <v>no</v>
      </c>
      <c r="F1085">
        <v>0</v>
      </c>
      <c r="G1085" t="s">
        <v>13</v>
      </c>
      <c r="H1085" t="s">
        <v>18</v>
      </c>
      <c r="I1085" t="s">
        <v>19</v>
      </c>
      <c r="J1085">
        <v>89.45</v>
      </c>
      <c r="K1085">
        <v>30.3</v>
      </c>
      <c r="L1085" t="s">
        <v>16</v>
      </c>
      <c r="M10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85">
        <v>0</v>
      </c>
      <c r="O1085" t="s">
        <v>32</v>
      </c>
      <c r="P1085" t="str">
        <f>IF(AND(Table1[[#This Row],[stroke]]=1,Table1[[#This Row],[hypertension]]=1),"yes","no")</f>
        <v>no</v>
      </c>
      <c r="Q1085" t="str">
        <f>IF(Table1[[#This Row],[avg_glucose_level]]&gt;=132.5,"yes","no")</f>
        <v>no</v>
      </c>
      <c r="R1085" t="str">
        <f>IF(Table1[[#This Row],[bmi]]&gt;=30.1,"yes","no")</f>
        <v>yes</v>
      </c>
    </row>
    <row r="1086" spans="1:18" x14ac:dyDescent="0.3">
      <c r="A1086">
        <v>35866</v>
      </c>
      <c r="B1086" t="s">
        <v>17</v>
      </c>
      <c r="C1086">
        <v>62</v>
      </c>
      <c r="D1086">
        <v>0</v>
      </c>
      <c r="E1086" t="str">
        <f>IF(Table1[[#This Row],[hypertension]]=0,"no","yes")</f>
        <v>no</v>
      </c>
      <c r="F1086">
        <v>0</v>
      </c>
      <c r="G1086" t="s">
        <v>13</v>
      </c>
      <c r="H1086" t="s">
        <v>14</v>
      </c>
      <c r="I1086" t="s">
        <v>19</v>
      </c>
      <c r="J1086">
        <v>91.65</v>
      </c>
      <c r="K1086">
        <v>30.5</v>
      </c>
      <c r="L1086" t="s">
        <v>20</v>
      </c>
      <c r="M1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6">
        <v>0</v>
      </c>
      <c r="O1086" t="s">
        <v>32</v>
      </c>
      <c r="P1086" t="str">
        <f>IF(AND(Table1[[#This Row],[stroke]]=1,Table1[[#This Row],[hypertension]]=1),"yes","no")</f>
        <v>no</v>
      </c>
      <c r="Q1086" t="str">
        <f>IF(Table1[[#This Row],[avg_glucose_level]]&gt;=132.5,"yes","no")</f>
        <v>no</v>
      </c>
      <c r="R1086" t="str">
        <f>IF(Table1[[#This Row],[bmi]]&gt;=30.1,"yes","no")</f>
        <v>yes</v>
      </c>
    </row>
    <row r="1087" spans="1:18" x14ac:dyDescent="0.3">
      <c r="A1087">
        <v>51907</v>
      </c>
      <c r="B1087" t="s">
        <v>17</v>
      </c>
      <c r="C1087">
        <v>50</v>
      </c>
      <c r="D1087">
        <v>0</v>
      </c>
      <c r="E1087" t="str">
        <f>IF(Table1[[#This Row],[hypertension]]=0,"no","yes")</f>
        <v>no</v>
      </c>
      <c r="F1087">
        <v>0</v>
      </c>
      <c r="G1087" t="s">
        <v>13</v>
      </c>
      <c r="H1087" t="s">
        <v>18</v>
      </c>
      <c r="I1087" t="s">
        <v>15</v>
      </c>
      <c r="J1087">
        <v>121.14</v>
      </c>
      <c r="K1087">
        <v>22.8</v>
      </c>
      <c r="L1087" t="s">
        <v>20</v>
      </c>
      <c r="M1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7">
        <v>0</v>
      </c>
      <c r="O1087" t="s">
        <v>32</v>
      </c>
      <c r="P1087" t="str">
        <f>IF(AND(Table1[[#This Row],[stroke]]=1,Table1[[#This Row],[hypertension]]=1),"yes","no")</f>
        <v>no</v>
      </c>
      <c r="Q1087" t="str">
        <f>IF(Table1[[#This Row],[avg_glucose_level]]&gt;=132.5,"yes","no")</f>
        <v>no</v>
      </c>
      <c r="R1087" t="str">
        <f>IF(Table1[[#This Row],[bmi]]&gt;=30.1,"yes","no")</f>
        <v>no</v>
      </c>
    </row>
    <row r="1088" spans="1:18" x14ac:dyDescent="0.3">
      <c r="A1088">
        <v>7250</v>
      </c>
      <c r="B1088" t="s">
        <v>17</v>
      </c>
      <c r="C1088">
        <v>51</v>
      </c>
      <c r="D1088">
        <v>0</v>
      </c>
      <c r="E1088" t="str">
        <f>IF(Table1[[#This Row],[hypertension]]=0,"no","yes")</f>
        <v>no</v>
      </c>
      <c r="F1088">
        <v>0</v>
      </c>
      <c r="G1088" t="s">
        <v>22</v>
      </c>
      <c r="H1088" t="s">
        <v>14</v>
      </c>
      <c r="I1088" t="s">
        <v>19</v>
      </c>
      <c r="J1088">
        <v>87.77</v>
      </c>
      <c r="K1088">
        <v>42</v>
      </c>
      <c r="L1088" t="s">
        <v>23</v>
      </c>
      <c r="M10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88">
        <v>0</v>
      </c>
      <c r="O1088" t="s">
        <v>32</v>
      </c>
      <c r="P1088" t="str">
        <f>IF(AND(Table1[[#This Row],[stroke]]=1,Table1[[#This Row],[hypertension]]=1),"yes","no")</f>
        <v>no</v>
      </c>
      <c r="Q1088" t="str">
        <f>IF(Table1[[#This Row],[avg_glucose_level]]&gt;=132.5,"yes","no")</f>
        <v>no</v>
      </c>
      <c r="R1088" t="str">
        <f>IF(Table1[[#This Row],[bmi]]&gt;=30.1,"yes","no")</f>
        <v>yes</v>
      </c>
    </row>
    <row r="1089" spans="1:18" x14ac:dyDescent="0.3">
      <c r="A1089">
        <v>16147</v>
      </c>
      <c r="B1089" t="s">
        <v>17</v>
      </c>
      <c r="C1089">
        <v>19</v>
      </c>
      <c r="D1089">
        <v>0</v>
      </c>
      <c r="E1089" t="str">
        <f>IF(Table1[[#This Row],[hypertension]]=0,"no","yes")</f>
        <v>no</v>
      </c>
      <c r="F1089">
        <v>0</v>
      </c>
      <c r="G1089" t="s">
        <v>22</v>
      </c>
      <c r="H1089" t="s">
        <v>14</v>
      </c>
      <c r="I1089" t="s">
        <v>19</v>
      </c>
      <c r="J1089">
        <v>106.56</v>
      </c>
      <c r="K1089">
        <v>29.9</v>
      </c>
      <c r="L1089" t="s">
        <v>20</v>
      </c>
      <c r="M10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89">
        <v>0</v>
      </c>
      <c r="O1089" t="s">
        <v>32</v>
      </c>
      <c r="P1089" t="str">
        <f>IF(AND(Table1[[#This Row],[stroke]]=1,Table1[[#This Row],[hypertension]]=1),"yes","no")</f>
        <v>no</v>
      </c>
      <c r="Q1089" t="str">
        <f>IF(Table1[[#This Row],[avg_glucose_level]]&gt;=132.5,"yes","no")</f>
        <v>no</v>
      </c>
      <c r="R1089" t="str">
        <f>IF(Table1[[#This Row],[bmi]]&gt;=30.1,"yes","no")</f>
        <v>no</v>
      </c>
    </row>
    <row r="1090" spans="1:18" x14ac:dyDescent="0.3">
      <c r="A1090">
        <v>18306</v>
      </c>
      <c r="B1090" t="s">
        <v>17</v>
      </c>
      <c r="C1090">
        <v>30</v>
      </c>
      <c r="D1090">
        <v>0</v>
      </c>
      <c r="E1090" t="str">
        <f>IF(Table1[[#This Row],[hypertension]]=0,"no","yes")</f>
        <v>no</v>
      </c>
      <c r="F1090">
        <v>0</v>
      </c>
      <c r="G1090" t="s">
        <v>22</v>
      </c>
      <c r="H1090" t="s">
        <v>14</v>
      </c>
      <c r="I1090" t="s">
        <v>19</v>
      </c>
      <c r="J1090">
        <v>93.88</v>
      </c>
      <c r="K1090">
        <v>24</v>
      </c>
      <c r="L1090" t="s">
        <v>16</v>
      </c>
      <c r="M10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90">
        <v>0</v>
      </c>
      <c r="O1090" t="s">
        <v>32</v>
      </c>
      <c r="P1090" t="str">
        <f>IF(AND(Table1[[#This Row],[stroke]]=1,Table1[[#This Row],[hypertension]]=1),"yes","no")</f>
        <v>no</v>
      </c>
      <c r="Q1090" t="str">
        <f>IF(Table1[[#This Row],[avg_glucose_level]]&gt;=132.5,"yes","no")</f>
        <v>no</v>
      </c>
      <c r="R1090" t="str">
        <f>IF(Table1[[#This Row],[bmi]]&gt;=30.1,"yes","no")</f>
        <v>no</v>
      </c>
    </row>
    <row r="1091" spans="1:18" x14ac:dyDescent="0.3">
      <c r="A1091">
        <v>69143</v>
      </c>
      <c r="B1091" t="s">
        <v>17</v>
      </c>
      <c r="C1091">
        <v>45</v>
      </c>
      <c r="D1091">
        <v>0</v>
      </c>
      <c r="E1091" t="str">
        <f>IF(Table1[[#This Row],[hypertension]]=0,"no","yes")</f>
        <v>no</v>
      </c>
      <c r="F1091">
        <v>0</v>
      </c>
      <c r="G1091" t="s">
        <v>22</v>
      </c>
      <c r="H1091" t="s">
        <v>14</v>
      </c>
      <c r="I1091" t="s">
        <v>19</v>
      </c>
      <c r="J1091">
        <v>153.76</v>
      </c>
      <c r="K1091">
        <v>36.700000000000003</v>
      </c>
      <c r="L1091" t="s">
        <v>23</v>
      </c>
      <c r="M1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91">
        <v>0</v>
      </c>
      <c r="O1091" t="s">
        <v>32</v>
      </c>
      <c r="P1091" t="str">
        <f>IF(AND(Table1[[#This Row],[stroke]]=1,Table1[[#This Row],[hypertension]]=1),"yes","no")</f>
        <v>no</v>
      </c>
      <c r="Q1091" t="str">
        <f>IF(Table1[[#This Row],[avg_glucose_level]]&gt;=132.5,"yes","no")</f>
        <v>yes</v>
      </c>
      <c r="R1091" t="str">
        <f>IF(Table1[[#This Row],[bmi]]&gt;=30.1,"yes","no")</f>
        <v>yes</v>
      </c>
    </row>
    <row r="1092" spans="1:18" x14ac:dyDescent="0.3">
      <c r="A1092">
        <v>61769</v>
      </c>
      <c r="B1092" t="s">
        <v>12</v>
      </c>
      <c r="C1092">
        <v>30</v>
      </c>
      <c r="D1092">
        <v>0</v>
      </c>
      <c r="E1092" t="str">
        <f>IF(Table1[[#This Row],[hypertension]]=0,"no","yes")</f>
        <v>no</v>
      </c>
      <c r="F1092">
        <v>0</v>
      </c>
      <c r="G1092" t="s">
        <v>22</v>
      </c>
      <c r="H1092" t="s">
        <v>14</v>
      </c>
      <c r="I1092" t="s">
        <v>15</v>
      </c>
      <c r="J1092">
        <v>88.65</v>
      </c>
      <c r="K1092">
        <v>22.2</v>
      </c>
      <c r="L1092" t="s">
        <v>20</v>
      </c>
      <c r="M1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92">
        <v>0</v>
      </c>
      <c r="O1092" t="s">
        <v>32</v>
      </c>
      <c r="P1092" t="str">
        <f>IF(AND(Table1[[#This Row],[stroke]]=1,Table1[[#This Row],[hypertension]]=1),"yes","no")</f>
        <v>no</v>
      </c>
      <c r="Q1092" t="str">
        <f>IF(Table1[[#This Row],[avg_glucose_level]]&gt;=132.5,"yes","no")</f>
        <v>no</v>
      </c>
      <c r="R1092" t="str">
        <f>IF(Table1[[#This Row],[bmi]]&gt;=30.1,"yes","no")</f>
        <v>no</v>
      </c>
    </row>
    <row r="1093" spans="1:18" x14ac:dyDescent="0.3">
      <c r="A1093">
        <v>26134</v>
      </c>
      <c r="B1093" t="s">
        <v>17</v>
      </c>
      <c r="C1093">
        <v>28</v>
      </c>
      <c r="D1093">
        <v>0</v>
      </c>
      <c r="E1093" t="str">
        <f>IF(Table1[[#This Row],[hypertension]]=0,"no","yes")</f>
        <v>no</v>
      </c>
      <c r="F1093">
        <v>0</v>
      </c>
      <c r="G1093" t="s">
        <v>13</v>
      </c>
      <c r="H1093" t="s">
        <v>14</v>
      </c>
      <c r="I1093" t="s">
        <v>15</v>
      </c>
      <c r="J1093">
        <v>111.22</v>
      </c>
      <c r="K1093">
        <v>25.5</v>
      </c>
      <c r="L1093" t="s">
        <v>23</v>
      </c>
      <c r="M1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93">
        <v>0</v>
      </c>
      <c r="O1093" t="s">
        <v>32</v>
      </c>
      <c r="P1093" t="str">
        <f>IF(AND(Table1[[#This Row],[stroke]]=1,Table1[[#This Row],[hypertension]]=1),"yes","no")</f>
        <v>no</v>
      </c>
      <c r="Q1093" t="str">
        <f>IF(Table1[[#This Row],[avg_glucose_level]]&gt;=132.5,"yes","no")</f>
        <v>no</v>
      </c>
      <c r="R1093" t="str">
        <f>IF(Table1[[#This Row],[bmi]]&gt;=30.1,"yes","no")</f>
        <v>no</v>
      </c>
    </row>
    <row r="1094" spans="1:18" x14ac:dyDescent="0.3">
      <c r="A1094">
        <v>67603</v>
      </c>
      <c r="B1094" t="s">
        <v>12</v>
      </c>
      <c r="C1094">
        <v>70</v>
      </c>
      <c r="D1094">
        <v>0</v>
      </c>
      <c r="E1094" t="str">
        <f>IF(Table1[[#This Row],[hypertension]]=0,"no","yes")</f>
        <v>no</v>
      </c>
      <c r="F1094">
        <v>0</v>
      </c>
      <c r="G1094" t="s">
        <v>13</v>
      </c>
      <c r="H1094" t="s">
        <v>18</v>
      </c>
      <c r="I1094" t="s">
        <v>15</v>
      </c>
      <c r="J1094">
        <v>223.68</v>
      </c>
      <c r="K1094">
        <v>34.299999999999997</v>
      </c>
      <c r="L1094" t="s">
        <v>16</v>
      </c>
      <c r="M10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94">
        <v>0</v>
      </c>
      <c r="O1094" t="s">
        <v>32</v>
      </c>
      <c r="P1094" t="str">
        <f>IF(AND(Table1[[#This Row],[stroke]]=1,Table1[[#This Row],[hypertension]]=1),"yes","no")</f>
        <v>no</v>
      </c>
      <c r="Q1094" t="str">
        <f>IF(Table1[[#This Row],[avg_glucose_level]]&gt;=132.5,"yes","no")</f>
        <v>yes</v>
      </c>
      <c r="R1094" t="str">
        <f>IF(Table1[[#This Row],[bmi]]&gt;=30.1,"yes","no")</f>
        <v>yes</v>
      </c>
    </row>
    <row r="1095" spans="1:18" x14ac:dyDescent="0.3">
      <c r="A1095">
        <v>66772</v>
      </c>
      <c r="B1095" t="s">
        <v>17</v>
      </c>
      <c r="C1095">
        <v>1</v>
      </c>
      <c r="D1095">
        <v>0</v>
      </c>
      <c r="E1095" t="str">
        <f>IF(Table1[[#This Row],[hypertension]]=0,"no","yes")</f>
        <v>no</v>
      </c>
      <c r="F1095">
        <v>0</v>
      </c>
      <c r="G1095" t="s">
        <v>22</v>
      </c>
      <c r="H1095" t="s">
        <v>25</v>
      </c>
      <c r="I1095" t="s">
        <v>19</v>
      </c>
      <c r="J1095">
        <v>55.86</v>
      </c>
      <c r="K1095">
        <v>16</v>
      </c>
      <c r="L1095" t="s">
        <v>23</v>
      </c>
      <c r="M10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95">
        <v>0</v>
      </c>
      <c r="O1095" t="s">
        <v>32</v>
      </c>
      <c r="P1095" t="str">
        <f>IF(AND(Table1[[#This Row],[stroke]]=1,Table1[[#This Row],[hypertension]]=1),"yes","no")</f>
        <v>no</v>
      </c>
      <c r="Q1095" t="str">
        <f>IF(Table1[[#This Row],[avg_glucose_level]]&gt;=132.5,"yes","no")</f>
        <v>no</v>
      </c>
      <c r="R1095" t="str">
        <f>IF(Table1[[#This Row],[bmi]]&gt;=30.1,"yes","no")</f>
        <v>no</v>
      </c>
    </row>
    <row r="1096" spans="1:18" x14ac:dyDescent="0.3">
      <c r="A1096">
        <v>41861</v>
      </c>
      <c r="B1096" t="s">
        <v>17</v>
      </c>
      <c r="C1096">
        <v>23</v>
      </c>
      <c r="D1096">
        <v>0</v>
      </c>
      <c r="E1096" t="str">
        <f>IF(Table1[[#This Row],[hypertension]]=0,"no","yes")</f>
        <v>no</v>
      </c>
      <c r="F1096">
        <v>0</v>
      </c>
      <c r="G1096" t="s">
        <v>22</v>
      </c>
      <c r="H1096" t="s">
        <v>14</v>
      </c>
      <c r="I1096" t="s">
        <v>19</v>
      </c>
      <c r="J1096">
        <v>63.73</v>
      </c>
      <c r="K1096">
        <v>25.6</v>
      </c>
      <c r="L1096" t="s">
        <v>21</v>
      </c>
      <c r="M10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096">
        <v>0</v>
      </c>
      <c r="O1096" t="s">
        <v>32</v>
      </c>
      <c r="P1096" t="str">
        <f>IF(AND(Table1[[#This Row],[stroke]]=1,Table1[[#This Row],[hypertension]]=1),"yes","no")</f>
        <v>no</v>
      </c>
      <c r="Q1096" t="str">
        <f>IF(Table1[[#This Row],[avg_glucose_level]]&gt;=132.5,"yes","no")</f>
        <v>no</v>
      </c>
      <c r="R1096" t="str">
        <f>IF(Table1[[#This Row],[bmi]]&gt;=30.1,"yes","no")</f>
        <v>no</v>
      </c>
    </row>
    <row r="1097" spans="1:18" x14ac:dyDescent="0.3">
      <c r="A1097">
        <v>954</v>
      </c>
      <c r="B1097" t="s">
        <v>12</v>
      </c>
      <c r="C1097">
        <v>18</v>
      </c>
      <c r="D1097">
        <v>0</v>
      </c>
      <c r="E1097" t="str">
        <f>IF(Table1[[#This Row],[hypertension]]=0,"no","yes")</f>
        <v>no</v>
      </c>
      <c r="F1097">
        <v>0</v>
      </c>
      <c r="G1097" t="s">
        <v>22</v>
      </c>
      <c r="H1097" t="s">
        <v>14</v>
      </c>
      <c r="I1097" t="s">
        <v>19</v>
      </c>
      <c r="J1097">
        <v>103.94</v>
      </c>
      <c r="K1097">
        <v>23.3</v>
      </c>
      <c r="L1097" t="s">
        <v>20</v>
      </c>
      <c r="M1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097">
        <v>0</v>
      </c>
      <c r="O1097" t="s">
        <v>32</v>
      </c>
      <c r="P1097" t="str">
        <f>IF(AND(Table1[[#This Row],[stroke]]=1,Table1[[#This Row],[hypertension]]=1),"yes","no")</f>
        <v>no</v>
      </c>
      <c r="Q1097" t="str">
        <f>IF(Table1[[#This Row],[avg_glucose_level]]&gt;=132.5,"yes","no")</f>
        <v>no</v>
      </c>
      <c r="R1097" t="str">
        <f>IF(Table1[[#This Row],[bmi]]&gt;=30.1,"yes","no")</f>
        <v>no</v>
      </c>
    </row>
    <row r="1098" spans="1:18" x14ac:dyDescent="0.3">
      <c r="A1098">
        <v>37888</v>
      </c>
      <c r="B1098" t="s">
        <v>12</v>
      </c>
      <c r="C1098">
        <v>41</v>
      </c>
      <c r="D1098">
        <v>0</v>
      </c>
      <c r="E1098" t="str">
        <f>IF(Table1[[#This Row],[hypertension]]=0,"no","yes")</f>
        <v>no</v>
      </c>
      <c r="F1098">
        <v>0</v>
      </c>
      <c r="G1098" t="s">
        <v>13</v>
      </c>
      <c r="H1098" t="s">
        <v>14</v>
      </c>
      <c r="I1098" t="s">
        <v>19</v>
      </c>
      <c r="J1098">
        <v>92.49</v>
      </c>
      <c r="K1098">
        <v>41.6</v>
      </c>
      <c r="L1098" t="s">
        <v>23</v>
      </c>
      <c r="M10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098">
        <v>0</v>
      </c>
      <c r="O1098" t="s">
        <v>32</v>
      </c>
      <c r="P1098" t="str">
        <f>IF(AND(Table1[[#This Row],[stroke]]=1,Table1[[#This Row],[hypertension]]=1),"yes","no")</f>
        <v>no</v>
      </c>
      <c r="Q1098" t="str">
        <f>IF(Table1[[#This Row],[avg_glucose_level]]&gt;=132.5,"yes","no")</f>
        <v>no</v>
      </c>
      <c r="R1098" t="str">
        <f>IF(Table1[[#This Row],[bmi]]&gt;=30.1,"yes","no")</f>
        <v>yes</v>
      </c>
    </row>
    <row r="1099" spans="1:18" x14ac:dyDescent="0.3">
      <c r="A1099">
        <v>34326</v>
      </c>
      <c r="B1099" t="s">
        <v>12</v>
      </c>
      <c r="C1099">
        <v>52</v>
      </c>
      <c r="D1099">
        <v>0</v>
      </c>
      <c r="E1099" t="str">
        <f>IF(Table1[[#This Row],[hypertension]]=0,"no","yes")</f>
        <v>no</v>
      </c>
      <c r="F1099">
        <v>0</v>
      </c>
      <c r="G1099" t="s">
        <v>13</v>
      </c>
      <c r="H1099" t="s">
        <v>14</v>
      </c>
      <c r="I1099" t="s">
        <v>15</v>
      </c>
      <c r="J1099">
        <v>229.2</v>
      </c>
      <c r="K1099">
        <v>35.6</v>
      </c>
      <c r="L1099" t="s">
        <v>16</v>
      </c>
      <c r="M10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099">
        <v>0</v>
      </c>
      <c r="O1099" t="s">
        <v>32</v>
      </c>
      <c r="P1099" t="str">
        <f>IF(AND(Table1[[#This Row],[stroke]]=1,Table1[[#This Row],[hypertension]]=1),"yes","no")</f>
        <v>no</v>
      </c>
      <c r="Q1099" t="str">
        <f>IF(Table1[[#This Row],[avg_glucose_level]]&gt;=132.5,"yes","no")</f>
        <v>yes</v>
      </c>
      <c r="R1099" t="str">
        <f>IF(Table1[[#This Row],[bmi]]&gt;=30.1,"yes","no")</f>
        <v>yes</v>
      </c>
    </row>
    <row r="1100" spans="1:18" x14ac:dyDescent="0.3">
      <c r="A1100">
        <v>42329</v>
      </c>
      <c r="B1100" t="s">
        <v>17</v>
      </c>
      <c r="C1100">
        <v>77</v>
      </c>
      <c r="D1100">
        <v>0</v>
      </c>
      <c r="E1100" t="str">
        <f>IF(Table1[[#This Row],[hypertension]]=0,"no","yes")</f>
        <v>no</v>
      </c>
      <c r="F1100">
        <v>0</v>
      </c>
      <c r="G1100" t="s">
        <v>13</v>
      </c>
      <c r="H1100" t="s">
        <v>14</v>
      </c>
      <c r="I1100" t="s">
        <v>19</v>
      </c>
      <c r="J1100">
        <v>75.06</v>
      </c>
      <c r="K1100">
        <v>22</v>
      </c>
      <c r="L1100" t="s">
        <v>23</v>
      </c>
      <c r="M11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00">
        <v>0</v>
      </c>
      <c r="O1100" t="s">
        <v>32</v>
      </c>
      <c r="P1100" t="str">
        <f>IF(AND(Table1[[#This Row],[stroke]]=1,Table1[[#This Row],[hypertension]]=1),"yes","no")</f>
        <v>no</v>
      </c>
      <c r="Q1100" t="str">
        <f>IF(Table1[[#This Row],[avg_glucose_level]]&gt;=132.5,"yes","no")</f>
        <v>no</v>
      </c>
      <c r="R1100" t="str">
        <f>IF(Table1[[#This Row],[bmi]]&gt;=30.1,"yes","no")</f>
        <v>no</v>
      </c>
    </row>
    <row r="1101" spans="1:18" x14ac:dyDescent="0.3">
      <c r="A1101">
        <v>23565</v>
      </c>
      <c r="B1101" t="s">
        <v>12</v>
      </c>
      <c r="C1101">
        <v>34</v>
      </c>
      <c r="D1101">
        <v>0</v>
      </c>
      <c r="E1101" t="str">
        <f>IF(Table1[[#This Row],[hypertension]]=0,"no","yes")</f>
        <v>no</v>
      </c>
      <c r="F1101">
        <v>0</v>
      </c>
      <c r="G1101" t="s">
        <v>13</v>
      </c>
      <c r="H1101" t="s">
        <v>14</v>
      </c>
      <c r="I1101" t="s">
        <v>15</v>
      </c>
      <c r="J1101">
        <v>85.57</v>
      </c>
      <c r="K1101">
        <v>26.8</v>
      </c>
      <c r="L1101" t="s">
        <v>23</v>
      </c>
      <c r="M1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01">
        <v>0</v>
      </c>
      <c r="O1101" t="s">
        <v>32</v>
      </c>
      <c r="P1101" t="str">
        <f>IF(AND(Table1[[#This Row],[stroke]]=1,Table1[[#This Row],[hypertension]]=1),"yes","no")</f>
        <v>no</v>
      </c>
      <c r="Q1101" t="str">
        <f>IF(Table1[[#This Row],[avg_glucose_level]]&gt;=132.5,"yes","no")</f>
        <v>no</v>
      </c>
      <c r="R1101" t="str">
        <f>IF(Table1[[#This Row],[bmi]]&gt;=30.1,"yes","no")</f>
        <v>no</v>
      </c>
    </row>
    <row r="1102" spans="1:18" x14ac:dyDescent="0.3">
      <c r="A1102">
        <v>27323</v>
      </c>
      <c r="B1102" t="s">
        <v>17</v>
      </c>
      <c r="C1102">
        <v>67</v>
      </c>
      <c r="D1102">
        <v>0</v>
      </c>
      <c r="E1102" t="str">
        <f>IF(Table1[[#This Row],[hypertension]]=0,"no","yes")</f>
        <v>no</v>
      </c>
      <c r="F1102">
        <v>0</v>
      </c>
      <c r="G1102" t="s">
        <v>13</v>
      </c>
      <c r="H1102" t="s">
        <v>18</v>
      </c>
      <c r="I1102" t="s">
        <v>15</v>
      </c>
      <c r="J1102">
        <v>68.61</v>
      </c>
      <c r="K1102">
        <v>31.9</v>
      </c>
      <c r="L1102" t="s">
        <v>20</v>
      </c>
      <c r="M1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02">
        <v>0</v>
      </c>
      <c r="O1102" t="s">
        <v>32</v>
      </c>
      <c r="P1102" t="str">
        <f>IF(AND(Table1[[#This Row],[stroke]]=1,Table1[[#This Row],[hypertension]]=1),"yes","no")</f>
        <v>no</v>
      </c>
      <c r="Q1102" t="str">
        <f>IF(Table1[[#This Row],[avg_glucose_level]]&gt;=132.5,"yes","no")</f>
        <v>no</v>
      </c>
      <c r="R1102" t="str">
        <f>IF(Table1[[#This Row],[bmi]]&gt;=30.1,"yes","no")</f>
        <v>yes</v>
      </c>
    </row>
    <row r="1103" spans="1:18" x14ac:dyDescent="0.3">
      <c r="A1103">
        <v>57854</v>
      </c>
      <c r="B1103" t="s">
        <v>12</v>
      </c>
      <c r="C1103">
        <v>1</v>
      </c>
      <c r="D1103">
        <v>0</v>
      </c>
      <c r="E1103" t="str">
        <f>IF(Table1[[#This Row],[hypertension]]=0,"no","yes")</f>
        <v>no</v>
      </c>
      <c r="F1103">
        <v>0</v>
      </c>
      <c r="G1103" t="s">
        <v>22</v>
      </c>
      <c r="H1103" t="s">
        <v>25</v>
      </c>
      <c r="I1103" t="s">
        <v>15</v>
      </c>
      <c r="J1103">
        <v>56.3</v>
      </c>
      <c r="K1103">
        <v>19.7</v>
      </c>
      <c r="L1103" t="s">
        <v>23</v>
      </c>
      <c r="M1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03">
        <v>0</v>
      </c>
      <c r="O1103" t="s">
        <v>32</v>
      </c>
      <c r="P1103" t="str">
        <f>IF(AND(Table1[[#This Row],[stroke]]=1,Table1[[#This Row],[hypertension]]=1),"yes","no")</f>
        <v>no</v>
      </c>
      <c r="Q1103" t="str">
        <f>IF(Table1[[#This Row],[avg_glucose_level]]&gt;=132.5,"yes","no")</f>
        <v>no</v>
      </c>
      <c r="R1103" t="str">
        <f>IF(Table1[[#This Row],[bmi]]&gt;=30.1,"yes","no")</f>
        <v>no</v>
      </c>
    </row>
    <row r="1104" spans="1:18" x14ac:dyDescent="0.3">
      <c r="A1104">
        <v>18414</v>
      </c>
      <c r="B1104" t="s">
        <v>17</v>
      </c>
      <c r="C1104">
        <v>23</v>
      </c>
      <c r="D1104">
        <v>0</v>
      </c>
      <c r="E1104" t="str">
        <f>IF(Table1[[#This Row],[hypertension]]=0,"no","yes")</f>
        <v>no</v>
      </c>
      <c r="F1104">
        <v>0</v>
      </c>
      <c r="G1104" t="s">
        <v>22</v>
      </c>
      <c r="H1104" t="s">
        <v>14</v>
      </c>
      <c r="I1104" t="s">
        <v>19</v>
      </c>
      <c r="J1104">
        <v>193.22</v>
      </c>
      <c r="K1104">
        <v>28.1</v>
      </c>
      <c r="L1104" t="s">
        <v>21</v>
      </c>
      <c r="M11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04">
        <v>0</v>
      </c>
      <c r="O1104" t="s">
        <v>32</v>
      </c>
      <c r="P1104" t="str">
        <f>IF(AND(Table1[[#This Row],[stroke]]=1,Table1[[#This Row],[hypertension]]=1),"yes","no")</f>
        <v>no</v>
      </c>
      <c r="Q1104" t="str">
        <f>IF(Table1[[#This Row],[avg_glucose_level]]&gt;=132.5,"yes","no")</f>
        <v>yes</v>
      </c>
      <c r="R1104" t="str">
        <f>IF(Table1[[#This Row],[bmi]]&gt;=30.1,"yes","no")</f>
        <v>no</v>
      </c>
    </row>
    <row r="1105" spans="1:18" x14ac:dyDescent="0.3">
      <c r="A1105">
        <v>72836</v>
      </c>
      <c r="B1105" t="s">
        <v>17</v>
      </c>
      <c r="C1105">
        <v>59</v>
      </c>
      <c r="D1105">
        <v>0</v>
      </c>
      <c r="E1105" t="str">
        <f>IF(Table1[[#This Row],[hypertension]]=0,"no","yes")</f>
        <v>no</v>
      </c>
      <c r="F1105">
        <v>0</v>
      </c>
      <c r="G1105" t="s">
        <v>13</v>
      </c>
      <c r="H1105" t="s">
        <v>14</v>
      </c>
      <c r="I1105" t="s">
        <v>15</v>
      </c>
      <c r="J1105">
        <v>65.98</v>
      </c>
      <c r="K1105">
        <v>31.1</v>
      </c>
      <c r="L1105" t="s">
        <v>23</v>
      </c>
      <c r="M1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05">
        <v>0</v>
      </c>
      <c r="O1105" t="s">
        <v>32</v>
      </c>
      <c r="P1105" t="str">
        <f>IF(AND(Table1[[#This Row],[stroke]]=1,Table1[[#This Row],[hypertension]]=1),"yes","no")</f>
        <v>no</v>
      </c>
      <c r="Q1105" t="str">
        <f>IF(Table1[[#This Row],[avg_glucose_level]]&gt;=132.5,"yes","no")</f>
        <v>no</v>
      </c>
      <c r="R1105" t="str">
        <f>IF(Table1[[#This Row],[bmi]]&gt;=30.1,"yes","no")</f>
        <v>yes</v>
      </c>
    </row>
    <row r="1106" spans="1:18" x14ac:dyDescent="0.3">
      <c r="A1106">
        <v>17708</v>
      </c>
      <c r="B1106" t="s">
        <v>12</v>
      </c>
      <c r="C1106">
        <v>62</v>
      </c>
      <c r="D1106">
        <v>0</v>
      </c>
      <c r="E1106" t="str">
        <f>IF(Table1[[#This Row],[hypertension]]=0,"no","yes")</f>
        <v>no</v>
      </c>
      <c r="F1106">
        <v>0</v>
      </c>
      <c r="G1106" t="s">
        <v>13</v>
      </c>
      <c r="H1106" t="s">
        <v>24</v>
      </c>
      <c r="I1106" t="s">
        <v>19</v>
      </c>
      <c r="J1106">
        <v>204.57</v>
      </c>
      <c r="K1106">
        <v>34.4</v>
      </c>
      <c r="L1106" t="s">
        <v>23</v>
      </c>
      <c r="M1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06">
        <v>0</v>
      </c>
      <c r="O1106" t="s">
        <v>32</v>
      </c>
      <c r="P1106" t="str">
        <f>IF(AND(Table1[[#This Row],[stroke]]=1,Table1[[#This Row],[hypertension]]=1),"yes","no")</f>
        <v>no</v>
      </c>
      <c r="Q1106" t="str">
        <f>IF(Table1[[#This Row],[avg_glucose_level]]&gt;=132.5,"yes","no")</f>
        <v>yes</v>
      </c>
      <c r="R1106" t="str">
        <f>IF(Table1[[#This Row],[bmi]]&gt;=30.1,"yes","no")</f>
        <v>yes</v>
      </c>
    </row>
    <row r="1107" spans="1:18" x14ac:dyDescent="0.3">
      <c r="A1107">
        <v>66321</v>
      </c>
      <c r="B1107" t="s">
        <v>12</v>
      </c>
      <c r="C1107">
        <v>47</v>
      </c>
      <c r="D1107">
        <v>0</v>
      </c>
      <c r="E1107" t="str">
        <f>IF(Table1[[#This Row],[hypertension]]=0,"no","yes")</f>
        <v>no</v>
      </c>
      <c r="F1107">
        <v>0</v>
      </c>
      <c r="G1107" t="s">
        <v>13</v>
      </c>
      <c r="H1107" t="s">
        <v>24</v>
      </c>
      <c r="I1107" t="s">
        <v>15</v>
      </c>
      <c r="J1107">
        <v>64.989999999999995</v>
      </c>
      <c r="K1107">
        <v>33.200000000000003</v>
      </c>
      <c r="L1107" t="s">
        <v>20</v>
      </c>
      <c r="M11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07">
        <v>0</v>
      </c>
      <c r="O1107" t="s">
        <v>32</v>
      </c>
      <c r="P1107" t="str">
        <f>IF(AND(Table1[[#This Row],[stroke]]=1,Table1[[#This Row],[hypertension]]=1),"yes","no")</f>
        <v>no</v>
      </c>
      <c r="Q1107" t="str">
        <f>IF(Table1[[#This Row],[avg_glucose_level]]&gt;=132.5,"yes","no")</f>
        <v>no</v>
      </c>
      <c r="R1107" t="str">
        <f>IF(Table1[[#This Row],[bmi]]&gt;=30.1,"yes","no")</f>
        <v>yes</v>
      </c>
    </row>
    <row r="1108" spans="1:18" x14ac:dyDescent="0.3">
      <c r="A1108">
        <v>53817</v>
      </c>
      <c r="B1108" t="s">
        <v>17</v>
      </c>
      <c r="C1108">
        <v>71</v>
      </c>
      <c r="D1108">
        <v>1</v>
      </c>
      <c r="E1108" t="str">
        <f>IF(Table1[[#This Row],[hypertension]]=0,"no","yes")</f>
        <v>yes</v>
      </c>
      <c r="F1108">
        <v>0</v>
      </c>
      <c r="G1108" t="s">
        <v>13</v>
      </c>
      <c r="H1108" t="s">
        <v>18</v>
      </c>
      <c r="I1108" t="s">
        <v>19</v>
      </c>
      <c r="J1108">
        <v>66.12</v>
      </c>
      <c r="K1108">
        <v>28.1</v>
      </c>
      <c r="L1108" t="s">
        <v>20</v>
      </c>
      <c r="M1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08">
        <v>0</v>
      </c>
      <c r="O1108" t="s">
        <v>32</v>
      </c>
      <c r="P1108" t="str">
        <f>IF(AND(Table1[[#This Row],[stroke]]=1,Table1[[#This Row],[hypertension]]=1),"yes","no")</f>
        <v>no</v>
      </c>
      <c r="Q1108" t="str">
        <f>IF(Table1[[#This Row],[avg_glucose_level]]&gt;=132.5,"yes","no")</f>
        <v>no</v>
      </c>
      <c r="R1108" t="str">
        <f>IF(Table1[[#This Row],[bmi]]&gt;=30.1,"yes","no")</f>
        <v>no</v>
      </c>
    </row>
    <row r="1109" spans="1:18" x14ac:dyDescent="0.3">
      <c r="A1109">
        <v>66678</v>
      </c>
      <c r="B1109" t="s">
        <v>17</v>
      </c>
      <c r="C1109">
        <v>22</v>
      </c>
      <c r="D1109">
        <v>0</v>
      </c>
      <c r="E1109" t="str">
        <f>IF(Table1[[#This Row],[hypertension]]=0,"no","yes")</f>
        <v>no</v>
      </c>
      <c r="F1109">
        <v>0</v>
      </c>
      <c r="G1109" t="s">
        <v>22</v>
      </c>
      <c r="H1109" t="s">
        <v>14</v>
      </c>
      <c r="I1109" t="s">
        <v>15</v>
      </c>
      <c r="J1109">
        <v>73.400000000000006</v>
      </c>
      <c r="K1109">
        <v>21.6</v>
      </c>
      <c r="L1109" t="s">
        <v>20</v>
      </c>
      <c r="M11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09">
        <v>0</v>
      </c>
      <c r="O1109" t="s">
        <v>32</v>
      </c>
      <c r="P1109" t="str">
        <f>IF(AND(Table1[[#This Row],[stroke]]=1,Table1[[#This Row],[hypertension]]=1),"yes","no")</f>
        <v>no</v>
      </c>
      <c r="Q1109" t="str">
        <f>IF(Table1[[#This Row],[avg_glucose_level]]&gt;=132.5,"yes","no")</f>
        <v>no</v>
      </c>
      <c r="R1109" t="str">
        <f>IF(Table1[[#This Row],[bmi]]&gt;=30.1,"yes","no")</f>
        <v>no</v>
      </c>
    </row>
    <row r="1110" spans="1:18" x14ac:dyDescent="0.3">
      <c r="A1110">
        <v>56734</v>
      </c>
      <c r="B1110" t="s">
        <v>12</v>
      </c>
      <c r="C1110">
        <v>33</v>
      </c>
      <c r="D1110">
        <v>0</v>
      </c>
      <c r="E1110" t="str">
        <f>IF(Table1[[#This Row],[hypertension]]=0,"no","yes")</f>
        <v>no</v>
      </c>
      <c r="F1110">
        <v>0</v>
      </c>
      <c r="G1110" t="s">
        <v>13</v>
      </c>
      <c r="H1110" t="s">
        <v>24</v>
      </c>
      <c r="I1110" t="s">
        <v>15</v>
      </c>
      <c r="J1110">
        <v>82.83</v>
      </c>
      <c r="K1110">
        <v>25.4</v>
      </c>
      <c r="L1110" t="s">
        <v>23</v>
      </c>
      <c r="M11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10">
        <v>0</v>
      </c>
      <c r="O1110" t="s">
        <v>32</v>
      </c>
      <c r="P1110" t="str">
        <f>IF(AND(Table1[[#This Row],[stroke]]=1,Table1[[#This Row],[hypertension]]=1),"yes","no")</f>
        <v>no</v>
      </c>
      <c r="Q1110" t="str">
        <f>IF(Table1[[#This Row],[avg_glucose_level]]&gt;=132.5,"yes","no")</f>
        <v>no</v>
      </c>
      <c r="R1110" t="str">
        <f>IF(Table1[[#This Row],[bmi]]&gt;=30.1,"yes","no")</f>
        <v>no</v>
      </c>
    </row>
    <row r="1111" spans="1:18" x14ac:dyDescent="0.3">
      <c r="A1111">
        <v>32240</v>
      </c>
      <c r="B1111" t="s">
        <v>17</v>
      </c>
      <c r="C1111">
        <v>27</v>
      </c>
      <c r="D1111">
        <v>0</v>
      </c>
      <c r="E1111" t="str">
        <f>IF(Table1[[#This Row],[hypertension]]=0,"no","yes")</f>
        <v>no</v>
      </c>
      <c r="F1111">
        <v>0</v>
      </c>
      <c r="G1111" t="s">
        <v>22</v>
      </c>
      <c r="H1111" t="s">
        <v>14</v>
      </c>
      <c r="I1111" t="s">
        <v>15</v>
      </c>
      <c r="J1111">
        <v>93.55</v>
      </c>
      <c r="K1111">
        <v>41.6</v>
      </c>
      <c r="L1111" t="s">
        <v>20</v>
      </c>
      <c r="M11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11">
        <v>0</v>
      </c>
      <c r="O1111" t="s">
        <v>32</v>
      </c>
      <c r="P1111" t="str">
        <f>IF(AND(Table1[[#This Row],[stroke]]=1,Table1[[#This Row],[hypertension]]=1),"yes","no")</f>
        <v>no</v>
      </c>
      <c r="Q1111" t="str">
        <f>IF(Table1[[#This Row],[avg_glucose_level]]&gt;=132.5,"yes","no")</f>
        <v>no</v>
      </c>
      <c r="R1111" t="str">
        <f>IF(Table1[[#This Row],[bmi]]&gt;=30.1,"yes","no")</f>
        <v>yes</v>
      </c>
    </row>
    <row r="1112" spans="1:18" x14ac:dyDescent="0.3">
      <c r="A1112">
        <v>28127</v>
      </c>
      <c r="B1112" t="s">
        <v>17</v>
      </c>
      <c r="C1112">
        <v>44</v>
      </c>
      <c r="D1112">
        <v>0</v>
      </c>
      <c r="E1112" t="str">
        <f>IF(Table1[[#This Row],[hypertension]]=0,"no","yes")</f>
        <v>no</v>
      </c>
      <c r="F1112">
        <v>0</v>
      </c>
      <c r="G1112" t="s">
        <v>13</v>
      </c>
      <c r="H1112" t="s">
        <v>14</v>
      </c>
      <c r="I1112" t="s">
        <v>19</v>
      </c>
      <c r="J1112">
        <v>90.4</v>
      </c>
      <c r="K1112">
        <v>33.1</v>
      </c>
      <c r="L1112" t="s">
        <v>16</v>
      </c>
      <c r="M1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12">
        <v>0</v>
      </c>
      <c r="O1112" t="s">
        <v>32</v>
      </c>
      <c r="P1112" t="str">
        <f>IF(AND(Table1[[#This Row],[stroke]]=1,Table1[[#This Row],[hypertension]]=1),"yes","no")</f>
        <v>no</v>
      </c>
      <c r="Q1112" t="str">
        <f>IF(Table1[[#This Row],[avg_glucose_level]]&gt;=132.5,"yes","no")</f>
        <v>no</v>
      </c>
      <c r="R1112" t="str">
        <f>IF(Table1[[#This Row],[bmi]]&gt;=30.1,"yes","no")</f>
        <v>yes</v>
      </c>
    </row>
    <row r="1113" spans="1:18" x14ac:dyDescent="0.3">
      <c r="A1113">
        <v>20347</v>
      </c>
      <c r="B1113" t="s">
        <v>17</v>
      </c>
      <c r="C1113">
        <v>18</v>
      </c>
      <c r="D1113">
        <v>0</v>
      </c>
      <c r="E1113" t="str">
        <f>IF(Table1[[#This Row],[hypertension]]=0,"no","yes")</f>
        <v>no</v>
      </c>
      <c r="F1113">
        <v>0</v>
      </c>
      <c r="G1113" t="s">
        <v>22</v>
      </c>
      <c r="H1113" t="s">
        <v>14</v>
      </c>
      <c r="I1113" t="s">
        <v>19</v>
      </c>
      <c r="J1113">
        <v>98.1</v>
      </c>
      <c r="K1113">
        <v>21.8</v>
      </c>
      <c r="L1113" t="s">
        <v>20</v>
      </c>
      <c r="M11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13">
        <v>0</v>
      </c>
      <c r="O1113" t="s">
        <v>32</v>
      </c>
      <c r="P1113" t="str">
        <f>IF(AND(Table1[[#This Row],[stroke]]=1,Table1[[#This Row],[hypertension]]=1),"yes","no")</f>
        <v>no</v>
      </c>
      <c r="Q1113" t="str">
        <f>IF(Table1[[#This Row],[avg_glucose_level]]&gt;=132.5,"yes","no")</f>
        <v>no</v>
      </c>
      <c r="R1113" t="str">
        <f>IF(Table1[[#This Row],[bmi]]&gt;=30.1,"yes","no")</f>
        <v>no</v>
      </c>
    </row>
    <row r="1114" spans="1:18" x14ac:dyDescent="0.3">
      <c r="A1114">
        <v>40824</v>
      </c>
      <c r="B1114" t="s">
        <v>12</v>
      </c>
      <c r="C1114">
        <v>47</v>
      </c>
      <c r="D1114">
        <v>0</v>
      </c>
      <c r="E1114" t="str">
        <f>IF(Table1[[#This Row],[hypertension]]=0,"no","yes")</f>
        <v>no</v>
      </c>
      <c r="F1114">
        <v>0</v>
      </c>
      <c r="G1114" t="s">
        <v>13</v>
      </c>
      <c r="H1114" t="s">
        <v>14</v>
      </c>
      <c r="I1114" t="s">
        <v>19</v>
      </c>
      <c r="J1114">
        <v>142.02000000000001</v>
      </c>
      <c r="K1114">
        <v>30</v>
      </c>
      <c r="L1114" t="s">
        <v>23</v>
      </c>
      <c r="M11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14">
        <v>0</v>
      </c>
      <c r="O1114" t="s">
        <v>32</v>
      </c>
      <c r="P1114" t="str">
        <f>IF(AND(Table1[[#This Row],[stroke]]=1,Table1[[#This Row],[hypertension]]=1),"yes","no")</f>
        <v>no</v>
      </c>
      <c r="Q1114" t="str">
        <f>IF(Table1[[#This Row],[avg_glucose_level]]&gt;=132.5,"yes","no")</f>
        <v>yes</v>
      </c>
      <c r="R1114" t="str">
        <f>IF(Table1[[#This Row],[bmi]]&gt;=30.1,"yes","no")</f>
        <v>no</v>
      </c>
    </row>
    <row r="1115" spans="1:18" x14ac:dyDescent="0.3">
      <c r="A1115">
        <v>38678</v>
      </c>
      <c r="B1115" t="s">
        <v>17</v>
      </c>
      <c r="C1115">
        <v>66</v>
      </c>
      <c r="D1115">
        <v>0</v>
      </c>
      <c r="E1115" t="str">
        <f>IF(Table1[[#This Row],[hypertension]]=0,"no","yes")</f>
        <v>no</v>
      </c>
      <c r="F1115">
        <v>0</v>
      </c>
      <c r="G1115" t="s">
        <v>13</v>
      </c>
      <c r="H1115" t="s">
        <v>18</v>
      </c>
      <c r="I1115" t="s">
        <v>19</v>
      </c>
      <c r="J1115">
        <v>251.46</v>
      </c>
      <c r="K1115">
        <v>35.200000000000003</v>
      </c>
      <c r="L1115" t="s">
        <v>21</v>
      </c>
      <c r="M11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15">
        <v>0</v>
      </c>
      <c r="O1115" t="s">
        <v>32</v>
      </c>
      <c r="P1115" t="str">
        <f>IF(AND(Table1[[#This Row],[stroke]]=1,Table1[[#This Row],[hypertension]]=1),"yes","no")</f>
        <v>no</v>
      </c>
      <c r="Q1115" t="str">
        <f>IF(Table1[[#This Row],[avg_glucose_level]]&gt;=132.5,"yes","no")</f>
        <v>yes</v>
      </c>
      <c r="R1115" t="str">
        <f>IF(Table1[[#This Row],[bmi]]&gt;=30.1,"yes","no")</f>
        <v>yes</v>
      </c>
    </row>
    <row r="1116" spans="1:18" x14ac:dyDescent="0.3">
      <c r="A1116">
        <v>29380</v>
      </c>
      <c r="B1116" t="s">
        <v>17</v>
      </c>
      <c r="C1116">
        <v>42</v>
      </c>
      <c r="D1116">
        <v>1</v>
      </c>
      <c r="E1116" t="str">
        <f>IF(Table1[[#This Row],[hypertension]]=0,"no","yes")</f>
        <v>yes</v>
      </c>
      <c r="F1116">
        <v>0</v>
      </c>
      <c r="G1116" t="s">
        <v>13</v>
      </c>
      <c r="H1116" t="s">
        <v>14</v>
      </c>
      <c r="I1116" t="s">
        <v>19</v>
      </c>
      <c r="J1116">
        <v>89.96</v>
      </c>
      <c r="K1116">
        <v>35.6</v>
      </c>
      <c r="L1116" t="s">
        <v>20</v>
      </c>
      <c r="M11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16">
        <v>0</v>
      </c>
      <c r="O1116" t="s">
        <v>32</v>
      </c>
      <c r="P1116" t="str">
        <f>IF(AND(Table1[[#This Row],[stroke]]=1,Table1[[#This Row],[hypertension]]=1),"yes","no")</f>
        <v>no</v>
      </c>
      <c r="Q1116" t="str">
        <f>IF(Table1[[#This Row],[avg_glucose_level]]&gt;=132.5,"yes","no")</f>
        <v>no</v>
      </c>
      <c r="R1116" t="str">
        <f>IF(Table1[[#This Row],[bmi]]&gt;=30.1,"yes","no")</f>
        <v>yes</v>
      </c>
    </row>
    <row r="1117" spans="1:18" x14ac:dyDescent="0.3">
      <c r="A1117">
        <v>809</v>
      </c>
      <c r="B1117" t="s">
        <v>12</v>
      </c>
      <c r="C1117">
        <v>13</v>
      </c>
      <c r="D1117">
        <v>0</v>
      </c>
      <c r="E1117" t="str">
        <f>IF(Table1[[#This Row],[hypertension]]=0,"no","yes")</f>
        <v>no</v>
      </c>
      <c r="F1117">
        <v>0</v>
      </c>
      <c r="G1117" t="s">
        <v>22</v>
      </c>
      <c r="H1117" t="s">
        <v>25</v>
      </c>
      <c r="I1117" t="s">
        <v>15</v>
      </c>
      <c r="J1117">
        <v>71.73</v>
      </c>
      <c r="K1117">
        <v>28.1</v>
      </c>
      <c r="L1117" t="s">
        <v>23</v>
      </c>
      <c r="M11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17">
        <v>0</v>
      </c>
      <c r="O1117" t="s">
        <v>32</v>
      </c>
      <c r="P1117" t="str">
        <f>IF(AND(Table1[[#This Row],[stroke]]=1,Table1[[#This Row],[hypertension]]=1),"yes","no")</f>
        <v>no</v>
      </c>
      <c r="Q1117" t="str">
        <f>IF(Table1[[#This Row],[avg_glucose_level]]&gt;=132.5,"yes","no")</f>
        <v>no</v>
      </c>
      <c r="R1117" t="str">
        <f>IF(Table1[[#This Row],[bmi]]&gt;=30.1,"yes","no")</f>
        <v>no</v>
      </c>
    </row>
    <row r="1118" spans="1:18" x14ac:dyDescent="0.3">
      <c r="A1118">
        <v>65453</v>
      </c>
      <c r="B1118" t="s">
        <v>17</v>
      </c>
      <c r="C1118">
        <v>56</v>
      </c>
      <c r="D1118">
        <v>1</v>
      </c>
      <c r="E1118" t="str">
        <f>IF(Table1[[#This Row],[hypertension]]=0,"no","yes")</f>
        <v>yes</v>
      </c>
      <c r="F1118">
        <v>0</v>
      </c>
      <c r="G1118" t="s">
        <v>13</v>
      </c>
      <c r="H1118" t="s">
        <v>24</v>
      </c>
      <c r="I1118" t="s">
        <v>15</v>
      </c>
      <c r="J1118">
        <v>82.44</v>
      </c>
      <c r="K1118">
        <v>27.8</v>
      </c>
      <c r="L1118" t="s">
        <v>21</v>
      </c>
      <c r="M11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18">
        <v>0</v>
      </c>
      <c r="O1118" t="s">
        <v>32</v>
      </c>
      <c r="P1118" t="str">
        <f>IF(AND(Table1[[#This Row],[stroke]]=1,Table1[[#This Row],[hypertension]]=1),"yes","no")</f>
        <v>no</v>
      </c>
      <c r="Q1118" t="str">
        <f>IF(Table1[[#This Row],[avg_glucose_level]]&gt;=132.5,"yes","no")</f>
        <v>no</v>
      </c>
      <c r="R1118" t="str">
        <f>IF(Table1[[#This Row],[bmi]]&gt;=30.1,"yes","no")</f>
        <v>no</v>
      </c>
    </row>
    <row r="1119" spans="1:18" x14ac:dyDescent="0.3">
      <c r="A1119">
        <v>9415</v>
      </c>
      <c r="B1119" t="s">
        <v>17</v>
      </c>
      <c r="C1119">
        <v>69</v>
      </c>
      <c r="D1119">
        <v>0</v>
      </c>
      <c r="E1119" t="str">
        <f>IF(Table1[[#This Row],[hypertension]]=0,"no","yes")</f>
        <v>no</v>
      </c>
      <c r="F1119">
        <v>0</v>
      </c>
      <c r="G1119" t="s">
        <v>13</v>
      </c>
      <c r="H1119" t="s">
        <v>18</v>
      </c>
      <c r="I1119" t="s">
        <v>15</v>
      </c>
      <c r="J1119">
        <v>80.849999999999994</v>
      </c>
      <c r="K1119">
        <v>29.3</v>
      </c>
      <c r="L1119" t="s">
        <v>16</v>
      </c>
      <c r="M11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19">
        <v>0</v>
      </c>
      <c r="O1119" t="s">
        <v>32</v>
      </c>
      <c r="P1119" t="str">
        <f>IF(AND(Table1[[#This Row],[stroke]]=1,Table1[[#This Row],[hypertension]]=1),"yes","no")</f>
        <v>no</v>
      </c>
      <c r="Q1119" t="str">
        <f>IF(Table1[[#This Row],[avg_glucose_level]]&gt;=132.5,"yes","no")</f>
        <v>no</v>
      </c>
      <c r="R1119" t="str">
        <f>IF(Table1[[#This Row],[bmi]]&gt;=30.1,"yes","no")</f>
        <v>no</v>
      </c>
    </row>
    <row r="1120" spans="1:18" x14ac:dyDescent="0.3">
      <c r="A1120">
        <v>30989</v>
      </c>
      <c r="B1120" t="s">
        <v>17</v>
      </c>
      <c r="C1120">
        <v>65</v>
      </c>
      <c r="D1120">
        <v>0</v>
      </c>
      <c r="E1120" t="str">
        <f>IF(Table1[[#This Row],[hypertension]]=0,"no","yes")</f>
        <v>no</v>
      </c>
      <c r="F1120">
        <v>0</v>
      </c>
      <c r="G1120" t="s">
        <v>13</v>
      </c>
      <c r="H1120" t="s">
        <v>18</v>
      </c>
      <c r="I1120" t="s">
        <v>19</v>
      </c>
      <c r="J1120">
        <v>220.52</v>
      </c>
      <c r="K1120">
        <v>37.200000000000003</v>
      </c>
      <c r="L1120" t="s">
        <v>21</v>
      </c>
      <c r="M11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20">
        <v>0</v>
      </c>
      <c r="O1120" t="s">
        <v>32</v>
      </c>
      <c r="P1120" t="str">
        <f>IF(AND(Table1[[#This Row],[stroke]]=1,Table1[[#This Row],[hypertension]]=1),"yes","no")</f>
        <v>no</v>
      </c>
      <c r="Q1120" t="str">
        <f>IF(Table1[[#This Row],[avg_glucose_level]]&gt;=132.5,"yes","no")</f>
        <v>yes</v>
      </c>
      <c r="R1120" t="str">
        <f>IF(Table1[[#This Row],[bmi]]&gt;=30.1,"yes","no")</f>
        <v>yes</v>
      </c>
    </row>
    <row r="1121" spans="1:18" x14ac:dyDescent="0.3">
      <c r="A1121">
        <v>65258</v>
      </c>
      <c r="B1121" t="s">
        <v>12</v>
      </c>
      <c r="C1121">
        <v>53</v>
      </c>
      <c r="D1121">
        <v>0</v>
      </c>
      <c r="E1121" t="str">
        <f>IF(Table1[[#This Row],[hypertension]]=0,"no","yes")</f>
        <v>no</v>
      </c>
      <c r="F1121">
        <v>0</v>
      </c>
      <c r="G1121" t="s">
        <v>13</v>
      </c>
      <c r="H1121" t="s">
        <v>14</v>
      </c>
      <c r="I1121" t="s">
        <v>15</v>
      </c>
      <c r="J1121">
        <v>86.73</v>
      </c>
      <c r="K1121">
        <v>26.1</v>
      </c>
      <c r="L1121" t="s">
        <v>23</v>
      </c>
      <c r="M11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21">
        <v>0</v>
      </c>
      <c r="O1121" t="s">
        <v>32</v>
      </c>
      <c r="P1121" t="str">
        <f>IF(AND(Table1[[#This Row],[stroke]]=1,Table1[[#This Row],[hypertension]]=1),"yes","no")</f>
        <v>no</v>
      </c>
      <c r="Q1121" t="str">
        <f>IF(Table1[[#This Row],[avg_glucose_level]]&gt;=132.5,"yes","no")</f>
        <v>no</v>
      </c>
      <c r="R1121" t="str">
        <f>IF(Table1[[#This Row],[bmi]]&gt;=30.1,"yes","no")</f>
        <v>no</v>
      </c>
    </row>
    <row r="1122" spans="1:18" x14ac:dyDescent="0.3">
      <c r="A1122">
        <v>67052</v>
      </c>
      <c r="B1122" t="s">
        <v>17</v>
      </c>
      <c r="C1122">
        <v>36</v>
      </c>
      <c r="D1122">
        <v>0</v>
      </c>
      <c r="E1122" t="str">
        <f>IF(Table1[[#This Row],[hypertension]]=0,"no","yes")</f>
        <v>no</v>
      </c>
      <c r="F1122">
        <v>0</v>
      </c>
      <c r="G1122" t="s">
        <v>13</v>
      </c>
      <c r="H1122" t="s">
        <v>14</v>
      </c>
      <c r="I1122" t="s">
        <v>15</v>
      </c>
      <c r="J1122">
        <v>76.930000000000007</v>
      </c>
      <c r="K1122">
        <v>21.6</v>
      </c>
      <c r="L1122" t="s">
        <v>20</v>
      </c>
      <c r="M1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22">
        <v>0</v>
      </c>
      <c r="O1122" t="s">
        <v>32</v>
      </c>
      <c r="P1122" t="str">
        <f>IF(AND(Table1[[#This Row],[stroke]]=1,Table1[[#This Row],[hypertension]]=1),"yes","no")</f>
        <v>no</v>
      </c>
      <c r="Q1122" t="str">
        <f>IF(Table1[[#This Row],[avg_glucose_level]]&gt;=132.5,"yes","no")</f>
        <v>no</v>
      </c>
      <c r="R1122" t="str">
        <f>IF(Table1[[#This Row],[bmi]]&gt;=30.1,"yes","no")</f>
        <v>no</v>
      </c>
    </row>
    <row r="1123" spans="1:18" x14ac:dyDescent="0.3">
      <c r="A1123">
        <v>62756</v>
      </c>
      <c r="B1123" t="s">
        <v>17</v>
      </c>
      <c r="C1123">
        <v>69</v>
      </c>
      <c r="D1123">
        <v>0</v>
      </c>
      <c r="E1123" t="str">
        <f>IF(Table1[[#This Row],[hypertension]]=0,"no","yes")</f>
        <v>no</v>
      </c>
      <c r="F1123">
        <v>0</v>
      </c>
      <c r="G1123" t="s">
        <v>13</v>
      </c>
      <c r="H1123" t="s">
        <v>18</v>
      </c>
      <c r="I1123" t="s">
        <v>15</v>
      </c>
      <c r="J1123">
        <v>113.1</v>
      </c>
      <c r="K1123">
        <v>22.7</v>
      </c>
      <c r="L1123" t="s">
        <v>20</v>
      </c>
      <c r="M1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23">
        <v>0</v>
      </c>
      <c r="O1123" t="s">
        <v>32</v>
      </c>
      <c r="P1123" t="str">
        <f>IF(AND(Table1[[#This Row],[stroke]]=1,Table1[[#This Row],[hypertension]]=1),"yes","no")</f>
        <v>no</v>
      </c>
      <c r="Q1123" t="str">
        <f>IF(Table1[[#This Row],[avg_glucose_level]]&gt;=132.5,"yes","no")</f>
        <v>no</v>
      </c>
      <c r="R1123" t="str">
        <f>IF(Table1[[#This Row],[bmi]]&gt;=30.1,"yes","no")</f>
        <v>no</v>
      </c>
    </row>
    <row r="1124" spans="1:18" x14ac:dyDescent="0.3">
      <c r="A1124">
        <v>69224</v>
      </c>
      <c r="B1124" t="s">
        <v>12</v>
      </c>
      <c r="C1124">
        <v>19</v>
      </c>
      <c r="D1124">
        <v>0</v>
      </c>
      <c r="E1124" t="str">
        <f>IF(Table1[[#This Row],[hypertension]]=0,"no","yes")</f>
        <v>no</v>
      </c>
      <c r="F1124">
        <v>0</v>
      </c>
      <c r="G1124" t="s">
        <v>22</v>
      </c>
      <c r="H1124" t="s">
        <v>14</v>
      </c>
      <c r="I1124" t="s">
        <v>19</v>
      </c>
      <c r="J1124">
        <v>96.84</v>
      </c>
      <c r="K1124">
        <v>30.2</v>
      </c>
      <c r="L1124" t="s">
        <v>16</v>
      </c>
      <c r="M11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24">
        <v>0</v>
      </c>
      <c r="O1124" t="s">
        <v>32</v>
      </c>
      <c r="P1124" t="str">
        <f>IF(AND(Table1[[#This Row],[stroke]]=1,Table1[[#This Row],[hypertension]]=1),"yes","no")</f>
        <v>no</v>
      </c>
      <c r="Q1124" t="str">
        <f>IF(Table1[[#This Row],[avg_glucose_level]]&gt;=132.5,"yes","no")</f>
        <v>no</v>
      </c>
      <c r="R1124" t="str">
        <f>IF(Table1[[#This Row],[bmi]]&gt;=30.1,"yes","no")</f>
        <v>yes</v>
      </c>
    </row>
    <row r="1125" spans="1:18" x14ac:dyDescent="0.3">
      <c r="A1125">
        <v>13323</v>
      </c>
      <c r="B1125" t="s">
        <v>12</v>
      </c>
      <c r="C1125">
        <v>3</v>
      </c>
      <c r="D1125">
        <v>0</v>
      </c>
      <c r="E1125" t="str">
        <f>IF(Table1[[#This Row],[hypertension]]=0,"no","yes")</f>
        <v>no</v>
      </c>
      <c r="F1125">
        <v>0</v>
      </c>
      <c r="G1125" t="s">
        <v>22</v>
      </c>
      <c r="H1125" t="s">
        <v>25</v>
      </c>
      <c r="I1125" t="s">
        <v>15</v>
      </c>
      <c r="J1125">
        <v>100.91</v>
      </c>
      <c r="K1125">
        <v>18</v>
      </c>
      <c r="L1125" t="s">
        <v>23</v>
      </c>
      <c r="M1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25">
        <v>0</v>
      </c>
      <c r="O1125" t="s">
        <v>32</v>
      </c>
      <c r="P1125" t="str">
        <f>IF(AND(Table1[[#This Row],[stroke]]=1,Table1[[#This Row],[hypertension]]=1),"yes","no")</f>
        <v>no</v>
      </c>
      <c r="Q1125" t="str">
        <f>IF(Table1[[#This Row],[avg_glucose_level]]&gt;=132.5,"yes","no")</f>
        <v>no</v>
      </c>
      <c r="R1125" t="str">
        <f>IF(Table1[[#This Row],[bmi]]&gt;=30.1,"yes","no")</f>
        <v>no</v>
      </c>
    </row>
    <row r="1126" spans="1:18" x14ac:dyDescent="0.3">
      <c r="A1126">
        <v>59940</v>
      </c>
      <c r="B1126" t="s">
        <v>12</v>
      </c>
      <c r="C1126">
        <v>15</v>
      </c>
      <c r="D1126">
        <v>0</v>
      </c>
      <c r="E1126" t="str">
        <f>IF(Table1[[#This Row],[hypertension]]=0,"no","yes")</f>
        <v>no</v>
      </c>
      <c r="F1126">
        <v>0</v>
      </c>
      <c r="G1126" t="s">
        <v>22</v>
      </c>
      <c r="H1126" t="s">
        <v>25</v>
      </c>
      <c r="I1126" t="s">
        <v>15</v>
      </c>
      <c r="J1126">
        <v>116.5</v>
      </c>
      <c r="K1126">
        <v>27.8</v>
      </c>
      <c r="L1126" t="s">
        <v>23</v>
      </c>
      <c r="M1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26">
        <v>0</v>
      </c>
      <c r="O1126" t="s">
        <v>32</v>
      </c>
      <c r="P1126" t="str">
        <f>IF(AND(Table1[[#This Row],[stroke]]=1,Table1[[#This Row],[hypertension]]=1),"yes","no")</f>
        <v>no</v>
      </c>
      <c r="Q1126" t="str">
        <f>IF(Table1[[#This Row],[avg_glucose_level]]&gt;=132.5,"yes","no")</f>
        <v>no</v>
      </c>
      <c r="R1126" t="str">
        <f>IF(Table1[[#This Row],[bmi]]&gt;=30.1,"yes","no")</f>
        <v>no</v>
      </c>
    </row>
    <row r="1127" spans="1:18" x14ac:dyDescent="0.3">
      <c r="A1127">
        <v>49042</v>
      </c>
      <c r="B1127" t="s">
        <v>17</v>
      </c>
      <c r="C1127">
        <v>59</v>
      </c>
      <c r="D1127">
        <v>1</v>
      </c>
      <c r="E1127" t="str">
        <f>IF(Table1[[#This Row],[hypertension]]=0,"no","yes")</f>
        <v>yes</v>
      </c>
      <c r="F1127">
        <v>0</v>
      </c>
      <c r="G1127" t="s">
        <v>22</v>
      </c>
      <c r="H1127" t="s">
        <v>14</v>
      </c>
      <c r="I1127" t="s">
        <v>19</v>
      </c>
      <c r="J1127">
        <v>57.26</v>
      </c>
      <c r="K1127">
        <v>23.5</v>
      </c>
      <c r="L1127" t="s">
        <v>20</v>
      </c>
      <c r="M1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27">
        <v>0</v>
      </c>
      <c r="O1127" t="s">
        <v>32</v>
      </c>
      <c r="P1127" t="str">
        <f>IF(AND(Table1[[#This Row],[stroke]]=1,Table1[[#This Row],[hypertension]]=1),"yes","no")</f>
        <v>no</v>
      </c>
      <c r="Q1127" t="str">
        <f>IF(Table1[[#This Row],[avg_glucose_level]]&gt;=132.5,"yes","no")</f>
        <v>no</v>
      </c>
      <c r="R1127" t="str">
        <f>IF(Table1[[#This Row],[bmi]]&gt;=30.1,"yes","no")</f>
        <v>no</v>
      </c>
    </row>
    <row r="1128" spans="1:18" x14ac:dyDescent="0.3">
      <c r="A1128">
        <v>66362</v>
      </c>
      <c r="B1128" t="s">
        <v>17</v>
      </c>
      <c r="C1128">
        <v>61</v>
      </c>
      <c r="D1128">
        <v>0</v>
      </c>
      <c r="E1128" t="str">
        <f>IF(Table1[[#This Row],[hypertension]]=0,"no","yes")</f>
        <v>no</v>
      </c>
      <c r="F1128">
        <v>0</v>
      </c>
      <c r="G1128" t="s">
        <v>13</v>
      </c>
      <c r="H1128" t="s">
        <v>14</v>
      </c>
      <c r="I1128" t="s">
        <v>15</v>
      </c>
      <c r="J1128">
        <v>129.31</v>
      </c>
      <c r="K1128">
        <v>41.2</v>
      </c>
      <c r="L1128" t="s">
        <v>23</v>
      </c>
      <c r="M11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28">
        <v>0</v>
      </c>
      <c r="O1128" t="s">
        <v>32</v>
      </c>
      <c r="P1128" t="str">
        <f>IF(AND(Table1[[#This Row],[stroke]]=1,Table1[[#This Row],[hypertension]]=1),"yes","no")</f>
        <v>no</v>
      </c>
      <c r="Q1128" t="str">
        <f>IF(Table1[[#This Row],[avg_glucose_level]]&gt;=132.5,"yes","no")</f>
        <v>no</v>
      </c>
      <c r="R1128" t="str">
        <f>IF(Table1[[#This Row],[bmi]]&gt;=30.1,"yes","no")</f>
        <v>yes</v>
      </c>
    </row>
    <row r="1129" spans="1:18" x14ac:dyDescent="0.3">
      <c r="A1129">
        <v>46093</v>
      </c>
      <c r="B1129" t="s">
        <v>17</v>
      </c>
      <c r="C1129">
        <v>28</v>
      </c>
      <c r="D1129">
        <v>0</v>
      </c>
      <c r="E1129" t="str">
        <f>IF(Table1[[#This Row],[hypertension]]=0,"no","yes")</f>
        <v>no</v>
      </c>
      <c r="F1129">
        <v>0</v>
      </c>
      <c r="G1129" t="s">
        <v>13</v>
      </c>
      <c r="H1129" t="s">
        <v>14</v>
      </c>
      <c r="I1129" t="s">
        <v>19</v>
      </c>
      <c r="J1129">
        <v>56.47</v>
      </c>
      <c r="K1129">
        <v>22.7</v>
      </c>
      <c r="L1129" t="s">
        <v>20</v>
      </c>
      <c r="M11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29">
        <v>0</v>
      </c>
      <c r="O1129" t="s">
        <v>32</v>
      </c>
      <c r="P1129" t="str">
        <f>IF(AND(Table1[[#This Row],[stroke]]=1,Table1[[#This Row],[hypertension]]=1),"yes","no")</f>
        <v>no</v>
      </c>
      <c r="Q1129" t="str">
        <f>IF(Table1[[#This Row],[avg_glucose_level]]&gt;=132.5,"yes","no")</f>
        <v>no</v>
      </c>
      <c r="R1129" t="str">
        <f>IF(Table1[[#This Row],[bmi]]&gt;=30.1,"yes","no")</f>
        <v>no</v>
      </c>
    </row>
    <row r="1130" spans="1:18" x14ac:dyDescent="0.3">
      <c r="A1130">
        <v>10370</v>
      </c>
      <c r="B1130" t="s">
        <v>12</v>
      </c>
      <c r="C1130">
        <v>52</v>
      </c>
      <c r="D1130">
        <v>0</v>
      </c>
      <c r="E1130" t="str">
        <f>IF(Table1[[#This Row],[hypertension]]=0,"no","yes")</f>
        <v>no</v>
      </c>
      <c r="F1130">
        <v>0</v>
      </c>
      <c r="G1130" t="s">
        <v>13</v>
      </c>
      <c r="H1130" t="s">
        <v>24</v>
      </c>
      <c r="I1130" t="s">
        <v>15</v>
      </c>
      <c r="J1130">
        <v>86.06</v>
      </c>
      <c r="K1130">
        <v>29.2</v>
      </c>
      <c r="L1130" t="s">
        <v>16</v>
      </c>
      <c r="M11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30">
        <v>0</v>
      </c>
      <c r="O1130" t="s">
        <v>32</v>
      </c>
      <c r="P1130" t="str">
        <f>IF(AND(Table1[[#This Row],[stroke]]=1,Table1[[#This Row],[hypertension]]=1),"yes","no")</f>
        <v>no</v>
      </c>
      <c r="Q1130" t="str">
        <f>IF(Table1[[#This Row],[avg_glucose_level]]&gt;=132.5,"yes","no")</f>
        <v>no</v>
      </c>
      <c r="R1130" t="str">
        <f>IF(Table1[[#This Row],[bmi]]&gt;=30.1,"yes","no")</f>
        <v>no</v>
      </c>
    </row>
    <row r="1131" spans="1:18" x14ac:dyDescent="0.3">
      <c r="A1131">
        <v>156</v>
      </c>
      <c r="B1131" t="s">
        <v>17</v>
      </c>
      <c r="C1131">
        <v>33</v>
      </c>
      <c r="D1131">
        <v>0</v>
      </c>
      <c r="E1131" t="str">
        <f>IF(Table1[[#This Row],[hypertension]]=0,"no","yes")</f>
        <v>no</v>
      </c>
      <c r="F1131">
        <v>0</v>
      </c>
      <c r="G1131" t="s">
        <v>13</v>
      </c>
      <c r="H1131" t="s">
        <v>14</v>
      </c>
      <c r="I1131" t="s">
        <v>19</v>
      </c>
      <c r="J1131">
        <v>86.97</v>
      </c>
      <c r="K1131">
        <v>42.2</v>
      </c>
      <c r="L1131" t="s">
        <v>20</v>
      </c>
      <c r="M11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31">
        <v>0</v>
      </c>
      <c r="O1131" t="s">
        <v>32</v>
      </c>
      <c r="P1131" t="str">
        <f>IF(AND(Table1[[#This Row],[stroke]]=1,Table1[[#This Row],[hypertension]]=1),"yes","no")</f>
        <v>no</v>
      </c>
      <c r="Q1131" t="str">
        <f>IF(Table1[[#This Row],[avg_glucose_level]]&gt;=132.5,"yes","no")</f>
        <v>no</v>
      </c>
      <c r="R1131" t="str">
        <f>IF(Table1[[#This Row],[bmi]]&gt;=30.1,"yes","no")</f>
        <v>yes</v>
      </c>
    </row>
    <row r="1132" spans="1:18" x14ac:dyDescent="0.3">
      <c r="A1132">
        <v>11105</v>
      </c>
      <c r="B1132" t="s">
        <v>12</v>
      </c>
      <c r="C1132">
        <v>80</v>
      </c>
      <c r="D1132">
        <v>0</v>
      </c>
      <c r="E1132" t="str">
        <f>IF(Table1[[#This Row],[hypertension]]=0,"no","yes")</f>
        <v>no</v>
      </c>
      <c r="F1132">
        <v>0</v>
      </c>
      <c r="G1132" t="s">
        <v>13</v>
      </c>
      <c r="H1132" t="s">
        <v>14</v>
      </c>
      <c r="I1132" t="s">
        <v>15</v>
      </c>
      <c r="J1132">
        <v>78.78</v>
      </c>
      <c r="K1132">
        <v>24</v>
      </c>
      <c r="L1132" t="s">
        <v>16</v>
      </c>
      <c r="M11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32">
        <v>0</v>
      </c>
      <c r="O1132" t="s">
        <v>32</v>
      </c>
      <c r="P1132" t="str">
        <f>IF(AND(Table1[[#This Row],[stroke]]=1,Table1[[#This Row],[hypertension]]=1),"yes","no")</f>
        <v>no</v>
      </c>
      <c r="Q1132" t="str">
        <f>IF(Table1[[#This Row],[avg_glucose_level]]&gt;=132.5,"yes","no")</f>
        <v>no</v>
      </c>
      <c r="R1132" t="str">
        <f>IF(Table1[[#This Row],[bmi]]&gt;=30.1,"yes","no")</f>
        <v>no</v>
      </c>
    </row>
    <row r="1133" spans="1:18" x14ac:dyDescent="0.3">
      <c r="A1133">
        <v>22363</v>
      </c>
      <c r="B1133" t="s">
        <v>17</v>
      </c>
      <c r="C1133">
        <v>47</v>
      </c>
      <c r="D1133">
        <v>0</v>
      </c>
      <c r="E1133" t="str">
        <f>IF(Table1[[#This Row],[hypertension]]=0,"no","yes")</f>
        <v>no</v>
      </c>
      <c r="F1133">
        <v>0</v>
      </c>
      <c r="G1133" t="s">
        <v>13</v>
      </c>
      <c r="H1133" t="s">
        <v>14</v>
      </c>
      <c r="I1133" t="s">
        <v>19</v>
      </c>
      <c r="J1133">
        <v>195.04</v>
      </c>
      <c r="K1133">
        <v>45.5</v>
      </c>
      <c r="L1133" t="s">
        <v>20</v>
      </c>
      <c r="M1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33">
        <v>0</v>
      </c>
      <c r="O1133" t="s">
        <v>32</v>
      </c>
      <c r="P1133" t="str">
        <f>IF(AND(Table1[[#This Row],[stroke]]=1,Table1[[#This Row],[hypertension]]=1),"yes","no")</f>
        <v>no</v>
      </c>
      <c r="Q1133" t="str">
        <f>IF(Table1[[#This Row],[avg_glucose_level]]&gt;=132.5,"yes","no")</f>
        <v>yes</v>
      </c>
      <c r="R1133" t="str">
        <f>IF(Table1[[#This Row],[bmi]]&gt;=30.1,"yes","no")</f>
        <v>yes</v>
      </c>
    </row>
    <row r="1134" spans="1:18" x14ac:dyDescent="0.3">
      <c r="A1134">
        <v>46072</v>
      </c>
      <c r="B1134" t="s">
        <v>12</v>
      </c>
      <c r="C1134">
        <v>2</v>
      </c>
      <c r="D1134">
        <v>0</v>
      </c>
      <c r="E1134" t="str">
        <f>IF(Table1[[#This Row],[hypertension]]=0,"no","yes")</f>
        <v>no</v>
      </c>
      <c r="F1134">
        <v>0</v>
      </c>
      <c r="G1134" t="s">
        <v>22</v>
      </c>
      <c r="H1134" t="s">
        <v>25</v>
      </c>
      <c r="I1134" t="s">
        <v>19</v>
      </c>
      <c r="J1134">
        <v>103.25</v>
      </c>
      <c r="K1134">
        <v>19.399999999999999</v>
      </c>
      <c r="L1134" t="s">
        <v>23</v>
      </c>
      <c r="M1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34">
        <v>0</v>
      </c>
      <c r="O1134" t="s">
        <v>32</v>
      </c>
      <c r="P1134" t="str">
        <f>IF(AND(Table1[[#This Row],[stroke]]=1,Table1[[#This Row],[hypertension]]=1),"yes","no")</f>
        <v>no</v>
      </c>
      <c r="Q1134" t="str">
        <f>IF(Table1[[#This Row],[avg_glucose_level]]&gt;=132.5,"yes","no")</f>
        <v>no</v>
      </c>
      <c r="R1134" t="str">
        <f>IF(Table1[[#This Row],[bmi]]&gt;=30.1,"yes","no")</f>
        <v>no</v>
      </c>
    </row>
    <row r="1135" spans="1:18" x14ac:dyDescent="0.3">
      <c r="A1135">
        <v>65667</v>
      </c>
      <c r="B1135" t="s">
        <v>17</v>
      </c>
      <c r="C1135">
        <v>48</v>
      </c>
      <c r="D1135">
        <v>0</v>
      </c>
      <c r="E1135" t="str">
        <f>IF(Table1[[#This Row],[hypertension]]=0,"no","yes")</f>
        <v>no</v>
      </c>
      <c r="F1135">
        <v>0</v>
      </c>
      <c r="G1135" t="s">
        <v>13</v>
      </c>
      <c r="H1135" t="s">
        <v>14</v>
      </c>
      <c r="I1135" t="s">
        <v>19</v>
      </c>
      <c r="J1135">
        <v>134.59</v>
      </c>
      <c r="K1135">
        <v>28.2</v>
      </c>
      <c r="L1135" t="s">
        <v>21</v>
      </c>
      <c r="M11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35">
        <v>0</v>
      </c>
      <c r="O1135" t="s">
        <v>32</v>
      </c>
      <c r="P1135" t="str">
        <f>IF(AND(Table1[[#This Row],[stroke]]=1,Table1[[#This Row],[hypertension]]=1),"yes","no")</f>
        <v>no</v>
      </c>
      <c r="Q1135" t="str">
        <f>IF(Table1[[#This Row],[avg_glucose_level]]&gt;=132.5,"yes","no")</f>
        <v>yes</v>
      </c>
      <c r="R1135" t="str">
        <f>IF(Table1[[#This Row],[bmi]]&gt;=30.1,"yes","no")</f>
        <v>no</v>
      </c>
    </row>
    <row r="1136" spans="1:18" x14ac:dyDescent="0.3">
      <c r="A1136">
        <v>47848</v>
      </c>
      <c r="B1136" t="s">
        <v>12</v>
      </c>
      <c r="C1136">
        <v>1</v>
      </c>
      <c r="D1136">
        <v>0</v>
      </c>
      <c r="E1136" t="str">
        <f>IF(Table1[[#This Row],[hypertension]]=0,"no","yes")</f>
        <v>no</v>
      </c>
      <c r="F1136">
        <v>0</v>
      </c>
      <c r="G1136" t="s">
        <v>22</v>
      </c>
      <c r="H1136" t="s">
        <v>25</v>
      </c>
      <c r="I1136" t="s">
        <v>19</v>
      </c>
      <c r="J1136">
        <v>93.74</v>
      </c>
      <c r="K1136">
        <v>20.100000000000001</v>
      </c>
      <c r="L1136" t="s">
        <v>23</v>
      </c>
      <c r="M11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36">
        <v>0</v>
      </c>
      <c r="O1136" t="s">
        <v>32</v>
      </c>
      <c r="P1136" t="str">
        <f>IF(AND(Table1[[#This Row],[stroke]]=1,Table1[[#This Row],[hypertension]]=1),"yes","no")</f>
        <v>no</v>
      </c>
      <c r="Q1136" t="str">
        <f>IF(Table1[[#This Row],[avg_glucose_level]]&gt;=132.5,"yes","no")</f>
        <v>no</v>
      </c>
      <c r="R1136" t="str">
        <f>IF(Table1[[#This Row],[bmi]]&gt;=30.1,"yes","no")</f>
        <v>no</v>
      </c>
    </row>
    <row r="1137" spans="1:18" x14ac:dyDescent="0.3">
      <c r="A1137">
        <v>71440</v>
      </c>
      <c r="B1137" t="s">
        <v>17</v>
      </c>
      <c r="C1137">
        <v>26</v>
      </c>
      <c r="D1137">
        <v>0</v>
      </c>
      <c r="E1137" t="str">
        <f>IF(Table1[[#This Row],[hypertension]]=0,"no","yes")</f>
        <v>no</v>
      </c>
      <c r="F1137">
        <v>0</v>
      </c>
      <c r="G1137" t="s">
        <v>13</v>
      </c>
      <c r="H1137" t="s">
        <v>14</v>
      </c>
      <c r="I1137" t="s">
        <v>15</v>
      </c>
      <c r="J1137">
        <v>90.66</v>
      </c>
      <c r="K1137">
        <v>27.2</v>
      </c>
      <c r="L1137" t="s">
        <v>23</v>
      </c>
      <c r="M11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37">
        <v>0</v>
      </c>
      <c r="O1137" t="s">
        <v>32</v>
      </c>
      <c r="P1137" t="str">
        <f>IF(AND(Table1[[#This Row],[stroke]]=1,Table1[[#This Row],[hypertension]]=1),"yes","no")</f>
        <v>no</v>
      </c>
      <c r="Q1137" t="str">
        <f>IF(Table1[[#This Row],[avg_glucose_level]]&gt;=132.5,"yes","no")</f>
        <v>no</v>
      </c>
      <c r="R1137" t="str">
        <f>IF(Table1[[#This Row],[bmi]]&gt;=30.1,"yes","no")</f>
        <v>no</v>
      </c>
    </row>
    <row r="1138" spans="1:18" x14ac:dyDescent="0.3">
      <c r="A1138">
        <v>35231</v>
      </c>
      <c r="B1138" t="s">
        <v>12</v>
      </c>
      <c r="C1138">
        <v>62</v>
      </c>
      <c r="D1138">
        <v>0</v>
      </c>
      <c r="E1138" t="str">
        <f>IF(Table1[[#This Row],[hypertension]]=0,"no","yes")</f>
        <v>no</v>
      </c>
      <c r="F1138">
        <v>0</v>
      </c>
      <c r="G1138" t="s">
        <v>13</v>
      </c>
      <c r="H1138" t="s">
        <v>24</v>
      </c>
      <c r="I1138" t="s">
        <v>15</v>
      </c>
      <c r="J1138">
        <v>91.68</v>
      </c>
      <c r="K1138">
        <v>26.5</v>
      </c>
      <c r="L1138" t="s">
        <v>23</v>
      </c>
      <c r="M11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38">
        <v>0</v>
      </c>
      <c r="O1138" t="s">
        <v>32</v>
      </c>
      <c r="P1138" t="str">
        <f>IF(AND(Table1[[#This Row],[stroke]]=1,Table1[[#This Row],[hypertension]]=1),"yes","no")</f>
        <v>no</v>
      </c>
      <c r="Q1138" t="str">
        <f>IF(Table1[[#This Row],[avg_glucose_level]]&gt;=132.5,"yes","no")</f>
        <v>no</v>
      </c>
      <c r="R1138" t="str">
        <f>IF(Table1[[#This Row],[bmi]]&gt;=30.1,"yes","no")</f>
        <v>no</v>
      </c>
    </row>
    <row r="1139" spans="1:18" x14ac:dyDescent="0.3">
      <c r="A1139">
        <v>59734</v>
      </c>
      <c r="B1139" t="s">
        <v>12</v>
      </c>
      <c r="C1139">
        <v>1</v>
      </c>
      <c r="D1139">
        <v>0</v>
      </c>
      <c r="E1139" t="str">
        <f>IF(Table1[[#This Row],[hypertension]]=0,"no","yes")</f>
        <v>no</v>
      </c>
      <c r="F1139">
        <v>0</v>
      </c>
      <c r="G1139" t="s">
        <v>22</v>
      </c>
      <c r="H1139" t="s">
        <v>25</v>
      </c>
      <c r="I1139" t="s">
        <v>15</v>
      </c>
      <c r="J1139">
        <v>75.790000000000006</v>
      </c>
      <c r="K1139">
        <v>17.600000000000001</v>
      </c>
      <c r="L1139" t="s">
        <v>23</v>
      </c>
      <c r="M1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39">
        <v>0</v>
      </c>
      <c r="O1139" t="s">
        <v>32</v>
      </c>
      <c r="P1139" t="str">
        <f>IF(AND(Table1[[#This Row],[stroke]]=1,Table1[[#This Row],[hypertension]]=1),"yes","no")</f>
        <v>no</v>
      </c>
      <c r="Q1139" t="str">
        <f>IF(Table1[[#This Row],[avg_glucose_level]]&gt;=132.5,"yes","no")</f>
        <v>no</v>
      </c>
      <c r="R1139" t="str">
        <f>IF(Table1[[#This Row],[bmi]]&gt;=30.1,"yes","no")</f>
        <v>no</v>
      </c>
    </row>
    <row r="1140" spans="1:18" x14ac:dyDescent="0.3">
      <c r="A1140">
        <v>1893</v>
      </c>
      <c r="B1140" t="s">
        <v>17</v>
      </c>
      <c r="C1140">
        <v>38</v>
      </c>
      <c r="D1140">
        <v>0</v>
      </c>
      <c r="E1140" t="str">
        <f>IF(Table1[[#This Row],[hypertension]]=0,"no","yes")</f>
        <v>no</v>
      </c>
      <c r="F1140">
        <v>0</v>
      </c>
      <c r="G1140" t="s">
        <v>13</v>
      </c>
      <c r="H1140" t="s">
        <v>14</v>
      </c>
      <c r="I1140" t="s">
        <v>15</v>
      </c>
      <c r="J1140">
        <v>91.68</v>
      </c>
      <c r="K1140">
        <v>42.8</v>
      </c>
      <c r="L1140" t="s">
        <v>16</v>
      </c>
      <c r="M1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40">
        <v>0</v>
      </c>
      <c r="O1140" t="s">
        <v>32</v>
      </c>
      <c r="P1140" t="str">
        <f>IF(AND(Table1[[#This Row],[stroke]]=1,Table1[[#This Row],[hypertension]]=1),"yes","no")</f>
        <v>no</v>
      </c>
      <c r="Q1140" t="str">
        <f>IF(Table1[[#This Row],[avg_glucose_level]]&gt;=132.5,"yes","no")</f>
        <v>no</v>
      </c>
      <c r="R1140" t="str">
        <f>IF(Table1[[#This Row],[bmi]]&gt;=30.1,"yes","no")</f>
        <v>yes</v>
      </c>
    </row>
    <row r="1141" spans="1:18" x14ac:dyDescent="0.3">
      <c r="A1141">
        <v>32733</v>
      </c>
      <c r="B1141" t="s">
        <v>17</v>
      </c>
      <c r="C1141">
        <v>28</v>
      </c>
      <c r="D1141">
        <v>0</v>
      </c>
      <c r="E1141" t="str">
        <f>IF(Table1[[#This Row],[hypertension]]=0,"no","yes")</f>
        <v>no</v>
      </c>
      <c r="F1141">
        <v>0</v>
      </c>
      <c r="G1141" t="s">
        <v>13</v>
      </c>
      <c r="H1141" t="s">
        <v>14</v>
      </c>
      <c r="I1141" t="s">
        <v>19</v>
      </c>
      <c r="J1141">
        <v>106.68</v>
      </c>
      <c r="K1141">
        <v>29.3</v>
      </c>
      <c r="L1141" t="s">
        <v>20</v>
      </c>
      <c r="M11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41">
        <v>0</v>
      </c>
      <c r="O1141" t="s">
        <v>32</v>
      </c>
      <c r="P1141" t="str">
        <f>IF(AND(Table1[[#This Row],[stroke]]=1,Table1[[#This Row],[hypertension]]=1),"yes","no")</f>
        <v>no</v>
      </c>
      <c r="Q1141" t="str">
        <f>IF(Table1[[#This Row],[avg_glucose_level]]&gt;=132.5,"yes","no")</f>
        <v>no</v>
      </c>
      <c r="R1141" t="str">
        <f>IF(Table1[[#This Row],[bmi]]&gt;=30.1,"yes","no")</f>
        <v>no</v>
      </c>
    </row>
    <row r="1142" spans="1:18" x14ac:dyDescent="0.3">
      <c r="A1142">
        <v>34728</v>
      </c>
      <c r="B1142" t="s">
        <v>17</v>
      </c>
      <c r="C1142">
        <v>67</v>
      </c>
      <c r="D1142">
        <v>0</v>
      </c>
      <c r="E1142" t="str">
        <f>IF(Table1[[#This Row],[hypertension]]=0,"no","yes")</f>
        <v>no</v>
      </c>
      <c r="F1142">
        <v>0</v>
      </c>
      <c r="G1142" t="s">
        <v>13</v>
      </c>
      <c r="H1142" t="s">
        <v>14</v>
      </c>
      <c r="I1142" t="s">
        <v>19</v>
      </c>
      <c r="J1142">
        <v>82.31</v>
      </c>
      <c r="K1142">
        <v>21.3</v>
      </c>
      <c r="L1142" t="s">
        <v>20</v>
      </c>
      <c r="M11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42">
        <v>0</v>
      </c>
      <c r="O1142" t="s">
        <v>32</v>
      </c>
      <c r="P1142" t="str">
        <f>IF(AND(Table1[[#This Row],[stroke]]=1,Table1[[#This Row],[hypertension]]=1),"yes","no")</f>
        <v>no</v>
      </c>
      <c r="Q1142" t="str">
        <f>IF(Table1[[#This Row],[avg_glucose_level]]&gt;=132.5,"yes","no")</f>
        <v>no</v>
      </c>
      <c r="R1142" t="str">
        <f>IF(Table1[[#This Row],[bmi]]&gt;=30.1,"yes","no")</f>
        <v>no</v>
      </c>
    </row>
    <row r="1143" spans="1:18" x14ac:dyDescent="0.3">
      <c r="A1143">
        <v>30352</v>
      </c>
      <c r="B1143" t="s">
        <v>12</v>
      </c>
      <c r="C1143">
        <v>57</v>
      </c>
      <c r="D1143">
        <v>0</v>
      </c>
      <c r="E1143" t="str">
        <f>IF(Table1[[#This Row],[hypertension]]=0,"no","yes")</f>
        <v>no</v>
      </c>
      <c r="F1143">
        <v>0</v>
      </c>
      <c r="G1143" t="s">
        <v>13</v>
      </c>
      <c r="H1143" t="s">
        <v>14</v>
      </c>
      <c r="I1143" t="s">
        <v>19</v>
      </c>
      <c r="J1143">
        <v>90.06</v>
      </c>
      <c r="K1143">
        <v>29.8</v>
      </c>
      <c r="L1143" t="s">
        <v>23</v>
      </c>
      <c r="M11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43">
        <v>0</v>
      </c>
      <c r="O1143" t="s">
        <v>32</v>
      </c>
      <c r="P1143" t="str">
        <f>IF(AND(Table1[[#This Row],[stroke]]=1,Table1[[#This Row],[hypertension]]=1),"yes","no")</f>
        <v>no</v>
      </c>
      <c r="Q1143" t="str">
        <f>IF(Table1[[#This Row],[avg_glucose_level]]&gt;=132.5,"yes","no")</f>
        <v>no</v>
      </c>
      <c r="R1143" t="str">
        <f>IF(Table1[[#This Row],[bmi]]&gt;=30.1,"yes","no")</f>
        <v>no</v>
      </c>
    </row>
    <row r="1144" spans="1:18" x14ac:dyDescent="0.3">
      <c r="A1144">
        <v>61338</v>
      </c>
      <c r="B1144" t="s">
        <v>17</v>
      </c>
      <c r="C1144">
        <v>40</v>
      </c>
      <c r="D1144">
        <v>0</v>
      </c>
      <c r="E1144" t="str">
        <f>IF(Table1[[#This Row],[hypertension]]=0,"no","yes")</f>
        <v>no</v>
      </c>
      <c r="F1144">
        <v>0</v>
      </c>
      <c r="G1144" t="s">
        <v>13</v>
      </c>
      <c r="H1144" t="s">
        <v>14</v>
      </c>
      <c r="I1144" t="s">
        <v>19</v>
      </c>
      <c r="J1144">
        <v>65.47</v>
      </c>
      <c r="K1144">
        <v>24.1</v>
      </c>
      <c r="L1144" t="s">
        <v>21</v>
      </c>
      <c r="M11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44">
        <v>0</v>
      </c>
      <c r="O1144" t="s">
        <v>32</v>
      </c>
      <c r="P1144" t="str">
        <f>IF(AND(Table1[[#This Row],[stroke]]=1,Table1[[#This Row],[hypertension]]=1),"yes","no")</f>
        <v>no</v>
      </c>
      <c r="Q1144" t="str">
        <f>IF(Table1[[#This Row],[avg_glucose_level]]&gt;=132.5,"yes","no")</f>
        <v>no</v>
      </c>
      <c r="R1144" t="str">
        <f>IF(Table1[[#This Row],[bmi]]&gt;=30.1,"yes","no")</f>
        <v>no</v>
      </c>
    </row>
    <row r="1145" spans="1:18" x14ac:dyDescent="0.3">
      <c r="A1145">
        <v>59275</v>
      </c>
      <c r="B1145" t="s">
        <v>12</v>
      </c>
      <c r="C1145">
        <v>10</v>
      </c>
      <c r="D1145">
        <v>0</v>
      </c>
      <c r="E1145" t="str">
        <f>IF(Table1[[#This Row],[hypertension]]=0,"no","yes")</f>
        <v>no</v>
      </c>
      <c r="F1145">
        <v>0</v>
      </c>
      <c r="G1145" t="s">
        <v>22</v>
      </c>
      <c r="H1145" t="s">
        <v>25</v>
      </c>
      <c r="I1145" t="s">
        <v>19</v>
      </c>
      <c r="J1145">
        <v>58.03</v>
      </c>
      <c r="K1145">
        <v>35.200000000000003</v>
      </c>
      <c r="L1145" t="s">
        <v>23</v>
      </c>
      <c r="M1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45">
        <v>0</v>
      </c>
      <c r="O1145" t="s">
        <v>32</v>
      </c>
      <c r="P1145" t="str">
        <f>IF(AND(Table1[[#This Row],[stroke]]=1,Table1[[#This Row],[hypertension]]=1),"yes","no")</f>
        <v>no</v>
      </c>
      <c r="Q1145" t="str">
        <f>IF(Table1[[#This Row],[avg_glucose_level]]&gt;=132.5,"yes","no")</f>
        <v>no</v>
      </c>
      <c r="R1145" t="str">
        <f>IF(Table1[[#This Row],[bmi]]&gt;=30.1,"yes","no")</f>
        <v>yes</v>
      </c>
    </row>
    <row r="1146" spans="1:18" x14ac:dyDescent="0.3">
      <c r="A1146">
        <v>45497</v>
      </c>
      <c r="B1146" t="s">
        <v>17</v>
      </c>
      <c r="C1146">
        <v>55</v>
      </c>
      <c r="D1146">
        <v>0</v>
      </c>
      <c r="E1146" t="str">
        <f>IF(Table1[[#This Row],[hypertension]]=0,"no","yes")</f>
        <v>no</v>
      </c>
      <c r="F1146">
        <v>0</v>
      </c>
      <c r="G1146" t="s">
        <v>22</v>
      </c>
      <c r="H1146" t="s">
        <v>14</v>
      </c>
      <c r="I1146" t="s">
        <v>19</v>
      </c>
      <c r="J1146">
        <v>83.09</v>
      </c>
      <c r="K1146">
        <v>18.8</v>
      </c>
      <c r="L1146" t="s">
        <v>20</v>
      </c>
      <c r="M11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46">
        <v>0</v>
      </c>
      <c r="O1146" t="s">
        <v>32</v>
      </c>
      <c r="P1146" t="str">
        <f>IF(AND(Table1[[#This Row],[stroke]]=1,Table1[[#This Row],[hypertension]]=1),"yes","no")</f>
        <v>no</v>
      </c>
      <c r="Q1146" t="str">
        <f>IF(Table1[[#This Row],[avg_glucose_level]]&gt;=132.5,"yes","no")</f>
        <v>no</v>
      </c>
      <c r="R1146" t="str">
        <f>IF(Table1[[#This Row],[bmi]]&gt;=30.1,"yes","no")</f>
        <v>no</v>
      </c>
    </row>
    <row r="1147" spans="1:18" x14ac:dyDescent="0.3">
      <c r="A1147">
        <v>19996</v>
      </c>
      <c r="B1147" t="s">
        <v>17</v>
      </c>
      <c r="C1147">
        <v>7</v>
      </c>
      <c r="D1147">
        <v>0</v>
      </c>
      <c r="E1147" t="str">
        <f>IF(Table1[[#This Row],[hypertension]]=0,"no","yes")</f>
        <v>no</v>
      </c>
      <c r="F1147">
        <v>0</v>
      </c>
      <c r="G1147" t="s">
        <v>22</v>
      </c>
      <c r="H1147" t="s">
        <v>25</v>
      </c>
      <c r="I1147" t="s">
        <v>15</v>
      </c>
      <c r="J1147">
        <v>88.6</v>
      </c>
      <c r="K1147">
        <v>17.399999999999999</v>
      </c>
      <c r="L1147" t="s">
        <v>23</v>
      </c>
      <c r="M11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47">
        <v>0</v>
      </c>
      <c r="O1147" t="s">
        <v>32</v>
      </c>
      <c r="P1147" t="str">
        <f>IF(AND(Table1[[#This Row],[stroke]]=1,Table1[[#This Row],[hypertension]]=1),"yes","no")</f>
        <v>no</v>
      </c>
      <c r="Q1147" t="str">
        <f>IF(Table1[[#This Row],[avg_glucose_level]]&gt;=132.5,"yes","no")</f>
        <v>no</v>
      </c>
      <c r="R1147" t="str">
        <f>IF(Table1[[#This Row],[bmi]]&gt;=30.1,"yes","no")</f>
        <v>no</v>
      </c>
    </row>
    <row r="1148" spans="1:18" x14ac:dyDescent="0.3">
      <c r="A1148">
        <v>50371</v>
      </c>
      <c r="B1148" t="s">
        <v>12</v>
      </c>
      <c r="C1148">
        <v>56</v>
      </c>
      <c r="D1148">
        <v>0</v>
      </c>
      <c r="E1148" t="str">
        <f>IF(Table1[[#This Row],[hypertension]]=0,"no","yes")</f>
        <v>no</v>
      </c>
      <c r="F1148">
        <v>0</v>
      </c>
      <c r="G1148" t="s">
        <v>13</v>
      </c>
      <c r="H1148" t="s">
        <v>14</v>
      </c>
      <c r="I1148" t="s">
        <v>15</v>
      </c>
      <c r="J1148">
        <v>63.18</v>
      </c>
      <c r="K1148">
        <v>31.5</v>
      </c>
      <c r="L1148" t="s">
        <v>23</v>
      </c>
      <c r="M11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48">
        <v>0</v>
      </c>
      <c r="O1148" t="s">
        <v>32</v>
      </c>
      <c r="P1148" t="str">
        <f>IF(AND(Table1[[#This Row],[stroke]]=1,Table1[[#This Row],[hypertension]]=1),"yes","no")</f>
        <v>no</v>
      </c>
      <c r="Q1148" t="str">
        <f>IF(Table1[[#This Row],[avg_glucose_level]]&gt;=132.5,"yes","no")</f>
        <v>no</v>
      </c>
      <c r="R1148" t="str">
        <f>IF(Table1[[#This Row],[bmi]]&gt;=30.1,"yes","no")</f>
        <v>yes</v>
      </c>
    </row>
    <row r="1149" spans="1:18" x14ac:dyDescent="0.3">
      <c r="A1149">
        <v>32687</v>
      </c>
      <c r="B1149" t="s">
        <v>12</v>
      </c>
      <c r="C1149">
        <v>37</v>
      </c>
      <c r="D1149">
        <v>0</v>
      </c>
      <c r="E1149" t="str">
        <f>IF(Table1[[#This Row],[hypertension]]=0,"no","yes")</f>
        <v>no</v>
      </c>
      <c r="F1149">
        <v>0</v>
      </c>
      <c r="G1149" t="s">
        <v>13</v>
      </c>
      <c r="H1149" t="s">
        <v>14</v>
      </c>
      <c r="I1149" t="s">
        <v>19</v>
      </c>
      <c r="J1149">
        <v>78.42</v>
      </c>
      <c r="K1149">
        <v>29.9</v>
      </c>
      <c r="L1149" t="s">
        <v>20</v>
      </c>
      <c r="M1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49">
        <v>0</v>
      </c>
      <c r="O1149" t="s">
        <v>32</v>
      </c>
      <c r="P1149" t="str">
        <f>IF(AND(Table1[[#This Row],[stroke]]=1,Table1[[#This Row],[hypertension]]=1),"yes","no")</f>
        <v>no</v>
      </c>
      <c r="Q1149" t="str">
        <f>IF(Table1[[#This Row],[avg_glucose_level]]&gt;=132.5,"yes","no")</f>
        <v>no</v>
      </c>
      <c r="R1149" t="str">
        <f>IF(Table1[[#This Row],[bmi]]&gt;=30.1,"yes","no")</f>
        <v>no</v>
      </c>
    </row>
    <row r="1150" spans="1:18" x14ac:dyDescent="0.3">
      <c r="A1150">
        <v>35295</v>
      </c>
      <c r="B1150" t="s">
        <v>12</v>
      </c>
      <c r="C1150">
        <v>69</v>
      </c>
      <c r="D1150">
        <v>0</v>
      </c>
      <c r="E1150" t="str">
        <f>IF(Table1[[#This Row],[hypertension]]=0,"no","yes")</f>
        <v>no</v>
      </c>
      <c r="F1150">
        <v>0</v>
      </c>
      <c r="G1150" t="s">
        <v>13</v>
      </c>
      <c r="H1150" t="s">
        <v>14</v>
      </c>
      <c r="I1150" t="s">
        <v>15</v>
      </c>
      <c r="J1150">
        <v>65.08</v>
      </c>
      <c r="K1150">
        <v>27.3</v>
      </c>
      <c r="L1150" t="s">
        <v>16</v>
      </c>
      <c r="M11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50">
        <v>0</v>
      </c>
      <c r="O1150" t="s">
        <v>32</v>
      </c>
      <c r="P1150" t="str">
        <f>IF(AND(Table1[[#This Row],[stroke]]=1,Table1[[#This Row],[hypertension]]=1),"yes","no")</f>
        <v>no</v>
      </c>
      <c r="Q1150" t="str">
        <f>IF(Table1[[#This Row],[avg_glucose_level]]&gt;=132.5,"yes","no")</f>
        <v>no</v>
      </c>
      <c r="R1150" t="str">
        <f>IF(Table1[[#This Row],[bmi]]&gt;=30.1,"yes","no")</f>
        <v>no</v>
      </c>
    </row>
    <row r="1151" spans="1:18" x14ac:dyDescent="0.3">
      <c r="A1151">
        <v>15746</v>
      </c>
      <c r="B1151" t="s">
        <v>17</v>
      </c>
      <c r="C1151">
        <v>45</v>
      </c>
      <c r="D1151">
        <v>0</v>
      </c>
      <c r="E1151" t="str">
        <f>IF(Table1[[#This Row],[hypertension]]=0,"no","yes")</f>
        <v>no</v>
      </c>
      <c r="F1151">
        <v>0</v>
      </c>
      <c r="G1151" t="s">
        <v>13</v>
      </c>
      <c r="H1151" t="s">
        <v>24</v>
      </c>
      <c r="I1151" t="s">
        <v>15</v>
      </c>
      <c r="J1151">
        <v>79.47</v>
      </c>
      <c r="K1151">
        <v>28.1</v>
      </c>
      <c r="L1151" t="s">
        <v>20</v>
      </c>
      <c r="M1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1">
        <v>0</v>
      </c>
      <c r="O1151" t="s">
        <v>32</v>
      </c>
      <c r="P1151" t="str">
        <f>IF(AND(Table1[[#This Row],[stroke]]=1,Table1[[#This Row],[hypertension]]=1),"yes","no")</f>
        <v>no</v>
      </c>
      <c r="Q1151" t="str">
        <f>IF(Table1[[#This Row],[avg_glucose_level]]&gt;=132.5,"yes","no")</f>
        <v>no</v>
      </c>
      <c r="R1151" t="str">
        <f>IF(Table1[[#This Row],[bmi]]&gt;=30.1,"yes","no")</f>
        <v>no</v>
      </c>
    </row>
    <row r="1152" spans="1:18" x14ac:dyDescent="0.3">
      <c r="A1152">
        <v>31517</v>
      </c>
      <c r="B1152" t="s">
        <v>17</v>
      </c>
      <c r="C1152">
        <v>28</v>
      </c>
      <c r="D1152">
        <v>0</v>
      </c>
      <c r="E1152" t="str">
        <f>IF(Table1[[#This Row],[hypertension]]=0,"no","yes")</f>
        <v>no</v>
      </c>
      <c r="F1152">
        <v>0</v>
      </c>
      <c r="G1152" t="s">
        <v>13</v>
      </c>
      <c r="H1152" t="s">
        <v>14</v>
      </c>
      <c r="I1152" t="s">
        <v>19</v>
      </c>
      <c r="J1152">
        <v>95.52</v>
      </c>
      <c r="K1152">
        <v>28.9</v>
      </c>
      <c r="L1152" t="s">
        <v>20</v>
      </c>
      <c r="M11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2">
        <v>0</v>
      </c>
      <c r="O1152" t="s">
        <v>32</v>
      </c>
      <c r="P1152" t="str">
        <f>IF(AND(Table1[[#This Row],[stroke]]=1,Table1[[#This Row],[hypertension]]=1),"yes","no")</f>
        <v>no</v>
      </c>
      <c r="Q1152" t="str">
        <f>IF(Table1[[#This Row],[avg_glucose_level]]&gt;=132.5,"yes","no")</f>
        <v>no</v>
      </c>
      <c r="R1152" t="str">
        <f>IF(Table1[[#This Row],[bmi]]&gt;=30.1,"yes","no")</f>
        <v>no</v>
      </c>
    </row>
    <row r="1153" spans="1:18" x14ac:dyDescent="0.3">
      <c r="A1153">
        <v>43268</v>
      </c>
      <c r="B1153" t="s">
        <v>17</v>
      </c>
      <c r="C1153">
        <v>52</v>
      </c>
      <c r="D1153">
        <v>1</v>
      </c>
      <c r="E1153" t="str">
        <f>IF(Table1[[#This Row],[hypertension]]=0,"no","yes")</f>
        <v>yes</v>
      </c>
      <c r="F1153">
        <v>0</v>
      </c>
      <c r="G1153" t="s">
        <v>22</v>
      </c>
      <c r="H1153" t="s">
        <v>14</v>
      </c>
      <c r="I1153" t="s">
        <v>15</v>
      </c>
      <c r="J1153">
        <v>73</v>
      </c>
      <c r="K1153">
        <v>25.2</v>
      </c>
      <c r="L1153" t="s">
        <v>21</v>
      </c>
      <c r="M11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53">
        <v>0</v>
      </c>
      <c r="O1153" t="s">
        <v>32</v>
      </c>
      <c r="P1153" t="str">
        <f>IF(AND(Table1[[#This Row],[stroke]]=1,Table1[[#This Row],[hypertension]]=1),"yes","no")</f>
        <v>no</v>
      </c>
      <c r="Q1153" t="str">
        <f>IF(Table1[[#This Row],[avg_glucose_level]]&gt;=132.5,"yes","no")</f>
        <v>no</v>
      </c>
      <c r="R1153" t="str">
        <f>IF(Table1[[#This Row],[bmi]]&gt;=30.1,"yes","no")</f>
        <v>no</v>
      </c>
    </row>
    <row r="1154" spans="1:18" x14ac:dyDescent="0.3">
      <c r="A1154">
        <v>54540</v>
      </c>
      <c r="B1154" t="s">
        <v>12</v>
      </c>
      <c r="C1154">
        <v>46</v>
      </c>
      <c r="D1154">
        <v>0</v>
      </c>
      <c r="E1154" t="str">
        <f>IF(Table1[[#This Row],[hypertension]]=0,"no","yes")</f>
        <v>no</v>
      </c>
      <c r="F1154">
        <v>0</v>
      </c>
      <c r="G1154" t="s">
        <v>13</v>
      </c>
      <c r="H1154" t="s">
        <v>14</v>
      </c>
      <c r="I1154" t="s">
        <v>19</v>
      </c>
      <c r="J1154">
        <v>138.07</v>
      </c>
      <c r="K1154">
        <v>24.3</v>
      </c>
      <c r="L1154" t="s">
        <v>20</v>
      </c>
      <c r="M11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4">
        <v>0</v>
      </c>
      <c r="O1154" t="s">
        <v>32</v>
      </c>
      <c r="P1154" t="str">
        <f>IF(AND(Table1[[#This Row],[stroke]]=1,Table1[[#This Row],[hypertension]]=1),"yes","no")</f>
        <v>no</v>
      </c>
      <c r="Q1154" t="str">
        <f>IF(Table1[[#This Row],[avg_glucose_level]]&gt;=132.5,"yes","no")</f>
        <v>yes</v>
      </c>
      <c r="R1154" t="str">
        <f>IF(Table1[[#This Row],[bmi]]&gt;=30.1,"yes","no")</f>
        <v>no</v>
      </c>
    </row>
    <row r="1155" spans="1:18" x14ac:dyDescent="0.3">
      <c r="A1155">
        <v>20973</v>
      </c>
      <c r="B1155" t="s">
        <v>12</v>
      </c>
      <c r="C1155">
        <v>45</v>
      </c>
      <c r="D1155">
        <v>0</v>
      </c>
      <c r="E1155" t="str">
        <f>IF(Table1[[#This Row],[hypertension]]=0,"no","yes")</f>
        <v>no</v>
      </c>
      <c r="F1155">
        <v>0</v>
      </c>
      <c r="G1155" t="s">
        <v>13</v>
      </c>
      <c r="H1155" t="s">
        <v>24</v>
      </c>
      <c r="I1155" t="s">
        <v>19</v>
      </c>
      <c r="J1155">
        <v>86.99</v>
      </c>
      <c r="K1155">
        <v>37.9</v>
      </c>
      <c r="L1155" t="s">
        <v>20</v>
      </c>
      <c r="M11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5">
        <v>0</v>
      </c>
      <c r="O1155" t="s">
        <v>32</v>
      </c>
      <c r="P1155" t="str">
        <f>IF(AND(Table1[[#This Row],[stroke]]=1,Table1[[#This Row],[hypertension]]=1),"yes","no")</f>
        <v>no</v>
      </c>
      <c r="Q1155" t="str">
        <f>IF(Table1[[#This Row],[avg_glucose_level]]&gt;=132.5,"yes","no")</f>
        <v>no</v>
      </c>
      <c r="R1155" t="str">
        <f>IF(Table1[[#This Row],[bmi]]&gt;=30.1,"yes","no")</f>
        <v>yes</v>
      </c>
    </row>
    <row r="1156" spans="1:18" x14ac:dyDescent="0.3">
      <c r="A1156">
        <v>56245</v>
      </c>
      <c r="B1156" t="s">
        <v>17</v>
      </c>
      <c r="C1156">
        <v>21</v>
      </c>
      <c r="D1156">
        <v>0</v>
      </c>
      <c r="E1156" t="str">
        <f>IF(Table1[[#This Row],[hypertension]]=0,"no","yes")</f>
        <v>no</v>
      </c>
      <c r="F1156">
        <v>0</v>
      </c>
      <c r="G1156" t="s">
        <v>22</v>
      </c>
      <c r="H1156" t="s">
        <v>14</v>
      </c>
      <c r="I1156" t="s">
        <v>15</v>
      </c>
      <c r="J1156">
        <v>112.07</v>
      </c>
      <c r="K1156">
        <v>28.2</v>
      </c>
      <c r="L1156" t="s">
        <v>20</v>
      </c>
      <c r="M11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56">
        <v>0</v>
      </c>
      <c r="O1156" t="s">
        <v>32</v>
      </c>
      <c r="P1156" t="str">
        <f>IF(AND(Table1[[#This Row],[stroke]]=1,Table1[[#This Row],[hypertension]]=1),"yes","no")</f>
        <v>no</v>
      </c>
      <c r="Q1156" t="str">
        <f>IF(Table1[[#This Row],[avg_glucose_level]]&gt;=132.5,"yes","no")</f>
        <v>no</v>
      </c>
      <c r="R1156" t="str">
        <f>IF(Table1[[#This Row],[bmi]]&gt;=30.1,"yes","no")</f>
        <v>no</v>
      </c>
    </row>
    <row r="1157" spans="1:18" x14ac:dyDescent="0.3">
      <c r="A1157">
        <v>9225</v>
      </c>
      <c r="B1157" t="s">
        <v>12</v>
      </c>
      <c r="C1157">
        <v>4</v>
      </c>
      <c r="D1157">
        <v>0</v>
      </c>
      <c r="E1157" t="str">
        <f>IF(Table1[[#This Row],[hypertension]]=0,"no","yes")</f>
        <v>no</v>
      </c>
      <c r="F1157">
        <v>0</v>
      </c>
      <c r="G1157" t="s">
        <v>22</v>
      </c>
      <c r="H1157" t="s">
        <v>25</v>
      </c>
      <c r="I1157" t="s">
        <v>19</v>
      </c>
      <c r="J1157">
        <v>105.76</v>
      </c>
      <c r="K1157">
        <v>18.399999999999999</v>
      </c>
      <c r="L1157" t="s">
        <v>23</v>
      </c>
      <c r="M11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57">
        <v>0</v>
      </c>
      <c r="O1157" t="s">
        <v>32</v>
      </c>
      <c r="P1157" t="str">
        <f>IF(AND(Table1[[#This Row],[stroke]]=1,Table1[[#This Row],[hypertension]]=1),"yes","no")</f>
        <v>no</v>
      </c>
      <c r="Q1157" t="str">
        <f>IF(Table1[[#This Row],[avg_glucose_level]]&gt;=132.5,"yes","no")</f>
        <v>no</v>
      </c>
      <c r="R1157" t="str">
        <f>IF(Table1[[#This Row],[bmi]]&gt;=30.1,"yes","no")</f>
        <v>no</v>
      </c>
    </row>
    <row r="1158" spans="1:18" x14ac:dyDescent="0.3">
      <c r="A1158">
        <v>45955</v>
      </c>
      <c r="B1158" t="s">
        <v>17</v>
      </c>
      <c r="C1158">
        <v>45</v>
      </c>
      <c r="D1158">
        <v>0</v>
      </c>
      <c r="E1158" t="str">
        <f>IF(Table1[[#This Row],[hypertension]]=0,"no","yes")</f>
        <v>no</v>
      </c>
      <c r="F1158">
        <v>0</v>
      </c>
      <c r="G1158" t="s">
        <v>13</v>
      </c>
      <c r="H1158" t="s">
        <v>14</v>
      </c>
      <c r="I1158" t="s">
        <v>15</v>
      </c>
      <c r="J1158">
        <v>55.67</v>
      </c>
      <c r="K1158">
        <v>23.1</v>
      </c>
      <c r="L1158" t="s">
        <v>21</v>
      </c>
      <c r="M11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58">
        <v>0</v>
      </c>
      <c r="O1158" t="s">
        <v>32</v>
      </c>
      <c r="P1158" t="str">
        <f>IF(AND(Table1[[#This Row],[stroke]]=1,Table1[[#This Row],[hypertension]]=1),"yes","no")</f>
        <v>no</v>
      </c>
      <c r="Q1158" t="str">
        <f>IF(Table1[[#This Row],[avg_glucose_level]]&gt;=132.5,"yes","no")</f>
        <v>no</v>
      </c>
      <c r="R1158" t="str">
        <f>IF(Table1[[#This Row],[bmi]]&gt;=30.1,"yes","no")</f>
        <v>no</v>
      </c>
    </row>
    <row r="1159" spans="1:18" x14ac:dyDescent="0.3">
      <c r="A1159">
        <v>3532</v>
      </c>
      <c r="B1159" t="s">
        <v>17</v>
      </c>
      <c r="C1159">
        <v>71</v>
      </c>
      <c r="D1159">
        <v>0</v>
      </c>
      <c r="E1159" t="str">
        <f>IF(Table1[[#This Row],[hypertension]]=0,"no","yes")</f>
        <v>no</v>
      </c>
      <c r="F1159">
        <v>0</v>
      </c>
      <c r="G1159" t="s">
        <v>13</v>
      </c>
      <c r="H1159" t="s">
        <v>14</v>
      </c>
      <c r="I1159" t="s">
        <v>15</v>
      </c>
      <c r="J1159">
        <v>90.55</v>
      </c>
      <c r="K1159">
        <v>39.4</v>
      </c>
      <c r="L1159" t="s">
        <v>16</v>
      </c>
      <c r="M11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59">
        <v>0</v>
      </c>
      <c r="O1159" t="s">
        <v>32</v>
      </c>
      <c r="P1159" t="str">
        <f>IF(AND(Table1[[#This Row],[stroke]]=1,Table1[[#This Row],[hypertension]]=1),"yes","no")</f>
        <v>no</v>
      </c>
      <c r="Q1159" t="str">
        <f>IF(Table1[[#This Row],[avg_glucose_level]]&gt;=132.5,"yes","no")</f>
        <v>no</v>
      </c>
      <c r="R1159" t="str">
        <f>IF(Table1[[#This Row],[bmi]]&gt;=30.1,"yes","no")</f>
        <v>yes</v>
      </c>
    </row>
    <row r="1160" spans="1:18" x14ac:dyDescent="0.3">
      <c r="A1160">
        <v>41291</v>
      </c>
      <c r="B1160" t="s">
        <v>17</v>
      </c>
      <c r="C1160">
        <v>46</v>
      </c>
      <c r="D1160">
        <v>0</v>
      </c>
      <c r="E1160" t="str">
        <f>IF(Table1[[#This Row],[hypertension]]=0,"no","yes")</f>
        <v>no</v>
      </c>
      <c r="F1160">
        <v>0</v>
      </c>
      <c r="G1160" t="s">
        <v>13</v>
      </c>
      <c r="H1160" t="s">
        <v>14</v>
      </c>
      <c r="I1160" t="s">
        <v>19</v>
      </c>
      <c r="J1160">
        <v>218.65</v>
      </c>
      <c r="K1160">
        <v>29.5</v>
      </c>
      <c r="L1160" t="s">
        <v>20</v>
      </c>
      <c r="M11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60">
        <v>0</v>
      </c>
      <c r="O1160" t="s">
        <v>32</v>
      </c>
      <c r="P1160" t="str">
        <f>IF(AND(Table1[[#This Row],[stroke]]=1,Table1[[#This Row],[hypertension]]=1),"yes","no")</f>
        <v>no</v>
      </c>
      <c r="Q1160" t="str">
        <f>IF(Table1[[#This Row],[avg_glucose_level]]&gt;=132.5,"yes","no")</f>
        <v>yes</v>
      </c>
      <c r="R1160" t="str">
        <f>IF(Table1[[#This Row],[bmi]]&gt;=30.1,"yes","no")</f>
        <v>no</v>
      </c>
    </row>
    <row r="1161" spans="1:18" x14ac:dyDescent="0.3">
      <c r="A1161">
        <v>53943</v>
      </c>
      <c r="B1161" t="s">
        <v>17</v>
      </c>
      <c r="C1161">
        <v>3</v>
      </c>
      <c r="D1161">
        <v>0</v>
      </c>
      <c r="E1161" t="str">
        <f>IF(Table1[[#This Row],[hypertension]]=0,"no","yes")</f>
        <v>no</v>
      </c>
      <c r="F1161">
        <v>0</v>
      </c>
      <c r="G1161" t="s">
        <v>22</v>
      </c>
      <c r="H1161" t="s">
        <v>25</v>
      </c>
      <c r="I1161" t="s">
        <v>19</v>
      </c>
      <c r="J1161">
        <v>111.21</v>
      </c>
      <c r="K1161">
        <v>18.3</v>
      </c>
      <c r="L1161" t="s">
        <v>23</v>
      </c>
      <c r="M11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61">
        <v>0</v>
      </c>
      <c r="O1161" t="s">
        <v>32</v>
      </c>
      <c r="P1161" t="str">
        <f>IF(AND(Table1[[#This Row],[stroke]]=1,Table1[[#This Row],[hypertension]]=1),"yes","no")</f>
        <v>no</v>
      </c>
      <c r="Q1161" t="str">
        <f>IF(Table1[[#This Row],[avg_glucose_level]]&gt;=132.5,"yes","no")</f>
        <v>no</v>
      </c>
      <c r="R1161" t="str">
        <f>IF(Table1[[#This Row],[bmi]]&gt;=30.1,"yes","no")</f>
        <v>no</v>
      </c>
    </row>
    <row r="1162" spans="1:18" x14ac:dyDescent="0.3">
      <c r="A1162">
        <v>52550</v>
      </c>
      <c r="B1162" t="s">
        <v>17</v>
      </c>
      <c r="C1162">
        <v>79</v>
      </c>
      <c r="D1162">
        <v>0</v>
      </c>
      <c r="E1162" t="str">
        <f>IF(Table1[[#This Row],[hypertension]]=0,"no","yes")</f>
        <v>no</v>
      </c>
      <c r="F1162">
        <v>0</v>
      </c>
      <c r="G1162" t="s">
        <v>13</v>
      </c>
      <c r="H1162" t="s">
        <v>24</v>
      </c>
      <c r="I1162" t="s">
        <v>15</v>
      </c>
      <c r="J1162">
        <v>83.56</v>
      </c>
      <c r="K1162">
        <v>28.7</v>
      </c>
      <c r="L1162" t="s">
        <v>21</v>
      </c>
      <c r="M11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62">
        <v>0</v>
      </c>
      <c r="O1162" t="s">
        <v>32</v>
      </c>
      <c r="P1162" t="str">
        <f>IF(AND(Table1[[#This Row],[stroke]]=1,Table1[[#This Row],[hypertension]]=1),"yes","no")</f>
        <v>no</v>
      </c>
      <c r="Q1162" t="str">
        <f>IF(Table1[[#This Row],[avg_glucose_level]]&gt;=132.5,"yes","no")</f>
        <v>no</v>
      </c>
      <c r="R1162" t="str">
        <f>IF(Table1[[#This Row],[bmi]]&gt;=30.1,"yes","no")</f>
        <v>no</v>
      </c>
    </row>
    <row r="1163" spans="1:18" x14ac:dyDescent="0.3">
      <c r="A1163">
        <v>47414</v>
      </c>
      <c r="B1163" t="s">
        <v>17</v>
      </c>
      <c r="C1163">
        <v>71</v>
      </c>
      <c r="D1163">
        <v>1</v>
      </c>
      <c r="E1163" t="str">
        <f>IF(Table1[[#This Row],[hypertension]]=0,"no","yes")</f>
        <v>yes</v>
      </c>
      <c r="F1163">
        <v>0</v>
      </c>
      <c r="G1163" t="s">
        <v>13</v>
      </c>
      <c r="H1163" t="s">
        <v>14</v>
      </c>
      <c r="I1163" t="s">
        <v>15</v>
      </c>
      <c r="J1163">
        <v>116.76</v>
      </c>
      <c r="K1163">
        <v>32.9</v>
      </c>
      <c r="L1163" t="s">
        <v>16</v>
      </c>
      <c r="M11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63">
        <v>0</v>
      </c>
      <c r="O1163" t="s">
        <v>32</v>
      </c>
      <c r="P1163" t="str">
        <f>IF(AND(Table1[[#This Row],[stroke]]=1,Table1[[#This Row],[hypertension]]=1),"yes","no")</f>
        <v>no</v>
      </c>
      <c r="Q1163" t="str">
        <f>IF(Table1[[#This Row],[avg_glucose_level]]&gt;=132.5,"yes","no")</f>
        <v>no</v>
      </c>
      <c r="R1163" t="str">
        <f>IF(Table1[[#This Row],[bmi]]&gt;=30.1,"yes","no")</f>
        <v>yes</v>
      </c>
    </row>
    <row r="1164" spans="1:18" x14ac:dyDescent="0.3">
      <c r="A1164">
        <v>38804</v>
      </c>
      <c r="B1164" t="s">
        <v>12</v>
      </c>
      <c r="C1164">
        <v>74</v>
      </c>
      <c r="D1164">
        <v>0</v>
      </c>
      <c r="E1164" t="str">
        <f>IF(Table1[[#This Row],[hypertension]]=0,"no","yes")</f>
        <v>no</v>
      </c>
      <c r="F1164">
        <v>0</v>
      </c>
      <c r="G1164" t="s">
        <v>13</v>
      </c>
      <c r="H1164" t="s">
        <v>14</v>
      </c>
      <c r="I1164" t="s">
        <v>19</v>
      </c>
      <c r="J1164">
        <v>83.5</v>
      </c>
      <c r="K1164">
        <v>26.7</v>
      </c>
      <c r="L1164" t="s">
        <v>23</v>
      </c>
      <c r="M1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64">
        <v>0</v>
      </c>
      <c r="O1164" t="s">
        <v>32</v>
      </c>
      <c r="P1164" t="str">
        <f>IF(AND(Table1[[#This Row],[stroke]]=1,Table1[[#This Row],[hypertension]]=1),"yes","no")</f>
        <v>no</v>
      </c>
      <c r="Q1164" t="str">
        <f>IF(Table1[[#This Row],[avg_glucose_level]]&gt;=132.5,"yes","no")</f>
        <v>no</v>
      </c>
      <c r="R1164" t="str">
        <f>IF(Table1[[#This Row],[bmi]]&gt;=30.1,"yes","no")</f>
        <v>no</v>
      </c>
    </row>
    <row r="1165" spans="1:18" x14ac:dyDescent="0.3">
      <c r="A1165">
        <v>72861</v>
      </c>
      <c r="B1165" t="s">
        <v>17</v>
      </c>
      <c r="C1165">
        <v>52</v>
      </c>
      <c r="D1165">
        <v>0</v>
      </c>
      <c r="E1165" t="str">
        <f>IF(Table1[[#This Row],[hypertension]]=0,"no","yes")</f>
        <v>no</v>
      </c>
      <c r="F1165">
        <v>0</v>
      </c>
      <c r="G1165" t="s">
        <v>13</v>
      </c>
      <c r="H1165" t="s">
        <v>14</v>
      </c>
      <c r="I1165" t="s">
        <v>15</v>
      </c>
      <c r="J1165">
        <v>69.3</v>
      </c>
      <c r="K1165">
        <v>20.100000000000001</v>
      </c>
      <c r="L1165" t="s">
        <v>20</v>
      </c>
      <c r="M11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65">
        <v>0</v>
      </c>
      <c r="O1165" t="s">
        <v>32</v>
      </c>
      <c r="P1165" t="str">
        <f>IF(AND(Table1[[#This Row],[stroke]]=1,Table1[[#This Row],[hypertension]]=1),"yes","no")</f>
        <v>no</v>
      </c>
      <c r="Q1165" t="str">
        <f>IF(Table1[[#This Row],[avg_glucose_level]]&gt;=132.5,"yes","no")</f>
        <v>no</v>
      </c>
      <c r="R1165" t="str">
        <f>IF(Table1[[#This Row],[bmi]]&gt;=30.1,"yes","no")</f>
        <v>no</v>
      </c>
    </row>
    <row r="1166" spans="1:18" x14ac:dyDescent="0.3">
      <c r="A1166">
        <v>53276</v>
      </c>
      <c r="B1166" t="s">
        <v>17</v>
      </c>
      <c r="C1166">
        <v>49</v>
      </c>
      <c r="D1166">
        <v>0</v>
      </c>
      <c r="E1166" t="str">
        <f>IF(Table1[[#This Row],[hypertension]]=0,"no","yes")</f>
        <v>no</v>
      </c>
      <c r="F1166">
        <v>0</v>
      </c>
      <c r="G1166" t="s">
        <v>13</v>
      </c>
      <c r="H1166" t="s">
        <v>14</v>
      </c>
      <c r="I1166" t="s">
        <v>15</v>
      </c>
      <c r="J1166">
        <v>67.55</v>
      </c>
      <c r="K1166">
        <v>17.600000000000001</v>
      </c>
      <c r="L1166" t="s">
        <v>16</v>
      </c>
      <c r="M1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66">
        <v>0</v>
      </c>
      <c r="O1166" t="s">
        <v>32</v>
      </c>
      <c r="P1166" t="str">
        <f>IF(AND(Table1[[#This Row],[stroke]]=1,Table1[[#This Row],[hypertension]]=1),"yes","no")</f>
        <v>no</v>
      </c>
      <c r="Q1166" t="str">
        <f>IF(Table1[[#This Row],[avg_glucose_level]]&gt;=132.5,"yes","no")</f>
        <v>no</v>
      </c>
      <c r="R1166" t="str">
        <f>IF(Table1[[#This Row],[bmi]]&gt;=30.1,"yes","no")</f>
        <v>no</v>
      </c>
    </row>
    <row r="1167" spans="1:18" x14ac:dyDescent="0.3">
      <c r="A1167">
        <v>30944</v>
      </c>
      <c r="B1167" t="s">
        <v>17</v>
      </c>
      <c r="C1167">
        <v>32</v>
      </c>
      <c r="D1167">
        <v>0</v>
      </c>
      <c r="E1167" t="str">
        <f>IF(Table1[[#This Row],[hypertension]]=0,"no","yes")</f>
        <v>no</v>
      </c>
      <c r="F1167">
        <v>0</v>
      </c>
      <c r="G1167" t="s">
        <v>13</v>
      </c>
      <c r="H1167" t="s">
        <v>14</v>
      </c>
      <c r="I1167" t="s">
        <v>19</v>
      </c>
      <c r="J1167">
        <v>80.28</v>
      </c>
      <c r="K1167">
        <v>43.7</v>
      </c>
      <c r="L1167" t="s">
        <v>20</v>
      </c>
      <c r="M11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67">
        <v>0</v>
      </c>
      <c r="O1167" t="s">
        <v>32</v>
      </c>
      <c r="P1167" t="str">
        <f>IF(AND(Table1[[#This Row],[stroke]]=1,Table1[[#This Row],[hypertension]]=1),"yes","no")</f>
        <v>no</v>
      </c>
      <c r="Q1167" t="str">
        <f>IF(Table1[[#This Row],[avg_glucose_level]]&gt;=132.5,"yes","no")</f>
        <v>no</v>
      </c>
      <c r="R1167" t="str">
        <f>IF(Table1[[#This Row],[bmi]]&gt;=30.1,"yes","no")</f>
        <v>yes</v>
      </c>
    </row>
    <row r="1168" spans="1:18" x14ac:dyDescent="0.3">
      <c r="A1168">
        <v>33622</v>
      </c>
      <c r="B1168" t="s">
        <v>12</v>
      </c>
      <c r="C1168">
        <v>62</v>
      </c>
      <c r="D1168">
        <v>1</v>
      </c>
      <c r="E1168" t="str">
        <f>IF(Table1[[#This Row],[hypertension]]=0,"no","yes")</f>
        <v>yes</v>
      </c>
      <c r="F1168">
        <v>0</v>
      </c>
      <c r="G1168" t="s">
        <v>13</v>
      </c>
      <c r="H1168" t="s">
        <v>14</v>
      </c>
      <c r="I1168" t="s">
        <v>15</v>
      </c>
      <c r="J1168">
        <v>211.49</v>
      </c>
      <c r="K1168">
        <v>41.1</v>
      </c>
      <c r="L1168" t="s">
        <v>23</v>
      </c>
      <c r="M1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68">
        <v>0</v>
      </c>
      <c r="O1168" t="s">
        <v>32</v>
      </c>
      <c r="P1168" t="str">
        <f>IF(AND(Table1[[#This Row],[stroke]]=1,Table1[[#This Row],[hypertension]]=1),"yes","no")</f>
        <v>no</v>
      </c>
      <c r="Q1168" t="str">
        <f>IF(Table1[[#This Row],[avg_glucose_level]]&gt;=132.5,"yes","no")</f>
        <v>yes</v>
      </c>
      <c r="R1168" t="str">
        <f>IF(Table1[[#This Row],[bmi]]&gt;=30.1,"yes","no")</f>
        <v>yes</v>
      </c>
    </row>
    <row r="1169" spans="1:18" x14ac:dyDescent="0.3">
      <c r="A1169">
        <v>26191</v>
      </c>
      <c r="B1169" t="s">
        <v>17</v>
      </c>
      <c r="C1169">
        <v>78</v>
      </c>
      <c r="D1169">
        <v>0</v>
      </c>
      <c r="E1169" t="str">
        <f>IF(Table1[[#This Row],[hypertension]]=0,"no","yes")</f>
        <v>no</v>
      </c>
      <c r="F1169">
        <v>0</v>
      </c>
      <c r="G1169" t="s">
        <v>22</v>
      </c>
      <c r="H1169" t="s">
        <v>14</v>
      </c>
      <c r="I1169" t="s">
        <v>15</v>
      </c>
      <c r="J1169">
        <v>67.959999999999994</v>
      </c>
      <c r="K1169">
        <v>26.8</v>
      </c>
      <c r="L1169" t="s">
        <v>23</v>
      </c>
      <c r="M11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69">
        <v>0</v>
      </c>
      <c r="O1169" t="s">
        <v>32</v>
      </c>
      <c r="P1169" t="str">
        <f>IF(AND(Table1[[#This Row],[stroke]]=1,Table1[[#This Row],[hypertension]]=1),"yes","no")</f>
        <v>no</v>
      </c>
      <c r="Q1169" t="str">
        <f>IF(Table1[[#This Row],[avg_glucose_level]]&gt;=132.5,"yes","no")</f>
        <v>no</v>
      </c>
      <c r="R1169" t="str">
        <f>IF(Table1[[#This Row],[bmi]]&gt;=30.1,"yes","no")</f>
        <v>no</v>
      </c>
    </row>
    <row r="1170" spans="1:18" x14ac:dyDescent="0.3">
      <c r="A1170">
        <v>69312</v>
      </c>
      <c r="B1170" t="s">
        <v>17</v>
      </c>
      <c r="C1170">
        <v>48</v>
      </c>
      <c r="D1170">
        <v>0</v>
      </c>
      <c r="E1170" t="str">
        <f>IF(Table1[[#This Row],[hypertension]]=0,"no","yes")</f>
        <v>no</v>
      </c>
      <c r="F1170">
        <v>0</v>
      </c>
      <c r="G1170" t="s">
        <v>13</v>
      </c>
      <c r="H1170" t="s">
        <v>18</v>
      </c>
      <c r="I1170" t="s">
        <v>15</v>
      </c>
      <c r="J1170">
        <v>99.29</v>
      </c>
      <c r="K1170">
        <v>31.2</v>
      </c>
      <c r="L1170" t="s">
        <v>20</v>
      </c>
      <c r="M11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0">
        <v>0</v>
      </c>
      <c r="O1170" t="s">
        <v>32</v>
      </c>
      <c r="P1170" t="str">
        <f>IF(AND(Table1[[#This Row],[stroke]]=1,Table1[[#This Row],[hypertension]]=1),"yes","no")</f>
        <v>no</v>
      </c>
      <c r="Q1170" t="str">
        <f>IF(Table1[[#This Row],[avg_glucose_level]]&gt;=132.5,"yes","no")</f>
        <v>no</v>
      </c>
      <c r="R1170" t="str">
        <f>IF(Table1[[#This Row],[bmi]]&gt;=30.1,"yes","no")</f>
        <v>yes</v>
      </c>
    </row>
    <row r="1171" spans="1:18" x14ac:dyDescent="0.3">
      <c r="A1171">
        <v>39661</v>
      </c>
      <c r="B1171" t="s">
        <v>12</v>
      </c>
      <c r="C1171">
        <v>18</v>
      </c>
      <c r="D1171">
        <v>0</v>
      </c>
      <c r="E1171" t="str">
        <f>IF(Table1[[#This Row],[hypertension]]=0,"no","yes")</f>
        <v>no</v>
      </c>
      <c r="F1171">
        <v>0</v>
      </c>
      <c r="G1171" t="s">
        <v>13</v>
      </c>
      <c r="H1171" t="s">
        <v>14</v>
      </c>
      <c r="I1171" t="s">
        <v>19</v>
      </c>
      <c r="J1171">
        <v>140.52000000000001</v>
      </c>
      <c r="K1171">
        <v>27.4</v>
      </c>
      <c r="L1171" t="s">
        <v>20</v>
      </c>
      <c r="M11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1">
        <v>0</v>
      </c>
      <c r="O1171" t="s">
        <v>32</v>
      </c>
      <c r="P1171" t="str">
        <f>IF(AND(Table1[[#This Row],[stroke]]=1,Table1[[#This Row],[hypertension]]=1),"yes","no")</f>
        <v>no</v>
      </c>
      <c r="Q1171" t="str">
        <f>IF(Table1[[#This Row],[avg_glucose_level]]&gt;=132.5,"yes","no")</f>
        <v>yes</v>
      </c>
      <c r="R1171" t="str">
        <f>IF(Table1[[#This Row],[bmi]]&gt;=30.1,"yes","no")</f>
        <v>no</v>
      </c>
    </row>
    <row r="1172" spans="1:18" x14ac:dyDescent="0.3">
      <c r="A1172">
        <v>20162</v>
      </c>
      <c r="B1172" t="s">
        <v>17</v>
      </c>
      <c r="C1172">
        <v>80</v>
      </c>
      <c r="D1172">
        <v>0</v>
      </c>
      <c r="E1172" t="str">
        <f>IF(Table1[[#This Row],[hypertension]]=0,"no","yes")</f>
        <v>no</v>
      </c>
      <c r="F1172">
        <v>0</v>
      </c>
      <c r="G1172" t="s">
        <v>13</v>
      </c>
      <c r="H1172" t="s">
        <v>14</v>
      </c>
      <c r="I1172" t="s">
        <v>19</v>
      </c>
      <c r="J1172">
        <v>75.62</v>
      </c>
      <c r="K1172">
        <v>25.1</v>
      </c>
      <c r="L1172" t="s">
        <v>21</v>
      </c>
      <c r="M11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72">
        <v>0</v>
      </c>
      <c r="O1172" t="s">
        <v>32</v>
      </c>
      <c r="P1172" t="str">
        <f>IF(AND(Table1[[#This Row],[stroke]]=1,Table1[[#This Row],[hypertension]]=1),"yes","no")</f>
        <v>no</v>
      </c>
      <c r="Q1172" t="str">
        <f>IF(Table1[[#This Row],[avg_glucose_level]]&gt;=132.5,"yes","no")</f>
        <v>no</v>
      </c>
      <c r="R1172" t="str">
        <f>IF(Table1[[#This Row],[bmi]]&gt;=30.1,"yes","no")</f>
        <v>no</v>
      </c>
    </row>
    <row r="1173" spans="1:18" x14ac:dyDescent="0.3">
      <c r="A1173">
        <v>48989</v>
      </c>
      <c r="B1173" t="s">
        <v>17</v>
      </c>
      <c r="C1173">
        <v>34</v>
      </c>
      <c r="D1173">
        <v>0</v>
      </c>
      <c r="E1173" t="str">
        <f>IF(Table1[[#This Row],[hypertension]]=0,"no","yes")</f>
        <v>no</v>
      </c>
      <c r="F1173">
        <v>0</v>
      </c>
      <c r="G1173" t="s">
        <v>22</v>
      </c>
      <c r="H1173" t="s">
        <v>24</v>
      </c>
      <c r="I1173" t="s">
        <v>19</v>
      </c>
      <c r="J1173">
        <v>120.06</v>
      </c>
      <c r="K1173">
        <v>33</v>
      </c>
      <c r="L1173" t="s">
        <v>20</v>
      </c>
      <c r="M1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3">
        <v>0</v>
      </c>
      <c r="O1173" t="s">
        <v>32</v>
      </c>
      <c r="P1173" t="str">
        <f>IF(AND(Table1[[#This Row],[stroke]]=1,Table1[[#This Row],[hypertension]]=1),"yes","no")</f>
        <v>no</v>
      </c>
      <c r="Q1173" t="str">
        <f>IF(Table1[[#This Row],[avg_glucose_level]]&gt;=132.5,"yes","no")</f>
        <v>no</v>
      </c>
      <c r="R1173" t="str">
        <f>IF(Table1[[#This Row],[bmi]]&gt;=30.1,"yes","no")</f>
        <v>yes</v>
      </c>
    </row>
    <row r="1174" spans="1:18" x14ac:dyDescent="0.3">
      <c r="A1174">
        <v>30411</v>
      </c>
      <c r="B1174" t="s">
        <v>17</v>
      </c>
      <c r="C1174">
        <v>40</v>
      </c>
      <c r="D1174">
        <v>0</v>
      </c>
      <c r="E1174" t="str">
        <f>IF(Table1[[#This Row],[hypertension]]=0,"no","yes")</f>
        <v>no</v>
      </c>
      <c r="F1174">
        <v>0</v>
      </c>
      <c r="G1174" t="s">
        <v>22</v>
      </c>
      <c r="H1174" t="s">
        <v>14</v>
      </c>
      <c r="I1174" t="s">
        <v>19</v>
      </c>
      <c r="J1174">
        <v>117.45</v>
      </c>
      <c r="K1174">
        <v>30.7</v>
      </c>
      <c r="L1174" t="s">
        <v>21</v>
      </c>
      <c r="M11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74">
        <v>0</v>
      </c>
      <c r="O1174" t="s">
        <v>32</v>
      </c>
      <c r="P1174" t="str">
        <f>IF(AND(Table1[[#This Row],[stroke]]=1,Table1[[#This Row],[hypertension]]=1),"yes","no")</f>
        <v>no</v>
      </c>
      <c r="Q1174" t="str">
        <f>IF(Table1[[#This Row],[avg_glucose_level]]&gt;=132.5,"yes","no")</f>
        <v>no</v>
      </c>
      <c r="R1174" t="str">
        <f>IF(Table1[[#This Row],[bmi]]&gt;=30.1,"yes","no")</f>
        <v>yes</v>
      </c>
    </row>
    <row r="1175" spans="1:18" x14ac:dyDescent="0.3">
      <c r="A1175">
        <v>47735</v>
      </c>
      <c r="B1175" t="s">
        <v>17</v>
      </c>
      <c r="C1175">
        <v>59</v>
      </c>
      <c r="D1175">
        <v>0</v>
      </c>
      <c r="E1175" t="str">
        <f>IF(Table1[[#This Row],[hypertension]]=0,"no","yes")</f>
        <v>no</v>
      </c>
      <c r="F1175">
        <v>0</v>
      </c>
      <c r="G1175" t="s">
        <v>13</v>
      </c>
      <c r="H1175" t="s">
        <v>14</v>
      </c>
      <c r="I1175" t="s">
        <v>19</v>
      </c>
      <c r="J1175">
        <v>224.71</v>
      </c>
      <c r="K1175">
        <v>42.9</v>
      </c>
      <c r="L1175" t="s">
        <v>20</v>
      </c>
      <c r="M11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5">
        <v>0</v>
      </c>
      <c r="O1175" t="s">
        <v>32</v>
      </c>
      <c r="P1175" t="str">
        <f>IF(AND(Table1[[#This Row],[stroke]]=1,Table1[[#This Row],[hypertension]]=1),"yes","no")</f>
        <v>no</v>
      </c>
      <c r="Q1175" t="str">
        <f>IF(Table1[[#This Row],[avg_glucose_level]]&gt;=132.5,"yes","no")</f>
        <v>yes</v>
      </c>
      <c r="R1175" t="str">
        <f>IF(Table1[[#This Row],[bmi]]&gt;=30.1,"yes","no")</f>
        <v>yes</v>
      </c>
    </row>
    <row r="1176" spans="1:18" x14ac:dyDescent="0.3">
      <c r="A1176">
        <v>51162</v>
      </c>
      <c r="B1176" t="s">
        <v>17</v>
      </c>
      <c r="C1176">
        <v>11</v>
      </c>
      <c r="D1176">
        <v>0</v>
      </c>
      <c r="E1176" t="str">
        <f>IF(Table1[[#This Row],[hypertension]]=0,"no","yes")</f>
        <v>no</v>
      </c>
      <c r="F1176">
        <v>0</v>
      </c>
      <c r="G1176" t="s">
        <v>22</v>
      </c>
      <c r="H1176" t="s">
        <v>25</v>
      </c>
      <c r="I1176" t="s">
        <v>19</v>
      </c>
      <c r="J1176">
        <v>122.75</v>
      </c>
      <c r="K1176">
        <v>14.3</v>
      </c>
      <c r="L1176" t="s">
        <v>23</v>
      </c>
      <c r="M11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76">
        <v>0</v>
      </c>
      <c r="O1176" t="s">
        <v>32</v>
      </c>
      <c r="P1176" t="str">
        <f>IF(AND(Table1[[#This Row],[stroke]]=1,Table1[[#This Row],[hypertension]]=1),"yes","no")</f>
        <v>no</v>
      </c>
      <c r="Q1176" t="str">
        <f>IF(Table1[[#This Row],[avg_glucose_level]]&gt;=132.5,"yes","no")</f>
        <v>no</v>
      </c>
      <c r="R1176" t="str">
        <f>IF(Table1[[#This Row],[bmi]]&gt;=30.1,"yes","no")</f>
        <v>no</v>
      </c>
    </row>
    <row r="1177" spans="1:18" x14ac:dyDescent="0.3">
      <c r="A1177">
        <v>8598</v>
      </c>
      <c r="B1177" t="s">
        <v>17</v>
      </c>
      <c r="C1177">
        <v>35</v>
      </c>
      <c r="D1177">
        <v>0</v>
      </c>
      <c r="E1177" t="str">
        <f>IF(Table1[[#This Row],[hypertension]]=0,"no","yes")</f>
        <v>no</v>
      </c>
      <c r="F1177">
        <v>0</v>
      </c>
      <c r="G1177" t="s">
        <v>13</v>
      </c>
      <c r="H1177" t="s">
        <v>24</v>
      </c>
      <c r="I1177" t="s">
        <v>15</v>
      </c>
      <c r="J1177">
        <v>82.39</v>
      </c>
      <c r="K1177">
        <v>33.200000000000003</v>
      </c>
      <c r="L1177" t="s">
        <v>20</v>
      </c>
      <c r="M11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7">
        <v>0</v>
      </c>
      <c r="O1177" t="s">
        <v>32</v>
      </c>
      <c r="P1177" t="str">
        <f>IF(AND(Table1[[#This Row],[stroke]]=1,Table1[[#This Row],[hypertension]]=1),"yes","no")</f>
        <v>no</v>
      </c>
      <c r="Q1177" t="str">
        <f>IF(Table1[[#This Row],[avg_glucose_level]]&gt;=132.5,"yes","no")</f>
        <v>no</v>
      </c>
      <c r="R1177" t="str">
        <f>IF(Table1[[#This Row],[bmi]]&gt;=30.1,"yes","no")</f>
        <v>yes</v>
      </c>
    </row>
    <row r="1178" spans="1:18" x14ac:dyDescent="0.3">
      <c r="A1178">
        <v>57347</v>
      </c>
      <c r="B1178" t="s">
        <v>17</v>
      </c>
      <c r="C1178">
        <v>29</v>
      </c>
      <c r="D1178">
        <v>0</v>
      </c>
      <c r="E1178" t="str">
        <f>IF(Table1[[#This Row],[hypertension]]=0,"no","yes")</f>
        <v>no</v>
      </c>
      <c r="F1178">
        <v>0</v>
      </c>
      <c r="G1178" t="s">
        <v>22</v>
      </c>
      <c r="H1178" t="s">
        <v>24</v>
      </c>
      <c r="I1178" t="s">
        <v>19</v>
      </c>
      <c r="J1178">
        <v>57.02</v>
      </c>
      <c r="K1178">
        <v>43</v>
      </c>
      <c r="L1178" t="s">
        <v>16</v>
      </c>
      <c r="M11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78">
        <v>0</v>
      </c>
      <c r="O1178" t="s">
        <v>32</v>
      </c>
      <c r="P1178" t="str">
        <f>IF(AND(Table1[[#This Row],[stroke]]=1,Table1[[#This Row],[hypertension]]=1),"yes","no")</f>
        <v>no</v>
      </c>
      <c r="Q1178" t="str">
        <f>IF(Table1[[#This Row],[avg_glucose_level]]&gt;=132.5,"yes","no")</f>
        <v>no</v>
      </c>
      <c r="R1178" t="str">
        <f>IF(Table1[[#This Row],[bmi]]&gt;=30.1,"yes","no")</f>
        <v>yes</v>
      </c>
    </row>
    <row r="1179" spans="1:18" x14ac:dyDescent="0.3">
      <c r="A1179">
        <v>4683</v>
      </c>
      <c r="B1179" t="s">
        <v>12</v>
      </c>
      <c r="C1179">
        <v>23</v>
      </c>
      <c r="D1179">
        <v>0</v>
      </c>
      <c r="E1179" t="str">
        <f>IF(Table1[[#This Row],[hypertension]]=0,"no","yes")</f>
        <v>no</v>
      </c>
      <c r="F1179">
        <v>0</v>
      </c>
      <c r="G1179" t="s">
        <v>22</v>
      </c>
      <c r="H1179" t="s">
        <v>14</v>
      </c>
      <c r="I1179" t="s">
        <v>15</v>
      </c>
      <c r="J1179">
        <v>115.98</v>
      </c>
      <c r="K1179">
        <v>22.3</v>
      </c>
      <c r="L1179" t="s">
        <v>20</v>
      </c>
      <c r="M11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79">
        <v>0</v>
      </c>
      <c r="O1179" t="s">
        <v>32</v>
      </c>
      <c r="P1179" t="str">
        <f>IF(AND(Table1[[#This Row],[stroke]]=1,Table1[[#This Row],[hypertension]]=1),"yes","no")</f>
        <v>no</v>
      </c>
      <c r="Q1179" t="str">
        <f>IF(Table1[[#This Row],[avg_glucose_level]]&gt;=132.5,"yes","no")</f>
        <v>no</v>
      </c>
      <c r="R1179" t="str">
        <f>IF(Table1[[#This Row],[bmi]]&gt;=30.1,"yes","no")</f>
        <v>no</v>
      </c>
    </row>
    <row r="1180" spans="1:18" x14ac:dyDescent="0.3">
      <c r="A1180">
        <v>55775</v>
      </c>
      <c r="B1180" t="s">
        <v>17</v>
      </c>
      <c r="C1180">
        <v>59</v>
      </c>
      <c r="D1180">
        <v>0</v>
      </c>
      <c r="E1180" t="str">
        <f>IF(Table1[[#This Row],[hypertension]]=0,"no","yes")</f>
        <v>no</v>
      </c>
      <c r="F1180">
        <v>0</v>
      </c>
      <c r="G1180" t="s">
        <v>13</v>
      </c>
      <c r="H1180" t="s">
        <v>14</v>
      </c>
      <c r="I1180" t="s">
        <v>19</v>
      </c>
      <c r="J1180">
        <v>226.11</v>
      </c>
      <c r="K1180">
        <v>32.799999999999997</v>
      </c>
      <c r="L1180" t="s">
        <v>16</v>
      </c>
      <c r="M11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80">
        <v>0</v>
      </c>
      <c r="O1180" t="s">
        <v>32</v>
      </c>
      <c r="P1180" t="str">
        <f>IF(AND(Table1[[#This Row],[stroke]]=1,Table1[[#This Row],[hypertension]]=1),"yes","no")</f>
        <v>no</v>
      </c>
      <c r="Q1180" t="str">
        <f>IF(Table1[[#This Row],[avg_glucose_level]]&gt;=132.5,"yes","no")</f>
        <v>yes</v>
      </c>
      <c r="R1180" t="str">
        <f>IF(Table1[[#This Row],[bmi]]&gt;=30.1,"yes","no")</f>
        <v>yes</v>
      </c>
    </row>
    <row r="1181" spans="1:18" x14ac:dyDescent="0.3">
      <c r="A1181">
        <v>32645</v>
      </c>
      <c r="B1181" t="s">
        <v>17</v>
      </c>
      <c r="C1181">
        <v>44</v>
      </c>
      <c r="D1181">
        <v>0</v>
      </c>
      <c r="E1181" t="str">
        <f>IF(Table1[[#This Row],[hypertension]]=0,"no","yes")</f>
        <v>no</v>
      </c>
      <c r="F1181">
        <v>0</v>
      </c>
      <c r="G1181" t="s">
        <v>13</v>
      </c>
      <c r="H1181" t="s">
        <v>14</v>
      </c>
      <c r="I1181" t="s">
        <v>19</v>
      </c>
      <c r="J1181">
        <v>97.59</v>
      </c>
      <c r="K1181">
        <v>30.5</v>
      </c>
      <c r="L1181" t="s">
        <v>21</v>
      </c>
      <c r="M11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81">
        <v>0</v>
      </c>
      <c r="O1181" t="s">
        <v>32</v>
      </c>
      <c r="P1181" t="str">
        <f>IF(AND(Table1[[#This Row],[stroke]]=1,Table1[[#This Row],[hypertension]]=1),"yes","no")</f>
        <v>no</v>
      </c>
      <c r="Q1181" t="str">
        <f>IF(Table1[[#This Row],[avg_glucose_level]]&gt;=132.5,"yes","no")</f>
        <v>no</v>
      </c>
      <c r="R1181" t="str">
        <f>IF(Table1[[#This Row],[bmi]]&gt;=30.1,"yes","no")</f>
        <v>yes</v>
      </c>
    </row>
    <row r="1182" spans="1:18" x14ac:dyDescent="0.3">
      <c r="A1182">
        <v>46643</v>
      </c>
      <c r="B1182" t="s">
        <v>17</v>
      </c>
      <c r="C1182">
        <v>62</v>
      </c>
      <c r="D1182">
        <v>0</v>
      </c>
      <c r="E1182" t="str">
        <f>IF(Table1[[#This Row],[hypertension]]=0,"no","yes")</f>
        <v>no</v>
      </c>
      <c r="F1182">
        <v>0</v>
      </c>
      <c r="G1182" t="s">
        <v>13</v>
      </c>
      <c r="H1182" t="s">
        <v>14</v>
      </c>
      <c r="I1182" t="s">
        <v>19</v>
      </c>
      <c r="J1182">
        <v>82.57</v>
      </c>
      <c r="K1182">
        <v>36</v>
      </c>
      <c r="L1182" t="s">
        <v>16</v>
      </c>
      <c r="M11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82">
        <v>0</v>
      </c>
      <c r="O1182" t="s">
        <v>32</v>
      </c>
      <c r="P1182" t="str">
        <f>IF(AND(Table1[[#This Row],[stroke]]=1,Table1[[#This Row],[hypertension]]=1),"yes","no")</f>
        <v>no</v>
      </c>
      <c r="Q1182" t="str">
        <f>IF(Table1[[#This Row],[avg_glucose_level]]&gt;=132.5,"yes","no")</f>
        <v>no</v>
      </c>
      <c r="R1182" t="str">
        <f>IF(Table1[[#This Row],[bmi]]&gt;=30.1,"yes","no")</f>
        <v>yes</v>
      </c>
    </row>
    <row r="1183" spans="1:18" x14ac:dyDescent="0.3">
      <c r="A1183">
        <v>782</v>
      </c>
      <c r="B1183" t="s">
        <v>17</v>
      </c>
      <c r="C1183">
        <v>32</v>
      </c>
      <c r="D1183">
        <v>0</v>
      </c>
      <c r="E1183" t="str">
        <f>IF(Table1[[#This Row],[hypertension]]=0,"no","yes")</f>
        <v>no</v>
      </c>
      <c r="F1183">
        <v>0</v>
      </c>
      <c r="G1183" t="s">
        <v>22</v>
      </c>
      <c r="H1183" t="s">
        <v>14</v>
      </c>
      <c r="I1183" t="s">
        <v>15</v>
      </c>
      <c r="J1183">
        <v>79.34</v>
      </c>
      <c r="K1183">
        <v>26.5</v>
      </c>
      <c r="L1183" t="s">
        <v>16</v>
      </c>
      <c r="M11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183">
        <v>0</v>
      </c>
      <c r="O1183" t="s">
        <v>32</v>
      </c>
      <c r="P1183" t="str">
        <f>IF(AND(Table1[[#This Row],[stroke]]=1,Table1[[#This Row],[hypertension]]=1),"yes","no")</f>
        <v>no</v>
      </c>
      <c r="Q1183" t="str">
        <f>IF(Table1[[#This Row],[avg_glucose_level]]&gt;=132.5,"yes","no")</f>
        <v>no</v>
      </c>
      <c r="R1183" t="str">
        <f>IF(Table1[[#This Row],[bmi]]&gt;=30.1,"yes","no")</f>
        <v>no</v>
      </c>
    </row>
    <row r="1184" spans="1:18" x14ac:dyDescent="0.3">
      <c r="A1184">
        <v>63565</v>
      </c>
      <c r="B1184" t="s">
        <v>17</v>
      </c>
      <c r="C1184">
        <v>2</v>
      </c>
      <c r="D1184">
        <v>0</v>
      </c>
      <c r="E1184" t="str">
        <f>IF(Table1[[#This Row],[hypertension]]=0,"no","yes")</f>
        <v>no</v>
      </c>
      <c r="F1184">
        <v>0</v>
      </c>
      <c r="G1184" t="s">
        <v>22</v>
      </c>
      <c r="H1184" t="s">
        <v>25</v>
      </c>
      <c r="I1184" t="s">
        <v>19</v>
      </c>
      <c r="J1184">
        <v>125.68</v>
      </c>
      <c r="K1184">
        <v>20.100000000000001</v>
      </c>
      <c r="L1184" t="s">
        <v>23</v>
      </c>
      <c r="M11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84">
        <v>0</v>
      </c>
      <c r="O1184" t="s">
        <v>32</v>
      </c>
      <c r="P1184" t="str">
        <f>IF(AND(Table1[[#This Row],[stroke]]=1,Table1[[#This Row],[hypertension]]=1),"yes","no")</f>
        <v>no</v>
      </c>
      <c r="Q1184" t="str">
        <f>IF(Table1[[#This Row],[avg_glucose_level]]&gt;=132.5,"yes","no")</f>
        <v>no</v>
      </c>
      <c r="R1184" t="str">
        <f>IF(Table1[[#This Row],[bmi]]&gt;=30.1,"yes","no")</f>
        <v>no</v>
      </c>
    </row>
    <row r="1185" spans="1:18" x14ac:dyDescent="0.3">
      <c r="A1185">
        <v>13602</v>
      </c>
      <c r="B1185" t="s">
        <v>12</v>
      </c>
      <c r="C1185">
        <v>73</v>
      </c>
      <c r="D1185">
        <v>1</v>
      </c>
      <c r="E1185" t="str">
        <f>IF(Table1[[#This Row],[hypertension]]=0,"no","yes")</f>
        <v>yes</v>
      </c>
      <c r="F1185">
        <v>0</v>
      </c>
      <c r="G1185" t="s">
        <v>13</v>
      </c>
      <c r="H1185" t="s">
        <v>18</v>
      </c>
      <c r="I1185" t="s">
        <v>19</v>
      </c>
      <c r="J1185">
        <v>102.06</v>
      </c>
      <c r="K1185">
        <v>28.1</v>
      </c>
      <c r="L1185" t="s">
        <v>23</v>
      </c>
      <c r="M1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85">
        <v>0</v>
      </c>
      <c r="O1185" t="s">
        <v>32</v>
      </c>
      <c r="P1185" t="str">
        <f>IF(AND(Table1[[#This Row],[stroke]]=1,Table1[[#This Row],[hypertension]]=1),"yes","no")</f>
        <v>no</v>
      </c>
      <c r="Q1185" t="str">
        <f>IF(Table1[[#This Row],[avg_glucose_level]]&gt;=132.5,"yes","no")</f>
        <v>no</v>
      </c>
      <c r="R1185" t="str">
        <f>IF(Table1[[#This Row],[bmi]]&gt;=30.1,"yes","no")</f>
        <v>no</v>
      </c>
    </row>
    <row r="1186" spans="1:18" x14ac:dyDescent="0.3">
      <c r="A1186">
        <v>28326</v>
      </c>
      <c r="B1186" t="s">
        <v>17</v>
      </c>
      <c r="C1186">
        <v>79</v>
      </c>
      <c r="D1186">
        <v>0</v>
      </c>
      <c r="E1186" t="str">
        <f>IF(Table1[[#This Row],[hypertension]]=0,"no","yes")</f>
        <v>no</v>
      </c>
      <c r="F1186">
        <v>0</v>
      </c>
      <c r="G1186" t="s">
        <v>13</v>
      </c>
      <c r="H1186" t="s">
        <v>14</v>
      </c>
      <c r="I1186" t="s">
        <v>15</v>
      </c>
      <c r="J1186">
        <v>65.59</v>
      </c>
      <c r="K1186">
        <v>28.1</v>
      </c>
      <c r="L1186" t="s">
        <v>20</v>
      </c>
      <c r="M11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86">
        <v>0</v>
      </c>
      <c r="O1186" t="s">
        <v>32</v>
      </c>
      <c r="P1186" t="str">
        <f>IF(AND(Table1[[#This Row],[stroke]]=1,Table1[[#This Row],[hypertension]]=1),"yes","no")</f>
        <v>no</v>
      </c>
      <c r="Q1186" t="str">
        <f>IF(Table1[[#This Row],[avg_glucose_level]]&gt;=132.5,"yes","no")</f>
        <v>no</v>
      </c>
      <c r="R1186" t="str">
        <f>IF(Table1[[#This Row],[bmi]]&gt;=30.1,"yes","no")</f>
        <v>no</v>
      </c>
    </row>
    <row r="1187" spans="1:18" x14ac:dyDescent="0.3">
      <c r="A1187">
        <v>26389</v>
      </c>
      <c r="B1187" t="s">
        <v>17</v>
      </c>
      <c r="C1187">
        <v>2</v>
      </c>
      <c r="D1187">
        <v>0</v>
      </c>
      <c r="E1187" t="str">
        <f>IF(Table1[[#This Row],[hypertension]]=0,"no","yes")</f>
        <v>no</v>
      </c>
      <c r="F1187">
        <v>0</v>
      </c>
      <c r="G1187" t="s">
        <v>22</v>
      </c>
      <c r="H1187" t="s">
        <v>25</v>
      </c>
      <c r="I1187" t="s">
        <v>15</v>
      </c>
      <c r="J1187">
        <v>120.85</v>
      </c>
      <c r="K1187">
        <v>16.2</v>
      </c>
      <c r="L1187" t="s">
        <v>23</v>
      </c>
      <c r="M11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87">
        <v>0</v>
      </c>
      <c r="O1187" t="s">
        <v>32</v>
      </c>
      <c r="P1187" t="str">
        <f>IF(AND(Table1[[#This Row],[stroke]]=1,Table1[[#This Row],[hypertension]]=1),"yes","no")</f>
        <v>no</v>
      </c>
      <c r="Q1187" t="str">
        <f>IF(Table1[[#This Row],[avg_glucose_level]]&gt;=132.5,"yes","no")</f>
        <v>no</v>
      </c>
      <c r="R1187" t="str">
        <f>IF(Table1[[#This Row],[bmi]]&gt;=30.1,"yes","no")</f>
        <v>no</v>
      </c>
    </row>
    <row r="1188" spans="1:18" x14ac:dyDescent="0.3">
      <c r="A1188">
        <v>16906</v>
      </c>
      <c r="B1188" t="s">
        <v>12</v>
      </c>
      <c r="C1188">
        <v>43</v>
      </c>
      <c r="D1188">
        <v>0</v>
      </c>
      <c r="E1188" t="str">
        <f>IF(Table1[[#This Row],[hypertension]]=0,"no","yes")</f>
        <v>no</v>
      </c>
      <c r="F1188">
        <v>0</v>
      </c>
      <c r="G1188" t="s">
        <v>13</v>
      </c>
      <c r="H1188" t="s">
        <v>24</v>
      </c>
      <c r="I1188" t="s">
        <v>15</v>
      </c>
      <c r="J1188">
        <v>101.65</v>
      </c>
      <c r="K1188">
        <v>30</v>
      </c>
      <c r="L1188" t="s">
        <v>20</v>
      </c>
      <c r="M11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88">
        <v>0</v>
      </c>
      <c r="O1188" t="s">
        <v>32</v>
      </c>
      <c r="P1188" t="str">
        <f>IF(AND(Table1[[#This Row],[stroke]]=1,Table1[[#This Row],[hypertension]]=1),"yes","no")</f>
        <v>no</v>
      </c>
      <c r="Q1188" t="str">
        <f>IF(Table1[[#This Row],[avg_glucose_level]]&gt;=132.5,"yes","no")</f>
        <v>no</v>
      </c>
      <c r="R1188" t="str">
        <f>IF(Table1[[#This Row],[bmi]]&gt;=30.1,"yes","no")</f>
        <v>no</v>
      </c>
    </row>
    <row r="1189" spans="1:18" x14ac:dyDescent="0.3">
      <c r="A1189">
        <v>35140</v>
      </c>
      <c r="B1189" t="s">
        <v>12</v>
      </c>
      <c r="C1189">
        <v>43</v>
      </c>
      <c r="D1189">
        <v>0</v>
      </c>
      <c r="E1189" t="str">
        <f>IF(Table1[[#This Row],[hypertension]]=0,"no","yes")</f>
        <v>no</v>
      </c>
      <c r="F1189">
        <v>0</v>
      </c>
      <c r="G1189" t="s">
        <v>13</v>
      </c>
      <c r="H1189" t="s">
        <v>24</v>
      </c>
      <c r="I1189" t="s">
        <v>15</v>
      </c>
      <c r="J1189">
        <v>210.94</v>
      </c>
      <c r="K1189">
        <v>31.3</v>
      </c>
      <c r="L1189" t="s">
        <v>20</v>
      </c>
      <c r="M1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89">
        <v>0</v>
      </c>
      <c r="O1189" t="s">
        <v>32</v>
      </c>
      <c r="P1189" t="str">
        <f>IF(AND(Table1[[#This Row],[stroke]]=1,Table1[[#This Row],[hypertension]]=1),"yes","no")</f>
        <v>no</v>
      </c>
      <c r="Q1189" t="str">
        <f>IF(Table1[[#This Row],[avg_glucose_level]]&gt;=132.5,"yes","no")</f>
        <v>yes</v>
      </c>
      <c r="R1189" t="str">
        <f>IF(Table1[[#This Row],[bmi]]&gt;=30.1,"yes","no")</f>
        <v>yes</v>
      </c>
    </row>
    <row r="1190" spans="1:18" x14ac:dyDescent="0.3">
      <c r="A1190">
        <v>16837</v>
      </c>
      <c r="B1190" t="s">
        <v>12</v>
      </c>
      <c r="C1190">
        <v>62</v>
      </c>
      <c r="D1190">
        <v>1</v>
      </c>
      <c r="E1190" t="str">
        <f>IF(Table1[[#This Row],[hypertension]]=0,"no","yes")</f>
        <v>yes</v>
      </c>
      <c r="F1190">
        <v>0</v>
      </c>
      <c r="G1190" t="s">
        <v>13</v>
      </c>
      <c r="H1190" t="s">
        <v>14</v>
      </c>
      <c r="I1190" t="s">
        <v>19</v>
      </c>
      <c r="J1190">
        <v>77.92</v>
      </c>
      <c r="K1190">
        <v>26.7</v>
      </c>
      <c r="L1190" t="s">
        <v>20</v>
      </c>
      <c r="M1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0">
        <v>0</v>
      </c>
      <c r="O1190" t="s">
        <v>32</v>
      </c>
      <c r="P1190" t="str">
        <f>IF(AND(Table1[[#This Row],[stroke]]=1,Table1[[#This Row],[hypertension]]=1),"yes","no")</f>
        <v>no</v>
      </c>
      <c r="Q1190" t="str">
        <f>IF(Table1[[#This Row],[avg_glucose_level]]&gt;=132.5,"yes","no")</f>
        <v>no</v>
      </c>
      <c r="R1190" t="str">
        <f>IF(Table1[[#This Row],[bmi]]&gt;=30.1,"yes","no")</f>
        <v>no</v>
      </c>
    </row>
    <row r="1191" spans="1:18" x14ac:dyDescent="0.3">
      <c r="A1191">
        <v>2750</v>
      </c>
      <c r="B1191" t="s">
        <v>12</v>
      </c>
      <c r="C1191">
        <v>73</v>
      </c>
      <c r="D1191">
        <v>1</v>
      </c>
      <c r="E1191" t="str">
        <f>IF(Table1[[#This Row],[hypertension]]=0,"no","yes")</f>
        <v>yes</v>
      </c>
      <c r="F1191">
        <v>1</v>
      </c>
      <c r="G1191" t="s">
        <v>13</v>
      </c>
      <c r="H1191" t="s">
        <v>18</v>
      </c>
      <c r="I1191" t="s">
        <v>19</v>
      </c>
      <c r="J1191">
        <v>230.68</v>
      </c>
      <c r="K1191">
        <v>37.700000000000003</v>
      </c>
      <c r="L1191" t="s">
        <v>23</v>
      </c>
      <c r="M11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91">
        <v>0</v>
      </c>
      <c r="O1191" t="s">
        <v>32</v>
      </c>
      <c r="P1191" t="str">
        <f>IF(AND(Table1[[#This Row],[stroke]]=1,Table1[[#This Row],[hypertension]]=1),"yes","no")</f>
        <v>no</v>
      </c>
      <c r="Q1191" t="str">
        <f>IF(Table1[[#This Row],[avg_glucose_level]]&gt;=132.5,"yes","no")</f>
        <v>yes</v>
      </c>
      <c r="R1191" t="str">
        <f>IF(Table1[[#This Row],[bmi]]&gt;=30.1,"yes","no")</f>
        <v>yes</v>
      </c>
    </row>
    <row r="1192" spans="1:18" x14ac:dyDescent="0.3">
      <c r="A1192">
        <v>47585</v>
      </c>
      <c r="B1192" t="s">
        <v>17</v>
      </c>
      <c r="C1192">
        <v>31</v>
      </c>
      <c r="D1192">
        <v>0</v>
      </c>
      <c r="E1192" t="str">
        <f>IF(Table1[[#This Row],[hypertension]]=0,"no","yes")</f>
        <v>no</v>
      </c>
      <c r="F1192">
        <v>0</v>
      </c>
      <c r="G1192" t="s">
        <v>22</v>
      </c>
      <c r="H1192" t="s">
        <v>18</v>
      </c>
      <c r="I1192" t="s">
        <v>15</v>
      </c>
      <c r="J1192">
        <v>62.68</v>
      </c>
      <c r="K1192">
        <v>35.799999999999997</v>
      </c>
      <c r="L1192" t="s">
        <v>20</v>
      </c>
      <c r="M1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2">
        <v>0</v>
      </c>
      <c r="O1192" t="s">
        <v>32</v>
      </c>
      <c r="P1192" t="str">
        <f>IF(AND(Table1[[#This Row],[stroke]]=1,Table1[[#This Row],[hypertension]]=1),"yes","no")</f>
        <v>no</v>
      </c>
      <c r="Q1192" t="str">
        <f>IF(Table1[[#This Row],[avg_glucose_level]]&gt;=132.5,"yes","no")</f>
        <v>no</v>
      </c>
      <c r="R1192" t="str">
        <f>IF(Table1[[#This Row],[bmi]]&gt;=30.1,"yes","no")</f>
        <v>yes</v>
      </c>
    </row>
    <row r="1193" spans="1:18" x14ac:dyDescent="0.3">
      <c r="A1193">
        <v>37404</v>
      </c>
      <c r="B1193" t="s">
        <v>12</v>
      </c>
      <c r="C1193">
        <v>42</v>
      </c>
      <c r="D1193">
        <v>0</v>
      </c>
      <c r="E1193" t="str">
        <f>IF(Table1[[#This Row],[hypertension]]=0,"no","yes")</f>
        <v>no</v>
      </c>
      <c r="F1193">
        <v>0</v>
      </c>
      <c r="G1193" t="s">
        <v>13</v>
      </c>
      <c r="H1193" t="s">
        <v>14</v>
      </c>
      <c r="I1193" t="s">
        <v>15</v>
      </c>
      <c r="J1193">
        <v>55.22</v>
      </c>
      <c r="K1193">
        <v>27</v>
      </c>
      <c r="L1193" t="s">
        <v>20</v>
      </c>
      <c r="M1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3">
        <v>0</v>
      </c>
      <c r="O1193" t="s">
        <v>32</v>
      </c>
      <c r="P1193" t="str">
        <f>IF(AND(Table1[[#This Row],[stroke]]=1,Table1[[#This Row],[hypertension]]=1),"yes","no")</f>
        <v>no</v>
      </c>
      <c r="Q1193" t="str">
        <f>IF(Table1[[#This Row],[avg_glucose_level]]&gt;=132.5,"yes","no")</f>
        <v>no</v>
      </c>
      <c r="R1193" t="str">
        <f>IF(Table1[[#This Row],[bmi]]&gt;=30.1,"yes","no")</f>
        <v>no</v>
      </c>
    </row>
    <row r="1194" spans="1:18" x14ac:dyDescent="0.3">
      <c r="A1194">
        <v>39518</v>
      </c>
      <c r="B1194" t="s">
        <v>17</v>
      </c>
      <c r="C1194">
        <v>20</v>
      </c>
      <c r="D1194">
        <v>0</v>
      </c>
      <c r="E1194" t="str">
        <f>IF(Table1[[#This Row],[hypertension]]=0,"no","yes")</f>
        <v>no</v>
      </c>
      <c r="F1194">
        <v>0</v>
      </c>
      <c r="G1194" t="s">
        <v>22</v>
      </c>
      <c r="H1194" t="s">
        <v>14</v>
      </c>
      <c r="I1194" t="s">
        <v>19</v>
      </c>
      <c r="J1194">
        <v>78.94</v>
      </c>
      <c r="K1194">
        <v>20.7</v>
      </c>
      <c r="L1194" t="s">
        <v>20</v>
      </c>
      <c r="M1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4">
        <v>0</v>
      </c>
      <c r="O1194" t="s">
        <v>32</v>
      </c>
      <c r="P1194" t="str">
        <f>IF(AND(Table1[[#This Row],[stroke]]=1,Table1[[#This Row],[hypertension]]=1),"yes","no")</f>
        <v>no</v>
      </c>
      <c r="Q1194" t="str">
        <f>IF(Table1[[#This Row],[avg_glucose_level]]&gt;=132.5,"yes","no")</f>
        <v>no</v>
      </c>
      <c r="R1194" t="str">
        <f>IF(Table1[[#This Row],[bmi]]&gt;=30.1,"yes","no")</f>
        <v>no</v>
      </c>
    </row>
    <row r="1195" spans="1:18" x14ac:dyDescent="0.3">
      <c r="A1195">
        <v>70678</v>
      </c>
      <c r="B1195" t="s">
        <v>17</v>
      </c>
      <c r="C1195">
        <v>55</v>
      </c>
      <c r="D1195">
        <v>0</v>
      </c>
      <c r="E1195" t="str">
        <f>IF(Table1[[#This Row],[hypertension]]=0,"no","yes")</f>
        <v>no</v>
      </c>
      <c r="F1195">
        <v>1</v>
      </c>
      <c r="G1195" t="s">
        <v>22</v>
      </c>
      <c r="H1195" t="s">
        <v>14</v>
      </c>
      <c r="I1195" t="s">
        <v>19</v>
      </c>
      <c r="J1195">
        <v>109.69</v>
      </c>
      <c r="K1195">
        <v>22.2</v>
      </c>
      <c r="L1195" t="s">
        <v>21</v>
      </c>
      <c r="M11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195">
        <v>0</v>
      </c>
      <c r="O1195" t="s">
        <v>32</v>
      </c>
      <c r="P1195" t="str">
        <f>IF(AND(Table1[[#This Row],[stroke]]=1,Table1[[#This Row],[hypertension]]=1),"yes","no")</f>
        <v>no</v>
      </c>
      <c r="Q1195" t="str">
        <f>IF(Table1[[#This Row],[avg_glucose_level]]&gt;=132.5,"yes","no")</f>
        <v>no</v>
      </c>
      <c r="R1195" t="str">
        <f>IF(Table1[[#This Row],[bmi]]&gt;=30.1,"yes","no")</f>
        <v>no</v>
      </c>
    </row>
    <row r="1196" spans="1:18" x14ac:dyDescent="0.3">
      <c r="A1196">
        <v>542</v>
      </c>
      <c r="B1196" t="s">
        <v>17</v>
      </c>
      <c r="C1196">
        <v>3</v>
      </c>
      <c r="D1196">
        <v>0</v>
      </c>
      <c r="E1196" t="str">
        <f>IF(Table1[[#This Row],[hypertension]]=0,"no","yes")</f>
        <v>no</v>
      </c>
      <c r="F1196">
        <v>0</v>
      </c>
      <c r="G1196" t="s">
        <v>22</v>
      </c>
      <c r="H1196" t="s">
        <v>25</v>
      </c>
      <c r="I1196" t="s">
        <v>15</v>
      </c>
      <c r="J1196">
        <v>79.63</v>
      </c>
      <c r="K1196">
        <v>28.1</v>
      </c>
      <c r="L1196" t="s">
        <v>23</v>
      </c>
      <c r="M1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96">
        <v>0</v>
      </c>
      <c r="O1196" t="s">
        <v>32</v>
      </c>
      <c r="P1196" t="str">
        <f>IF(AND(Table1[[#This Row],[stroke]]=1,Table1[[#This Row],[hypertension]]=1),"yes","no")</f>
        <v>no</v>
      </c>
      <c r="Q1196" t="str">
        <f>IF(Table1[[#This Row],[avg_glucose_level]]&gt;=132.5,"yes","no")</f>
        <v>no</v>
      </c>
      <c r="R1196" t="str">
        <f>IF(Table1[[#This Row],[bmi]]&gt;=30.1,"yes","no")</f>
        <v>no</v>
      </c>
    </row>
    <row r="1197" spans="1:18" x14ac:dyDescent="0.3">
      <c r="A1197">
        <v>38649</v>
      </c>
      <c r="B1197" t="s">
        <v>17</v>
      </c>
      <c r="C1197">
        <v>23</v>
      </c>
      <c r="D1197">
        <v>0</v>
      </c>
      <c r="E1197" t="str">
        <f>IF(Table1[[#This Row],[hypertension]]=0,"no","yes")</f>
        <v>no</v>
      </c>
      <c r="F1197">
        <v>0</v>
      </c>
      <c r="G1197" t="s">
        <v>22</v>
      </c>
      <c r="H1197" t="s">
        <v>14</v>
      </c>
      <c r="I1197" t="s">
        <v>19</v>
      </c>
      <c r="J1197">
        <v>79.33</v>
      </c>
      <c r="K1197">
        <v>41.5</v>
      </c>
      <c r="L1197" t="s">
        <v>20</v>
      </c>
      <c r="M11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7">
        <v>0</v>
      </c>
      <c r="O1197" t="s">
        <v>32</v>
      </c>
      <c r="P1197" t="str">
        <f>IF(AND(Table1[[#This Row],[stroke]]=1,Table1[[#This Row],[hypertension]]=1),"yes","no")</f>
        <v>no</v>
      </c>
      <c r="Q1197" t="str">
        <f>IF(Table1[[#This Row],[avg_glucose_level]]&gt;=132.5,"yes","no")</f>
        <v>no</v>
      </c>
      <c r="R1197" t="str">
        <f>IF(Table1[[#This Row],[bmi]]&gt;=30.1,"yes","no")</f>
        <v>yes</v>
      </c>
    </row>
    <row r="1198" spans="1:18" x14ac:dyDescent="0.3">
      <c r="A1198">
        <v>53266</v>
      </c>
      <c r="B1198" t="s">
        <v>17</v>
      </c>
      <c r="C1198">
        <v>33</v>
      </c>
      <c r="D1198">
        <v>0</v>
      </c>
      <c r="E1198" t="str">
        <f>IF(Table1[[#This Row],[hypertension]]=0,"no","yes")</f>
        <v>no</v>
      </c>
      <c r="F1198">
        <v>0</v>
      </c>
      <c r="G1198" t="s">
        <v>13</v>
      </c>
      <c r="H1198" t="s">
        <v>14</v>
      </c>
      <c r="I1198" t="s">
        <v>15</v>
      </c>
      <c r="J1198">
        <v>79.91</v>
      </c>
      <c r="K1198">
        <v>33.5</v>
      </c>
      <c r="L1198" t="s">
        <v>20</v>
      </c>
      <c r="M11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198">
        <v>0</v>
      </c>
      <c r="O1198" t="s">
        <v>32</v>
      </c>
      <c r="P1198" t="str">
        <f>IF(AND(Table1[[#This Row],[stroke]]=1,Table1[[#This Row],[hypertension]]=1),"yes","no")</f>
        <v>no</v>
      </c>
      <c r="Q1198" t="str">
        <f>IF(Table1[[#This Row],[avg_glucose_level]]&gt;=132.5,"yes","no")</f>
        <v>no</v>
      </c>
      <c r="R1198" t="str">
        <f>IF(Table1[[#This Row],[bmi]]&gt;=30.1,"yes","no")</f>
        <v>yes</v>
      </c>
    </row>
    <row r="1199" spans="1:18" x14ac:dyDescent="0.3">
      <c r="A1199">
        <v>26031</v>
      </c>
      <c r="B1199" t="s">
        <v>17</v>
      </c>
      <c r="C1199">
        <v>14</v>
      </c>
      <c r="D1199">
        <v>0</v>
      </c>
      <c r="E1199" t="str">
        <f>IF(Table1[[#This Row],[hypertension]]=0,"no","yes")</f>
        <v>no</v>
      </c>
      <c r="F1199">
        <v>0</v>
      </c>
      <c r="G1199" t="s">
        <v>22</v>
      </c>
      <c r="H1199" t="s">
        <v>14</v>
      </c>
      <c r="I1199" t="s">
        <v>19</v>
      </c>
      <c r="J1199">
        <v>84.46</v>
      </c>
      <c r="K1199">
        <v>21.8</v>
      </c>
      <c r="L1199" t="s">
        <v>23</v>
      </c>
      <c r="M1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199">
        <v>0</v>
      </c>
      <c r="O1199" t="s">
        <v>32</v>
      </c>
      <c r="P1199" t="str">
        <f>IF(AND(Table1[[#This Row],[stroke]]=1,Table1[[#This Row],[hypertension]]=1),"yes","no")</f>
        <v>no</v>
      </c>
      <c r="Q1199" t="str">
        <f>IF(Table1[[#This Row],[avg_glucose_level]]&gt;=132.5,"yes","no")</f>
        <v>no</v>
      </c>
      <c r="R1199" t="str">
        <f>IF(Table1[[#This Row],[bmi]]&gt;=30.1,"yes","no")</f>
        <v>no</v>
      </c>
    </row>
    <row r="1200" spans="1:18" x14ac:dyDescent="0.3">
      <c r="A1200">
        <v>1191</v>
      </c>
      <c r="B1200" t="s">
        <v>17</v>
      </c>
      <c r="C1200">
        <v>79</v>
      </c>
      <c r="D1200">
        <v>0</v>
      </c>
      <c r="E1200" t="str">
        <f>IF(Table1[[#This Row],[hypertension]]=0,"no","yes")</f>
        <v>no</v>
      </c>
      <c r="F1200">
        <v>1</v>
      </c>
      <c r="G1200" t="s">
        <v>13</v>
      </c>
      <c r="H1200" t="s">
        <v>14</v>
      </c>
      <c r="I1200" t="s">
        <v>15</v>
      </c>
      <c r="J1200">
        <v>68.400000000000006</v>
      </c>
      <c r="K1200">
        <v>22.1</v>
      </c>
      <c r="L1200" t="s">
        <v>16</v>
      </c>
      <c r="M1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00">
        <v>0</v>
      </c>
      <c r="O1200" t="s">
        <v>32</v>
      </c>
      <c r="P1200" t="str">
        <f>IF(AND(Table1[[#This Row],[stroke]]=1,Table1[[#This Row],[hypertension]]=1),"yes","no")</f>
        <v>no</v>
      </c>
      <c r="Q1200" t="str">
        <f>IF(Table1[[#This Row],[avg_glucose_level]]&gt;=132.5,"yes","no")</f>
        <v>no</v>
      </c>
      <c r="R1200" t="str">
        <f>IF(Table1[[#This Row],[bmi]]&gt;=30.1,"yes","no")</f>
        <v>no</v>
      </c>
    </row>
    <row r="1201" spans="1:18" x14ac:dyDescent="0.3">
      <c r="A1201">
        <v>36820</v>
      </c>
      <c r="B1201" t="s">
        <v>12</v>
      </c>
      <c r="C1201">
        <v>64</v>
      </c>
      <c r="D1201">
        <v>1</v>
      </c>
      <c r="E1201" t="str">
        <f>IF(Table1[[#This Row],[hypertension]]=0,"no","yes")</f>
        <v>yes</v>
      </c>
      <c r="F1201">
        <v>0</v>
      </c>
      <c r="G1201" t="s">
        <v>13</v>
      </c>
      <c r="H1201" t="s">
        <v>14</v>
      </c>
      <c r="I1201" t="s">
        <v>19</v>
      </c>
      <c r="J1201">
        <v>78.430000000000007</v>
      </c>
      <c r="K1201">
        <v>30.2</v>
      </c>
      <c r="L1201" t="s">
        <v>21</v>
      </c>
      <c r="M12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01">
        <v>0</v>
      </c>
      <c r="O1201" t="s">
        <v>32</v>
      </c>
      <c r="P1201" t="str">
        <f>IF(AND(Table1[[#This Row],[stroke]]=1,Table1[[#This Row],[hypertension]]=1),"yes","no")</f>
        <v>no</v>
      </c>
      <c r="Q1201" t="str">
        <f>IF(Table1[[#This Row],[avg_glucose_level]]&gt;=132.5,"yes","no")</f>
        <v>no</v>
      </c>
      <c r="R1201" t="str">
        <f>IF(Table1[[#This Row],[bmi]]&gt;=30.1,"yes","no")</f>
        <v>yes</v>
      </c>
    </row>
    <row r="1202" spans="1:18" x14ac:dyDescent="0.3">
      <c r="A1202">
        <v>62783</v>
      </c>
      <c r="B1202" t="s">
        <v>17</v>
      </c>
      <c r="C1202">
        <v>76</v>
      </c>
      <c r="D1202">
        <v>0</v>
      </c>
      <c r="E1202" t="str">
        <f>IF(Table1[[#This Row],[hypertension]]=0,"no","yes")</f>
        <v>no</v>
      </c>
      <c r="F1202">
        <v>0</v>
      </c>
      <c r="G1202" t="s">
        <v>13</v>
      </c>
      <c r="H1202" t="s">
        <v>14</v>
      </c>
      <c r="I1202" t="s">
        <v>15</v>
      </c>
      <c r="J1202">
        <v>198.02</v>
      </c>
      <c r="K1202">
        <v>38.700000000000003</v>
      </c>
      <c r="L1202" t="s">
        <v>23</v>
      </c>
      <c r="M1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02">
        <v>0</v>
      </c>
      <c r="O1202" t="s">
        <v>32</v>
      </c>
      <c r="P1202" t="str">
        <f>IF(AND(Table1[[#This Row],[stroke]]=1,Table1[[#This Row],[hypertension]]=1),"yes","no")</f>
        <v>no</v>
      </c>
      <c r="Q1202" t="str">
        <f>IF(Table1[[#This Row],[avg_glucose_level]]&gt;=132.5,"yes","no")</f>
        <v>yes</v>
      </c>
      <c r="R1202" t="str">
        <f>IF(Table1[[#This Row],[bmi]]&gt;=30.1,"yes","no")</f>
        <v>yes</v>
      </c>
    </row>
    <row r="1203" spans="1:18" x14ac:dyDescent="0.3">
      <c r="A1203">
        <v>10133</v>
      </c>
      <c r="B1203" t="s">
        <v>12</v>
      </c>
      <c r="C1203">
        <v>46</v>
      </c>
      <c r="D1203">
        <v>0</v>
      </c>
      <c r="E1203" t="str">
        <f>IF(Table1[[#This Row],[hypertension]]=0,"no","yes")</f>
        <v>no</v>
      </c>
      <c r="F1203">
        <v>0</v>
      </c>
      <c r="G1203" t="s">
        <v>13</v>
      </c>
      <c r="H1203" t="s">
        <v>14</v>
      </c>
      <c r="I1203" t="s">
        <v>15</v>
      </c>
      <c r="J1203">
        <v>85.35</v>
      </c>
      <c r="K1203">
        <v>32.1</v>
      </c>
      <c r="L1203" t="s">
        <v>21</v>
      </c>
      <c r="M12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03">
        <v>0</v>
      </c>
      <c r="O1203" t="s">
        <v>32</v>
      </c>
      <c r="P1203" t="str">
        <f>IF(AND(Table1[[#This Row],[stroke]]=1,Table1[[#This Row],[hypertension]]=1),"yes","no")</f>
        <v>no</v>
      </c>
      <c r="Q1203" t="str">
        <f>IF(Table1[[#This Row],[avg_glucose_level]]&gt;=132.5,"yes","no")</f>
        <v>no</v>
      </c>
      <c r="R1203" t="str">
        <f>IF(Table1[[#This Row],[bmi]]&gt;=30.1,"yes","no")</f>
        <v>yes</v>
      </c>
    </row>
    <row r="1204" spans="1:18" x14ac:dyDescent="0.3">
      <c r="A1204">
        <v>19778</v>
      </c>
      <c r="B1204" t="s">
        <v>12</v>
      </c>
      <c r="C1204">
        <v>80</v>
      </c>
      <c r="D1204">
        <v>0</v>
      </c>
      <c r="E1204" t="str">
        <f>IF(Table1[[#This Row],[hypertension]]=0,"no","yes")</f>
        <v>no</v>
      </c>
      <c r="F1204">
        <v>0</v>
      </c>
      <c r="G1204" t="s">
        <v>22</v>
      </c>
      <c r="H1204" t="s">
        <v>18</v>
      </c>
      <c r="I1204" t="s">
        <v>19</v>
      </c>
      <c r="J1204">
        <v>204.17</v>
      </c>
      <c r="K1204">
        <v>41.3</v>
      </c>
      <c r="L1204" t="s">
        <v>16</v>
      </c>
      <c r="M12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04">
        <v>0</v>
      </c>
      <c r="O1204" t="s">
        <v>32</v>
      </c>
      <c r="P1204" t="str">
        <f>IF(AND(Table1[[#This Row],[stroke]]=1,Table1[[#This Row],[hypertension]]=1),"yes","no")</f>
        <v>no</v>
      </c>
      <c r="Q1204" t="str">
        <f>IF(Table1[[#This Row],[avg_glucose_level]]&gt;=132.5,"yes","no")</f>
        <v>yes</v>
      </c>
      <c r="R1204" t="str">
        <f>IF(Table1[[#This Row],[bmi]]&gt;=30.1,"yes","no")</f>
        <v>yes</v>
      </c>
    </row>
    <row r="1205" spans="1:18" x14ac:dyDescent="0.3">
      <c r="A1205">
        <v>38255</v>
      </c>
      <c r="B1205" t="s">
        <v>12</v>
      </c>
      <c r="C1205">
        <v>21</v>
      </c>
      <c r="D1205">
        <v>0</v>
      </c>
      <c r="E1205" t="str">
        <f>IF(Table1[[#This Row],[hypertension]]=0,"no","yes")</f>
        <v>no</v>
      </c>
      <c r="F1205">
        <v>0</v>
      </c>
      <c r="G1205" t="s">
        <v>22</v>
      </c>
      <c r="H1205" t="s">
        <v>14</v>
      </c>
      <c r="I1205" t="s">
        <v>15</v>
      </c>
      <c r="J1205">
        <v>82.71</v>
      </c>
      <c r="K1205">
        <v>20.100000000000001</v>
      </c>
      <c r="L1205" t="s">
        <v>16</v>
      </c>
      <c r="M12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05">
        <v>0</v>
      </c>
      <c r="O1205" t="s">
        <v>32</v>
      </c>
      <c r="P1205" t="str">
        <f>IF(AND(Table1[[#This Row],[stroke]]=1,Table1[[#This Row],[hypertension]]=1),"yes","no")</f>
        <v>no</v>
      </c>
      <c r="Q1205" t="str">
        <f>IF(Table1[[#This Row],[avg_glucose_level]]&gt;=132.5,"yes","no")</f>
        <v>no</v>
      </c>
      <c r="R1205" t="str">
        <f>IF(Table1[[#This Row],[bmi]]&gt;=30.1,"yes","no")</f>
        <v>no</v>
      </c>
    </row>
    <row r="1206" spans="1:18" x14ac:dyDescent="0.3">
      <c r="A1206">
        <v>41565</v>
      </c>
      <c r="B1206" t="s">
        <v>17</v>
      </c>
      <c r="C1206">
        <v>33</v>
      </c>
      <c r="D1206">
        <v>0</v>
      </c>
      <c r="E1206" t="str">
        <f>IF(Table1[[#This Row],[hypertension]]=0,"no","yes")</f>
        <v>no</v>
      </c>
      <c r="F1206">
        <v>0</v>
      </c>
      <c r="G1206" t="s">
        <v>22</v>
      </c>
      <c r="H1206" t="s">
        <v>14</v>
      </c>
      <c r="I1206" t="s">
        <v>15</v>
      </c>
      <c r="J1206">
        <v>121.19</v>
      </c>
      <c r="K1206">
        <v>22.1</v>
      </c>
      <c r="L1206" t="s">
        <v>20</v>
      </c>
      <c r="M1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06">
        <v>0</v>
      </c>
      <c r="O1206" t="s">
        <v>32</v>
      </c>
      <c r="P1206" t="str">
        <f>IF(AND(Table1[[#This Row],[stroke]]=1,Table1[[#This Row],[hypertension]]=1),"yes","no")</f>
        <v>no</v>
      </c>
      <c r="Q1206" t="str">
        <f>IF(Table1[[#This Row],[avg_glucose_level]]&gt;=132.5,"yes","no")</f>
        <v>no</v>
      </c>
      <c r="R1206" t="str">
        <f>IF(Table1[[#This Row],[bmi]]&gt;=30.1,"yes","no")</f>
        <v>no</v>
      </c>
    </row>
    <row r="1207" spans="1:18" x14ac:dyDescent="0.3">
      <c r="A1207">
        <v>39423</v>
      </c>
      <c r="B1207" t="s">
        <v>17</v>
      </c>
      <c r="C1207">
        <v>32</v>
      </c>
      <c r="D1207">
        <v>0</v>
      </c>
      <c r="E1207" t="str">
        <f>IF(Table1[[#This Row],[hypertension]]=0,"no","yes")</f>
        <v>no</v>
      </c>
      <c r="F1207">
        <v>0</v>
      </c>
      <c r="G1207" t="s">
        <v>13</v>
      </c>
      <c r="H1207" t="s">
        <v>14</v>
      </c>
      <c r="I1207" t="s">
        <v>19</v>
      </c>
      <c r="J1207">
        <v>106.02</v>
      </c>
      <c r="K1207">
        <v>24.9</v>
      </c>
      <c r="L1207" t="s">
        <v>21</v>
      </c>
      <c r="M1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07">
        <v>0</v>
      </c>
      <c r="O1207" t="s">
        <v>32</v>
      </c>
      <c r="P1207" t="str">
        <f>IF(AND(Table1[[#This Row],[stroke]]=1,Table1[[#This Row],[hypertension]]=1),"yes","no")</f>
        <v>no</v>
      </c>
      <c r="Q1207" t="str">
        <f>IF(Table1[[#This Row],[avg_glucose_level]]&gt;=132.5,"yes","no")</f>
        <v>no</v>
      </c>
      <c r="R1207" t="str">
        <f>IF(Table1[[#This Row],[bmi]]&gt;=30.1,"yes","no")</f>
        <v>no</v>
      </c>
    </row>
    <row r="1208" spans="1:18" x14ac:dyDescent="0.3">
      <c r="A1208">
        <v>68908</v>
      </c>
      <c r="B1208" t="s">
        <v>17</v>
      </c>
      <c r="C1208">
        <v>1</v>
      </c>
      <c r="D1208">
        <v>0</v>
      </c>
      <c r="E1208" t="str">
        <f>IF(Table1[[#This Row],[hypertension]]=0,"no","yes")</f>
        <v>no</v>
      </c>
      <c r="F1208">
        <v>0</v>
      </c>
      <c r="G1208" t="s">
        <v>22</v>
      </c>
      <c r="H1208" t="s">
        <v>25</v>
      </c>
      <c r="I1208" t="s">
        <v>15</v>
      </c>
      <c r="J1208">
        <v>66.36</v>
      </c>
      <c r="K1208">
        <v>23</v>
      </c>
      <c r="L1208" t="s">
        <v>23</v>
      </c>
      <c r="M12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08">
        <v>0</v>
      </c>
      <c r="O1208" t="s">
        <v>32</v>
      </c>
      <c r="P1208" t="str">
        <f>IF(AND(Table1[[#This Row],[stroke]]=1,Table1[[#This Row],[hypertension]]=1),"yes","no")</f>
        <v>no</v>
      </c>
      <c r="Q1208" t="str">
        <f>IF(Table1[[#This Row],[avg_glucose_level]]&gt;=132.5,"yes","no")</f>
        <v>no</v>
      </c>
      <c r="R1208" t="str">
        <f>IF(Table1[[#This Row],[bmi]]&gt;=30.1,"yes","no")</f>
        <v>no</v>
      </c>
    </row>
    <row r="1209" spans="1:18" x14ac:dyDescent="0.3">
      <c r="A1209">
        <v>22440</v>
      </c>
      <c r="B1209" t="s">
        <v>17</v>
      </c>
      <c r="C1209">
        <v>49</v>
      </c>
      <c r="D1209">
        <v>0</v>
      </c>
      <c r="E1209" t="str">
        <f>IF(Table1[[#This Row],[hypertension]]=0,"no","yes")</f>
        <v>no</v>
      </c>
      <c r="F1209">
        <v>0</v>
      </c>
      <c r="G1209" t="s">
        <v>13</v>
      </c>
      <c r="H1209" t="s">
        <v>14</v>
      </c>
      <c r="I1209" t="s">
        <v>15</v>
      </c>
      <c r="J1209">
        <v>267.76</v>
      </c>
      <c r="K1209">
        <v>29.3</v>
      </c>
      <c r="L1209" t="s">
        <v>16</v>
      </c>
      <c r="M12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09">
        <v>0</v>
      </c>
      <c r="O1209" t="s">
        <v>32</v>
      </c>
      <c r="P1209" t="str">
        <f>IF(AND(Table1[[#This Row],[stroke]]=1,Table1[[#This Row],[hypertension]]=1),"yes","no")</f>
        <v>no</v>
      </c>
      <c r="Q1209" t="str">
        <f>IF(Table1[[#This Row],[avg_glucose_level]]&gt;=132.5,"yes","no")</f>
        <v>yes</v>
      </c>
      <c r="R1209" t="str">
        <f>IF(Table1[[#This Row],[bmi]]&gt;=30.1,"yes","no")</f>
        <v>no</v>
      </c>
    </row>
    <row r="1210" spans="1:18" x14ac:dyDescent="0.3">
      <c r="A1210">
        <v>28418</v>
      </c>
      <c r="B1210" t="s">
        <v>17</v>
      </c>
      <c r="C1210">
        <v>41</v>
      </c>
      <c r="D1210">
        <v>0</v>
      </c>
      <c r="E1210" t="str">
        <f>IF(Table1[[#This Row],[hypertension]]=0,"no","yes")</f>
        <v>no</v>
      </c>
      <c r="F1210">
        <v>0</v>
      </c>
      <c r="G1210" t="s">
        <v>13</v>
      </c>
      <c r="H1210" t="s">
        <v>14</v>
      </c>
      <c r="I1210" t="s">
        <v>19</v>
      </c>
      <c r="J1210">
        <v>107.18</v>
      </c>
      <c r="K1210">
        <v>22.8</v>
      </c>
      <c r="L1210" t="s">
        <v>20</v>
      </c>
      <c r="M1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10">
        <v>0</v>
      </c>
      <c r="O1210" t="s">
        <v>32</v>
      </c>
      <c r="P1210" t="str">
        <f>IF(AND(Table1[[#This Row],[stroke]]=1,Table1[[#This Row],[hypertension]]=1),"yes","no")</f>
        <v>no</v>
      </c>
      <c r="Q1210" t="str">
        <f>IF(Table1[[#This Row],[avg_glucose_level]]&gt;=132.5,"yes","no")</f>
        <v>no</v>
      </c>
      <c r="R1210" t="str">
        <f>IF(Table1[[#This Row],[bmi]]&gt;=30.1,"yes","no")</f>
        <v>no</v>
      </c>
    </row>
    <row r="1211" spans="1:18" x14ac:dyDescent="0.3">
      <c r="A1211">
        <v>22566</v>
      </c>
      <c r="B1211" t="s">
        <v>12</v>
      </c>
      <c r="C1211">
        <v>37</v>
      </c>
      <c r="D1211">
        <v>0</v>
      </c>
      <c r="E1211" t="str">
        <f>IF(Table1[[#This Row],[hypertension]]=0,"no","yes")</f>
        <v>no</v>
      </c>
      <c r="F1211">
        <v>0</v>
      </c>
      <c r="G1211" t="s">
        <v>13</v>
      </c>
      <c r="H1211" t="s">
        <v>14</v>
      </c>
      <c r="I1211" t="s">
        <v>19</v>
      </c>
      <c r="J1211">
        <v>74.58</v>
      </c>
      <c r="K1211">
        <v>31.6</v>
      </c>
      <c r="L1211" t="s">
        <v>23</v>
      </c>
      <c r="M12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11">
        <v>0</v>
      </c>
      <c r="O1211" t="s">
        <v>32</v>
      </c>
      <c r="P1211" t="str">
        <f>IF(AND(Table1[[#This Row],[stroke]]=1,Table1[[#This Row],[hypertension]]=1),"yes","no")</f>
        <v>no</v>
      </c>
      <c r="Q1211" t="str">
        <f>IF(Table1[[#This Row],[avg_glucose_level]]&gt;=132.5,"yes","no")</f>
        <v>no</v>
      </c>
      <c r="R1211" t="str">
        <f>IF(Table1[[#This Row],[bmi]]&gt;=30.1,"yes","no")</f>
        <v>yes</v>
      </c>
    </row>
    <row r="1212" spans="1:18" x14ac:dyDescent="0.3">
      <c r="A1212">
        <v>7055</v>
      </c>
      <c r="B1212" t="s">
        <v>17</v>
      </c>
      <c r="C1212">
        <v>58</v>
      </c>
      <c r="D1212">
        <v>0</v>
      </c>
      <c r="E1212" t="str">
        <f>IF(Table1[[#This Row],[hypertension]]=0,"no","yes")</f>
        <v>no</v>
      </c>
      <c r="F1212">
        <v>0</v>
      </c>
      <c r="G1212" t="s">
        <v>13</v>
      </c>
      <c r="H1212" t="s">
        <v>14</v>
      </c>
      <c r="I1212" t="s">
        <v>15</v>
      </c>
      <c r="J1212">
        <v>80.92</v>
      </c>
      <c r="K1212">
        <v>19.399999999999999</v>
      </c>
      <c r="L1212" t="s">
        <v>23</v>
      </c>
      <c r="M12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12">
        <v>0</v>
      </c>
      <c r="O1212" t="s">
        <v>32</v>
      </c>
      <c r="P1212" t="str">
        <f>IF(AND(Table1[[#This Row],[stroke]]=1,Table1[[#This Row],[hypertension]]=1),"yes","no")</f>
        <v>no</v>
      </c>
      <c r="Q1212" t="str">
        <f>IF(Table1[[#This Row],[avg_glucose_level]]&gt;=132.5,"yes","no")</f>
        <v>no</v>
      </c>
      <c r="R1212" t="str">
        <f>IF(Table1[[#This Row],[bmi]]&gt;=30.1,"yes","no")</f>
        <v>no</v>
      </c>
    </row>
    <row r="1213" spans="1:18" x14ac:dyDescent="0.3">
      <c r="A1213">
        <v>69177</v>
      </c>
      <c r="B1213" t="s">
        <v>17</v>
      </c>
      <c r="C1213">
        <v>79</v>
      </c>
      <c r="D1213">
        <v>0</v>
      </c>
      <c r="E1213" t="str">
        <f>IF(Table1[[#This Row],[hypertension]]=0,"no","yes")</f>
        <v>no</v>
      </c>
      <c r="F1213">
        <v>0</v>
      </c>
      <c r="G1213" t="s">
        <v>13</v>
      </c>
      <c r="H1213" t="s">
        <v>14</v>
      </c>
      <c r="I1213" t="s">
        <v>19</v>
      </c>
      <c r="J1213">
        <v>90.77</v>
      </c>
      <c r="K1213">
        <v>22.5</v>
      </c>
      <c r="L1213" t="s">
        <v>20</v>
      </c>
      <c r="M12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13">
        <v>0</v>
      </c>
      <c r="O1213" t="s">
        <v>32</v>
      </c>
      <c r="P1213" t="str">
        <f>IF(AND(Table1[[#This Row],[stroke]]=1,Table1[[#This Row],[hypertension]]=1),"yes","no")</f>
        <v>no</v>
      </c>
      <c r="Q1213" t="str">
        <f>IF(Table1[[#This Row],[avg_glucose_level]]&gt;=132.5,"yes","no")</f>
        <v>no</v>
      </c>
      <c r="R1213" t="str">
        <f>IF(Table1[[#This Row],[bmi]]&gt;=30.1,"yes","no")</f>
        <v>no</v>
      </c>
    </row>
    <row r="1214" spans="1:18" x14ac:dyDescent="0.3">
      <c r="A1214">
        <v>33162</v>
      </c>
      <c r="B1214" t="s">
        <v>17</v>
      </c>
      <c r="C1214">
        <v>23</v>
      </c>
      <c r="D1214">
        <v>0</v>
      </c>
      <c r="E1214" t="str">
        <f>IF(Table1[[#This Row],[hypertension]]=0,"no","yes")</f>
        <v>no</v>
      </c>
      <c r="F1214">
        <v>0</v>
      </c>
      <c r="G1214" t="s">
        <v>22</v>
      </c>
      <c r="H1214" t="s">
        <v>14</v>
      </c>
      <c r="I1214" t="s">
        <v>19</v>
      </c>
      <c r="J1214">
        <v>90.84</v>
      </c>
      <c r="K1214">
        <v>31.6</v>
      </c>
      <c r="L1214" t="s">
        <v>20</v>
      </c>
      <c r="M1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14">
        <v>0</v>
      </c>
      <c r="O1214" t="s">
        <v>32</v>
      </c>
      <c r="P1214" t="str">
        <f>IF(AND(Table1[[#This Row],[stroke]]=1,Table1[[#This Row],[hypertension]]=1),"yes","no")</f>
        <v>no</v>
      </c>
      <c r="Q1214" t="str">
        <f>IF(Table1[[#This Row],[avg_glucose_level]]&gt;=132.5,"yes","no")</f>
        <v>no</v>
      </c>
      <c r="R1214" t="str">
        <f>IF(Table1[[#This Row],[bmi]]&gt;=30.1,"yes","no")</f>
        <v>yes</v>
      </c>
    </row>
    <row r="1215" spans="1:18" x14ac:dyDescent="0.3">
      <c r="A1215">
        <v>44764</v>
      </c>
      <c r="B1215" t="s">
        <v>17</v>
      </c>
      <c r="C1215">
        <v>78</v>
      </c>
      <c r="D1215">
        <v>1</v>
      </c>
      <c r="E1215" t="str">
        <f>IF(Table1[[#This Row],[hypertension]]=0,"no","yes")</f>
        <v>yes</v>
      </c>
      <c r="F1215">
        <v>0</v>
      </c>
      <c r="G1215" t="s">
        <v>13</v>
      </c>
      <c r="H1215" t="s">
        <v>18</v>
      </c>
      <c r="I1215" t="s">
        <v>19</v>
      </c>
      <c r="J1215">
        <v>59.2</v>
      </c>
      <c r="K1215">
        <v>29.1</v>
      </c>
      <c r="L1215" t="s">
        <v>23</v>
      </c>
      <c r="M12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15">
        <v>0</v>
      </c>
      <c r="O1215" t="s">
        <v>32</v>
      </c>
      <c r="P1215" t="str">
        <f>IF(AND(Table1[[#This Row],[stroke]]=1,Table1[[#This Row],[hypertension]]=1),"yes","no")</f>
        <v>no</v>
      </c>
      <c r="Q1215" t="str">
        <f>IF(Table1[[#This Row],[avg_glucose_level]]&gt;=132.5,"yes","no")</f>
        <v>no</v>
      </c>
      <c r="R1215" t="str">
        <f>IF(Table1[[#This Row],[bmi]]&gt;=30.1,"yes","no")</f>
        <v>no</v>
      </c>
    </row>
    <row r="1216" spans="1:18" x14ac:dyDescent="0.3">
      <c r="A1216">
        <v>32157</v>
      </c>
      <c r="B1216" t="s">
        <v>12</v>
      </c>
      <c r="C1216">
        <v>51</v>
      </c>
      <c r="D1216">
        <v>0</v>
      </c>
      <c r="E1216" t="str">
        <f>IF(Table1[[#This Row],[hypertension]]=0,"no","yes")</f>
        <v>no</v>
      </c>
      <c r="F1216">
        <v>0</v>
      </c>
      <c r="G1216" t="s">
        <v>13</v>
      </c>
      <c r="H1216" t="s">
        <v>14</v>
      </c>
      <c r="I1216" t="s">
        <v>19</v>
      </c>
      <c r="J1216">
        <v>217.71</v>
      </c>
      <c r="K1216">
        <v>28.1</v>
      </c>
      <c r="L1216" t="s">
        <v>16</v>
      </c>
      <c r="M1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16">
        <v>0</v>
      </c>
      <c r="O1216" t="s">
        <v>32</v>
      </c>
      <c r="P1216" t="str">
        <f>IF(AND(Table1[[#This Row],[stroke]]=1,Table1[[#This Row],[hypertension]]=1),"yes","no")</f>
        <v>no</v>
      </c>
      <c r="Q1216" t="str">
        <f>IF(Table1[[#This Row],[avg_glucose_level]]&gt;=132.5,"yes","no")</f>
        <v>yes</v>
      </c>
      <c r="R1216" t="str">
        <f>IF(Table1[[#This Row],[bmi]]&gt;=30.1,"yes","no")</f>
        <v>no</v>
      </c>
    </row>
    <row r="1217" spans="1:18" x14ac:dyDescent="0.3">
      <c r="A1217">
        <v>61983</v>
      </c>
      <c r="B1217" t="s">
        <v>17</v>
      </c>
      <c r="C1217">
        <v>41</v>
      </c>
      <c r="D1217">
        <v>0</v>
      </c>
      <c r="E1217" t="str">
        <f>IF(Table1[[#This Row],[hypertension]]=0,"no","yes")</f>
        <v>no</v>
      </c>
      <c r="F1217">
        <v>0</v>
      </c>
      <c r="G1217" t="s">
        <v>13</v>
      </c>
      <c r="H1217" t="s">
        <v>14</v>
      </c>
      <c r="I1217" t="s">
        <v>15</v>
      </c>
      <c r="J1217">
        <v>133.76</v>
      </c>
      <c r="K1217">
        <v>43.4</v>
      </c>
      <c r="L1217" t="s">
        <v>21</v>
      </c>
      <c r="M12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17">
        <v>0</v>
      </c>
      <c r="O1217" t="s">
        <v>32</v>
      </c>
      <c r="P1217" t="str">
        <f>IF(AND(Table1[[#This Row],[stroke]]=1,Table1[[#This Row],[hypertension]]=1),"yes","no")</f>
        <v>no</v>
      </c>
      <c r="Q1217" t="str">
        <f>IF(Table1[[#This Row],[avg_glucose_level]]&gt;=132.5,"yes","no")</f>
        <v>yes</v>
      </c>
      <c r="R1217" t="str">
        <f>IF(Table1[[#This Row],[bmi]]&gt;=30.1,"yes","no")</f>
        <v>yes</v>
      </c>
    </row>
    <row r="1218" spans="1:18" x14ac:dyDescent="0.3">
      <c r="A1218">
        <v>72268</v>
      </c>
      <c r="B1218" t="s">
        <v>12</v>
      </c>
      <c r="C1218">
        <v>68</v>
      </c>
      <c r="D1218">
        <v>0</v>
      </c>
      <c r="E1218" t="str">
        <f>IF(Table1[[#This Row],[hypertension]]=0,"no","yes")</f>
        <v>no</v>
      </c>
      <c r="F1218">
        <v>0</v>
      </c>
      <c r="G1218" t="s">
        <v>13</v>
      </c>
      <c r="H1218" t="s">
        <v>18</v>
      </c>
      <c r="I1218" t="s">
        <v>15</v>
      </c>
      <c r="J1218">
        <v>61.36</v>
      </c>
      <c r="K1218">
        <v>26.5</v>
      </c>
      <c r="L1218" t="s">
        <v>16</v>
      </c>
      <c r="M12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18">
        <v>0</v>
      </c>
      <c r="O1218" t="s">
        <v>32</v>
      </c>
      <c r="P1218" t="str">
        <f>IF(AND(Table1[[#This Row],[stroke]]=1,Table1[[#This Row],[hypertension]]=1),"yes","no")</f>
        <v>no</v>
      </c>
      <c r="Q1218" t="str">
        <f>IF(Table1[[#This Row],[avg_glucose_level]]&gt;=132.5,"yes","no")</f>
        <v>no</v>
      </c>
      <c r="R1218" t="str">
        <f>IF(Table1[[#This Row],[bmi]]&gt;=30.1,"yes","no")</f>
        <v>no</v>
      </c>
    </row>
    <row r="1219" spans="1:18" x14ac:dyDescent="0.3">
      <c r="A1219">
        <v>39467</v>
      </c>
      <c r="B1219" t="s">
        <v>17</v>
      </c>
      <c r="C1219">
        <v>30</v>
      </c>
      <c r="D1219">
        <v>0</v>
      </c>
      <c r="E1219" t="str">
        <f>IF(Table1[[#This Row],[hypertension]]=0,"no","yes")</f>
        <v>no</v>
      </c>
      <c r="F1219">
        <v>0</v>
      </c>
      <c r="G1219" t="s">
        <v>22</v>
      </c>
      <c r="H1219" t="s">
        <v>14</v>
      </c>
      <c r="I1219" t="s">
        <v>19</v>
      </c>
      <c r="J1219">
        <v>118.62</v>
      </c>
      <c r="K1219">
        <v>29.7</v>
      </c>
      <c r="L1219" t="s">
        <v>23</v>
      </c>
      <c r="M1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19">
        <v>0</v>
      </c>
      <c r="O1219" t="s">
        <v>32</v>
      </c>
      <c r="P1219" t="str">
        <f>IF(AND(Table1[[#This Row],[stroke]]=1,Table1[[#This Row],[hypertension]]=1),"yes","no")</f>
        <v>no</v>
      </c>
      <c r="Q1219" t="str">
        <f>IF(Table1[[#This Row],[avg_glucose_level]]&gt;=132.5,"yes","no")</f>
        <v>no</v>
      </c>
      <c r="R1219" t="str">
        <f>IF(Table1[[#This Row],[bmi]]&gt;=30.1,"yes","no")</f>
        <v>no</v>
      </c>
    </row>
    <row r="1220" spans="1:18" x14ac:dyDescent="0.3">
      <c r="A1220">
        <v>20282</v>
      </c>
      <c r="B1220" t="s">
        <v>12</v>
      </c>
      <c r="C1220">
        <v>1</v>
      </c>
      <c r="D1220">
        <v>0</v>
      </c>
      <c r="E1220" t="str">
        <f>IF(Table1[[#This Row],[hypertension]]=0,"no","yes")</f>
        <v>no</v>
      </c>
      <c r="F1220">
        <v>0</v>
      </c>
      <c r="G1220" t="s">
        <v>22</v>
      </c>
      <c r="H1220" t="s">
        <v>25</v>
      </c>
      <c r="I1220" t="s">
        <v>19</v>
      </c>
      <c r="J1220">
        <v>77.91</v>
      </c>
      <c r="K1220">
        <v>21.8</v>
      </c>
      <c r="L1220" t="s">
        <v>23</v>
      </c>
      <c r="M1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20">
        <v>0</v>
      </c>
      <c r="O1220" t="s">
        <v>32</v>
      </c>
      <c r="P1220" t="str">
        <f>IF(AND(Table1[[#This Row],[stroke]]=1,Table1[[#This Row],[hypertension]]=1),"yes","no")</f>
        <v>no</v>
      </c>
      <c r="Q1220" t="str">
        <f>IF(Table1[[#This Row],[avg_glucose_level]]&gt;=132.5,"yes","no")</f>
        <v>no</v>
      </c>
      <c r="R1220" t="str">
        <f>IF(Table1[[#This Row],[bmi]]&gt;=30.1,"yes","no")</f>
        <v>no</v>
      </c>
    </row>
    <row r="1221" spans="1:18" x14ac:dyDescent="0.3">
      <c r="A1221">
        <v>51159</v>
      </c>
      <c r="B1221" t="s">
        <v>17</v>
      </c>
      <c r="C1221">
        <v>32</v>
      </c>
      <c r="D1221">
        <v>0</v>
      </c>
      <c r="E1221" t="str">
        <f>IF(Table1[[#This Row],[hypertension]]=0,"no","yes")</f>
        <v>no</v>
      </c>
      <c r="F1221">
        <v>0</v>
      </c>
      <c r="G1221" t="s">
        <v>22</v>
      </c>
      <c r="H1221" t="s">
        <v>24</v>
      </c>
      <c r="I1221" t="s">
        <v>15</v>
      </c>
      <c r="J1221">
        <v>68.98</v>
      </c>
      <c r="K1221">
        <v>23.4</v>
      </c>
      <c r="L1221" t="s">
        <v>16</v>
      </c>
      <c r="M12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21">
        <v>0</v>
      </c>
      <c r="O1221" t="s">
        <v>32</v>
      </c>
      <c r="P1221" t="str">
        <f>IF(AND(Table1[[#This Row],[stroke]]=1,Table1[[#This Row],[hypertension]]=1),"yes","no")</f>
        <v>no</v>
      </c>
      <c r="Q1221" t="str">
        <f>IF(Table1[[#This Row],[avg_glucose_level]]&gt;=132.5,"yes","no")</f>
        <v>no</v>
      </c>
      <c r="R1221" t="str">
        <f>IF(Table1[[#This Row],[bmi]]&gt;=30.1,"yes","no")</f>
        <v>no</v>
      </c>
    </row>
    <row r="1222" spans="1:18" x14ac:dyDescent="0.3">
      <c r="A1222">
        <v>7167</v>
      </c>
      <c r="B1222" t="s">
        <v>17</v>
      </c>
      <c r="C1222">
        <v>20</v>
      </c>
      <c r="D1222">
        <v>0</v>
      </c>
      <c r="E1222" t="str">
        <f>IF(Table1[[#This Row],[hypertension]]=0,"no","yes")</f>
        <v>no</v>
      </c>
      <c r="F1222">
        <v>0</v>
      </c>
      <c r="G1222" t="s">
        <v>22</v>
      </c>
      <c r="H1222" t="s">
        <v>14</v>
      </c>
      <c r="I1222" t="s">
        <v>19</v>
      </c>
      <c r="J1222">
        <v>112.08</v>
      </c>
      <c r="K1222">
        <v>23</v>
      </c>
      <c r="L1222" t="s">
        <v>20</v>
      </c>
      <c r="M1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22">
        <v>0</v>
      </c>
      <c r="O1222" t="s">
        <v>32</v>
      </c>
      <c r="P1222" t="str">
        <f>IF(AND(Table1[[#This Row],[stroke]]=1,Table1[[#This Row],[hypertension]]=1),"yes","no")</f>
        <v>no</v>
      </c>
      <c r="Q1222" t="str">
        <f>IF(Table1[[#This Row],[avg_glucose_level]]&gt;=132.5,"yes","no")</f>
        <v>no</v>
      </c>
      <c r="R1222" t="str">
        <f>IF(Table1[[#This Row],[bmi]]&gt;=30.1,"yes","no")</f>
        <v>no</v>
      </c>
    </row>
    <row r="1223" spans="1:18" x14ac:dyDescent="0.3">
      <c r="A1223">
        <v>59147</v>
      </c>
      <c r="B1223" t="s">
        <v>12</v>
      </c>
      <c r="C1223">
        <v>20</v>
      </c>
      <c r="D1223">
        <v>0</v>
      </c>
      <c r="E1223" t="str">
        <f>IF(Table1[[#This Row],[hypertension]]=0,"no","yes")</f>
        <v>no</v>
      </c>
      <c r="F1223">
        <v>0</v>
      </c>
      <c r="G1223" t="s">
        <v>22</v>
      </c>
      <c r="H1223" t="s">
        <v>14</v>
      </c>
      <c r="I1223" t="s">
        <v>15</v>
      </c>
      <c r="J1223">
        <v>96.2</v>
      </c>
      <c r="K1223">
        <v>21.5</v>
      </c>
      <c r="L1223" t="s">
        <v>20</v>
      </c>
      <c r="M1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23">
        <v>0</v>
      </c>
      <c r="O1223" t="s">
        <v>32</v>
      </c>
      <c r="P1223" t="str">
        <f>IF(AND(Table1[[#This Row],[stroke]]=1,Table1[[#This Row],[hypertension]]=1),"yes","no")</f>
        <v>no</v>
      </c>
      <c r="Q1223" t="str">
        <f>IF(Table1[[#This Row],[avg_glucose_level]]&gt;=132.5,"yes","no")</f>
        <v>no</v>
      </c>
      <c r="R1223" t="str">
        <f>IF(Table1[[#This Row],[bmi]]&gt;=30.1,"yes","no")</f>
        <v>no</v>
      </c>
    </row>
    <row r="1224" spans="1:18" x14ac:dyDescent="0.3">
      <c r="A1224">
        <v>18192</v>
      </c>
      <c r="B1224" t="s">
        <v>12</v>
      </c>
      <c r="C1224">
        <v>10</v>
      </c>
      <c r="D1224">
        <v>0</v>
      </c>
      <c r="E1224" t="str">
        <f>IF(Table1[[#This Row],[hypertension]]=0,"no","yes")</f>
        <v>no</v>
      </c>
      <c r="F1224">
        <v>0</v>
      </c>
      <c r="G1224" t="s">
        <v>22</v>
      </c>
      <c r="H1224" t="s">
        <v>25</v>
      </c>
      <c r="I1224" t="s">
        <v>19</v>
      </c>
      <c r="J1224">
        <v>93.11</v>
      </c>
      <c r="K1224">
        <v>14.6</v>
      </c>
      <c r="L1224" t="s">
        <v>23</v>
      </c>
      <c r="M1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24">
        <v>0</v>
      </c>
      <c r="O1224" t="s">
        <v>32</v>
      </c>
      <c r="P1224" t="str">
        <f>IF(AND(Table1[[#This Row],[stroke]]=1,Table1[[#This Row],[hypertension]]=1),"yes","no")</f>
        <v>no</v>
      </c>
      <c r="Q1224" t="str">
        <f>IF(Table1[[#This Row],[avg_glucose_level]]&gt;=132.5,"yes","no")</f>
        <v>no</v>
      </c>
      <c r="R1224" t="str">
        <f>IF(Table1[[#This Row],[bmi]]&gt;=30.1,"yes","no")</f>
        <v>no</v>
      </c>
    </row>
    <row r="1225" spans="1:18" x14ac:dyDescent="0.3">
      <c r="A1225">
        <v>14049</v>
      </c>
      <c r="B1225" t="s">
        <v>12</v>
      </c>
      <c r="C1225">
        <v>8</v>
      </c>
      <c r="D1225">
        <v>0</v>
      </c>
      <c r="E1225" t="str">
        <f>IF(Table1[[#This Row],[hypertension]]=0,"no","yes")</f>
        <v>no</v>
      </c>
      <c r="F1225">
        <v>0</v>
      </c>
      <c r="G1225" t="s">
        <v>22</v>
      </c>
      <c r="H1225" t="s">
        <v>25</v>
      </c>
      <c r="I1225" t="s">
        <v>19</v>
      </c>
      <c r="J1225">
        <v>115.54</v>
      </c>
      <c r="K1225">
        <v>28.5</v>
      </c>
      <c r="L1225" t="s">
        <v>23</v>
      </c>
      <c r="M1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25">
        <v>0</v>
      </c>
      <c r="O1225" t="s">
        <v>32</v>
      </c>
      <c r="P1225" t="str">
        <f>IF(AND(Table1[[#This Row],[stroke]]=1,Table1[[#This Row],[hypertension]]=1),"yes","no")</f>
        <v>no</v>
      </c>
      <c r="Q1225" t="str">
        <f>IF(Table1[[#This Row],[avg_glucose_level]]&gt;=132.5,"yes","no")</f>
        <v>no</v>
      </c>
      <c r="R1225" t="str">
        <f>IF(Table1[[#This Row],[bmi]]&gt;=30.1,"yes","no")</f>
        <v>no</v>
      </c>
    </row>
    <row r="1226" spans="1:18" x14ac:dyDescent="0.3">
      <c r="A1226">
        <v>35927</v>
      </c>
      <c r="B1226" t="s">
        <v>12</v>
      </c>
      <c r="C1226">
        <v>65</v>
      </c>
      <c r="D1226">
        <v>0</v>
      </c>
      <c r="E1226" t="str">
        <f>IF(Table1[[#This Row],[hypertension]]=0,"no","yes")</f>
        <v>no</v>
      </c>
      <c r="F1226">
        <v>0</v>
      </c>
      <c r="G1226" t="s">
        <v>13</v>
      </c>
      <c r="H1226" t="s">
        <v>14</v>
      </c>
      <c r="I1226" t="s">
        <v>15</v>
      </c>
      <c r="J1226">
        <v>88.57</v>
      </c>
      <c r="K1226">
        <v>29</v>
      </c>
      <c r="L1226" t="s">
        <v>21</v>
      </c>
      <c r="M12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26">
        <v>0</v>
      </c>
      <c r="O1226" t="s">
        <v>32</v>
      </c>
      <c r="P1226" t="str">
        <f>IF(AND(Table1[[#This Row],[stroke]]=1,Table1[[#This Row],[hypertension]]=1),"yes","no")</f>
        <v>no</v>
      </c>
      <c r="Q1226" t="str">
        <f>IF(Table1[[#This Row],[avg_glucose_level]]&gt;=132.5,"yes","no")</f>
        <v>no</v>
      </c>
      <c r="R1226" t="str">
        <f>IF(Table1[[#This Row],[bmi]]&gt;=30.1,"yes","no")</f>
        <v>no</v>
      </c>
    </row>
    <row r="1227" spans="1:18" x14ac:dyDescent="0.3">
      <c r="A1227">
        <v>28150</v>
      </c>
      <c r="B1227" t="s">
        <v>17</v>
      </c>
      <c r="C1227">
        <v>65</v>
      </c>
      <c r="D1227">
        <v>1</v>
      </c>
      <c r="E1227" t="str">
        <f>IF(Table1[[#This Row],[hypertension]]=0,"no","yes")</f>
        <v>yes</v>
      </c>
      <c r="F1227">
        <v>0</v>
      </c>
      <c r="G1227" t="s">
        <v>13</v>
      </c>
      <c r="H1227" t="s">
        <v>14</v>
      </c>
      <c r="I1227" t="s">
        <v>15</v>
      </c>
      <c r="J1227">
        <v>180.76</v>
      </c>
      <c r="K1227">
        <v>26.9</v>
      </c>
      <c r="L1227" t="s">
        <v>23</v>
      </c>
      <c r="M1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27">
        <v>0</v>
      </c>
      <c r="O1227" t="s">
        <v>32</v>
      </c>
      <c r="P1227" t="str">
        <f>IF(AND(Table1[[#This Row],[stroke]]=1,Table1[[#This Row],[hypertension]]=1),"yes","no")</f>
        <v>no</v>
      </c>
      <c r="Q1227" t="str">
        <f>IF(Table1[[#This Row],[avg_glucose_level]]&gt;=132.5,"yes","no")</f>
        <v>yes</v>
      </c>
      <c r="R1227" t="str">
        <f>IF(Table1[[#This Row],[bmi]]&gt;=30.1,"yes","no")</f>
        <v>no</v>
      </c>
    </row>
    <row r="1228" spans="1:18" x14ac:dyDescent="0.3">
      <c r="A1228">
        <v>8727</v>
      </c>
      <c r="B1228" t="s">
        <v>12</v>
      </c>
      <c r="C1228">
        <v>46</v>
      </c>
      <c r="D1228">
        <v>0</v>
      </c>
      <c r="E1228" t="str">
        <f>IF(Table1[[#This Row],[hypertension]]=0,"no","yes")</f>
        <v>no</v>
      </c>
      <c r="F1228">
        <v>0</v>
      </c>
      <c r="G1228" t="s">
        <v>13</v>
      </c>
      <c r="H1228" t="s">
        <v>18</v>
      </c>
      <c r="I1228" t="s">
        <v>15</v>
      </c>
      <c r="J1228">
        <v>83.12</v>
      </c>
      <c r="K1228">
        <v>29.6</v>
      </c>
      <c r="L1228" t="s">
        <v>16</v>
      </c>
      <c r="M12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28">
        <v>0</v>
      </c>
      <c r="O1228" t="s">
        <v>32</v>
      </c>
      <c r="P1228" t="str">
        <f>IF(AND(Table1[[#This Row],[stroke]]=1,Table1[[#This Row],[hypertension]]=1),"yes","no")</f>
        <v>no</v>
      </c>
      <c r="Q1228" t="str">
        <f>IF(Table1[[#This Row],[avg_glucose_level]]&gt;=132.5,"yes","no")</f>
        <v>no</v>
      </c>
      <c r="R1228" t="str">
        <f>IF(Table1[[#This Row],[bmi]]&gt;=30.1,"yes","no")</f>
        <v>no</v>
      </c>
    </row>
    <row r="1229" spans="1:18" x14ac:dyDescent="0.3">
      <c r="A1229">
        <v>7516</v>
      </c>
      <c r="B1229" t="s">
        <v>12</v>
      </c>
      <c r="C1229">
        <v>53</v>
      </c>
      <c r="D1229">
        <v>0</v>
      </c>
      <c r="E1229" t="str">
        <f>IF(Table1[[#This Row],[hypertension]]=0,"no","yes")</f>
        <v>no</v>
      </c>
      <c r="F1229">
        <v>0</v>
      </c>
      <c r="G1229" t="s">
        <v>13</v>
      </c>
      <c r="H1229" t="s">
        <v>18</v>
      </c>
      <c r="I1229" t="s">
        <v>15</v>
      </c>
      <c r="J1229">
        <v>94.89</v>
      </c>
      <c r="K1229">
        <v>28.5</v>
      </c>
      <c r="L1229" t="s">
        <v>20</v>
      </c>
      <c r="M1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29">
        <v>0</v>
      </c>
      <c r="O1229" t="s">
        <v>32</v>
      </c>
      <c r="P1229" t="str">
        <f>IF(AND(Table1[[#This Row],[stroke]]=1,Table1[[#This Row],[hypertension]]=1),"yes","no")</f>
        <v>no</v>
      </c>
      <c r="Q1229" t="str">
        <f>IF(Table1[[#This Row],[avg_glucose_level]]&gt;=132.5,"yes","no")</f>
        <v>no</v>
      </c>
      <c r="R1229" t="str">
        <f>IF(Table1[[#This Row],[bmi]]&gt;=30.1,"yes","no")</f>
        <v>no</v>
      </c>
    </row>
    <row r="1230" spans="1:18" x14ac:dyDescent="0.3">
      <c r="A1230">
        <v>6419</v>
      </c>
      <c r="B1230" t="s">
        <v>17</v>
      </c>
      <c r="C1230">
        <v>79</v>
      </c>
      <c r="D1230">
        <v>0</v>
      </c>
      <c r="E1230" t="str">
        <f>IF(Table1[[#This Row],[hypertension]]=0,"no","yes")</f>
        <v>no</v>
      </c>
      <c r="F1230">
        <v>0</v>
      </c>
      <c r="G1230" t="s">
        <v>22</v>
      </c>
      <c r="H1230" t="s">
        <v>14</v>
      </c>
      <c r="I1230" t="s">
        <v>19</v>
      </c>
      <c r="J1230">
        <v>239.52</v>
      </c>
      <c r="K1230">
        <v>25.5</v>
      </c>
      <c r="L1230" t="s">
        <v>20</v>
      </c>
      <c r="M12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30">
        <v>0</v>
      </c>
      <c r="O1230" t="s">
        <v>32</v>
      </c>
      <c r="P1230" t="str">
        <f>IF(AND(Table1[[#This Row],[stroke]]=1,Table1[[#This Row],[hypertension]]=1),"yes","no")</f>
        <v>no</v>
      </c>
      <c r="Q1230" t="str">
        <f>IF(Table1[[#This Row],[avg_glucose_level]]&gt;=132.5,"yes","no")</f>
        <v>yes</v>
      </c>
      <c r="R1230" t="str">
        <f>IF(Table1[[#This Row],[bmi]]&gt;=30.1,"yes","no")</f>
        <v>no</v>
      </c>
    </row>
    <row r="1231" spans="1:18" x14ac:dyDescent="0.3">
      <c r="A1231">
        <v>20425</v>
      </c>
      <c r="B1231" t="s">
        <v>12</v>
      </c>
      <c r="C1231">
        <v>43</v>
      </c>
      <c r="D1231">
        <v>0</v>
      </c>
      <c r="E1231" t="str">
        <f>IF(Table1[[#This Row],[hypertension]]=0,"no","yes")</f>
        <v>no</v>
      </c>
      <c r="F1231">
        <v>0</v>
      </c>
      <c r="G1231" t="s">
        <v>13</v>
      </c>
      <c r="H1231" t="s">
        <v>18</v>
      </c>
      <c r="I1231" t="s">
        <v>19</v>
      </c>
      <c r="J1231">
        <v>99.15</v>
      </c>
      <c r="K1231">
        <v>30.5</v>
      </c>
      <c r="L1231" t="s">
        <v>16</v>
      </c>
      <c r="M12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31">
        <v>0</v>
      </c>
      <c r="O1231" t="s">
        <v>32</v>
      </c>
      <c r="P1231" t="str">
        <f>IF(AND(Table1[[#This Row],[stroke]]=1,Table1[[#This Row],[hypertension]]=1),"yes","no")</f>
        <v>no</v>
      </c>
      <c r="Q1231" t="str">
        <f>IF(Table1[[#This Row],[avg_glucose_level]]&gt;=132.5,"yes","no")</f>
        <v>no</v>
      </c>
      <c r="R1231" t="str">
        <f>IF(Table1[[#This Row],[bmi]]&gt;=30.1,"yes","no")</f>
        <v>yes</v>
      </c>
    </row>
    <row r="1232" spans="1:18" x14ac:dyDescent="0.3">
      <c r="A1232">
        <v>59878</v>
      </c>
      <c r="B1232" t="s">
        <v>17</v>
      </c>
      <c r="C1232">
        <v>56</v>
      </c>
      <c r="D1232">
        <v>0</v>
      </c>
      <c r="E1232" t="str">
        <f>IF(Table1[[#This Row],[hypertension]]=0,"no","yes")</f>
        <v>no</v>
      </c>
      <c r="F1232">
        <v>0</v>
      </c>
      <c r="G1232" t="s">
        <v>13</v>
      </c>
      <c r="H1232" t="s">
        <v>18</v>
      </c>
      <c r="I1232" t="s">
        <v>15</v>
      </c>
      <c r="J1232">
        <v>124.16</v>
      </c>
      <c r="K1232">
        <v>23</v>
      </c>
      <c r="L1232" t="s">
        <v>20</v>
      </c>
      <c r="M1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32">
        <v>0</v>
      </c>
      <c r="O1232" t="s">
        <v>32</v>
      </c>
      <c r="P1232" t="str">
        <f>IF(AND(Table1[[#This Row],[stroke]]=1,Table1[[#This Row],[hypertension]]=1),"yes","no")</f>
        <v>no</v>
      </c>
      <c r="Q1232" t="str">
        <f>IF(Table1[[#This Row],[avg_glucose_level]]&gt;=132.5,"yes","no")</f>
        <v>no</v>
      </c>
      <c r="R1232" t="str">
        <f>IF(Table1[[#This Row],[bmi]]&gt;=30.1,"yes","no")</f>
        <v>no</v>
      </c>
    </row>
    <row r="1233" spans="1:18" x14ac:dyDescent="0.3">
      <c r="A1233">
        <v>69355</v>
      </c>
      <c r="B1233" t="s">
        <v>12</v>
      </c>
      <c r="C1233">
        <v>3</v>
      </c>
      <c r="D1233">
        <v>0</v>
      </c>
      <c r="E1233" t="str">
        <f>IF(Table1[[#This Row],[hypertension]]=0,"no","yes")</f>
        <v>no</v>
      </c>
      <c r="F1233">
        <v>0</v>
      </c>
      <c r="G1233" t="s">
        <v>22</v>
      </c>
      <c r="H1233" t="s">
        <v>25</v>
      </c>
      <c r="I1233" t="s">
        <v>19</v>
      </c>
      <c r="J1233">
        <v>86.38</v>
      </c>
      <c r="K1233">
        <v>22.8</v>
      </c>
      <c r="L1233" t="s">
        <v>23</v>
      </c>
      <c r="M12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33">
        <v>0</v>
      </c>
      <c r="O1233" t="s">
        <v>32</v>
      </c>
      <c r="P1233" t="str">
        <f>IF(AND(Table1[[#This Row],[stroke]]=1,Table1[[#This Row],[hypertension]]=1),"yes","no")</f>
        <v>no</v>
      </c>
      <c r="Q1233" t="str">
        <f>IF(Table1[[#This Row],[avg_glucose_level]]&gt;=132.5,"yes","no")</f>
        <v>no</v>
      </c>
      <c r="R1233" t="str">
        <f>IF(Table1[[#This Row],[bmi]]&gt;=30.1,"yes","no")</f>
        <v>no</v>
      </c>
    </row>
    <row r="1234" spans="1:18" x14ac:dyDescent="0.3">
      <c r="A1234">
        <v>5858</v>
      </c>
      <c r="B1234" t="s">
        <v>12</v>
      </c>
      <c r="C1234">
        <v>32</v>
      </c>
      <c r="D1234">
        <v>0</v>
      </c>
      <c r="E1234" t="str">
        <f>IF(Table1[[#This Row],[hypertension]]=0,"no","yes")</f>
        <v>no</v>
      </c>
      <c r="F1234">
        <v>0</v>
      </c>
      <c r="G1234" t="s">
        <v>22</v>
      </c>
      <c r="H1234" t="s">
        <v>14</v>
      </c>
      <c r="I1234" t="s">
        <v>19</v>
      </c>
      <c r="J1234">
        <v>93.68</v>
      </c>
      <c r="K1234">
        <v>31.4</v>
      </c>
      <c r="L1234" t="s">
        <v>20</v>
      </c>
      <c r="M1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34">
        <v>0</v>
      </c>
      <c r="O1234" t="s">
        <v>32</v>
      </c>
      <c r="P1234" t="str">
        <f>IF(AND(Table1[[#This Row],[stroke]]=1,Table1[[#This Row],[hypertension]]=1),"yes","no")</f>
        <v>no</v>
      </c>
      <c r="Q1234" t="str">
        <f>IF(Table1[[#This Row],[avg_glucose_level]]&gt;=132.5,"yes","no")</f>
        <v>no</v>
      </c>
      <c r="R1234" t="str">
        <f>IF(Table1[[#This Row],[bmi]]&gt;=30.1,"yes","no")</f>
        <v>yes</v>
      </c>
    </row>
    <row r="1235" spans="1:18" x14ac:dyDescent="0.3">
      <c r="A1235">
        <v>39823</v>
      </c>
      <c r="B1235" t="s">
        <v>17</v>
      </c>
      <c r="C1235">
        <v>41</v>
      </c>
      <c r="D1235">
        <v>0</v>
      </c>
      <c r="E1235" t="str">
        <f>IF(Table1[[#This Row],[hypertension]]=0,"no","yes")</f>
        <v>no</v>
      </c>
      <c r="F1235">
        <v>0</v>
      </c>
      <c r="G1235" t="s">
        <v>13</v>
      </c>
      <c r="H1235" t="s">
        <v>24</v>
      </c>
      <c r="I1235" t="s">
        <v>19</v>
      </c>
      <c r="J1235">
        <v>229.86</v>
      </c>
      <c r="K1235">
        <v>35.200000000000003</v>
      </c>
      <c r="L1235" t="s">
        <v>21</v>
      </c>
      <c r="M12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35">
        <v>0</v>
      </c>
      <c r="O1235" t="s">
        <v>32</v>
      </c>
      <c r="P1235" t="str">
        <f>IF(AND(Table1[[#This Row],[stroke]]=1,Table1[[#This Row],[hypertension]]=1),"yes","no")</f>
        <v>no</v>
      </c>
      <c r="Q1235" t="str">
        <f>IF(Table1[[#This Row],[avg_glucose_level]]&gt;=132.5,"yes","no")</f>
        <v>yes</v>
      </c>
      <c r="R1235" t="str">
        <f>IF(Table1[[#This Row],[bmi]]&gt;=30.1,"yes","no")</f>
        <v>yes</v>
      </c>
    </row>
    <row r="1236" spans="1:18" x14ac:dyDescent="0.3">
      <c r="A1236">
        <v>37053</v>
      </c>
      <c r="B1236" t="s">
        <v>12</v>
      </c>
      <c r="C1236">
        <v>53</v>
      </c>
      <c r="D1236">
        <v>0</v>
      </c>
      <c r="E1236" t="str">
        <f>IF(Table1[[#This Row],[hypertension]]=0,"no","yes")</f>
        <v>no</v>
      </c>
      <c r="F1236">
        <v>0</v>
      </c>
      <c r="G1236" t="s">
        <v>13</v>
      </c>
      <c r="H1236" t="s">
        <v>24</v>
      </c>
      <c r="I1236" t="s">
        <v>19</v>
      </c>
      <c r="J1236">
        <v>78.73</v>
      </c>
      <c r="K1236">
        <v>23.3</v>
      </c>
      <c r="L1236" t="s">
        <v>20</v>
      </c>
      <c r="M12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36">
        <v>0</v>
      </c>
      <c r="O1236" t="s">
        <v>32</v>
      </c>
      <c r="P1236" t="str">
        <f>IF(AND(Table1[[#This Row],[stroke]]=1,Table1[[#This Row],[hypertension]]=1),"yes","no")</f>
        <v>no</v>
      </c>
      <c r="Q1236" t="str">
        <f>IF(Table1[[#This Row],[avg_glucose_level]]&gt;=132.5,"yes","no")</f>
        <v>no</v>
      </c>
      <c r="R1236" t="str">
        <f>IF(Table1[[#This Row],[bmi]]&gt;=30.1,"yes","no")</f>
        <v>no</v>
      </c>
    </row>
    <row r="1237" spans="1:18" x14ac:dyDescent="0.3">
      <c r="A1237">
        <v>2082</v>
      </c>
      <c r="B1237" t="s">
        <v>12</v>
      </c>
      <c r="C1237">
        <v>35</v>
      </c>
      <c r="D1237">
        <v>0</v>
      </c>
      <c r="E1237" t="str">
        <f>IF(Table1[[#This Row],[hypertension]]=0,"no","yes")</f>
        <v>no</v>
      </c>
      <c r="F1237">
        <v>0</v>
      </c>
      <c r="G1237" t="s">
        <v>13</v>
      </c>
      <c r="H1237" t="s">
        <v>14</v>
      </c>
      <c r="I1237" t="s">
        <v>19</v>
      </c>
      <c r="J1237">
        <v>115.92</v>
      </c>
      <c r="K1237">
        <v>28.1</v>
      </c>
      <c r="L1237" t="s">
        <v>16</v>
      </c>
      <c r="M12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37">
        <v>0</v>
      </c>
      <c r="O1237" t="s">
        <v>32</v>
      </c>
      <c r="P1237" t="str">
        <f>IF(AND(Table1[[#This Row],[stroke]]=1,Table1[[#This Row],[hypertension]]=1),"yes","no")</f>
        <v>no</v>
      </c>
      <c r="Q1237" t="str">
        <f>IF(Table1[[#This Row],[avg_glucose_level]]&gt;=132.5,"yes","no")</f>
        <v>no</v>
      </c>
      <c r="R1237" t="str">
        <f>IF(Table1[[#This Row],[bmi]]&gt;=30.1,"yes","no")</f>
        <v>no</v>
      </c>
    </row>
    <row r="1238" spans="1:18" x14ac:dyDescent="0.3">
      <c r="A1238">
        <v>48073</v>
      </c>
      <c r="B1238" t="s">
        <v>12</v>
      </c>
      <c r="C1238">
        <v>67</v>
      </c>
      <c r="D1238">
        <v>0</v>
      </c>
      <c r="E1238" t="str">
        <f>IF(Table1[[#This Row],[hypertension]]=0,"no","yes")</f>
        <v>no</v>
      </c>
      <c r="F1238">
        <v>0</v>
      </c>
      <c r="G1238" t="s">
        <v>13</v>
      </c>
      <c r="H1238" t="s">
        <v>24</v>
      </c>
      <c r="I1238" t="s">
        <v>19</v>
      </c>
      <c r="J1238">
        <v>93.71</v>
      </c>
      <c r="K1238">
        <v>31.2</v>
      </c>
      <c r="L1238" t="s">
        <v>16</v>
      </c>
      <c r="M12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38">
        <v>0</v>
      </c>
      <c r="O1238" t="s">
        <v>32</v>
      </c>
      <c r="P1238" t="str">
        <f>IF(AND(Table1[[#This Row],[stroke]]=1,Table1[[#This Row],[hypertension]]=1),"yes","no")</f>
        <v>no</v>
      </c>
      <c r="Q1238" t="str">
        <f>IF(Table1[[#This Row],[avg_glucose_level]]&gt;=132.5,"yes","no")</f>
        <v>no</v>
      </c>
      <c r="R1238" t="str">
        <f>IF(Table1[[#This Row],[bmi]]&gt;=30.1,"yes","no")</f>
        <v>yes</v>
      </c>
    </row>
    <row r="1239" spans="1:18" x14ac:dyDescent="0.3">
      <c r="A1239">
        <v>16449</v>
      </c>
      <c r="B1239" t="s">
        <v>17</v>
      </c>
      <c r="C1239">
        <v>33</v>
      </c>
      <c r="D1239">
        <v>0</v>
      </c>
      <c r="E1239" t="str">
        <f>IF(Table1[[#This Row],[hypertension]]=0,"no","yes")</f>
        <v>no</v>
      </c>
      <c r="F1239">
        <v>0</v>
      </c>
      <c r="G1239" t="s">
        <v>13</v>
      </c>
      <c r="H1239" t="s">
        <v>24</v>
      </c>
      <c r="I1239" t="s">
        <v>19</v>
      </c>
      <c r="J1239">
        <v>76.66</v>
      </c>
      <c r="K1239">
        <v>24.8</v>
      </c>
      <c r="L1239" t="s">
        <v>20</v>
      </c>
      <c r="M1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39">
        <v>0</v>
      </c>
      <c r="O1239" t="s">
        <v>32</v>
      </c>
      <c r="P1239" t="str">
        <f>IF(AND(Table1[[#This Row],[stroke]]=1,Table1[[#This Row],[hypertension]]=1),"yes","no")</f>
        <v>no</v>
      </c>
      <c r="Q1239" t="str">
        <f>IF(Table1[[#This Row],[avg_glucose_level]]&gt;=132.5,"yes","no")</f>
        <v>no</v>
      </c>
      <c r="R1239" t="str">
        <f>IF(Table1[[#This Row],[bmi]]&gt;=30.1,"yes","no")</f>
        <v>no</v>
      </c>
    </row>
    <row r="1240" spans="1:18" x14ac:dyDescent="0.3">
      <c r="A1240">
        <v>5447</v>
      </c>
      <c r="B1240" t="s">
        <v>17</v>
      </c>
      <c r="C1240">
        <v>21</v>
      </c>
      <c r="D1240">
        <v>0</v>
      </c>
      <c r="E1240" t="str">
        <f>IF(Table1[[#This Row],[hypertension]]=0,"no","yes")</f>
        <v>no</v>
      </c>
      <c r="F1240">
        <v>0</v>
      </c>
      <c r="G1240" t="s">
        <v>22</v>
      </c>
      <c r="H1240" t="s">
        <v>14</v>
      </c>
      <c r="I1240" t="s">
        <v>19</v>
      </c>
      <c r="J1240">
        <v>112.38</v>
      </c>
      <c r="K1240">
        <v>25.8</v>
      </c>
      <c r="L1240" t="s">
        <v>23</v>
      </c>
      <c r="M12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40">
        <v>0</v>
      </c>
      <c r="O1240" t="s">
        <v>32</v>
      </c>
      <c r="P1240" t="str">
        <f>IF(AND(Table1[[#This Row],[stroke]]=1,Table1[[#This Row],[hypertension]]=1),"yes","no")</f>
        <v>no</v>
      </c>
      <c r="Q1240" t="str">
        <f>IF(Table1[[#This Row],[avg_glucose_level]]&gt;=132.5,"yes","no")</f>
        <v>no</v>
      </c>
      <c r="R1240" t="str">
        <f>IF(Table1[[#This Row],[bmi]]&gt;=30.1,"yes","no")</f>
        <v>no</v>
      </c>
    </row>
    <row r="1241" spans="1:18" x14ac:dyDescent="0.3">
      <c r="A1241">
        <v>27145</v>
      </c>
      <c r="B1241" t="s">
        <v>17</v>
      </c>
      <c r="C1241">
        <v>26</v>
      </c>
      <c r="D1241">
        <v>0</v>
      </c>
      <c r="E1241" t="str">
        <f>IF(Table1[[#This Row],[hypertension]]=0,"no","yes")</f>
        <v>no</v>
      </c>
      <c r="F1241">
        <v>0</v>
      </c>
      <c r="G1241" t="s">
        <v>22</v>
      </c>
      <c r="H1241" t="s">
        <v>14</v>
      </c>
      <c r="I1241" t="s">
        <v>19</v>
      </c>
      <c r="J1241">
        <v>89.3</v>
      </c>
      <c r="K1241">
        <v>48.4</v>
      </c>
      <c r="L1241" t="s">
        <v>21</v>
      </c>
      <c r="M12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41">
        <v>0</v>
      </c>
      <c r="O1241" t="s">
        <v>32</v>
      </c>
      <c r="P1241" t="str">
        <f>IF(AND(Table1[[#This Row],[stroke]]=1,Table1[[#This Row],[hypertension]]=1),"yes","no")</f>
        <v>no</v>
      </c>
      <c r="Q1241" t="str">
        <f>IF(Table1[[#This Row],[avg_glucose_level]]&gt;=132.5,"yes","no")</f>
        <v>no</v>
      </c>
      <c r="R1241" t="str">
        <f>IF(Table1[[#This Row],[bmi]]&gt;=30.1,"yes","no")</f>
        <v>yes</v>
      </c>
    </row>
    <row r="1242" spans="1:18" x14ac:dyDescent="0.3">
      <c r="A1242">
        <v>30328</v>
      </c>
      <c r="B1242" t="s">
        <v>17</v>
      </c>
      <c r="C1242">
        <v>69</v>
      </c>
      <c r="D1242">
        <v>1</v>
      </c>
      <c r="E1242" t="str">
        <f>IF(Table1[[#This Row],[hypertension]]=0,"no","yes")</f>
        <v>yes</v>
      </c>
      <c r="F1242">
        <v>0</v>
      </c>
      <c r="G1242" t="s">
        <v>13</v>
      </c>
      <c r="H1242" t="s">
        <v>24</v>
      </c>
      <c r="I1242" t="s">
        <v>19</v>
      </c>
      <c r="J1242">
        <v>103.44</v>
      </c>
      <c r="K1242">
        <v>43.1</v>
      </c>
      <c r="L1242" t="s">
        <v>16</v>
      </c>
      <c r="M12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42">
        <v>0</v>
      </c>
      <c r="O1242" t="s">
        <v>32</v>
      </c>
      <c r="P1242" t="str">
        <f>IF(AND(Table1[[#This Row],[stroke]]=1,Table1[[#This Row],[hypertension]]=1),"yes","no")</f>
        <v>no</v>
      </c>
      <c r="Q1242" t="str">
        <f>IF(Table1[[#This Row],[avg_glucose_level]]&gt;=132.5,"yes","no")</f>
        <v>no</v>
      </c>
      <c r="R1242" t="str">
        <f>IF(Table1[[#This Row],[bmi]]&gt;=30.1,"yes","no")</f>
        <v>yes</v>
      </c>
    </row>
    <row r="1243" spans="1:18" x14ac:dyDescent="0.3">
      <c r="A1243">
        <v>739</v>
      </c>
      <c r="B1243" t="s">
        <v>17</v>
      </c>
      <c r="C1243">
        <v>73</v>
      </c>
      <c r="D1243">
        <v>0</v>
      </c>
      <c r="E1243" t="str">
        <f>IF(Table1[[#This Row],[hypertension]]=0,"no","yes")</f>
        <v>no</v>
      </c>
      <c r="F1243">
        <v>0</v>
      </c>
      <c r="G1243" t="s">
        <v>13</v>
      </c>
      <c r="H1243" t="s">
        <v>18</v>
      </c>
      <c r="I1243" t="s">
        <v>19</v>
      </c>
      <c r="J1243">
        <v>79.69</v>
      </c>
      <c r="K1243">
        <v>28.1</v>
      </c>
      <c r="L1243" t="s">
        <v>16</v>
      </c>
      <c r="M1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43">
        <v>0</v>
      </c>
      <c r="O1243" t="s">
        <v>32</v>
      </c>
      <c r="P1243" t="str">
        <f>IF(AND(Table1[[#This Row],[stroke]]=1,Table1[[#This Row],[hypertension]]=1),"yes","no")</f>
        <v>no</v>
      </c>
      <c r="Q1243" t="str">
        <f>IF(Table1[[#This Row],[avg_glucose_level]]&gt;=132.5,"yes","no")</f>
        <v>no</v>
      </c>
      <c r="R1243" t="str">
        <f>IF(Table1[[#This Row],[bmi]]&gt;=30.1,"yes","no")</f>
        <v>no</v>
      </c>
    </row>
    <row r="1244" spans="1:18" x14ac:dyDescent="0.3">
      <c r="A1244">
        <v>44224</v>
      </c>
      <c r="B1244" t="s">
        <v>12</v>
      </c>
      <c r="C1244">
        <v>15</v>
      </c>
      <c r="D1244">
        <v>0</v>
      </c>
      <c r="E1244" t="str">
        <f>IF(Table1[[#This Row],[hypertension]]=0,"no","yes")</f>
        <v>no</v>
      </c>
      <c r="F1244">
        <v>0</v>
      </c>
      <c r="G1244" t="s">
        <v>22</v>
      </c>
      <c r="H1244" t="s">
        <v>14</v>
      </c>
      <c r="I1244" t="s">
        <v>19</v>
      </c>
      <c r="J1244">
        <v>61.61</v>
      </c>
      <c r="K1244">
        <v>27.8</v>
      </c>
      <c r="L1244" t="s">
        <v>20</v>
      </c>
      <c r="M1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44">
        <v>0</v>
      </c>
      <c r="O1244" t="s">
        <v>32</v>
      </c>
      <c r="P1244" t="str">
        <f>IF(AND(Table1[[#This Row],[stroke]]=1,Table1[[#This Row],[hypertension]]=1),"yes","no")</f>
        <v>no</v>
      </c>
      <c r="Q1244" t="str">
        <f>IF(Table1[[#This Row],[avg_glucose_level]]&gt;=132.5,"yes","no")</f>
        <v>no</v>
      </c>
      <c r="R1244" t="str">
        <f>IF(Table1[[#This Row],[bmi]]&gt;=30.1,"yes","no")</f>
        <v>no</v>
      </c>
    </row>
    <row r="1245" spans="1:18" x14ac:dyDescent="0.3">
      <c r="A1245">
        <v>533</v>
      </c>
      <c r="B1245" t="s">
        <v>17</v>
      </c>
      <c r="C1245">
        <v>3</v>
      </c>
      <c r="D1245">
        <v>0</v>
      </c>
      <c r="E1245" t="str">
        <f>IF(Table1[[#This Row],[hypertension]]=0,"no","yes")</f>
        <v>no</v>
      </c>
      <c r="F1245">
        <v>0</v>
      </c>
      <c r="G1245" t="s">
        <v>22</v>
      </c>
      <c r="H1245" t="s">
        <v>25</v>
      </c>
      <c r="I1245" t="s">
        <v>19</v>
      </c>
      <c r="J1245">
        <v>94.12</v>
      </c>
      <c r="K1245">
        <v>21.4</v>
      </c>
      <c r="L1245" t="s">
        <v>23</v>
      </c>
      <c r="M12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45">
        <v>0</v>
      </c>
      <c r="O1245" t="s">
        <v>32</v>
      </c>
      <c r="P1245" t="str">
        <f>IF(AND(Table1[[#This Row],[stroke]]=1,Table1[[#This Row],[hypertension]]=1),"yes","no")</f>
        <v>no</v>
      </c>
      <c r="Q1245" t="str">
        <f>IF(Table1[[#This Row],[avg_glucose_level]]&gt;=132.5,"yes","no")</f>
        <v>no</v>
      </c>
      <c r="R1245" t="str">
        <f>IF(Table1[[#This Row],[bmi]]&gt;=30.1,"yes","no")</f>
        <v>no</v>
      </c>
    </row>
    <row r="1246" spans="1:18" x14ac:dyDescent="0.3">
      <c r="A1246">
        <v>45554</v>
      </c>
      <c r="B1246" t="s">
        <v>17</v>
      </c>
      <c r="C1246">
        <v>1</v>
      </c>
      <c r="D1246">
        <v>0</v>
      </c>
      <c r="E1246" t="str">
        <f>IF(Table1[[#This Row],[hypertension]]=0,"no","yes")</f>
        <v>no</v>
      </c>
      <c r="F1246">
        <v>0</v>
      </c>
      <c r="G1246" t="s">
        <v>22</v>
      </c>
      <c r="H1246" t="s">
        <v>25</v>
      </c>
      <c r="I1246" t="s">
        <v>15</v>
      </c>
      <c r="J1246">
        <v>62.4</v>
      </c>
      <c r="K1246">
        <v>22.1</v>
      </c>
      <c r="L1246" t="s">
        <v>23</v>
      </c>
      <c r="M1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46">
        <v>0</v>
      </c>
      <c r="O1246" t="s">
        <v>32</v>
      </c>
      <c r="P1246" t="str">
        <f>IF(AND(Table1[[#This Row],[stroke]]=1,Table1[[#This Row],[hypertension]]=1),"yes","no")</f>
        <v>no</v>
      </c>
      <c r="Q1246" t="str">
        <f>IF(Table1[[#This Row],[avg_glucose_level]]&gt;=132.5,"yes","no")</f>
        <v>no</v>
      </c>
      <c r="R1246" t="str">
        <f>IF(Table1[[#This Row],[bmi]]&gt;=30.1,"yes","no")</f>
        <v>no</v>
      </c>
    </row>
    <row r="1247" spans="1:18" x14ac:dyDescent="0.3">
      <c r="A1247">
        <v>32884</v>
      </c>
      <c r="B1247" t="s">
        <v>17</v>
      </c>
      <c r="C1247">
        <v>80</v>
      </c>
      <c r="D1247">
        <v>1</v>
      </c>
      <c r="E1247" t="str">
        <f>IF(Table1[[#This Row],[hypertension]]=0,"no","yes")</f>
        <v>yes</v>
      </c>
      <c r="F1247">
        <v>0</v>
      </c>
      <c r="G1247" t="s">
        <v>13</v>
      </c>
      <c r="H1247" t="s">
        <v>14</v>
      </c>
      <c r="I1247" t="s">
        <v>15</v>
      </c>
      <c r="J1247">
        <v>210.96</v>
      </c>
      <c r="K1247">
        <v>31.8</v>
      </c>
      <c r="L1247" t="s">
        <v>20</v>
      </c>
      <c r="M12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47">
        <v>0</v>
      </c>
      <c r="O1247" t="s">
        <v>32</v>
      </c>
      <c r="P1247" t="str">
        <f>IF(AND(Table1[[#This Row],[stroke]]=1,Table1[[#This Row],[hypertension]]=1),"yes","no")</f>
        <v>no</v>
      </c>
      <c r="Q1247" t="str">
        <f>IF(Table1[[#This Row],[avg_glucose_level]]&gt;=132.5,"yes","no")</f>
        <v>yes</v>
      </c>
      <c r="R1247" t="str">
        <f>IF(Table1[[#This Row],[bmi]]&gt;=30.1,"yes","no")</f>
        <v>yes</v>
      </c>
    </row>
    <row r="1248" spans="1:18" x14ac:dyDescent="0.3">
      <c r="A1248">
        <v>55744</v>
      </c>
      <c r="B1248" t="s">
        <v>12</v>
      </c>
      <c r="C1248">
        <v>2</v>
      </c>
      <c r="D1248">
        <v>0</v>
      </c>
      <c r="E1248" t="str">
        <f>IF(Table1[[#This Row],[hypertension]]=0,"no","yes")</f>
        <v>no</v>
      </c>
      <c r="F1248">
        <v>0</v>
      </c>
      <c r="G1248" t="s">
        <v>22</v>
      </c>
      <c r="H1248" t="s">
        <v>25</v>
      </c>
      <c r="I1248" t="s">
        <v>15</v>
      </c>
      <c r="J1248">
        <v>76.25</v>
      </c>
      <c r="K1248">
        <v>20.100000000000001</v>
      </c>
      <c r="L1248" t="s">
        <v>23</v>
      </c>
      <c r="M12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48">
        <v>0</v>
      </c>
      <c r="O1248" t="s">
        <v>32</v>
      </c>
      <c r="P1248" t="str">
        <f>IF(AND(Table1[[#This Row],[stroke]]=1,Table1[[#This Row],[hypertension]]=1),"yes","no")</f>
        <v>no</v>
      </c>
      <c r="Q1248" t="str">
        <f>IF(Table1[[#This Row],[avg_glucose_level]]&gt;=132.5,"yes","no")</f>
        <v>no</v>
      </c>
      <c r="R1248" t="str">
        <f>IF(Table1[[#This Row],[bmi]]&gt;=30.1,"yes","no")</f>
        <v>no</v>
      </c>
    </row>
    <row r="1249" spans="1:18" x14ac:dyDescent="0.3">
      <c r="A1249">
        <v>28414</v>
      </c>
      <c r="B1249" t="s">
        <v>12</v>
      </c>
      <c r="C1249">
        <v>50</v>
      </c>
      <c r="D1249">
        <v>0</v>
      </c>
      <c r="E1249" t="str">
        <f>IF(Table1[[#This Row],[hypertension]]=0,"no","yes")</f>
        <v>no</v>
      </c>
      <c r="F1249">
        <v>0</v>
      </c>
      <c r="G1249" t="s">
        <v>13</v>
      </c>
      <c r="H1249" t="s">
        <v>14</v>
      </c>
      <c r="I1249" t="s">
        <v>15</v>
      </c>
      <c r="J1249">
        <v>103.48</v>
      </c>
      <c r="K1249">
        <v>29.1</v>
      </c>
      <c r="L1249" t="s">
        <v>21</v>
      </c>
      <c r="M12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49">
        <v>0</v>
      </c>
      <c r="O1249" t="s">
        <v>32</v>
      </c>
      <c r="P1249" t="str">
        <f>IF(AND(Table1[[#This Row],[stroke]]=1,Table1[[#This Row],[hypertension]]=1),"yes","no")</f>
        <v>no</v>
      </c>
      <c r="Q1249" t="str">
        <f>IF(Table1[[#This Row],[avg_glucose_level]]&gt;=132.5,"yes","no")</f>
        <v>no</v>
      </c>
      <c r="R1249" t="str">
        <f>IF(Table1[[#This Row],[bmi]]&gt;=30.1,"yes","no")</f>
        <v>no</v>
      </c>
    </row>
    <row r="1250" spans="1:18" x14ac:dyDescent="0.3">
      <c r="A1250">
        <v>25767</v>
      </c>
      <c r="B1250" t="s">
        <v>17</v>
      </c>
      <c r="C1250">
        <v>30</v>
      </c>
      <c r="D1250">
        <v>0</v>
      </c>
      <c r="E1250" t="str">
        <f>IF(Table1[[#This Row],[hypertension]]=0,"no","yes")</f>
        <v>no</v>
      </c>
      <c r="F1250">
        <v>0</v>
      </c>
      <c r="G1250" t="s">
        <v>22</v>
      </c>
      <c r="H1250" t="s">
        <v>14</v>
      </c>
      <c r="I1250" t="s">
        <v>15</v>
      </c>
      <c r="J1250">
        <v>96.42</v>
      </c>
      <c r="K1250">
        <v>22.6</v>
      </c>
      <c r="L1250" t="s">
        <v>23</v>
      </c>
      <c r="M12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0">
        <v>0</v>
      </c>
      <c r="O1250" t="s">
        <v>32</v>
      </c>
      <c r="P1250" t="str">
        <f>IF(AND(Table1[[#This Row],[stroke]]=1,Table1[[#This Row],[hypertension]]=1),"yes","no")</f>
        <v>no</v>
      </c>
      <c r="Q1250" t="str">
        <f>IF(Table1[[#This Row],[avg_glucose_level]]&gt;=132.5,"yes","no")</f>
        <v>no</v>
      </c>
      <c r="R1250" t="str">
        <f>IF(Table1[[#This Row],[bmi]]&gt;=30.1,"yes","no")</f>
        <v>no</v>
      </c>
    </row>
    <row r="1251" spans="1:18" x14ac:dyDescent="0.3">
      <c r="A1251">
        <v>71319</v>
      </c>
      <c r="B1251" t="s">
        <v>12</v>
      </c>
      <c r="C1251">
        <v>15</v>
      </c>
      <c r="D1251">
        <v>0</v>
      </c>
      <c r="E1251" t="str">
        <f>IF(Table1[[#This Row],[hypertension]]=0,"no","yes")</f>
        <v>no</v>
      </c>
      <c r="F1251">
        <v>0</v>
      </c>
      <c r="G1251" t="s">
        <v>22</v>
      </c>
      <c r="H1251" t="s">
        <v>14</v>
      </c>
      <c r="I1251" t="s">
        <v>19</v>
      </c>
      <c r="J1251">
        <v>78.59</v>
      </c>
      <c r="K1251">
        <v>25.1</v>
      </c>
      <c r="L1251" t="s">
        <v>23</v>
      </c>
      <c r="M1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1">
        <v>0</v>
      </c>
      <c r="O1251" t="s">
        <v>32</v>
      </c>
      <c r="P1251" t="str">
        <f>IF(AND(Table1[[#This Row],[stroke]]=1,Table1[[#This Row],[hypertension]]=1),"yes","no")</f>
        <v>no</v>
      </c>
      <c r="Q1251" t="str">
        <f>IF(Table1[[#This Row],[avg_glucose_level]]&gt;=132.5,"yes","no")</f>
        <v>no</v>
      </c>
      <c r="R1251" t="str">
        <f>IF(Table1[[#This Row],[bmi]]&gt;=30.1,"yes","no")</f>
        <v>no</v>
      </c>
    </row>
    <row r="1252" spans="1:18" x14ac:dyDescent="0.3">
      <c r="A1252">
        <v>70031</v>
      </c>
      <c r="B1252" t="s">
        <v>17</v>
      </c>
      <c r="C1252">
        <v>71</v>
      </c>
      <c r="D1252">
        <v>1</v>
      </c>
      <c r="E1252" t="str">
        <f>IF(Table1[[#This Row],[hypertension]]=0,"no","yes")</f>
        <v>yes</v>
      </c>
      <c r="F1252">
        <v>0</v>
      </c>
      <c r="G1252" t="s">
        <v>13</v>
      </c>
      <c r="H1252" t="s">
        <v>14</v>
      </c>
      <c r="I1252" t="s">
        <v>19</v>
      </c>
      <c r="J1252">
        <v>195.25</v>
      </c>
      <c r="K1252">
        <v>33.299999999999997</v>
      </c>
      <c r="L1252" t="s">
        <v>20</v>
      </c>
      <c r="M1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52">
        <v>0</v>
      </c>
      <c r="O1252" t="s">
        <v>32</v>
      </c>
      <c r="P1252" t="str">
        <f>IF(AND(Table1[[#This Row],[stroke]]=1,Table1[[#This Row],[hypertension]]=1),"yes","no")</f>
        <v>no</v>
      </c>
      <c r="Q1252" t="str">
        <f>IF(Table1[[#This Row],[avg_glucose_level]]&gt;=132.5,"yes","no")</f>
        <v>yes</v>
      </c>
      <c r="R1252" t="str">
        <f>IF(Table1[[#This Row],[bmi]]&gt;=30.1,"yes","no")</f>
        <v>yes</v>
      </c>
    </row>
    <row r="1253" spans="1:18" x14ac:dyDescent="0.3">
      <c r="A1253">
        <v>23604</v>
      </c>
      <c r="B1253" t="s">
        <v>12</v>
      </c>
      <c r="C1253">
        <v>4</v>
      </c>
      <c r="D1253">
        <v>0</v>
      </c>
      <c r="E1253" t="str">
        <f>IF(Table1[[#This Row],[hypertension]]=0,"no","yes")</f>
        <v>no</v>
      </c>
      <c r="F1253">
        <v>0</v>
      </c>
      <c r="G1253" t="s">
        <v>22</v>
      </c>
      <c r="H1253" t="s">
        <v>25</v>
      </c>
      <c r="I1253" t="s">
        <v>19</v>
      </c>
      <c r="J1253">
        <v>103.76</v>
      </c>
      <c r="K1253">
        <v>15.9</v>
      </c>
      <c r="L1253" t="s">
        <v>23</v>
      </c>
      <c r="M1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3">
        <v>0</v>
      </c>
      <c r="O1253" t="s">
        <v>32</v>
      </c>
      <c r="P1253" t="str">
        <f>IF(AND(Table1[[#This Row],[stroke]]=1,Table1[[#This Row],[hypertension]]=1),"yes","no")</f>
        <v>no</v>
      </c>
      <c r="Q1253" t="str">
        <f>IF(Table1[[#This Row],[avg_glucose_level]]&gt;=132.5,"yes","no")</f>
        <v>no</v>
      </c>
      <c r="R1253" t="str">
        <f>IF(Table1[[#This Row],[bmi]]&gt;=30.1,"yes","no")</f>
        <v>no</v>
      </c>
    </row>
    <row r="1254" spans="1:18" x14ac:dyDescent="0.3">
      <c r="A1254">
        <v>46576</v>
      </c>
      <c r="B1254" t="s">
        <v>12</v>
      </c>
      <c r="C1254">
        <v>2</v>
      </c>
      <c r="D1254">
        <v>0</v>
      </c>
      <c r="E1254" t="str">
        <f>IF(Table1[[#This Row],[hypertension]]=0,"no","yes")</f>
        <v>no</v>
      </c>
      <c r="F1254">
        <v>0</v>
      </c>
      <c r="G1254" t="s">
        <v>22</v>
      </c>
      <c r="H1254" t="s">
        <v>25</v>
      </c>
      <c r="I1254" t="s">
        <v>19</v>
      </c>
      <c r="J1254">
        <v>68.52</v>
      </c>
      <c r="K1254">
        <v>20.8</v>
      </c>
      <c r="L1254" t="s">
        <v>23</v>
      </c>
      <c r="M1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4">
        <v>0</v>
      </c>
      <c r="O1254" t="s">
        <v>32</v>
      </c>
      <c r="P1254" t="str">
        <f>IF(AND(Table1[[#This Row],[stroke]]=1,Table1[[#This Row],[hypertension]]=1),"yes","no")</f>
        <v>no</v>
      </c>
      <c r="Q1254" t="str">
        <f>IF(Table1[[#This Row],[avg_glucose_level]]&gt;=132.5,"yes","no")</f>
        <v>no</v>
      </c>
      <c r="R1254" t="str">
        <f>IF(Table1[[#This Row],[bmi]]&gt;=30.1,"yes","no")</f>
        <v>no</v>
      </c>
    </row>
    <row r="1255" spans="1:18" x14ac:dyDescent="0.3">
      <c r="A1255">
        <v>31293</v>
      </c>
      <c r="B1255" t="s">
        <v>12</v>
      </c>
      <c r="C1255">
        <v>11</v>
      </c>
      <c r="D1255">
        <v>0</v>
      </c>
      <c r="E1255" t="str">
        <f>IF(Table1[[#This Row],[hypertension]]=0,"no","yes")</f>
        <v>no</v>
      </c>
      <c r="F1255">
        <v>0</v>
      </c>
      <c r="G1255" t="s">
        <v>22</v>
      </c>
      <c r="H1255" t="s">
        <v>25</v>
      </c>
      <c r="I1255" t="s">
        <v>15</v>
      </c>
      <c r="J1255">
        <v>92.17</v>
      </c>
      <c r="K1255">
        <v>19.5</v>
      </c>
      <c r="L1255" t="s">
        <v>23</v>
      </c>
      <c r="M12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5">
        <v>0</v>
      </c>
      <c r="O1255" t="s">
        <v>32</v>
      </c>
      <c r="P1255" t="str">
        <f>IF(AND(Table1[[#This Row],[stroke]]=1,Table1[[#This Row],[hypertension]]=1),"yes","no")</f>
        <v>no</v>
      </c>
      <c r="Q1255" t="str">
        <f>IF(Table1[[#This Row],[avg_glucose_level]]&gt;=132.5,"yes","no")</f>
        <v>no</v>
      </c>
      <c r="R1255" t="str">
        <f>IF(Table1[[#This Row],[bmi]]&gt;=30.1,"yes","no")</f>
        <v>no</v>
      </c>
    </row>
    <row r="1256" spans="1:18" x14ac:dyDescent="0.3">
      <c r="A1256">
        <v>70610</v>
      </c>
      <c r="B1256" t="s">
        <v>17</v>
      </c>
      <c r="C1256">
        <v>45</v>
      </c>
      <c r="D1256">
        <v>0</v>
      </c>
      <c r="E1256" t="str">
        <f>IF(Table1[[#This Row],[hypertension]]=0,"no","yes")</f>
        <v>no</v>
      </c>
      <c r="F1256">
        <v>0</v>
      </c>
      <c r="G1256" t="s">
        <v>13</v>
      </c>
      <c r="H1256" t="s">
        <v>14</v>
      </c>
      <c r="I1256" t="s">
        <v>19</v>
      </c>
      <c r="J1256">
        <v>81.02</v>
      </c>
      <c r="K1256">
        <v>39</v>
      </c>
      <c r="L1256" t="s">
        <v>20</v>
      </c>
      <c r="M12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56">
        <v>0</v>
      </c>
      <c r="O1256" t="s">
        <v>32</v>
      </c>
      <c r="P1256" t="str">
        <f>IF(AND(Table1[[#This Row],[stroke]]=1,Table1[[#This Row],[hypertension]]=1),"yes","no")</f>
        <v>no</v>
      </c>
      <c r="Q1256" t="str">
        <f>IF(Table1[[#This Row],[avg_glucose_level]]&gt;=132.5,"yes","no")</f>
        <v>no</v>
      </c>
      <c r="R1256" t="str">
        <f>IF(Table1[[#This Row],[bmi]]&gt;=30.1,"yes","no")</f>
        <v>yes</v>
      </c>
    </row>
    <row r="1257" spans="1:18" x14ac:dyDescent="0.3">
      <c r="A1257">
        <v>6044</v>
      </c>
      <c r="B1257" t="s">
        <v>12</v>
      </c>
      <c r="C1257">
        <v>22</v>
      </c>
      <c r="D1257">
        <v>0</v>
      </c>
      <c r="E1257" t="str">
        <f>IF(Table1[[#This Row],[hypertension]]=0,"no","yes")</f>
        <v>no</v>
      </c>
      <c r="F1257">
        <v>0</v>
      </c>
      <c r="G1257" t="s">
        <v>22</v>
      </c>
      <c r="H1257" t="s">
        <v>24</v>
      </c>
      <c r="I1257" t="s">
        <v>19</v>
      </c>
      <c r="J1257">
        <v>94.33</v>
      </c>
      <c r="K1257">
        <v>23.1</v>
      </c>
      <c r="L1257" t="s">
        <v>20</v>
      </c>
      <c r="M12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57">
        <v>0</v>
      </c>
      <c r="O1257" t="s">
        <v>32</v>
      </c>
      <c r="P1257" t="str">
        <f>IF(AND(Table1[[#This Row],[stroke]]=1,Table1[[#This Row],[hypertension]]=1),"yes","no")</f>
        <v>no</v>
      </c>
      <c r="Q1257" t="str">
        <f>IF(Table1[[#This Row],[avg_glucose_level]]&gt;=132.5,"yes","no")</f>
        <v>no</v>
      </c>
      <c r="R1257" t="str">
        <f>IF(Table1[[#This Row],[bmi]]&gt;=30.1,"yes","no")</f>
        <v>no</v>
      </c>
    </row>
    <row r="1258" spans="1:18" x14ac:dyDescent="0.3">
      <c r="A1258">
        <v>62284</v>
      </c>
      <c r="B1258" t="s">
        <v>12</v>
      </c>
      <c r="C1258">
        <v>63</v>
      </c>
      <c r="D1258">
        <v>0</v>
      </c>
      <c r="E1258" t="str">
        <f>IF(Table1[[#This Row],[hypertension]]=0,"no","yes")</f>
        <v>no</v>
      </c>
      <c r="F1258">
        <v>0</v>
      </c>
      <c r="G1258" t="s">
        <v>13</v>
      </c>
      <c r="H1258" t="s">
        <v>18</v>
      </c>
      <c r="I1258" t="s">
        <v>19</v>
      </c>
      <c r="J1258">
        <v>78.430000000000007</v>
      </c>
      <c r="K1258">
        <v>18.8</v>
      </c>
      <c r="L1258" t="s">
        <v>20</v>
      </c>
      <c r="M12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58">
        <v>0</v>
      </c>
      <c r="O1258" t="s">
        <v>32</v>
      </c>
      <c r="P1258" t="str">
        <f>IF(AND(Table1[[#This Row],[stroke]]=1,Table1[[#This Row],[hypertension]]=1),"yes","no")</f>
        <v>no</v>
      </c>
      <c r="Q1258" t="str">
        <f>IF(Table1[[#This Row],[avg_glucose_level]]&gt;=132.5,"yes","no")</f>
        <v>no</v>
      </c>
      <c r="R1258" t="str">
        <f>IF(Table1[[#This Row],[bmi]]&gt;=30.1,"yes","no")</f>
        <v>no</v>
      </c>
    </row>
    <row r="1259" spans="1:18" x14ac:dyDescent="0.3">
      <c r="A1259">
        <v>5821</v>
      </c>
      <c r="B1259" t="s">
        <v>17</v>
      </c>
      <c r="C1259">
        <v>50</v>
      </c>
      <c r="D1259">
        <v>0</v>
      </c>
      <c r="E1259" t="str">
        <f>IF(Table1[[#This Row],[hypertension]]=0,"no","yes")</f>
        <v>no</v>
      </c>
      <c r="F1259">
        <v>0</v>
      </c>
      <c r="G1259" t="s">
        <v>13</v>
      </c>
      <c r="H1259" t="s">
        <v>14</v>
      </c>
      <c r="I1259" t="s">
        <v>19</v>
      </c>
      <c r="J1259">
        <v>217.39</v>
      </c>
      <c r="K1259">
        <v>50.6</v>
      </c>
      <c r="L1259" t="s">
        <v>23</v>
      </c>
      <c r="M12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59">
        <v>0</v>
      </c>
      <c r="O1259" t="s">
        <v>32</v>
      </c>
      <c r="P1259" t="str">
        <f>IF(AND(Table1[[#This Row],[stroke]]=1,Table1[[#This Row],[hypertension]]=1),"yes","no")</f>
        <v>no</v>
      </c>
      <c r="Q1259" t="str">
        <f>IF(Table1[[#This Row],[avg_glucose_level]]&gt;=132.5,"yes","no")</f>
        <v>yes</v>
      </c>
      <c r="R1259" t="str">
        <f>IF(Table1[[#This Row],[bmi]]&gt;=30.1,"yes","no")</f>
        <v>yes</v>
      </c>
    </row>
    <row r="1260" spans="1:18" x14ac:dyDescent="0.3">
      <c r="A1260">
        <v>22295</v>
      </c>
      <c r="B1260" t="s">
        <v>17</v>
      </c>
      <c r="C1260">
        <v>25</v>
      </c>
      <c r="D1260">
        <v>0</v>
      </c>
      <c r="E1260" t="str">
        <f>IF(Table1[[#This Row],[hypertension]]=0,"no","yes")</f>
        <v>no</v>
      </c>
      <c r="F1260">
        <v>0</v>
      </c>
      <c r="G1260" t="s">
        <v>22</v>
      </c>
      <c r="H1260" t="s">
        <v>14</v>
      </c>
      <c r="I1260" t="s">
        <v>15</v>
      </c>
      <c r="J1260">
        <v>82.77</v>
      </c>
      <c r="K1260">
        <v>36.299999999999997</v>
      </c>
      <c r="L1260" t="s">
        <v>23</v>
      </c>
      <c r="M1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60">
        <v>0</v>
      </c>
      <c r="O1260" t="s">
        <v>32</v>
      </c>
      <c r="P1260" t="str">
        <f>IF(AND(Table1[[#This Row],[stroke]]=1,Table1[[#This Row],[hypertension]]=1),"yes","no")</f>
        <v>no</v>
      </c>
      <c r="Q1260" t="str">
        <f>IF(Table1[[#This Row],[avg_glucose_level]]&gt;=132.5,"yes","no")</f>
        <v>no</v>
      </c>
      <c r="R1260" t="str">
        <f>IF(Table1[[#This Row],[bmi]]&gt;=30.1,"yes","no")</f>
        <v>yes</v>
      </c>
    </row>
    <row r="1261" spans="1:18" x14ac:dyDescent="0.3">
      <c r="A1261">
        <v>27583</v>
      </c>
      <c r="B1261" t="s">
        <v>12</v>
      </c>
      <c r="C1261">
        <v>49</v>
      </c>
      <c r="D1261">
        <v>0</v>
      </c>
      <c r="E1261" t="str">
        <f>IF(Table1[[#This Row],[hypertension]]=0,"no","yes")</f>
        <v>no</v>
      </c>
      <c r="F1261">
        <v>0</v>
      </c>
      <c r="G1261" t="s">
        <v>13</v>
      </c>
      <c r="H1261" t="s">
        <v>14</v>
      </c>
      <c r="I1261" t="s">
        <v>19</v>
      </c>
      <c r="J1261">
        <v>88.13</v>
      </c>
      <c r="K1261">
        <v>32.799999999999997</v>
      </c>
      <c r="L1261" t="s">
        <v>20</v>
      </c>
      <c r="M1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61">
        <v>0</v>
      </c>
      <c r="O1261" t="s">
        <v>32</v>
      </c>
      <c r="P1261" t="str">
        <f>IF(AND(Table1[[#This Row],[stroke]]=1,Table1[[#This Row],[hypertension]]=1),"yes","no")</f>
        <v>no</v>
      </c>
      <c r="Q1261" t="str">
        <f>IF(Table1[[#This Row],[avg_glucose_level]]&gt;=132.5,"yes","no")</f>
        <v>no</v>
      </c>
      <c r="R1261" t="str">
        <f>IF(Table1[[#This Row],[bmi]]&gt;=30.1,"yes","no")</f>
        <v>yes</v>
      </c>
    </row>
    <row r="1262" spans="1:18" x14ac:dyDescent="0.3">
      <c r="A1262">
        <v>9696</v>
      </c>
      <c r="B1262" t="s">
        <v>12</v>
      </c>
      <c r="C1262">
        <v>39</v>
      </c>
      <c r="D1262">
        <v>0</v>
      </c>
      <c r="E1262" t="str">
        <f>IF(Table1[[#This Row],[hypertension]]=0,"no","yes")</f>
        <v>no</v>
      </c>
      <c r="F1262">
        <v>0</v>
      </c>
      <c r="G1262" t="s">
        <v>13</v>
      </c>
      <c r="H1262" t="s">
        <v>14</v>
      </c>
      <c r="I1262" t="s">
        <v>15</v>
      </c>
      <c r="J1262">
        <v>102.77</v>
      </c>
      <c r="K1262">
        <v>35.799999999999997</v>
      </c>
      <c r="L1262" t="s">
        <v>21</v>
      </c>
      <c r="M12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62">
        <v>0</v>
      </c>
      <c r="O1262" t="s">
        <v>32</v>
      </c>
      <c r="P1262" t="str">
        <f>IF(AND(Table1[[#This Row],[stroke]]=1,Table1[[#This Row],[hypertension]]=1),"yes","no")</f>
        <v>no</v>
      </c>
      <c r="Q1262" t="str">
        <f>IF(Table1[[#This Row],[avg_glucose_level]]&gt;=132.5,"yes","no")</f>
        <v>no</v>
      </c>
      <c r="R1262" t="str">
        <f>IF(Table1[[#This Row],[bmi]]&gt;=30.1,"yes","no")</f>
        <v>yes</v>
      </c>
    </row>
    <row r="1263" spans="1:18" x14ac:dyDescent="0.3">
      <c r="A1263">
        <v>1164</v>
      </c>
      <c r="B1263" t="s">
        <v>17</v>
      </c>
      <c r="C1263">
        <v>43</v>
      </c>
      <c r="D1263">
        <v>0</v>
      </c>
      <c r="E1263" t="str">
        <f>IF(Table1[[#This Row],[hypertension]]=0,"no","yes")</f>
        <v>no</v>
      </c>
      <c r="F1263">
        <v>0</v>
      </c>
      <c r="G1263" t="s">
        <v>22</v>
      </c>
      <c r="H1263" t="s">
        <v>14</v>
      </c>
      <c r="I1263" t="s">
        <v>19</v>
      </c>
      <c r="J1263">
        <v>101.75</v>
      </c>
      <c r="K1263">
        <v>26.7</v>
      </c>
      <c r="L1263" t="s">
        <v>21</v>
      </c>
      <c r="M12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63">
        <v>0</v>
      </c>
      <c r="O1263" t="s">
        <v>32</v>
      </c>
      <c r="P1263" t="str">
        <f>IF(AND(Table1[[#This Row],[stroke]]=1,Table1[[#This Row],[hypertension]]=1),"yes","no")</f>
        <v>no</v>
      </c>
      <c r="Q1263" t="str">
        <f>IF(Table1[[#This Row],[avg_glucose_level]]&gt;=132.5,"yes","no")</f>
        <v>no</v>
      </c>
      <c r="R1263" t="str">
        <f>IF(Table1[[#This Row],[bmi]]&gt;=30.1,"yes","no")</f>
        <v>no</v>
      </c>
    </row>
    <row r="1264" spans="1:18" x14ac:dyDescent="0.3">
      <c r="A1264">
        <v>48781</v>
      </c>
      <c r="B1264" t="s">
        <v>12</v>
      </c>
      <c r="C1264">
        <v>67</v>
      </c>
      <c r="D1264">
        <v>0</v>
      </c>
      <c r="E1264" t="str">
        <f>IF(Table1[[#This Row],[hypertension]]=0,"no","yes")</f>
        <v>no</v>
      </c>
      <c r="F1264">
        <v>0</v>
      </c>
      <c r="G1264" t="s">
        <v>13</v>
      </c>
      <c r="H1264" t="s">
        <v>14</v>
      </c>
      <c r="I1264" t="s">
        <v>19</v>
      </c>
      <c r="J1264">
        <v>113.34</v>
      </c>
      <c r="K1264">
        <v>26.3</v>
      </c>
      <c r="L1264" t="s">
        <v>16</v>
      </c>
      <c r="M12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64">
        <v>0</v>
      </c>
      <c r="O1264" t="s">
        <v>32</v>
      </c>
      <c r="P1264" t="str">
        <f>IF(AND(Table1[[#This Row],[stroke]]=1,Table1[[#This Row],[hypertension]]=1),"yes","no")</f>
        <v>no</v>
      </c>
      <c r="Q1264" t="str">
        <f>IF(Table1[[#This Row],[avg_glucose_level]]&gt;=132.5,"yes","no")</f>
        <v>no</v>
      </c>
      <c r="R1264" t="str">
        <f>IF(Table1[[#This Row],[bmi]]&gt;=30.1,"yes","no")</f>
        <v>no</v>
      </c>
    </row>
    <row r="1265" spans="1:18" x14ac:dyDescent="0.3">
      <c r="A1265">
        <v>50947</v>
      </c>
      <c r="B1265" t="s">
        <v>12</v>
      </c>
      <c r="C1265">
        <v>48</v>
      </c>
      <c r="D1265">
        <v>0</v>
      </c>
      <c r="E1265" t="str">
        <f>IF(Table1[[#This Row],[hypertension]]=0,"no","yes")</f>
        <v>no</v>
      </c>
      <c r="F1265">
        <v>0</v>
      </c>
      <c r="G1265" t="s">
        <v>13</v>
      </c>
      <c r="H1265" t="s">
        <v>14</v>
      </c>
      <c r="I1265" t="s">
        <v>15</v>
      </c>
      <c r="J1265">
        <v>63.33</v>
      </c>
      <c r="K1265">
        <v>26.5</v>
      </c>
      <c r="L1265" t="s">
        <v>21</v>
      </c>
      <c r="M12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65">
        <v>0</v>
      </c>
      <c r="O1265" t="s">
        <v>32</v>
      </c>
      <c r="P1265" t="str">
        <f>IF(AND(Table1[[#This Row],[stroke]]=1,Table1[[#This Row],[hypertension]]=1),"yes","no")</f>
        <v>no</v>
      </c>
      <c r="Q1265" t="str">
        <f>IF(Table1[[#This Row],[avg_glucose_level]]&gt;=132.5,"yes","no")</f>
        <v>no</v>
      </c>
      <c r="R1265" t="str">
        <f>IF(Table1[[#This Row],[bmi]]&gt;=30.1,"yes","no")</f>
        <v>no</v>
      </c>
    </row>
    <row r="1266" spans="1:18" x14ac:dyDescent="0.3">
      <c r="A1266">
        <v>47844</v>
      </c>
      <c r="B1266" t="s">
        <v>17</v>
      </c>
      <c r="C1266">
        <v>38</v>
      </c>
      <c r="D1266">
        <v>0</v>
      </c>
      <c r="E1266" t="str">
        <f>IF(Table1[[#This Row],[hypertension]]=0,"no","yes")</f>
        <v>no</v>
      </c>
      <c r="F1266">
        <v>0</v>
      </c>
      <c r="G1266" t="s">
        <v>13</v>
      </c>
      <c r="H1266" t="s">
        <v>14</v>
      </c>
      <c r="I1266" t="s">
        <v>15</v>
      </c>
      <c r="J1266">
        <v>69.34</v>
      </c>
      <c r="K1266">
        <v>43.7</v>
      </c>
      <c r="L1266" t="s">
        <v>20</v>
      </c>
      <c r="M1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66">
        <v>0</v>
      </c>
      <c r="O1266" t="s">
        <v>32</v>
      </c>
      <c r="P1266" t="str">
        <f>IF(AND(Table1[[#This Row],[stroke]]=1,Table1[[#This Row],[hypertension]]=1),"yes","no")</f>
        <v>no</v>
      </c>
      <c r="Q1266" t="str">
        <f>IF(Table1[[#This Row],[avg_glucose_level]]&gt;=132.5,"yes","no")</f>
        <v>no</v>
      </c>
      <c r="R1266" t="str">
        <f>IF(Table1[[#This Row],[bmi]]&gt;=30.1,"yes","no")</f>
        <v>yes</v>
      </c>
    </row>
    <row r="1267" spans="1:18" x14ac:dyDescent="0.3">
      <c r="A1267">
        <v>45209</v>
      </c>
      <c r="B1267" t="s">
        <v>17</v>
      </c>
      <c r="C1267">
        <v>14</v>
      </c>
      <c r="D1267">
        <v>0</v>
      </c>
      <c r="E1267" t="str">
        <f>IF(Table1[[#This Row],[hypertension]]=0,"no","yes")</f>
        <v>no</v>
      </c>
      <c r="F1267">
        <v>0</v>
      </c>
      <c r="G1267" t="s">
        <v>22</v>
      </c>
      <c r="H1267" t="s">
        <v>14</v>
      </c>
      <c r="I1267" t="s">
        <v>19</v>
      </c>
      <c r="J1267">
        <v>118.81</v>
      </c>
      <c r="K1267">
        <v>24.7</v>
      </c>
      <c r="L1267" t="s">
        <v>23</v>
      </c>
      <c r="M12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67">
        <v>0</v>
      </c>
      <c r="O1267" t="s">
        <v>32</v>
      </c>
      <c r="P1267" t="str">
        <f>IF(AND(Table1[[#This Row],[stroke]]=1,Table1[[#This Row],[hypertension]]=1),"yes","no")</f>
        <v>no</v>
      </c>
      <c r="Q1267" t="str">
        <f>IF(Table1[[#This Row],[avg_glucose_level]]&gt;=132.5,"yes","no")</f>
        <v>no</v>
      </c>
      <c r="R1267" t="str">
        <f>IF(Table1[[#This Row],[bmi]]&gt;=30.1,"yes","no")</f>
        <v>no</v>
      </c>
    </row>
    <row r="1268" spans="1:18" x14ac:dyDescent="0.3">
      <c r="A1268">
        <v>49412</v>
      </c>
      <c r="B1268" t="s">
        <v>12</v>
      </c>
      <c r="C1268">
        <v>63</v>
      </c>
      <c r="D1268">
        <v>0</v>
      </c>
      <c r="E1268" t="str">
        <f>IF(Table1[[#This Row],[hypertension]]=0,"no","yes")</f>
        <v>no</v>
      </c>
      <c r="F1268">
        <v>0</v>
      </c>
      <c r="G1268" t="s">
        <v>13</v>
      </c>
      <c r="H1268" t="s">
        <v>24</v>
      </c>
      <c r="I1268" t="s">
        <v>15</v>
      </c>
      <c r="J1268">
        <v>66.13</v>
      </c>
      <c r="K1268">
        <v>46.2</v>
      </c>
      <c r="L1268" t="s">
        <v>20</v>
      </c>
      <c r="M12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68">
        <v>0</v>
      </c>
      <c r="O1268" t="s">
        <v>32</v>
      </c>
      <c r="P1268" t="str">
        <f>IF(AND(Table1[[#This Row],[stroke]]=1,Table1[[#This Row],[hypertension]]=1),"yes","no")</f>
        <v>no</v>
      </c>
      <c r="Q1268" t="str">
        <f>IF(Table1[[#This Row],[avg_glucose_level]]&gt;=132.5,"yes","no")</f>
        <v>no</v>
      </c>
      <c r="R1268" t="str">
        <f>IF(Table1[[#This Row],[bmi]]&gt;=30.1,"yes","no")</f>
        <v>yes</v>
      </c>
    </row>
    <row r="1269" spans="1:18" x14ac:dyDescent="0.3">
      <c r="A1269">
        <v>43088</v>
      </c>
      <c r="B1269" t="s">
        <v>12</v>
      </c>
      <c r="C1269">
        <v>37</v>
      </c>
      <c r="D1269">
        <v>0</v>
      </c>
      <c r="E1269" t="str">
        <f>IF(Table1[[#This Row],[hypertension]]=0,"no","yes")</f>
        <v>no</v>
      </c>
      <c r="F1269">
        <v>0</v>
      </c>
      <c r="G1269" t="s">
        <v>22</v>
      </c>
      <c r="H1269" t="s">
        <v>14</v>
      </c>
      <c r="I1269" t="s">
        <v>15</v>
      </c>
      <c r="J1269">
        <v>67.53</v>
      </c>
      <c r="K1269">
        <v>49.5</v>
      </c>
      <c r="L1269" t="s">
        <v>16</v>
      </c>
      <c r="M12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69">
        <v>0</v>
      </c>
      <c r="O1269" t="s">
        <v>32</v>
      </c>
      <c r="P1269" t="str">
        <f>IF(AND(Table1[[#This Row],[stroke]]=1,Table1[[#This Row],[hypertension]]=1),"yes","no")</f>
        <v>no</v>
      </c>
      <c r="Q1269" t="str">
        <f>IF(Table1[[#This Row],[avg_glucose_level]]&gt;=132.5,"yes","no")</f>
        <v>no</v>
      </c>
      <c r="R1269" t="str">
        <f>IF(Table1[[#This Row],[bmi]]&gt;=30.1,"yes","no")</f>
        <v>yes</v>
      </c>
    </row>
    <row r="1270" spans="1:18" x14ac:dyDescent="0.3">
      <c r="A1270">
        <v>16355</v>
      </c>
      <c r="B1270" t="s">
        <v>12</v>
      </c>
      <c r="C1270">
        <v>20</v>
      </c>
      <c r="D1270">
        <v>0</v>
      </c>
      <c r="E1270" t="str">
        <f>IF(Table1[[#This Row],[hypertension]]=0,"no","yes")</f>
        <v>no</v>
      </c>
      <c r="F1270">
        <v>0</v>
      </c>
      <c r="G1270" t="s">
        <v>22</v>
      </c>
      <c r="H1270" t="s">
        <v>14</v>
      </c>
      <c r="I1270" t="s">
        <v>15</v>
      </c>
      <c r="J1270">
        <v>96.58</v>
      </c>
      <c r="K1270">
        <v>43.3</v>
      </c>
      <c r="L1270" t="s">
        <v>20</v>
      </c>
      <c r="M12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0">
        <v>0</v>
      </c>
      <c r="O1270" t="s">
        <v>32</v>
      </c>
      <c r="P1270" t="str">
        <f>IF(AND(Table1[[#This Row],[stroke]]=1,Table1[[#This Row],[hypertension]]=1),"yes","no")</f>
        <v>no</v>
      </c>
      <c r="Q1270" t="str">
        <f>IF(Table1[[#This Row],[avg_glucose_level]]&gt;=132.5,"yes","no")</f>
        <v>no</v>
      </c>
      <c r="R1270" t="str">
        <f>IF(Table1[[#This Row],[bmi]]&gt;=30.1,"yes","no")</f>
        <v>yes</v>
      </c>
    </row>
    <row r="1271" spans="1:18" x14ac:dyDescent="0.3">
      <c r="A1271">
        <v>43172</v>
      </c>
      <c r="B1271" t="s">
        <v>17</v>
      </c>
      <c r="C1271">
        <v>60</v>
      </c>
      <c r="D1271">
        <v>0</v>
      </c>
      <c r="E1271" t="str">
        <f>IF(Table1[[#This Row],[hypertension]]=0,"no","yes")</f>
        <v>no</v>
      </c>
      <c r="F1271">
        <v>0</v>
      </c>
      <c r="G1271" t="s">
        <v>13</v>
      </c>
      <c r="H1271" t="s">
        <v>14</v>
      </c>
      <c r="I1271" t="s">
        <v>15</v>
      </c>
      <c r="J1271">
        <v>57.89</v>
      </c>
      <c r="K1271">
        <v>30.9</v>
      </c>
      <c r="L1271" t="s">
        <v>16</v>
      </c>
      <c r="M12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71">
        <v>0</v>
      </c>
      <c r="O1271" t="s">
        <v>32</v>
      </c>
      <c r="P1271" t="str">
        <f>IF(AND(Table1[[#This Row],[stroke]]=1,Table1[[#This Row],[hypertension]]=1),"yes","no")</f>
        <v>no</v>
      </c>
      <c r="Q1271" t="str">
        <f>IF(Table1[[#This Row],[avg_glucose_level]]&gt;=132.5,"yes","no")</f>
        <v>no</v>
      </c>
      <c r="R1271" t="str">
        <f>IF(Table1[[#This Row],[bmi]]&gt;=30.1,"yes","no")</f>
        <v>yes</v>
      </c>
    </row>
    <row r="1272" spans="1:18" x14ac:dyDescent="0.3">
      <c r="A1272">
        <v>43155</v>
      </c>
      <c r="B1272" t="s">
        <v>17</v>
      </c>
      <c r="C1272">
        <v>13</v>
      </c>
      <c r="D1272">
        <v>0</v>
      </c>
      <c r="E1272" t="str">
        <f>IF(Table1[[#This Row],[hypertension]]=0,"no","yes")</f>
        <v>no</v>
      </c>
      <c r="F1272">
        <v>0</v>
      </c>
      <c r="G1272" t="s">
        <v>22</v>
      </c>
      <c r="H1272" t="s">
        <v>25</v>
      </c>
      <c r="I1272" t="s">
        <v>19</v>
      </c>
      <c r="J1272">
        <v>78.38</v>
      </c>
      <c r="K1272">
        <v>38.700000000000003</v>
      </c>
      <c r="L1272" t="s">
        <v>23</v>
      </c>
      <c r="M12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72">
        <v>0</v>
      </c>
      <c r="O1272" t="s">
        <v>32</v>
      </c>
      <c r="P1272" t="str">
        <f>IF(AND(Table1[[#This Row],[stroke]]=1,Table1[[#This Row],[hypertension]]=1),"yes","no")</f>
        <v>no</v>
      </c>
      <c r="Q1272" t="str">
        <f>IF(Table1[[#This Row],[avg_glucose_level]]&gt;=132.5,"yes","no")</f>
        <v>no</v>
      </c>
      <c r="R1272" t="str">
        <f>IF(Table1[[#This Row],[bmi]]&gt;=30.1,"yes","no")</f>
        <v>yes</v>
      </c>
    </row>
    <row r="1273" spans="1:18" x14ac:dyDescent="0.3">
      <c r="A1273">
        <v>11882</v>
      </c>
      <c r="B1273" t="s">
        <v>12</v>
      </c>
      <c r="C1273">
        <v>34</v>
      </c>
      <c r="D1273">
        <v>0</v>
      </c>
      <c r="E1273" t="str">
        <f>IF(Table1[[#This Row],[hypertension]]=0,"no","yes")</f>
        <v>no</v>
      </c>
      <c r="F1273">
        <v>0</v>
      </c>
      <c r="G1273" t="s">
        <v>22</v>
      </c>
      <c r="H1273" t="s">
        <v>14</v>
      </c>
      <c r="I1273" t="s">
        <v>15</v>
      </c>
      <c r="J1273">
        <v>94.15</v>
      </c>
      <c r="K1273">
        <v>28.6</v>
      </c>
      <c r="L1273" t="s">
        <v>20</v>
      </c>
      <c r="M12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3">
        <v>0</v>
      </c>
      <c r="O1273" t="s">
        <v>32</v>
      </c>
      <c r="P1273" t="str">
        <f>IF(AND(Table1[[#This Row],[stroke]]=1,Table1[[#This Row],[hypertension]]=1),"yes","no")</f>
        <v>no</v>
      </c>
      <c r="Q1273" t="str">
        <f>IF(Table1[[#This Row],[avg_glucose_level]]&gt;=132.5,"yes","no")</f>
        <v>no</v>
      </c>
      <c r="R1273" t="str">
        <f>IF(Table1[[#This Row],[bmi]]&gt;=30.1,"yes","no")</f>
        <v>no</v>
      </c>
    </row>
    <row r="1274" spans="1:18" x14ac:dyDescent="0.3">
      <c r="A1274">
        <v>45669</v>
      </c>
      <c r="B1274" t="s">
        <v>12</v>
      </c>
      <c r="C1274">
        <v>22</v>
      </c>
      <c r="D1274">
        <v>0</v>
      </c>
      <c r="E1274" t="str">
        <f>IF(Table1[[#This Row],[hypertension]]=0,"no","yes")</f>
        <v>no</v>
      </c>
      <c r="F1274">
        <v>0</v>
      </c>
      <c r="G1274" t="s">
        <v>22</v>
      </c>
      <c r="H1274" t="s">
        <v>14</v>
      </c>
      <c r="I1274" t="s">
        <v>15</v>
      </c>
      <c r="J1274">
        <v>89.53</v>
      </c>
      <c r="K1274">
        <v>30.2</v>
      </c>
      <c r="L1274" t="s">
        <v>23</v>
      </c>
      <c r="M12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74">
        <v>0</v>
      </c>
      <c r="O1274" t="s">
        <v>32</v>
      </c>
      <c r="P1274" t="str">
        <f>IF(AND(Table1[[#This Row],[stroke]]=1,Table1[[#This Row],[hypertension]]=1),"yes","no")</f>
        <v>no</v>
      </c>
      <c r="Q1274" t="str">
        <f>IF(Table1[[#This Row],[avg_glucose_level]]&gt;=132.5,"yes","no")</f>
        <v>no</v>
      </c>
      <c r="R1274" t="str">
        <f>IF(Table1[[#This Row],[bmi]]&gt;=30.1,"yes","no")</f>
        <v>yes</v>
      </c>
    </row>
    <row r="1275" spans="1:18" x14ac:dyDescent="0.3">
      <c r="A1275">
        <v>65339</v>
      </c>
      <c r="B1275" t="s">
        <v>17</v>
      </c>
      <c r="C1275">
        <v>46</v>
      </c>
      <c r="D1275">
        <v>0</v>
      </c>
      <c r="E1275" t="str">
        <f>IF(Table1[[#This Row],[hypertension]]=0,"no","yes")</f>
        <v>no</v>
      </c>
      <c r="F1275">
        <v>0</v>
      </c>
      <c r="G1275" t="s">
        <v>13</v>
      </c>
      <c r="H1275" t="s">
        <v>14</v>
      </c>
      <c r="I1275" t="s">
        <v>15</v>
      </c>
      <c r="J1275">
        <v>127.75</v>
      </c>
      <c r="K1275">
        <v>30.5</v>
      </c>
      <c r="L1275" t="s">
        <v>20</v>
      </c>
      <c r="M1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5">
        <v>0</v>
      </c>
      <c r="O1275" t="s">
        <v>32</v>
      </c>
      <c r="P1275" t="str">
        <f>IF(AND(Table1[[#This Row],[stroke]]=1,Table1[[#This Row],[hypertension]]=1),"yes","no")</f>
        <v>no</v>
      </c>
      <c r="Q1275" t="str">
        <f>IF(Table1[[#This Row],[avg_glucose_level]]&gt;=132.5,"yes","no")</f>
        <v>no</v>
      </c>
      <c r="R1275" t="str">
        <f>IF(Table1[[#This Row],[bmi]]&gt;=30.1,"yes","no")</f>
        <v>yes</v>
      </c>
    </row>
    <row r="1276" spans="1:18" x14ac:dyDescent="0.3">
      <c r="A1276">
        <v>60399</v>
      </c>
      <c r="B1276" t="s">
        <v>12</v>
      </c>
      <c r="C1276">
        <v>53</v>
      </c>
      <c r="D1276">
        <v>0</v>
      </c>
      <c r="E1276" t="str">
        <f>IF(Table1[[#This Row],[hypertension]]=0,"no","yes")</f>
        <v>no</v>
      </c>
      <c r="F1276">
        <v>0</v>
      </c>
      <c r="G1276" t="s">
        <v>13</v>
      </c>
      <c r="H1276" t="s">
        <v>18</v>
      </c>
      <c r="I1276" t="s">
        <v>19</v>
      </c>
      <c r="J1276">
        <v>76.790000000000006</v>
      </c>
      <c r="K1276">
        <v>33.9</v>
      </c>
      <c r="L1276" t="s">
        <v>23</v>
      </c>
      <c r="M12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76">
        <v>0</v>
      </c>
      <c r="O1276" t="s">
        <v>32</v>
      </c>
      <c r="P1276" t="str">
        <f>IF(AND(Table1[[#This Row],[stroke]]=1,Table1[[#This Row],[hypertension]]=1),"yes","no")</f>
        <v>no</v>
      </c>
      <c r="Q1276" t="str">
        <f>IF(Table1[[#This Row],[avg_glucose_level]]&gt;=132.5,"yes","no")</f>
        <v>no</v>
      </c>
      <c r="R1276" t="str">
        <f>IF(Table1[[#This Row],[bmi]]&gt;=30.1,"yes","no")</f>
        <v>yes</v>
      </c>
    </row>
    <row r="1277" spans="1:18" x14ac:dyDescent="0.3">
      <c r="A1277">
        <v>59604</v>
      </c>
      <c r="B1277" t="s">
        <v>17</v>
      </c>
      <c r="C1277">
        <v>28</v>
      </c>
      <c r="D1277">
        <v>0</v>
      </c>
      <c r="E1277" t="str">
        <f>IF(Table1[[#This Row],[hypertension]]=0,"no","yes")</f>
        <v>no</v>
      </c>
      <c r="F1277">
        <v>0</v>
      </c>
      <c r="G1277" t="s">
        <v>13</v>
      </c>
      <c r="H1277" t="s">
        <v>14</v>
      </c>
      <c r="I1277" t="s">
        <v>19</v>
      </c>
      <c r="J1277">
        <v>141.15</v>
      </c>
      <c r="K1277">
        <v>28.6</v>
      </c>
      <c r="L1277" t="s">
        <v>20</v>
      </c>
      <c r="M1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7">
        <v>0</v>
      </c>
      <c r="O1277" t="s">
        <v>32</v>
      </c>
      <c r="P1277" t="str">
        <f>IF(AND(Table1[[#This Row],[stroke]]=1,Table1[[#This Row],[hypertension]]=1),"yes","no")</f>
        <v>no</v>
      </c>
      <c r="Q1277" t="str">
        <f>IF(Table1[[#This Row],[avg_glucose_level]]&gt;=132.5,"yes","no")</f>
        <v>yes</v>
      </c>
      <c r="R1277" t="str">
        <f>IF(Table1[[#This Row],[bmi]]&gt;=30.1,"yes","no")</f>
        <v>no</v>
      </c>
    </row>
    <row r="1278" spans="1:18" x14ac:dyDescent="0.3">
      <c r="A1278">
        <v>22488</v>
      </c>
      <c r="B1278" t="s">
        <v>17</v>
      </c>
      <c r="C1278">
        <v>62</v>
      </c>
      <c r="D1278">
        <v>0</v>
      </c>
      <c r="E1278" t="str">
        <f>IF(Table1[[#This Row],[hypertension]]=0,"no","yes")</f>
        <v>no</v>
      </c>
      <c r="F1278">
        <v>0</v>
      </c>
      <c r="G1278" t="s">
        <v>13</v>
      </c>
      <c r="H1278" t="s">
        <v>24</v>
      </c>
      <c r="I1278" t="s">
        <v>15</v>
      </c>
      <c r="J1278">
        <v>88.63</v>
      </c>
      <c r="K1278">
        <v>24.5</v>
      </c>
      <c r="L1278" t="s">
        <v>20</v>
      </c>
      <c r="M12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78">
        <v>0</v>
      </c>
      <c r="O1278" t="s">
        <v>32</v>
      </c>
      <c r="P1278" t="str">
        <f>IF(AND(Table1[[#This Row],[stroke]]=1,Table1[[#This Row],[hypertension]]=1),"yes","no")</f>
        <v>no</v>
      </c>
      <c r="Q1278" t="str">
        <f>IF(Table1[[#This Row],[avg_glucose_level]]&gt;=132.5,"yes","no")</f>
        <v>no</v>
      </c>
      <c r="R1278" t="str">
        <f>IF(Table1[[#This Row],[bmi]]&gt;=30.1,"yes","no")</f>
        <v>no</v>
      </c>
    </row>
    <row r="1279" spans="1:18" x14ac:dyDescent="0.3">
      <c r="A1279">
        <v>33187</v>
      </c>
      <c r="B1279" t="s">
        <v>17</v>
      </c>
      <c r="C1279">
        <v>6</v>
      </c>
      <c r="D1279">
        <v>0</v>
      </c>
      <c r="E1279" t="str">
        <f>IF(Table1[[#This Row],[hypertension]]=0,"no","yes")</f>
        <v>no</v>
      </c>
      <c r="F1279">
        <v>0</v>
      </c>
      <c r="G1279" t="s">
        <v>22</v>
      </c>
      <c r="H1279" t="s">
        <v>25</v>
      </c>
      <c r="I1279" t="s">
        <v>15</v>
      </c>
      <c r="J1279">
        <v>201.25</v>
      </c>
      <c r="K1279">
        <v>28.1</v>
      </c>
      <c r="L1279" t="s">
        <v>23</v>
      </c>
      <c r="M12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79">
        <v>0</v>
      </c>
      <c r="O1279" t="s">
        <v>32</v>
      </c>
      <c r="P1279" t="str">
        <f>IF(AND(Table1[[#This Row],[stroke]]=1,Table1[[#This Row],[hypertension]]=1),"yes","no")</f>
        <v>no</v>
      </c>
      <c r="Q1279" t="str">
        <f>IF(Table1[[#This Row],[avg_glucose_level]]&gt;=132.5,"yes","no")</f>
        <v>yes</v>
      </c>
      <c r="R1279" t="str">
        <f>IF(Table1[[#This Row],[bmi]]&gt;=30.1,"yes","no")</f>
        <v>no</v>
      </c>
    </row>
    <row r="1280" spans="1:18" x14ac:dyDescent="0.3">
      <c r="A1280">
        <v>44192</v>
      </c>
      <c r="B1280" t="s">
        <v>17</v>
      </c>
      <c r="C1280">
        <v>11</v>
      </c>
      <c r="D1280">
        <v>0</v>
      </c>
      <c r="E1280" t="str">
        <f>IF(Table1[[#This Row],[hypertension]]=0,"no","yes")</f>
        <v>no</v>
      </c>
      <c r="F1280">
        <v>0</v>
      </c>
      <c r="G1280" t="s">
        <v>22</v>
      </c>
      <c r="H1280" t="s">
        <v>25</v>
      </c>
      <c r="I1280" t="s">
        <v>15</v>
      </c>
      <c r="J1280">
        <v>130.15</v>
      </c>
      <c r="K1280">
        <v>17.2</v>
      </c>
      <c r="L1280" t="s">
        <v>23</v>
      </c>
      <c r="M12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80">
        <v>0</v>
      </c>
      <c r="O1280" t="s">
        <v>32</v>
      </c>
      <c r="P1280" t="str">
        <f>IF(AND(Table1[[#This Row],[stroke]]=1,Table1[[#This Row],[hypertension]]=1),"yes","no")</f>
        <v>no</v>
      </c>
      <c r="Q1280" t="str">
        <f>IF(Table1[[#This Row],[avg_glucose_level]]&gt;=132.5,"yes","no")</f>
        <v>no</v>
      </c>
      <c r="R1280" t="str">
        <f>IF(Table1[[#This Row],[bmi]]&gt;=30.1,"yes","no")</f>
        <v>no</v>
      </c>
    </row>
    <row r="1281" spans="1:18" x14ac:dyDescent="0.3">
      <c r="A1281">
        <v>16114</v>
      </c>
      <c r="B1281" t="s">
        <v>12</v>
      </c>
      <c r="C1281">
        <v>66</v>
      </c>
      <c r="D1281">
        <v>0</v>
      </c>
      <c r="E1281" t="str">
        <f>IF(Table1[[#This Row],[hypertension]]=0,"no","yes")</f>
        <v>no</v>
      </c>
      <c r="F1281">
        <v>0</v>
      </c>
      <c r="G1281" t="s">
        <v>22</v>
      </c>
      <c r="H1281" t="s">
        <v>14</v>
      </c>
      <c r="I1281" t="s">
        <v>15</v>
      </c>
      <c r="J1281">
        <v>108.03</v>
      </c>
      <c r="K1281">
        <v>27.2</v>
      </c>
      <c r="L1281" t="s">
        <v>20</v>
      </c>
      <c r="M12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81">
        <v>0</v>
      </c>
      <c r="O1281" t="s">
        <v>32</v>
      </c>
      <c r="P1281" t="str">
        <f>IF(AND(Table1[[#This Row],[stroke]]=1,Table1[[#This Row],[hypertension]]=1),"yes","no")</f>
        <v>no</v>
      </c>
      <c r="Q1281" t="str">
        <f>IF(Table1[[#This Row],[avg_glucose_level]]&gt;=132.5,"yes","no")</f>
        <v>no</v>
      </c>
      <c r="R1281" t="str">
        <f>IF(Table1[[#This Row],[bmi]]&gt;=30.1,"yes","no")</f>
        <v>no</v>
      </c>
    </row>
    <row r="1282" spans="1:18" x14ac:dyDescent="0.3">
      <c r="A1282">
        <v>35293</v>
      </c>
      <c r="B1282" t="s">
        <v>17</v>
      </c>
      <c r="C1282">
        <v>80</v>
      </c>
      <c r="D1282">
        <v>0</v>
      </c>
      <c r="E1282" t="str">
        <f>IF(Table1[[#This Row],[hypertension]]=0,"no","yes")</f>
        <v>no</v>
      </c>
      <c r="F1282">
        <v>0</v>
      </c>
      <c r="G1282" t="s">
        <v>13</v>
      </c>
      <c r="H1282" t="s">
        <v>18</v>
      </c>
      <c r="I1282" t="s">
        <v>19</v>
      </c>
      <c r="J1282">
        <v>104.07</v>
      </c>
      <c r="K1282">
        <v>19.3</v>
      </c>
      <c r="L1282" t="s">
        <v>16</v>
      </c>
      <c r="M12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82">
        <v>0</v>
      </c>
      <c r="O1282" t="s">
        <v>32</v>
      </c>
      <c r="P1282" t="str">
        <f>IF(AND(Table1[[#This Row],[stroke]]=1,Table1[[#This Row],[hypertension]]=1),"yes","no")</f>
        <v>no</v>
      </c>
      <c r="Q1282" t="str">
        <f>IF(Table1[[#This Row],[avg_glucose_level]]&gt;=132.5,"yes","no")</f>
        <v>no</v>
      </c>
      <c r="R1282" t="str">
        <f>IF(Table1[[#This Row],[bmi]]&gt;=30.1,"yes","no")</f>
        <v>no</v>
      </c>
    </row>
    <row r="1283" spans="1:18" x14ac:dyDescent="0.3">
      <c r="A1283">
        <v>728</v>
      </c>
      <c r="B1283" t="s">
        <v>12</v>
      </c>
      <c r="C1283">
        <v>8</v>
      </c>
      <c r="D1283">
        <v>0</v>
      </c>
      <c r="E1283" t="str">
        <f>IF(Table1[[#This Row],[hypertension]]=0,"no","yes")</f>
        <v>no</v>
      </c>
      <c r="F1283">
        <v>0</v>
      </c>
      <c r="G1283" t="s">
        <v>22</v>
      </c>
      <c r="H1283" t="s">
        <v>25</v>
      </c>
      <c r="I1283" t="s">
        <v>15</v>
      </c>
      <c r="J1283">
        <v>88.83</v>
      </c>
      <c r="K1283">
        <v>18.5</v>
      </c>
      <c r="L1283" t="s">
        <v>23</v>
      </c>
      <c r="M12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83">
        <v>0</v>
      </c>
      <c r="O1283" t="s">
        <v>32</v>
      </c>
      <c r="P1283" t="str">
        <f>IF(AND(Table1[[#This Row],[stroke]]=1,Table1[[#This Row],[hypertension]]=1),"yes","no")</f>
        <v>no</v>
      </c>
      <c r="Q1283" t="str">
        <f>IF(Table1[[#This Row],[avg_glucose_level]]&gt;=132.5,"yes","no")</f>
        <v>no</v>
      </c>
      <c r="R1283" t="str">
        <f>IF(Table1[[#This Row],[bmi]]&gt;=30.1,"yes","no")</f>
        <v>no</v>
      </c>
    </row>
    <row r="1284" spans="1:18" x14ac:dyDescent="0.3">
      <c r="A1284">
        <v>45788</v>
      </c>
      <c r="B1284" t="s">
        <v>12</v>
      </c>
      <c r="C1284">
        <v>53</v>
      </c>
      <c r="D1284">
        <v>0</v>
      </c>
      <c r="E1284" t="str">
        <f>IF(Table1[[#This Row],[hypertension]]=0,"no","yes")</f>
        <v>no</v>
      </c>
      <c r="F1284">
        <v>1</v>
      </c>
      <c r="G1284" t="s">
        <v>13</v>
      </c>
      <c r="H1284" t="s">
        <v>14</v>
      </c>
      <c r="I1284" t="s">
        <v>19</v>
      </c>
      <c r="J1284">
        <v>197.79</v>
      </c>
      <c r="K1284">
        <v>32</v>
      </c>
      <c r="L1284" t="s">
        <v>23</v>
      </c>
      <c r="M1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84">
        <v>0</v>
      </c>
      <c r="O1284" t="s">
        <v>32</v>
      </c>
      <c r="P1284" t="str">
        <f>IF(AND(Table1[[#This Row],[stroke]]=1,Table1[[#This Row],[hypertension]]=1),"yes","no")</f>
        <v>no</v>
      </c>
      <c r="Q1284" t="str">
        <f>IF(Table1[[#This Row],[avg_glucose_level]]&gt;=132.5,"yes","no")</f>
        <v>yes</v>
      </c>
      <c r="R1284" t="str">
        <f>IF(Table1[[#This Row],[bmi]]&gt;=30.1,"yes","no")</f>
        <v>yes</v>
      </c>
    </row>
    <row r="1285" spans="1:18" x14ac:dyDescent="0.3">
      <c r="A1285">
        <v>52150</v>
      </c>
      <c r="B1285" t="s">
        <v>12</v>
      </c>
      <c r="C1285">
        <v>63</v>
      </c>
      <c r="D1285">
        <v>1</v>
      </c>
      <c r="E1285" t="str">
        <f>IF(Table1[[#This Row],[hypertension]]=0,"no","yes")</f>
        <v>yes</v>
      </c>
      <c r="F1285">
        <v>1</v>
      </c>
      <c r="G1285" t="s">
        <v>13</v>
      </c>
      <c r="H1285" t="s">
        <v>14</v>
      </c>
      <c r="I1285" t="s">
        <v>15</v>
      </c>
      <c r="J1285">
        <v>150.44999999999999</v>
      </c>
      <c r="K1285">
        <v>44.5</v>
      </c>
      <c r="L1285" t="s">
        <v>16</v>
      </c>
      <c r="M12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85">
        <v>0</v>
      </c>
      <c r="O1285" t="s">
        <v>32</v>
      </c>
      <c r="P1285" t="str">
        <f>IF(AND(Table1[[#This Row],[stroke]]=1,Table1[[#This Row],[hypertension]]=1),"yes","no")</f>
        <v>no</v>
      </c>
      <c r="Q1285" t="str">
        <f>IF(Table1[[#This Row],[avg_glucose_level]]&gt;=132.5,"yes","no")</f>
        <v>yes</v>
      </c>
      <c r="R1285" t="str">
        <f>IF(Table1[[#This Row],[bmi]]&gt;=30.1,"yes","no")</f>
        <v>yes</v>
      </c>
    </row>
    <row r="1286" spans="1:18" x14ac:dyDescent="0.3">
      <c r="A1286">
        <v>26172</v>
      </c>
      <c r="B1286" t="s">
        <v>12</v>
      </c>
      <c r="C1286">
        <v>31</v>
      </c>
      <c r="D1286">
        <v>0</v>
      </c>
      <c r="E1286" t="str">
        <f>IF(Table1[[#This Row],[hypertension]]=0,"no","yes")</f>
        <v>no</v>
      </c>
      <c r="F1286">
        <v>0</v>
      </c>
      <c r="G1286" t="s">
        <v>13</v>
      </c>
      <c r="H1286" t="s">
        <v>14</v>
      </c>
      <c r="I1286" t="s">
        <v>19</v>
      </c>
      <c r="J1286">
        <v>100.39</v>
      </c>
      <c r="K1286">
        <v>37</v>
      </c>
      <c r="L1286" t="s">
        <v>20</v>
      </c>
      <c r="M1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86">
        <v>0</v>
      </c>
      <c r="O1286" t="s">
        <v>32</v>
      </c>
      <c r="P1286" t="str">
        <f>IF(AND(Table1[[#This Row],[stroke]]=1,Table1[[#This Row],[hypertension]]=1),"yes","no")</f>
        <v>no</v>
      </c>
      <c r="Q1286" t="str">
        <f>IF(Table1[[#This Row],[avg_glucose_level]]&gt;=132.5,"yes","no")</f>
        <v>no</v>
      </c>
      <c r="R1286" t="str">
        <f>IF(Table1[[#This Row],[bmi]]&gt;=30.1,"yes","no")</f>
        <v>yes</v>
      </c>
    </row>
    <row r="1287" spans="1:18" x14ac:dyDescent="0.3">
      <c r="A1287">
        <v>67814</v>
      </c>
      <c r="B1287" t="s">
        <v>12</v>
      </c>
      <c r="C1287">
        <v>43</v>
      </c>
      <c r="D1287">
        <v>0</v>
      </c>
      <c r="E1287" t="str">
        <f>IF(Table1[[#This Row],[hypertension]]=0,"no","yes")</f>
        <v>no</v>
      </c>
      <c r="F1287">
        <v>0</v>
      </c>
      <c r="G1287" t="s">
        <v>13</v>
      </c>
      <c r="H1287" t="s">
        <v>24</v>
      </c>
      <c r="I1287" t="s">
        <v>19</v>
      </c>
      <c r="J1287">
        <v>79.92</v>
      </c>
      <c r="K1287">
        <v>30.8</v>
      </c>
      <c r="L1287" t="s">
        <v>16</v>
      </c>
      <c r="M12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287">
        <v>0</v>
      </c>
      <c r="O1287" t="s">
        <v>32</v>
      </c>
      <c r="P1287" t="str">
        <f>IF(AND(Table1[[#This Row],[stroke]]=1,Table1[[#This Row],[hypertension]]=1),"yes","no")</f>
        <v>no</v>
      </c>
      <c r="Q1287" t="str">
        <f>IF(Table1[[#This Row],[avg_glucose_level]]&gt;=132.5,"yes","no")</f>
        <v>no</v>
      </c>
      <c r="R1287" t="str">
        <f>IF(Table1[[#This Row],[bmi]]&gt;=30.1,"yes","no")</f>
        <v>yes</v>
      </c>
    </row>
    <row r="1288" spans="1:18" x14ac:dyDescent="0.3">
      <c r="A1288">
        <v>12618</v>
      </c>
      <c r="B1288" t="s">
        <v>12</v>
      </c>
      <c r="C1288">
        <v>79</v>
      </c>
      <c r="D1288">
        <v>0</v>
      </c>
      <c r="E1288" t="str">
        <f>IF(Table1[[#This Row],[hypertension]]=0,"no","yes")</f>
        <v>no</v>
      </c>
      <c r="F1288">
        <v>1</v>
      </c>
      <c r="G1288" t="s">
        <v>13</v>
      </c>
      <c r="H1288" t="s">
        <v>18</v>
      </c>
      <c r="I1288" t="s">
        <v>15</v>
      </c>
      <c r="J1288">
        <v>96.79</v>
      </c>
      <c r="K1288">
        <v>24.7</v>
      </c>
      <c r="L1288" t="s">
        <v>23</v>
      </c>
      <c r="M1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88">
        <v>0</v>
      </c>
      <c r="O1288" t="s">
        <v>32</v>
      </c>
      <c r="P1288" t="str">
        <f>IF(AND(Table1[[#This Row],[stroke]]=1,Table1[[#This Row],[hypertension]]=1),"yes","no")</f>
        <v>no</v>
      </c>
      <c r="Q1288" t="str">
        <f>IF(Table1[[#This Row],[avg_glucose_level]]&gt;=132.5,"yes","no")</f>
        <v>no</v>
      </c>
      <c r="R1288" t="str">
        <f>IF(Table1[[#This Row],[bmi]]&gt;=30.1,"yes","no")</f>
        <v>no</v>
      </c>
    </row>
    <row r="1289" spans="1:18" x14ac:dyDescent="0.3">
      <c r="A1289">
        <v>28952</v>
      </c>
      <c r="B1289" t="s">
        <v>12</v>
      </c>
      <c r="C1289">
        <v>8</v>
      </c>
      <c r="D1289">
        <v>0</v>
      </c>
      <c r="E1289" t="str">
        <f>IF(Table1[[#This Row],[hypertension]]=0,"no","yes")</f>
        <v>no</v>
      </c>
      <c r="F1289">
        <v>0</v>
      </c>
      <c r="G1289" t="s">
        <v>22</v>
      </c>
      <c r="H1289" t="s">
        <v>25</v>
      </c>
      <c r="I1289" t="s">
        <v>19</v>
      </c>
      <c r="J1289">
        <v>86.84</v>
      </c>
      <c r="K1289">
        <v>18.3</v>
      </c>
      <c r="L1289" t="s">
        <v>23</v>
      </c>
      <c r="M12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89">
        <v>0</v>
      </c>
      <c r="O1289" t="s">
        <v>32</v>
      </c>
      <c r="P1289" t="str">
        <f>IF(AND(Table1[[#This Row],[stroke]]=1,Table1[[#This Row],[hypertension]]=1),"yes","no")</f>
        <v>no</v>
      </c>
      <c r="Q1289" t="str">
        <f>IF(Table1[[#This Row],[avg_glucose_level]]&gt;=132.5,"yes","no")</f>
        <v>no</v>
      </c>
      <c r="R1289" t="str">
        <f>IF(Table1[[#This Row],[bmi]]&gt;=30.1,"yes","no")</f>
        <v>no</v>
      </c>
    </row>
    <row r="1290" spans="1:18" x14ac:dyDescent="0.3">
      <c r="A1290">
        <v>39123</v>
      </c>
      <c r="B1290" t="s">
        <v>12</v>
      </c>
      <c r="C1290">
        <v>38</v>
      </c>
      <c r="D1290">
        <v>0</v>
      </c>
      <c r="E1290" t="str">
        <f>IF(Table1[[#This Row],[hypertension]]=0,"no","yes")</f>
        <v>no</v>
      </c>
      <c r="F1290">
        <v>0</v>
      </c>
      <c r="G1290" t="s">
        <v>13</v>
      </c>
      <c r="H1290" t="s">
        <v>14</v>
      </c>
      <c r="I1290" t="s">
        <v>19</v>
      </c>
      <c r="J1290">
        <v>61.27</v>
      </c>
      <c r="K1290">
        <v>44</v>
      </c>
      <c r="L1290" t="s">
        <v>23</v>
      </c>
      <c r="M1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90">
        <v>0</v>
      </c>
      <c r="O1290" t="s">
        <v>32</v>
      </c>
      <c r="P1290" t="str">
        <f>IF(AND(Table1[[#This Row],[stroke]]=1,Table1[[#This Row],[hypertension]]=1),"yes","no")</f>
        <v>no</v>
      </c>
      <c r="Q1290" t="str">
        <f>IF(Table1[[#This Row],[avg_glucose_level]]&gt;=132.5,"yes","no")</f>
        <v>no</v>
      </c>
      <c r="R1290" t="str">
        <f>IF(Table1[[#This Row],[bmi]]&gt;=30.1,"yes","no")</f>
        <v>yes</v>
      </c>
    </row>
    <row r="1291" spans="1:18" x14ac:dyDescent="0.3">
      <c r="A1291">
        <v>53967</v>
      </c>
      <c r="B1291" t="s">
        <v>17</v>
      </c>
      <c r="C1291">
        <v>80</v>
      </c>
      <c r="D1291">
        <v>0</v>
      </c>
      <c r="E1291" t="str">
        <f>IF(Table1[[#This Row],[hypertension]]=0,"no","yes")</f>
        <v>no</v>
      </c>
      <c r="F1291">
        <v>0</v>
      </c>
      <c r="G1291" t="s">
        <v>13</v>
      </c>
      <c r="H1291" t="s">
        <v>18</v>
      </c>
      <c r="I1291" t="s">
        <v>19</v>
      </c>
      <c r="J1291">
        <v>72.61</v>
      </c>
      <c r="K1291">
        <v>27.6</v>
      </c>
      <c r="L1291" t="s">
        <v>20</v>
      </c>
      <c r="M1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1">
        <v>0</v>
      </c>
      <c r="O1291" t="s">
        <v>32</v>
      </c>
      <c r="P1291" t="str">
        <f>IF(AND(Table1[[#This Row],[stroke]]=1,Table1[[#This Row],[hypertension]]=1),"yes","no")</f>
        <v>no</v>
      </c>
      <c r="Q1291" t="str">
        <f>IF(Table1[[#This Row],[avg_glucose_level]]&gt;=132.5,"yes","no")</f>
        <v>no</v>
      </c>
      <c r="R1291" t="str">
        <f>IF(Table1[[#This Row],[bmi]]&gt;=30.1,"yes","no")</f>
        <v>no</v>
      </c>
    </row>
    <row r="1292" spans="1:18" x14ac:dyDescent="0.3">
      <c r="A1292">
        <v>34772</v>
      </c>
      <c r="B1292" t="s">
        <v>17</v>
      </c>
      <c r="C1292">
        <v>49</v>
      </c>
      <c r="D1292">
        <v>0</v>
      </c>
      <c r="E1292" t="str">
        <f>IF(Table1[[#This Row],[hypertension]]=0,"no","yes")</f>
        <v>no</v>
      </c>
      <c r="F1292">
        <v>0</v>
      </c>
      <c r="G1292" t="s">
        <v>13</v>
      </c>
      <c r="H1292" t="s">
        <v>14</v>
      </c>
      <c r="I1292" t="s">
        <v>19</v>
      </c>
      <c r="J1292">
        <v>82.41</v>
      </c>
      <c r="K1292">
        <v>45.4</v>
      </c>
      <c r="L1292" t="s">
        <v>21</v>
      </c>
      <c r="M12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92">
        <v>0</v>
      </c>
      <c r="O1292" t="s">
        <v>32</v>
      </c>
      <c r="P1292" t="str">
        <f>IF(AND(Table1[[#This Row],[stroke]]=1,Table1[[#This Row],[hypertension]]=1),"yes","no")</f>
        <v>no</v>
      </c>
      <c r="Q1292" t="str">
        <f>IF(Table1[[#This Row],[avg_glucose_level]]&gt;=132.5,"yes","no")</f>
        <v>no</v>
      </c>
      <c r="R1292" t="str">
        <f>IF(Table1[[#This Row],[bmi]]&gt;=30.1,"yes","no")</f>
        <v>yes</v>
      </c>
    </row>
    <row r="1293" spans="1:18" x14ac:dyDescent="0.3">
      <c r="A1293">
        <v>43124</v>
      </c>
      <c r="B1293" t="s">
        <v>17</v>
      </c>
      <c r="C1293">
        <v>50</v>
      </c>
      <c r="D1293">
        <v>0</v>
      </c>
      <c r="E1293" t="str">
        <f>IF(Table1[[#This Row],[hypertension]]=0,"no","yes")</f>
        <v>no</v>
      </c>
      <c r="F1293">
        <v>0</v>
      </c>
      <c r="G1293" t="s">
        <v>13</v>
      </c>
      <c r="H1293" t="s">
        <v>24</v>
      </c>
      <c r="I1293" t="s">
        <v>15</v>
      </c>
      <c r="J1293">
        <v>74.72</v>
      </c>
      <c r="K1293">
        <v>28.5</v>
      </c>
      <c r="L1293" t="s">
        <v>20</v>
      </c>
      <c r="M1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3">
        <v>0</v>
      </c>
      <c r="O1293" t="s">
        <v>32</v>
      </c>
      <c r="P1293" t="str">
        <f>IF(AND(Table1[[#This Row],[stroke]]=1,Table1[[#This Row],[hypertension]]=1),"yes","no")</f>
        <v>no</v>
      </c>
      <c r="Q1293" t="str">
        <f>IF(Table1[[#This Row],[avg_glucose_level]]&gt;=132.5,"yes","no")</f>
        <v>no</v>
      </c>
      <c r="R1293" t="str">
        <f>IF(Table1[[#This Row],[bmi]]&gt;=30.1,"yes","no")</f>
        <v>no</v>
      </c>
    </row>
    <row r="1294" spans="1:18" x14ac:dyDescent="0.3">
      <c r="A1294">
        <v>51916</v>
      </c>
      <c r="B1294" t="s">
        <v>12</v>
      </c>
      <c r="C1294">
        <v>13</v>
      </c>
      <c r="D1294">
        <v>0</v>
      </c>
      <c r="E1294" t="str">
        <f>IF(Table1[[#This Row],[hypertension]]=0,"no","yes")</f>
        <v>no</v>
      </c>
      <c r="F1294">
        <v>0</v>
      </c>
      <c r="G1294" t="s">
        <v>22</v>
      </c>
      <c r="H1294" t="s">
        <v>25</v>
      </c>
      <c r="I1294" t="s">
        <v>19</v>
      </c>
      <c r="J1294">
        <v>57.37</v>
      </c>
      <c r="K1294">
        <v>17.600000000000001</v>
      </c>
      <c r="L1294" t="s">
        <v>23</v>
      </c>
      <c r="M12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294">
        <v>0</v>
      </c>
      <c r="O1294" t="s">
        <v>32</v>
      </c>
      <c r="P1294" t="str">
        <f>IF(AND(Table1[[#This Row],[stroke]]=1,Table1[[#This Row],[hypertension]]=1),"yes","no")</f>
        <v>no</v>
      </c>
      <c r="Q1294" t="str">
        <f>IF(Table1[[#This Row],[avg_glucose_level]]&gt;=132.5,"yes","no")</f>
        <v>no</v>
      </c>
      <c r="R1294" t="str">
        <f>IF(Table1[[#This Row],[bmi]]&gt;=30.1,"yes","no")</f>
        <v>no</v>
      </c>
    </row>
    <row r="1295" spans="1:18" x14ac:dyDescent="0.3">
      <c r="A1295">
        <v>68003</v>
      </c>
      <c r="B1295" t="s">
        <v>12</v>
      </c>
      <c r="C1295">
        <v>46</v>
      </c>
      <c r="D1295">
        <v>1</v>
      </c>
      <c r="E1295" t="str">
        <f>IF(Table1[[#This Row],[hypertension]]=0,"no","yes")</f>
        <v>yes</v>
      </c>
      <c r="F1295">
        <v>0</v>
      </c>
      <c r="G1295" t="s">
        <v>13</v>
      </c>
      <c r="H1295" t="s">
        <v>14</v>
      </c>
      <c r="I1295" t="s">
        <v>19</v>
      </c>
      <c r="J1295">
        <v>73.72</v>
      </c>
      <c r="K1295">
        <v>28.1</v>
      </c>
      <c r="L1295" t="s">
        <v>21</v>
      </c>
      <c r="M12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295">
        <v>0</v>
      </c>
      <c r="O1295" t="s">
        <v>32</v>
      </c>
      <c r="P1295" t="str">
        <f>IF(AND(Table1[[#This Row],[stroke]]=1,Table1[[#This Row],[hypertension]]=1),"yes","no")</f>
        <v>no</v>
      </c>
      <c r="Q1295" t="str">
        <f>IF(Table1[[#This Row],[avg_glucose_level]]&gt;=132.5,"yes","no")</f>
        <v>no</v>
      </c>
      <c r="R1295" t="str">
        <f>IF(Table1[[#This Row],[bmi]]&gt;=30.1,"yes","no")</f>
        <v>no</v>
      </c>
    </row>
    <row r="1296" spans="1:18" x14ac:dyDescent="0.3">
      <c r="A1296">
        <v>59157</v>
      </c>
      <c r="B1296" t="s">
        <v>12</v>
      </c>
      <c r="C1296">
        <v>73</v>
      </c>
      <c r="D1296">
        <v>1</v>
      </c>
      <c r="E1296" t="str">
        <f>IF(Table1[[#This Row],[hypertension]]=0,"no","yes")</f>
        <v>yes</v>
      </c>
      <c r="F1296">
        <v>0</v>
      </c>
      <c r="G1296" t="s">
        <v>13</v>
      </c>
      <c r="H1296" t="s">
        <v>14</v>
      </c>
      <c r="I1296" t="s">
        <v>15</v>
      </c>
      <c r="J1296">
        <v>88.34</v>
      </c>
      <c r="K1296">
        <v>27.5</v>
      </c>
      <c r="L1296" t="s">
        <v>20</v>
      </c>
      <c r="M12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6">
        <v>0</v>
      </c>
      <c r="O1296" t="s">
        <v>32</v>
      </c>
      <c r="P1296" t="str">
        <f>IF(AND(Table1[[#This Row],[stroke]]=1,Table1[[#This Row],[hypertension]]=1),"yes","no")</f>
        <v>no</v>
      </c>
      <c r="Q1296" t="str">
        <f>IF(Table1[[#This Row],[avg_glucose_level]]&gt;=132.5,"yes","no")</f>
        <v>no</v>
      </c>
      <c r="R1296" t="str">
        <f>IF(Table1[[#This Row],[bmi]]&gt;=30.1,"yes","no")</f>
        <v>no</v>
      </c>
    </row>
    <row r="1297" spans="1:18" x14ac:dyDescent="0.3">
      <c r="A1297">
        <v>54383</v>
      </c>
      <c r="B1297" t="s">
        <v>12</v>
      </c>
      <c r="C1297">
        <v>60</v>
      </c>
      <c r="D1297">
        <v>0</v>
      </c>
      <c r="E1297" t="str">
        <f>IF(Table1[[#This Row],[hypertension]]=0,"no","yes")</f>
        <v>no</v>
      </c>
      <c r="F1297">
        <v>0</v>
      </c>
      <c r="G1297" t="s">
        <v>13</v>
      </c>
      <c r="H1297" t="s">
        <v>14</v>
      </c>
      <c r="I1297" t="s">
        <v>19</v>
      </c>
      <c r="J1297">
        <v>101.34</v>
      </c>
      <c r="K1297">
        <v>32.799999999999997</v>
      </c>
      <c r="L1297" t="s">
        <v>20</v>
      </c>
      <c r="M12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7">
        <v>0</v>
      </c>
      <c r="O1297" t="s">
        <v>32</v>
      </c>
      <c r="P1297" t="str">
        <f>IF(AND(Table1[[#This Row],[stroke]]=1,Table1[[#This Row],[hypertension]]=1),"yes","no")</f>
        <v>no</v>
      </c>
      <c r="Q1297" t="str">
        <f>IF(Table1[[#This Row],[avg_glucose_level]]&gt;=132.5,"yes","no")</f>
        <v>no</v>
      </c>
      <c r="R1297" t="str">
        <f>IF(Table1[[#This Row],[bmi]]&gt;=30.1,"yes","no")</f>
        <v>yes</v>
      </c>
    </row>
    <row r="1298" spans="1:18" x14ac:dyDescent="0.3">
      <c r="A1298">
        <v>6928</v>
      </c>
      <c r="B1298" t="s">
        <v>12</v>
      </c>
      <c r="C1298">
        <v>44</v>
      </c>
      <c r="D1298">
        <v>0</v>
      </c>
      <c r="E1298" t="str">
        <f>IF(Table1[[#This Row],[hypertension]]=0,"no","yes")</f>
        <v>no</v>
      </c>
      <c r="F1298">
        <v>0</v>
      </c>
      <c r="G1298" t="s">
        <v>13</v>
      </c>
      <c r="H1298" t="s">
        <v>14</v>
      </c>
      <c r="I1298" t="s">
        <v>19</v>
      </c>
      <c r="J1298">
        <v>119.01</v>
      </c>
      <c r="K1298">
        <v>29.5</v>
      </c>
      <c r="L1298" t="s">
        <v>20</v>
      </c>
      <c r="M1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8">
        <v>0</v>
      </c>
      <c r="O1298" t="s">
        <v>32</v>
      </c>
      <c r="P1298" t="str">
        <f>IF(AND(Table1[[#This Row],[stroke]]=1,Table1[[#This Row],[hypertension]]=1),"yes","no")</f>
        <v>no</v>
      </c>
      <c r="Q1298" t="str">
        <f>IF(Table1[[#This Row],[avg_glucose_level]]&gt;=132.5,"yes","no")</f>
        <v>no</v>
      </c>
      <c r="R1298" t="str">
        <f>IF(Table1[[#This Row],[bmi]]&gt;=30.1,"yes","no")</f>
        <v>no</v>
      </c>
    </row>
    <row r="1299" spans="1:18" x14ac:dyDescent="0.3">
      <c r="A1299">
        <v>321</v>
      </c>
      <c r="B1299" t="s">
        <v>17</v>
      </c>
      <c r="C1299">
        <v>79</v>
      </c>
      <c r="D1299">
        <v>0</v>
      </c>
      <c r="E1299" t="str">
        <f>IF(Table1[[#This Row],[hypertension]]=0,"no","yes")</f>
        <v>no</v>
      </c>
      <c r="F1299">
        <v>0</v>
      </c>
      <c r="G1299" t="s">
        <v>22</v>
      </c>
      <c r="H1299" t="s">
        <v>18</v>
      </c>
      <c r="I1299" t="s">
        <v>19</v>
      </c>
      <c r="J1299">
        <v>71.98</v>
      </c>
      <c r="K1299">
        <v>36.4</v>
      </c>
      <c r="L1299" t="s">
        <v>20</v>
      </c>
      <c r="M1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299">
        <v>0</v>
      </c>
      <c r="O1299" t="s">
        <v>32</v>
      </c>
      <c r="P1299" t="str">
        <f>IF(AND(Table1[[#This Row],[stroke]]=1,Table1[[#This Row],[hypertension]]=1),"yes","no")</f>
        <v>no</v>
      </c>
      <c r="Q1299" t="str">
        <f>IF(Table1[[#This Row],[avg_glucose_level]]&gt;=132.5,"yes","no")</f>
        <v>no</v>
      </c>
      <c r="R1299" t="str">
        <f>IF(Table1[[#This Row],[bmi]]&gt;=30.1,"yes","no")</f>
        <v>yes</v>
      </c>
    </row>
    <row r="1300" spans="1:18" x14ac:dyDescent="0.3">
      <c r="A1300">
        <v>21857</v>
      </c>
      <c r="B1300" t="s">
        <v>17</v>
      </c>
      <c r="C1300">
        <v>5</v>
      </c>
      <c r="D1300">
        <v>0</v>
      </c>
      <c r="E1300" t="str">
        <f>IF(Table1[[#This Row],[hypertension]]=0,"no","yes")</f>
        <v>no</v>
      </c>
      <c r="F1300">
        <v>0</v>
      </c>
      <c r="G1300" t="s">
        <v>22</v>
      </c>
      <c r="H1300" t="s">
        <v>25</v>
      </c>
      <c r="I1300" t="s">
        <v>15</v>
      </c>
      <c r="J1300">
        <v>84.91</v>
      </c>
      <c r="K1300">
        <v>26.1</v>
      </c>
      <c r="L1300" t="s">
        <v>23</v>
      </c>
      <c r="M13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0">
        <v>0</v>
      </c>
      <c r="O1300" t="s">
        <v>32</v>
      </c>
      <c r="P1300" t="str">
        <f>IF(AND(Table1[[#This Row],[stroke]]=1,Table1[[#This Row],[hypertension]]=1),"yes","no")</f>
        <v>no</v>
      </c>
      <c r="Q1300" t="str">
        <f>IF(Table1[[#This Row],[avg_glucose_level]]&gt;=132.5,"yes","no")</f>
        <v>no</v>
      </c>
      <c r="R1300" t="str">
        <f>IF(Table1[[#This Row],[bmi]]&gt;=30.1,"yes","no")</f>
        <v>no</v>
      </c>
    </row>
    <row r="1301" spans="1:18" x14ac:dyDescent="0.3">
      <c r="A1301">
        <v>33526</v>
      </c>
      <c r="B1301" t="s">
        <v>17</v>
      </c>
      <c r="C1301">
        <v>51</v>
      </c>
      <c r="D1301">
        <v>0</v>
      </c>
      <c r="E1301" t="str">
        <f>IF(Table1[[#This Row],[hypertension]]=0,"no","yes")</f>
        <v>no</v>
      </c>
      <c r="F1301">
        <v>0</v>
      </c>
      <c r="G1301" t="s">
        <v>13</v>
      </c>
      <c r="H1301" t="s">
        <v>18</v>
      </c>
      <c r="I1301" t="s">
        <v>19</v>
      </c>
      <c r="J1301">
        <v>91.63</v>
      </c>
      <c r="K1301">
        <v>35.299999999999997</v>
      </c>
      <c r="L1301" t="s">
        <v>23</v>
      </c>
      <c r="M1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1">
        <v>0</v>
      </c>
      <c r="O1301" t="s">
        <v>32</v>
      </c>
      <c r="P1301" t="str">
        <f>IF(AND(Table1[[#This Row],[stroke]]=1,Table1[[#This Row],[hypertension]]=1),"yes","no")</f>
        <v>no</v>
      </c>
      <c r="Q1301" t="str">
        <f>IF(Table1[[#This Row],[avg_glucose_level]]&gt;=132.5,"yes","no")</f>
        <v>no</v>
      </c>
      <c r="R1301" t="str">
        <f>IF(Table1[[#This Row],[bmi]]&gt;=30.1,"yes","no")</f>
        <v>yes</v>
      </c>
    </row>
    <row r="1302" spans="1:18" x14ac:dyDescent="0.3">
      <c r="A1302">
        <v>37327</v>
      </c>
      <c r="B1302" t="s">
        <v>17</v>
      </c>
      <c r="C1302">
        <v>71</v>
      </c>
      <c r="D1302">
        <v>0</v>
      </c>
      <c r="E1302" t="str">
        <f>IF(Table1[[#This Row],[hypertension]]=0,"no","yes")</f>
        <v>no</v>
      </c>
      <c r="F1302">
        <v>0</v>
      </c>
      <c r="G1302" t="s">
        <v>13</v>
      </c>
      <c r="H1302" t="s">
        <v>14</v>
      </c>
      <c r="I1302" t="s">
        <v>15</v>
      </c>
      <c r="J1302">
        <v>214.77</v>
      </c>
      <c r="K1302">
        <v>28.1</v>
      </c>
      <c r="L1302" t="s">
        <v>23</v>
      </c>
      <c r="M1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2">
        <v>0</v>
      </c>
      <c r="O1302" t="s">
        <v>32</v>
      </c>
      <c r="P1302" t="str">
        <f>IF(AND(Table1[[#This Row],[stroke]]=1,Table1[[#This Row],[hypertension]]=1),"yes","no")</f>
        <v>no</v>
      </c>
      <c r="Q1302" t="str">
        <f>IF(Table1[[#This Row],[avg_glucose_level]]&gt;=132.5,"yes","no")</f>
        <v>yes</v>
      </c>
      <c r="R1302" t="str">
        <f>IF(Table1[[#This Row],[bmi]]&gt;=30.1,"yes","no")</f>
        <v>no</v>
      </c>
    </row>
    <row r="1303" spans="1:18" x14ac:dyDescent="0.3">
      <c r="A1303">
        <v>55976</v>
      </c>
      <c r="B1303" t="s">
        <v>12</v>
      </c>
      <c r="C1303">
        <v>5</v>
      </c>
      <c r="D1303">
        <v>0</v>
      </c>
      <c r="E1303" t="str">
        <f>IF(Table1[[#This Row],[hypertension]]=0,"no","yes")</f>
        <v>no</v>
      </c>
      <c r="F1303">
        <v>0</v>
      </c>
      <c r="G1303" t="s">
        <v>22</v>
      </c>
      <c r="H1303" t="s">
        <v>25</v>
      </c>
      <c r="I1303" t="s">
        <v>19</v>
      </c>
      <c r="J1303">
        <v>145.71</v>
      </c>
      <c r="K1303">
        <v>18.100000000000001</v>
      </c>
      <c r="L1303" t="s">
        <v>23</v>
      </c>
      <c r="M1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3">
        <v>0</v>
      </c>
      <c r="O1303" t="s">
        <v>32</v>
      </c>
      <c r="P1303" t="str">
        <f>IF(AND(Table1[[#This Row],[stroke]]=1,Table1[[#This Row],[hypertension]]=1),"yes","no")</f>
        <v>no</v>
      </c>
      <c r="Q1303" t="str">
        <f>IF(Table1[[#This Row],[avg_glucose_level]]&gt;=132.5,"yes","no")</f>
        <v>yes</v>
      </c>
      <c r="R1303" t="str">
        <f>IF(Table1[[#This Row],[bmi]]&gt;=30.1,"yes","no")</f>
        <v>no</v>
      </c>
    </row>
    <row r="1304" spans="1:18" x14ac:dyDescent="0.3">
      <c r="A1304">
        <v>56090</v>
      </c>
      <c r="B1304" t="s">
        <v>17</v>
      </c>
      <c r="C1304">
        <v>65</v>
      </c>
      <c r="D1304">
        <v>0</v>
      </c>
      <c r="E1304" t="str">
        <f>IF(Table1[[#This Row],[hypertension]]=0,"no","yes")</f>
        <v>no</v>
      </c>
      <c r="F1304">
        <v>0</v>
      </c>
      <c r="G1304" t="s">
        <v>13</v>
      </c>
      <c r="H1304" t="s">
        <v>18</v>
      </c>
      <c r="I1304" t="s">
        <v>19</v>
      </c>
      <c r="J1304">
        <v>167.31</v>
      </c>
      <c r="K1304">
        <v>27.1</v>
      </c>
      <c r="L1304" t="s">
        <v>20</v>
      </c>
      <c r="M1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04">
        <v>0</v>
      </c>
      <c r="O1304" t="s">
        <v>32</v>
      </c>
      <c r="P1304" t="str">
        <f>IF(AND(Table1[[#This Row],[stroke]]=1,Table1[[#This Row],[hypertension]]=1),"yes","no")</f>
        <v>no</v>
      </c>
      <c r="Q1304" t="str">
        <f>IF(Table1[[#This Row],[avg_glucose_level]]&gt;=132.5,"yes","no")</f>
        <v>yes</v>
      </c>
      <c r="R1304" t="str">
        <f>IF(Table1[[#This Row],[bmi]]&gt;=30.1,"yes","no")</f>
        <v>no</v>
      </c>
    </row>
    <row r="1305" spans="1:18" x14ac:dyDescent="0.3">
      <c r="A1305">
        <v>38350</v>
      </c>
      <c r="B1305" t="s">
        <v>17</v>
      </c>
      <c r="C1305">
        <v>81</v>
      </c>
      <c r="D1305">
        <v>0</v>
      </c>
      <c r="E1305" t="str">
        <f>IF(Table1[[#This Row],[hypertension]]=0,"no","yes")</f>
        <v>no</v>
      </c>
      <c r="F1305">
        <v>0</v>
      </c>
      <c r="G1305" t="s">
        <v>13</v>
      </c>
      <c r="H1305" t="s">
        <v>18</v>
      </c>
      <c r="I1305" t="s">
        <v>15</v>
      </c>
      <c r="J1305">
        <v>63.65</v>
      </c>
      <c r="K1305">
        <v>23</v>
      </c>
      <c r="L1305" t="s">
        <v>23</v>
      </c>
      <c r="M1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5">
        <v>0</v>
      </c>
      <c r="O1305" t="s">
        <v>32</v>
      </c>
      <c r="P1305" t="str">
        <f>IF(AND(Table1[[#This Row],[stroke]]=1,Table1[[#This Row],[hypertension]]=1),"yes","no")</f>
        <v>no</v>
      </c>
      <c r="Q1305" t="str">
        <f>IF(Table1[[#This Row],[avg_glucose_level]]&gt;=132.5,"yes","no")</f>
        <v>no</v>
      </c>
      <c r="R1305" t="str">
        <f>IF(Table1[[#This Row],[bmi]]&gt;=30.1,"yes","no")</f>
        <v>no</v>
      </c>
    </row>
    <row r="1306" spans="1:18" x14ac:dyDescent="0.3">
      <c r="A1306">
        <v>6040</v>
      </c>
      <c r="B1306" t="s">
        <v>17</v>
      </c>
      <c r="C1306">
        <v>46</v>
      </c>
      <c r="D1306">
        <v>0</v>
      </c>
      <c r="E1306" t="str">
        <f>IF(Table1[[#This Row],[hypertension]]=0,"no","yes")</f>
        <v>no</v>
      </c>
      <c r="F1306">
        <v>0</v>
      </c>
      <c r="G1306" t="s">
        <v>22</v>
      </c>
      <c r="H1306" t="s">
        <v>14</v>
      </c>
      <c r="I1306" t="s">
        <v>19</v>
      </c>
      <c r="J1306">
        <v>79.63</v>
      </c>
      <c r="K1306">
        <v>55</v>
      </c>
      <c r="L1306" t="s">
        <v>23</v>
      </c>
      <c r="M1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06">
        <v>0</v>
      </c>
      <c r="O1306" t="s">
        <v>32</v>
      </c>
      <c r="P1306" t="str">
        <f>IF(AND(Table1[[#This Row],[stroke]]=1,Table1[[#This Row],[hypertension]]=1),"yes","no")</f>
        <v>no</v>
      </c>
      <c r="Q1306" t="str">
        <f>IF(Table1[[#This Row],[avg_glucose_level]]&gt;=132.5,"yes","no")</f>
        <v>no</v>
      </c>
      <c r="R1306" t="str">
        <f>IF(Table1[[#This Row],[bmi]]&gt;=30.1,"yes","no")</f>
        <v>yes</v>
      </c>
    </row>
    <row r="1307" spans="1:18" x14ac:dyDescent="0.3">
      <c r="A1307">
        <v>17639</v>
      </c>
      <c r="B1307" t="s">
        <v>12</v>
      </c>
      <c r="C1307">
        <v>44</v>
      </c>
      <c r="D1307">
        <v>0</v>
      </c>
      <c r="E1307" t="str">
        <f>IF(Table1[[#This Row],[hypertension]]=0,"no","yes")</f>
        <v>no</v>
      </c>
      <c r="F1307">
        <v>0</v>
      </c>
      <c r="G1307" t="s">
        <v>13</v>
      </c>
      <c r="H1307" t="s">
        <v>24</v>
      </c>
      <c r="I1307" t="s">
        <v>19</v>
      </c>
      <c r="J1307">
        <v>87.49</v>
      </c>
      <c r="K1307">
        <v>26.6</v>
      </c>
      <c r="L1307" t="s">
        <v>20</v>
      </c>
      <c r="M13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07">
        <v>0</v>
      </c>
      <c r="O1307" t="s">
        <v>32</v>
      </c>
      <c r="P1307" t="str">
        <f>IF(AND(Table1[[#This Row],[stroke]]=1,Table1[[#This Row],[hypertension]]=1),"yes","no")</f>
        <v>no</v>
      </c>
      <c r="Q1307" t="str">
        <f>IF(Table1[[#This Row],[avg_glucose_level]]&gt;=132.5,"yes","no")</f>
        <v>no</v>
      </c>
      <c r="R1307" t="str">
        <f>IF(Table1[[#This Row],[bmi]]&gt;=30.1,"yes","no")</f>
        <v>no</v>
      </c>
    </row>
    <row r="1308" spans="1:18" x14ac:dyDescent="0.3">
      <c r="A1308">
        <v>1678</v>
      </c>
      <c r="B1308" t="s">
        <v>17</v>
      </c>
      <c r="C1308">
        <v>54</v>
      </c>
      <c r="D1308">
        <v>1</v>
      </c>
      <c r="E1308" t="str">
        <f>IF(Table1[[#This Row],[hypertension]]=0,"no","yes")</f>
        <v>yes</v>
      </c>
      <c r="F1308">
        <v>0</v>
      </c>
      <c r="G1308" t="s">
        <v>13</v>
      </c>
      <c r="H1308" t="s">
        <v>14</v>
      </c>
      <c r="I1308" t="s">
        <v>19</v>
      </c>
      <c r="J1308">
        <v>98.74</v>
      </c>
      <c r="K1308">
        <v>28.1</v>
      </c>
      <c r="L1308" t="s">
        <v>20</v>
      </c>
      <c r="M13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08">
        <v>0</v>
      </c>
      <c r="O1308" t="s">
        <v>32</v>
      </c>
      <c r="P1308" t="str">
        <f>IF(AND(Table1[[#This Row],[stroke]]=1,Table1[[#This Row],[hypertension]]=1),"yes","no")</f>
        <v>no</v>
      </c>
      <c r="Q1308" t="str">
        <f>IF(Table1[[#This Row],[avg_glucose_level]]&gt;=132.5,"yes","no")</f>
        <v>no</v>
      </c>
      <c r="R1308" t="str">
        <f>IF(Table1[[#This Row],[bmi]]&gt;=30.1,"yes","no")</f>
        <v>no</v>
      </c>
    </row>
    <row r="1309" spans="1:18" x14ac:dyDescent="0.3">
      <c r="A1309">
        <v>27572</v>
      </c>
      <c r="B1309" t="s">
        <v>17</v>
      </c>
      <c r="C1309">
        <v>25</v>
      </c>
      <c r="D1309">
        <v>0</v>
      </c>
      <c r="E1309" t="str">
        <f>IF(Table1[[#This Row],[hypertension]]=0,"no","yes")</f>
        <v>no</v>
      </c>
      <c r="F1309">
        <v>0</v>
      </c>
      <c r="G1309" t="s">
        <v>22</v>
      </c>
      <c r="H1309" t="s">
        <v>14</v>
      </c>
      <c r="I1309" t="s">
        <v>19</v>
      </c>
      <c r="J1309">
        <v>92.82</v>
      </c>
      <c r="K1309">
        <v>24.1</v>
      </c>
      <c r="L1309" t="s">
        <v>20</v>
      </c>
      <c r="M13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09">
        <v>0</v>
      </c>
      <c r="O1309" t="s">
        <v>32</v>
      </c>
      <c r="P1309" t="str">
        <f>IF(AND(Table1[[#This Row],[stroke]]=1,Table1[[#This Row],[hypertension]]=1),"yes","no")</f>
        <v>no</v>
      </c>
      <c r="Q1309" t="str">
        <f>IF(Table1[[#This Row],[avg_glucose_level]]&gt;=132.5,"yes","no")</f>
        <v>no</v>
      </c>
      <c r="R1309" t="str">
        <f>IF(Table1[[#This Row],[bmi]]&gt;=30.1,"yes","no")</f>
        <v>no</v>
      </c>
    </row>
    <row r="1310" spans="1:18" x14ac:dyDescent="0.3">
      <c r="A1310">
        <v>57668</v>
      </c>
      <c r="B1310" t="s">
        <v>12</v>
      </c>
      <c r="C1310">
        <v>49</v>
      </c>
      <c r="D1310">
        <v>0</v>
      </c>
      <c r="E1310" t="str">
        <f>IF(Table1[[#This Row],[hypertension]]=0,"no","yes")</f>
        <v>no</v>
      </c>
      <c r="F1310">
        <v>0</v>
      </c>
      <c r="G1310" t="s">
        <v>13</v>
      </c>
      <c r="H1310" t="s">
        <v>24</v>
      </c>
      <c r="I1310" t="s">
        <v>15</v>
      </c>
      <c r="J1310">
        <v>72.2</v>
      </c>
      <c r="K1310">
        <v>30.3</v>
      </c>
      <c r="L1310" t="s">
        <v>16</v>
      </c>
      <c r="M1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10">
        <v>0</v>
      </c>
      <c r="O1310" t="s">
        <v>32</v>
      </c>
      <c r="P1310" t="str">
        <f>IF(AND(Table1[[#This Row],[stroke]]=1,Table1[[#This Row],[hypertension]]=1),"yes","no")</f>
        <v>no</v>
      </c>
      <c r="Q1310" t="str">
        <f>IF(Table1[[#This Row],[avg_glucose_level]]&gt;=132.5,"yes","no")</f>
        <v>no</v>
      </c>
      <c r="R1310" t="str">
        <f>IF(Table1[[#This Row],[bmi]]&gt;=30.1,"yes","no")</f>
        <v>yes</v>
      </c>
    </row>
    <row r="1311" spans="1:18" x14ac:dyDescent="0.3">
      <c r="A1311">
        <v>22001</v>
      </c>
      <c r="B1311" t="s">
        <v>12</v>
      </c>
      <c r="C1311">
        <v>80</v>
      </c>
      <c r="D1311">
        <v>0</v>
      </c>
      <c r="E1311" t="str">
        <f>IF(Table1[[#This Row],[hypertension]]=0,"no","yes")</f>
        <v>no</v>
      </c>
      <c r="F1311">
        <v>1</v>
      </c>
      <c r="G1311" t="s">
        <v>13</v>
      </c>
      <c r="H1311" t="s">
        <v>24</v>
      </c>
      <c r="I1311" t="s">
        <v>19</v>
      </c>
      <c r="J1311">
        <v>181.23</v>
      </c>
      <c r="K1311">
        <v>32.200000000000003</v>
      </c>
      <c r="L1311" t="s">
        <v>16</v>
      </c>
      <c r="M1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11">
        <v>0</v>
      </c>
      <c r="O1311" t="s">
        <v>32</v>
      </c>
      <c r="P1311" t="str">
        <f>IF(AND(Table1[[#This Row],[stroke]]=1,Table1[[#This Row],[hypertension]]=1),"yes","no")</f>
        <v>no</v>
      </c>
      <c r="Q1311" t="str">
        <f>IF(Table1[[#This Row],[avg_glucose_level]]&gt;=132.5,"yes","no")</f>
        <v>yes</v>
      </c>
      <c r="R1311" t="str">
        <f>IF(Table1[[#This Row],[bmi]]&gt;=30.1,"yes","no")</f>
        <v>yes</v>
      </c>
    </row>
    <row r="1312" spans="1:18" x14ac:dyDescent="0.3">
      <c r="A1312">
        <v>54184</v>
      </c>
      <c r="B1312" t="s">
        <v>17</v>
      </c>
      <c r="C1312">
        <v>22</v>
      </c>
      <c r="D1312">
        <v>0</v>
      </c>
      <c r="E1312" t="str">
        <f>IF(Table1[[#This Row],[hypertension]]=0,"no","yes")</f>
        <v>no</v>
      </c>
      <c r="F1312">
        <v>0</v>
      </c>
      <c r="G1312" t="s">
        <v>22</v>
      </c>
      <c r="H1312" t="s">
        <v>14</v>
      </c>
      <c r="I1312" t="s">
        <v>15</v>
      </c>
      <c r="J1312">
        <v>63.37</v>
      </c>
      <c r="K1312">
        <v>26.5</v>
      </c>
      <c r="L1312" t="s">
        <v>20</v>
      </c>
      <c r="M13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12">
        <v>0</v>
      </c>
      <c r="O1312" t="s">
        <v>32</v>
      </c>
      <c r="P1312" t="str">
        <f>IF(AND(Table1[[#This Row],[stroke]]=1,Table1[[#This Row],[hypertension]]=1),"yes","no")</f>
        <v>no</v>
      </c>
      <c r="Q1312" t="str">
        <f>IF(Table1[[#This Row],[avg_glucose_level]]&gt;=132.5,"yes","no")</f>
        <v>no</v>
      </c>
      <c r="R1312" t="str">
        <f>IF(Table1[[#This Row],[bmi]]&gt;=30.1,"yes","no")</f>
        <v>no</v>
      </c>
    </row>
    <row r="1313" spans="1:18" x14ac:dyDescent="0.3">
      <c r="A1313">
        <v>27966</v>
      </c>
      <c r="B1313" t="s">
        <v>17</v>
      </c>
      <c r="C1313">
        <v>61</v>
      </c>
      <c r="D1313">
        <v>0</v>
      </c>
      <c r="E1313" t="str">
        <f>IF(Table1[[#This Row],[hypertension]]=0,"no","yes")</f>
        <v>no</v>
      </c>
      <c r="F1313">
        <v>0</v>
      </c>
      <c r="G1313" t="s">
        <v>13</v>
      </c>
      <c r="H1313" t="s">
        <v>14</v>
      </c>
      <c r="I1313" t="s">
        <v>15</v>
      </c>
      <c r="J1313">
        <v>74.819999999999993</v>
      </c>
      <c r="K1313">
        <v>30.6</v>
      </c>
      <c r="L1313" t="s">
        <v>20</v>
      </c>
      <c r="M13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13">
        <v>0</v>
      </c>
      <c r="O1313" t="s">
        <v>32</v>
      </c>
      <c r="P1313" t="str">
        <f>IF(AND(Table1[[#This Row],[stroke]]=1,Table1[[#This Row],[hypertension]]=1),"yes","no")</f>
        <v>no</v>
      </c>
      <c r="Q1313" t="str">
        <f>IF(Table1[[#This Row],[avg_glucose_level]]&gt;=132.5,"yes","no")</f>
        <v>no</v>
      </c>
      <c r="R1313" t="str">
        <f>IF(Table1[[#This Row],[bmi]]&gt;=30.1,"yes","no")</f>
        <v>yes</v>
      </c>
    </row>
    <row r="1314" spans="1:18" x14ac:dyDescent="0.3">
      <c r="A1314">
        <v>4702</v>
      </c>
      <c r="B1314" t="s">
        <v>17</v>
      </c>
      <c r="C1314">
        <v>3</v>
      </c>
      <c r="D1314">
        <v>0</v>
      </c>
      <c r="E1314" t="str">
        <f>IF(Table1[[#This Row],[hypertension]]=0,"no","yes")</f>
        <v>no</v>
      </c>
      <c r="F1314">
        <v>0</v>
      </c>
      <c r="G1314" t="s">
        <v>22</v>
      </c>
      <c r="H1314" t="s">
        <v>25</v>
      </c>
      <c r="I1314" t="s">
        <v>19</v>
      </c>
      <c r="J1314">
        <v>97.6</v>
      </c>
      <c r="K1314">
        <v>25.8</v>
      </c>
      <c r="L1314" t="s">
        <v>23</v>
      </c>
      <c r="M13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14">
        <v>0</v>
      </c>
      <c r="O1314" t="s">
        <v>32</v>
      </c>
      <c r="P1314" t="str">
        <f>IF(AND(Table1[[#This Row],[stroke]]=1,Table1[[#This Row],[hypertension]]=1),"yes","no")</f>
        <v>no</v>
      </c>
      <c r="Q1314" t="str">
        <f>IF(Table1[[#This Row],[avg_glucose_level]]&gt;=132.5,"yes","no")</f>
        <v>no</v>
      </c>
      <c r="R1314" t="str">
        <f>IF(Table1[[#This Row],[bmi]]&gt;=30.1,"yes","no")</f>
        <v>no</v>
      </c>
    </row>
    <row r="1315" spans="1:18" x14ac:dyDescent="0.3">
      <c r="A1315">
        <v>38123</v>
      </c>
      <c r="B1315" t="s">
        <v>12</v>
      </c>
      <c r="C1315">
        <v>50</v>
      </c>
      <c r="D1315">
        <v>0</v>
      </c>
      <c r="E1315" t="str">
        <f>IF(Table1[[#This Row],[hypertension]]=0,"no","yes")</f>
        <v>no</v>
      </c>
      <c r="F1315">
        <v>0</v>
      </c>
      <c r="G1315" t="s">
        <v>13</v>
      </c>
      <c r="H1315" t="s">
        <v>14</v>
      </c>
      <c r="I1315" t="s">
        <v>19</v>
      </c>
      <c r="J1315">
        <v>93.04</v>
      </c>
      <c r="K1315">
        <v>41.9</v>
      </c>
      <c r="L1315" t="s">
        <v>21</v>
      </c>
      <c r="M13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15">
        <v>0</v>
      </c>
      <c r="O1315" t="s">
        <v>32</v>
      </c>
      <c r="P1315" t="str">
        <f>IF(AND(Table1[[#This Row],[stroke]]=1,Table1[[#This Row],[hypertension]]=1),"yes","no")</f>
        <v>no</v>
      </c>
      <c r="Q1315" t="str">
        <f>IF(Table1[[#This Row],[avg_glucose_level]]&gt;=132.5,"yes","no")</f>
        <v>no</v>
      </c>
      <c r="R1315" t="str">
        <f>IF(Table1[[#This Row],[bmi]]&gt;=30.1,"yes","no")</f>
        <v>yes</v>
      </c>
    </row>
    <row r="1316" spans="1:18" x14ac:dyDescent="0.3">
      <c r="A1316">
        <v>47345</v>
      </c>
      <c r="B1316" t="s">
        <v>12</v>
      </c>
      <c r="C1316">
        <v>45</v>
      </c>
      <c r="D1316">
        <v>0</v>
      </c>
      <c r="E1316" t="str">
        <f>IF(Table1[[#This Row],[hypertension]]=0,"no","yes")</f>
        <v>no</v>
      </c>
      <c r="F1316">
        <v>0</v>
      </c>
      <c r="G1316" t="s">
        <v>13</v>
      </c>
      <c r="H1316" t="s">
        <v>14</v>
      </c>
      <c r="I1316" t="s">
        <v>19</v>
      </c>
      <c r="J1316">
        <v>97.12</v>
      </c>
      <c r="K1316">
        <v>29.2</v>
      </c>
      <c r="L1316" t="s">
        <v>20</v>
      </c>
      <c r="M1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16">
        <v>0</v>
      </c>
      <c r="O1316" t="s">
        <v>32</v>
      </c>
      <c r="P1316" t="str">
        <f>IF(AND(Table1[[#This Row],[stroke]]=1,Table1[[#This Row],[hypertension]]=1),"yes","no")</f>
        <v>no</v>
      </c>
      <c r="Q1316" t="str">
        <f>IF(Table1[[#This Row],[avg_glucose_level]]&gt;=132.5,"yes","no")</f>
        <v>no</v>
      </c>
      <c r="R1316" t="str">
        <f>IF(Table1[[#This Row],[bmi]]&gt;=30.1,"yes","no")</f>
        <v>no</v>
      </c>
    </row>
    <row r="1317" spans="1:18" x14ac:dyDescent="0.3">
      <c r="A1317">
        <v>17222</v>
      </c>
      <c r="B1317" t="s">
        <v>12</v>
      </c>
      <c r="C1317">
        <v>55</v>
      </c>
      <c r="D1317">
        <v>1</v>
      </c>
      <c r="E1317" t="str">
        <f>IF(Table1[[#This Row],[hypertension]]=0,"no","yes")</f>
        <v>yes</v>
      </c>
      <c r="F1317">
        <v>0</v>
      </c>
      <c r="G1317" t="s">
        <v>13</v>
      </c>
      <c r="H1317" t="s">
        <v>18</v>
      </c>
      <c r="I1317" t="s">
        <v>19</v>
      </c>
      <c r="J1317">
        <v>82.81</v>
      </c>
      <c r="K1317">
        <v>44.3</v>
      </c>
      <c r="L1317" t="s">
        <v>20</v>
      </c>
      <c r="M13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17">
        <v>0</v>
      </c>
      <c r="O1317" t="s">
        <v>32</v>
      </c>
      <c r="P1317" t="str">
        <f>IF(AND(Table1[[#This Row],[stroke]]=1,Table1[[#This Row],[hypertension]]=1),"yes","no")</f>
        <v>no</v>
      </c>
      <c r="Q1317" t="str">
        <f>IF(Table1[[#This Row],[avg_glucose_level]]&gt;=132.5,"yes","no")</f>
        <v>no</v>
      </c>
      <c r="R1317" t="str">
        <f>IF(Table1[[#This Row],[bmi]]&gt;=30.1,"yes","no")</f>
        <v>yes</v>
      </c>
    </row>
    <row r="1318" spans="1:18" x14ac:dyDescent="0.3">
      <c r="A1318">
        <v>45048</v>
      </c>
      <c r="B1318" t="s">
        <v>17</v>
      </c>
      <c r="C1318">
        <v>21</v>
      </c>
      <c r="D1318">
        <v>0</v>
      </c>
      <c r="E1318" t="str">
        <f>IF(Table1[[#This Row],[hypertension]]=0,"no","yes")</f>
        <v>no</v>
      </c>
      <c r="F1318">
        <v>0</v>
      </c>
      <c r="G1318" t="s">
        <v>22</v>
      </c>
      <c r="H1318" t="s">
        <v>14</v>
      </c>
      <c r="I1318" t="s">
        <v>15</v>
      </c>
      <c r="J1318">
        <v>134.44999999999999</v>
      </c>
      <c r="K1318">
        <v>29.1</v>
      </c>
      <c r="L1318" t="s">
        <v>20</v>
      </c>
      <c r="M13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18">
        <v>0</v>
      </c>
      <c r="O1318" t="s">
        <v>32</v>
      </c>
      <c r="P1318" t="str">
        <f>IF(AND(Table1[[#This Row],[stroke]]=1,Table1[[#This Row],[hypertension]]=1),"yes","no")</f>
        <v>no</v>
      </c>
      <c r="Q1318" t="str">
        <f>IF(Table1[[#This Row],[avg_glucose_level]]&gt;=132.5,"yes","no")</f>
        <v>yes</v>
      </c>
      <c r="R1318" t="str">
        <f>IF(Table1[[#This Row],[bmi]]&gt;=30.1,"yes","no")</f>
        <v>no</v>
      </c>
    </row>
    <row r="1319" spans="1:18" x14ac:dyDescent="0.3">
      <c r="A1319">
        <v>30084</v>
      </c>
      <c r="B1319" t="s">
        <v>12</v>
      </c>
      <c r="C1319">
        <v>1</v>
      </c>
      <c r="D1319">
        <v>0</v>
      </c>
      <c r="E1319" t="str">
        <f>IF(Table1[[#This Row],[hypertension]]=0,"no","yes")</f>
        <v>no</v>
      </c>
      <c r="F1319">
        <v>0</v>
      </c>
      <c r="G1319" t="s">
        <v>22</v>
      </c>
      <c r="H1319" t="s">
        <v>25</v>
      </c>
      <c r="I1319" t="s">
        <v>19</v>
      </c>
      <c r="J1319">
        <v>98.67</v>
      </c>
      <c r="K1319">
        <v>17.5</v>
      </c>
      <c r="L1319" t="s">
        <v>23</v>
      </c>
      <c r="M13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19">
        <v>0</v>
      </c>
      <c r="O1319" t="s">
        <v>32</v>
      </c>
      <c r="P1319" t="str">
        <f>IF(AND(Table1[[#This Row],[stroke]]=1,Table1[[#This Row],[hypertension]]=1),"yes","no")</f>
        <v>no</v>
      </c>
      <c r="Q1319" t="str">
        <f>IF(Table1[[#This Row],[avg_glucose_level]]&gt;=132.5,"yes","no")</f>
        <v>no</v>
      </c>
      <c r="R1319" t="str">
        <f>IF(Table1[[#This Row],[bmi]]&gt;=30.1,"yes","no")</f>
        <v>no</v>
      </c>
    </row>
    <row r="1320" spans="1:18" x14ac:dyDescent="0.3">
      <c r="A1320">
        <v>7195</v>
      </c>
      <c r="B1320" t="s">
        <v>12</v>
      </c>
      <c r="C1320">
        <v>50</v>
      </c>
      <c r="D1320">
        <v>0</v>
      </c>
      <c r="E1320" t="str">
        <f>IF(Table1[[#This Row],[hypertension]]=0,"no","yes")</f>
        <v>no</v>
      </c>
      <c r="F1320">
        <v>1</v>
      </c>
      <c r="G1320" t="s">
        <v>22</v>
      </c>
      <c r="H1320" t="s">
        <v>14</v>
      </c>
      <c r="I1320" t="s">
        <v>15</v>
      </c>
      <c r="J1320">
        <v>85.82</v>
      </c>
      <c r="K1320">
        <v>31.9</v>
      </c>
      <c r="L1320" t="s">
        <v>20</v>
      </c>
      <c r="M13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0">
        <v>0</v>
      </c>
      <c r="O1320" t="s">
        <v>32</v>
      </c>
      <c r="P1320" t="str">
        <f>IF(AND(Table1[[#This Row],[stroke]]=1,Table1[[#This Row],[hypertension]]=1),"yes","no")</f>
        <v>no</v>
      </c>
      <c r="Q1320" t="str">
        <f>IF(Table1[[#This Row],[avg_glucose_level]]&gt;=132.5,"yes","no")</f>
        <v>no</v>
      </c>
      <c r="R1320" t="str">
        <f>IF(Table1[[#This Row],[bmi]]&gt;=30.1,"yes","no")</f>
        <v>yes</v>
      </c>
    </row>
    <row r="1321" spans="1:18" x14ac:dyDescent="0.3">
      <c r="A1321">
        <v>16260</v>
      </c>
      <c r="B1321" t="s">
        <v>12</v>
      </c>
      <c r="C1321">
        <v>73</v>
      </c>
      <c r="D1321">
        <v>0</v>
      </c>
      <c r="E1321" t="str">
        <f>IF(Table1[[#This Row],[hypertension]]=0,"no","yes")</f>
        <v>no</v>
      </c>
      <c r="F1321">
        <v>1</v>
      </c>
      <c r="G1321" t="s">
        <v>13</v>
      </c>
      <c r="H1321" t="s">
        <v>18</v>
      </c>
      <c r="I1321" t="s">
        <v>19</v>
      </c>
      <c r="J1321">
        <v>189.45</v>
      </c>
      <c r="K1321">
        <v>32.200000000000003</v>
      </c>
      <c r="L1321" t="s">
        <v>20</v>
      </c>
      <c r="M1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1">
        <v>0</v>
      </c>
      <c r="O1321" t="s">
        <v>32</v>
      </c>
      <c r="P1321" t="str">
        <f>IF(AND(Table1[[#This Row],[stroke]]=1,Table1[[#This Row],[hypertension]]=1),"yes","no")</f>
        <v>no</v>
      </c>
      <c r="Q1321" t="str">
        <f>IF(Table1[[#This Row],[avg_glucose_level]]&gt;=132.5,"yes","no")</f>
        <v>yes</v>
      </c>
      <c r="R1321" t="str">
        <f>IF(Table1[[#This Row],[bmi]]&gt;=30.1,"yes","no")</f>
        <v>yes</v>
      </c>
    </row>
    <row r="1322" spans="1:18" x14ac:dyDescent="0.3">
      <c r="A1322">
        <v>52457</v>
      </c>
      <c r="B1322" t="s">
        <v>17</v>
      </c>
      <c r="C1322">
        <v>58</v>
      </c>
      <c r="D1322">
        <v>0</v>
      </c>
      <c r="E1322" t="str">
        <f>IF(Table1[[#This Row],[hypertension]]=0,"no","yes")</f>
        <v>no</v>
      </c>
      <c r="F1322">
        <v>1</v>
      </c>
      <c r="G1322" t="s">
        <v>13</v>
      </c>
      <c r="H1322" t="s">
        <v>14</v>
      </c>
      <c r="I1322" t="s">
        <v>19</v>
      </c>
      <c r="J1322">
        <v>144.16</v>
      </c>
      <c r="K1322">
        <v>26</v>
      </c>
      <c r="L1322" t="s">
        <v>21</v>
      </c>
      <c r="M13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22">
        <v>0</v>
      </c>
      <c r="O1322" t="s">
        <v>32</v>
      </c>
      <c r="P1322" t="str">
        <f>IF(AND(Table1[[#This Row],[stroke]]=1,Table1[[#This Row],[hypertension]]=1),"yes","no")</f>
        <v>no</v>
      </c>
      <c r="Q1322" t="str">
        <f>IF(Table1[[#This Row],[avg_glucose_level]]&gt;=132.5,"yes","no")</f>
        <v>yes</v>
      </c>
      <c r="R1322" t="str">
        <f>IF(Table1[[#This Row],[bmi]]&gt;=30.1,"yes","no")</f>
        <v>no</v>
      </c>
    </row>
    <row r="1323" spans="1:18" x14ac:dyDescent="0.3">
      <c r="A1323">
        <v>50650</v>
      </c>
      <c r="B1323" t="s">
        <v>12</v>
      </c>
      <c r="C1323">
        <v>30</v>
      </c>
      <c r="D1323">
        <v>0</v>
      </c>
      <c r="E1323" t="str">
        <f>IF(Table1[[#This Row],[hypertension]]=0,"no","yes")</f>
        <v>no</v>
      </c>
      <c r="F1323">
        <v>0</v>
      </c>
      <c r="G1323" t="s">
        <v>22</v>
      </c>
      <c r="H1323" t="s">
        <v>14</v>
      </c>
      <c r="I1323" t="s">
        <v>19</v>
      </c>
      <c r="J1323">
        <v>82.56</v>
      </c>
      <c r="K1323">
        <v>25.4</v>
      </c>
      <c r="L1323" t="s">
        <v>16</v>
      </c>
      <c r="M13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23">
        <v>0</v>
      </c>
      <c r="O1323" t="s">
        <v>32</v>
      </c>
      <c r="P1323" t="str">
        <f>IF(AND(Table1[[#This Row],[stroke]]=1,Table1[[#This Row],[hypertension]]=1),"yes","no")</f>
        <v>no</v>
      </c>
      <c r="Q1323" t="str">
        <f>IF(Table1[[#This Row],[avg_glucose_level]]&gt;=132.5,"yes","no")</f>
        <v>no</v>
      </c>
      <c r="R1323" t="str">
        <f>IF(Table1[[#This Row],[bmi]]&gt;=30.1,"yes","no")</f>
        <v>no</v>
      </c>
    </row>
    <row r="1324" spans="1:18" x14ac:dyDescent="0.3">
      <c r="A1324">
        <v>35913</v>
      </c>
      <c r="B1324" t="s">
        <v>17</v>
      </c>
      <c r="C1324">
        <v>55</v>
      </c>
      <c r="D1324">
        <v>1</v>
      </c>
      <c r="E1324" t="str">
        <f>IF(Table1[[#This Row],[hypertension]]=0,"no","yes")</f>
        <v>yes</v>
      </c>
      <c r="F1324">
        <v>0</v>
      </c>
      <c r="G1324" t="s">
        <v>13</v>
      </c>
      <c r="H1324" t="s">
        <v>14</v>
      </c>
      <c r="I1324" t="s">
        <v>15</v>
      </c>
      <c r="J1324">
        <v>206.4</v>
      </c>
      <c r="K1324">
        <v>54.8</v>
      </c>
      <c r="L1324" t="s">
        <v>20</v>
      </c>
      <c r="M13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4">
        <v>0</v>
      </c>
      <c r="O1324" t="s">
        <v>32</v>
      </c>
      <c r="P1324" t="str">
        <f>IF(AND(Table1[[#This Row],[stroke]]=1,Table1[[#This Row],[hypertension]]=1),"yes","no")</f>
        <v>no</v>
      </c>
      <c r="Q1324" t="str">
        <f>IF(Table1[[#This Row],[avg_glucose_level]]&gt;=132.5,"yes","no")</f>
        <v>yes</v>
      </c>
      <c r="R1324" t="str">
        <f>IF(Table1[[#This Row],[bmi]]&gt;=30.1,"yes","no")</f>
        <v>yes</v>
      </c>
    </row>
    <row r="1325" spans="1:18" x14ac:dyDescent="0.3">
      <c r="A1325">
        <v>52306</v>
      </c>
      <c r="B1325" t="s">
        <v>12</v>
      </c>
      <c r="C1325">
        <v>57</v>
      </c>
      <c r="D1325">
        <v>0</v>
      </c>
      <c r="E1325" t="str">
        <f>IF(Table1[[#This Row],[hypertension]]=0,"no","yes")</f>
        <v>no</v>
      </c>
      <c r="F1325">
        <v>0</v>
      </c>
      <c r="G1325" t="s">
        <v>13</v>
      </c>
      <c r="H1325" t="s">
        <v>18</v>
      </c>
      <c r="I1325" t="s">
        <v>15</v>
      </c>
      <c r="J1325">
        <v>67.97</v>
      </c>
      <c r="K1325">
        <v>27.9</v>
      </c>
      <c r="L1325" t="s">
        <v>20</v>
      </c>
      <c r="M13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5">
        <v>0</v>
      </c>
      <c r="O1325" t="s">
        <v>32</v>
      </c>
      <c r="P1325" t="str">
        <f>IF(AND(Table1[[#This Row],[stroke]]=1,Table1[[#This Row],[hypertension]]=1),"yes","no")</f>
        <v>no</v>
      </c>
      <c r="Q1325" t="str">
        <f>IF(Table1[[#This Row],[avg_glucose_level]]&gt;=132.5,"yes","no")</f>
        <v>no</v>
      </c>
      <c r="R1325" t="str">
        <f>IF(Table1[[#This Row],[bmi]]&gt;=30.1,"yes","no")</f>
        <v>no</v>
      </c>
    </row>
    <row r="1326" spans="1:18" x14ac:dyDescent="0.3">
      <c r="A1326">
        <v>132</v>
      </c>
      <c r="B1326" t="s">
        <v>17</v>
      </c>
      <c r="C1326">
        <v>80</v>
      </c>
      <c r="D1326">
        <v>0</v>
      </c>
      <c r="E1326" t="str">
        <f>IF(Table1[[#This Row],[hypertension]]=0,"no","yes")</f>
        <v>no</v>
      </c>
      <c r="F1326">
        <v>0</v>
      </c>
      <c r="G1326" t="s">
        <v>13</v>
      </c>
      <c r="H1326" t="s">
        <v>24</v>
      </c>
      <c r="I1326" t="s">
        <v>15</v>
      </c>
      <c r="J1326">
        <v>84.86</v>
      </c>
      <c r="K1326">
        <v>28.1</v>
      </c>
      <c r="L1326" t="s">
        <v>23</v>
      </c>
      <c r="M13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26">
        <v>0</v>
      </c>
      <c r="O1326" t="s">
        <v>32</v>
      </c>
      <c r="P1326" t="str">
        <f>IF(AND(Table1[[#This Row],[stroke]]=1,Table1[[#This Row],[hypertension]]=1),"yes","no")</f>
        <v>no</v>
      </c>
      <c r="Q1326" t="str">
        <f>IF(Table1[[#This Row],[avg_glucose_level]]&gt;=132.5,"yes","no")</f>
        <v>no</v>
      </c>
      <c r="R1326" t="str">
        <f>IF(Table1[[#This Row],[bmi]]&gt;=30.1,"yes","no")</f>
        <v>no</v>
      </c>
    </row>
    <row r="1327" spans="1:18" x14ac:dyDescent="0.3">
      <c r="A1327">
        <v>8951</v>
      </c>
      <c r="B1327" t="s">
        <v>17</v>
      </c>
      <c r="C1327">
        <v>77</v>
      </c>
      <c r="D1327">
        <v>1</v>
      </c>
      <c r="E1327" t="str">
        <f>IF(Table1[[#This Row],[hypertension]]=0,"no","yes")</f>
        <v>yes</v>
      </c>
      <c r="F1327">
        <v>0</v>
      </c>
      <c r="G1327" t="s">
        <v>13</v>
      </c>
      <c r="H1327" t="s">
        <v>18</v>
      </c>
      <c r="I1327" t="s">
        <v>15</v>
      </c>
      <c r="J1327">
        <v>71.7</v>
      </c>
      <c r="K1327">
        <v>32.799999999999997</v>
      </c>
      <c r="L1327" t="s">
        <v>20</v>
      </c>
      <c r="M13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27">
        <v>0</v>
      </c>
      <c r="O1327" t="s">
        <v>32</v>
      </c>
      <c r="P1327" t="str">
        <f>IF(AND(Table1[[#This Row],[stroke]]=1,Table1[[#This Row],[hypertension]]=1),"yes","no")</f>
        <v>no</v>
      </c>
      <c r="Q1327" t="str">
        <f>IF(Table1[[#This Row],[avg_glucose_level]]&gt;=132.5,"yes","no")</f>
        <v>no</v>
      </c>
      <c r="R1327" t="str">
        <f>IF(Table1[[#This Row],[bmi]]&gt;=30.1,"yes","no")</f>
        <v>yes</v>
      </c>
    </row>
    <row r="1328" spans="1:18" x14ac:dyDescent="0.3">
      <c r="A1328">
        <v>64752</v>
      </c>
      <c r="B1328" t="s">
        <v>17</v>
      </c>
      <c r="C1328">
        <v>29</v>
      </c>
      <c r="D1328">
        <v>0</v>
      </c>
      <c r="E1328" t="str">
        <f>IF(Table1[[#This Row],[hypertension]]=0,"no","yes")</f>
        <v>no</v>
      </c>
      <c r="F1328">
        <v>0</v>
      </c>
      <c r="G1328" t="s">
        <v>22</v>
      </c>
      <c r="H1328" t="s">
        <v>14</v>
      </c>
      <c r="I1328" t="s">
        <v>15</v>
      </c>
      <c r="J1328">
        <v>72.02</v>
      </c>
      <c r="K1328">
        <v>34</v>
      </c>
      <c r="L1328" t="s">
        <v>16</v>
      </c>
      <c r="M13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28">
        <v>0</v>
      </c>
      <c r="O1328" t="s">
        <v>32</v>
      </c>
      <c r="P1328" t="str">
        <f>IF(AND(Table1[[#This Row],[stroke]]=1,Table1[[#This Row],[hypertension]]=1),"yes","no")</f>
        <v>no</v>
      </c>
      <c r="Q1328" t="str">
        <f>IF(Table1[[#This Row],[avg_glucose_level]]&gt;=132.5,"yes","no")</f>
        <v>no</v>
      </c>
      <c r="R1328" t="str">
        <f>IF(Table1[[#This Row],[bmi]]&gt;=30.1,"yes","no")</f>
        <v>yes</v>
      </c>
    </row>
    <row r="1329" spans="1:18" x14ac:dyDescent="0.3">
      <c r="A1329">
        <v>51285</v>
      </c>
      <c r="B1329" t="s">
        <v>17</v>
      </c>
      <c r="C1329">
        <v>46</v>
      </c>
      <c r="D1329">
        <v>0</v>
      </c>
      <c r="E1329" t="str">
        <f>IF(Table1[[#This Row],[hypertension]]=0,"no","yes")</f>
        <v>no</v>
      </c>
      <c r="F1329">
        <v>0</v>
      </c>
      <c r="G1329" t="s">
        <v>13</v>
      </c>
      <c r="H1329" t="s">
        <v>14</v>
      </c>
      <c r="I1329" t="s">
        <v>15</v>
      </c>
      <c r="J1329">
        <v>61.81</v>
      </c>
      <c r="K1329">
        <v>25.5</v>
      </c>
      <c r="L1329" t="s">
        <v>23</v>
      </c>
      <c r="M13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29">
        <v>0</v>
      </c>
      <c r="O1329" t="s">
        <v>32</v>
      </c>
      <c r="P1329" t="str">
        <f>IF(AND(Table1[[#This Row],[stroke]]=1,Table1[[#This Row],[hypertension]]=1),"yes","no")</f>
        <v>no</v>
      </c>
      <c r="Q1329" t="str">
        <f>IF(Table1[[#This Row],[avg_glucose_level]]&gt;=132.5,"yes","no")</f>
        <v>no</v>
      </c>
      <c r="R1329" t="str">
        <f>IF(Table1[[#This Row],[bmi]]&gt;=30.1,"yes","no")</f>
        <v>no</v>
      </c>
    </row>
    <row r="1330" spans="1:18" x14ac:dyDescent="0.3">
      <c r="A1330">
        <v>14349</v>
      </c>
      <c r="B1330" t="s">
        <v>17</v>
      </c>
      <c r="C1330">
        <v>40</v>
      </c>
      <c r="D1330">
        <v>0</v>
      </c>
      <c r="E1330" t="str">
        <f>IF(Table1[[#This Row],[hypertension]]=0,"no","yes")</f>
        <v>no</v>
      </c>
      <c r="F1330">
        <v>0</v>
      </c>
      <c r="G1330" t="s">
        <v>13</v>
      </c>
      <c r="H1330" t="s">
        <v>14</v>
      </c>
      <c r="I1330" t="s">
        <v>15</v>
      </c>
      <c r="J1330">
        <v>103.09</v>
      </c>
      <c r="K1330">
        <v>35.6</v>
      </c>
      <c r="L1330" t="s">
        <v>23</v>
      </c>
      <c r="M13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30">
        <v>0</v>
      </c>
      <c r="O1330" t="s">
        <v>32</v>
      </c>
      <c r="P1330" t="str">
        <f>IF(AND(Table1[[#This Row],[stroke]]=1,Table1[[#This Row],[hypertension]]=1),"yes","no")</f>
        <v>no</v>
      </c>
      <c r="Q1330" t="str">
        <f>IF(Table1[[#This Row],[avg_glucose_level]]&gt;=132.5,"yes","no")</f>
        <v>no</v>
      </c>
      <c r="R1330" t="str">
        <f>IF(Table1[[#This Row],[bmi]]&gt;=30.1,"yes","no")</f>
        <v>yes</v>
      </c>
    </row>
    <row r="1331" spans="1:18" x14ac:dyDescent="0.3">
      <c r="A1331">
        <v>40571</v>
      </c>
      <c r="B1331" t="s">
        <v>12</v>
      </c>
      <c r="C1331">
        <v>29</v>
      </c>
      <c r="D1331">
        <v>0</v>
      </c>
      <c r="E1331" t="str">
        <f>IF(Table1[[#This Row],[hypertension]]=0,"no","yes")</f>
        <v>no</v>
      </c>
      <c r="F1331">
        <v>0</v>
      </c>
      <c r="G1331" t="s">
        <v>22</v>
      </c>
      <c r="H1331" t="s">
        <v>14</v>
      </c>
      <c r="I1331" t="s">
        <v>15</v>
      </c>
      <c r="J1331">
        <v>73.75</v>
      </c>
      <c r="K1331">
        <v>28.3</v>
      </c>
      <c r="L1331" t="s">
        <v>20</v>
      </c>
      <c r="M13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1">
        <v>0</v>
      </c>
      <c r="O1331" t="s">
        <v>32</v>
      </c>
      <c r="P1331" t="str">
        <f>IF(AND(Table1[[#This Row],[stroke]]=1,Table1[[#This Row],[hypertension]]=1),"yes","no")</f>
        <v>no</v>
      </c>
      <c r="Q1331" t="str">
        <f>IF(Table1[[#This Row],[avg_glucose_level]]&gt;=132.5,"yes","no")</f>
        <v>no</v>
      </c>
      <c r="R1331" t="str">
        <f>IF(Table1[[#This Row],[bmi]]&gt;=30.1,"yes","no")</f>
        <v>no</v>
      </c>
    </row>
    <row r="1332" spans="1:18" x14ac:dyDescent="0.3">
      <c r="A1332">
        <v>40624</v>
      </c>
      <c r="B1332" t="s">
        <v>17</v>
      </c>
      <c r="C1332">
        <v>37</v>
      </c>
      <c r="D1332">
        <v>0</v>
      </c>
      <c r="E1332" t="str">
        <f>IF(Table1[[#This Row],[hypertension]]=0,"no","yes")</f>
        <v>no</v>
      </c>
      <c r="F1332">
        <v>0</v>
      </c>
      <c r="G1332" t="s">
        <v>13</v>
      </c>
      <c r="H1332" t="s">
        <v>14</v>
      </c>
      <c r="I1332" t="s">
        <v>19</v>
      </c>
      <c r="J1332">
        <v>156.69999999999999</v>
      </c>
      <c r="K1332">
        <v>36.9</v>
      </c>
      <c r="L1332" t="s">
        <v>20</v>
      </c>
      <c r="M1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2">
        <v>0</v>
      </c>
      <c r="O1332" t="s">
        <v>32</v>
      </c>
      <c r="P1332" t="str">
        <f>IF(AND(Table1[[#This Row],[stroke]]=1,Table1[[#This Row],[hypertension]]=1),"yes","no")</f>
        <v>no</v>
      </c>
      <c r="Q1332" t="str">
        <f>IF(Table1[[#This Row],[avg_glucose_level]]&gt;=132.5,"yes","no")</f>
        <v>yes</v>
      </c>
      <c r="R1332" t="str">
        <f>IF(Table1[[#This Row],[bmi]]&gt;=30.1,"yes","no")</f>
        <v>yes</v>
      </c>
    </row>
    <row r="1333" spans="1:18" x14ac:dyDescent="0.3">
      <c r="A1333">
        <v>13072</v>
      </c>
      <c r="B1333" t="s">
        <v>17</v>
      </c>
      <c r="C1333">
        <v>35</v>
      </c>
      <c r="D1333">
        <v>0</v>
      </c>
      <c r="E1333" t="str">
        <f>IF(Table1[[#This Row],[hypertension]]=0,"no","yes")</f>
        <v>no</v>
      </c>
      <c r="F1333">
        <v>0</v>
      </c>
      <c r="G1333" t="s">
        <v>13</v>
      </c>
      <c r="H1333" t="s">
        <v>18</v>
      </c>
      <c r="I1333" t="s">
        <v>15</v>
      </c>
      <c r="J1333">
        <v>70.87</v>
      </c>
      <c r="K1333">
        <v>22.1</v>
      </c>
      <c r="L1333" t="s">
        <v>16</v>
      </c>
      <c r="M1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33">
        <v>0</v>
      </c>
      <c r="O1333" t="s">
        <v>32</v>
      </c>
      <c r="P1333" t="str">
        <f>IF(AND(Table1[[#This Row],[stroke]]=1,Table1[[#This Row],[hypertension]]=1),"yes","no")</f>
        <v>no</v>
      </c>
      <c r="Q1333" t="str">
        <f>IF(Table1[[#This Row],[avg_glucose_level]]&gt;=132.5,"yes","no")</f>
        <v>no</v>
      </c>
      <c r="R1333" t="str">
        <f>IF(Table1[[#This Row],[bmi]]&gt;=30.1,"yes","no")</f>
        <v>no</v>
      </c>
    </row>
    <row r="1334" spans="1:18" x14ac:dyDescent="0.3">
      <c r="A1334">
        <v>66310</v>
      </c>
      <c r="B1334" t="s">
        <v>12</v>
      </c>
      <c r="C1334">
        <v>54</v>
      </c>
      <c r="D1334">
        <v>0</v>
      </c>
      <c r="E1334" t="str">
        <f>IF(Table1[[#This Row],[hypertension]]=0,"no","yes")</f>
        <v>no</v>
      </c>
      <c r="F1334">
        <v>0</v>
      </c>
      <c r="G1334" t="s">
        <v>13</v>
      </c>
      <c r="H1334" t="s">
        <v>18</v>
      </c>
      <c r="I1334" t="s">
        <v>19</v>
      </c>
      <c r="J1334">
        <v>138.47</v>
      </c>
      <c r="K1334">
        <v>31.5</v>
      </c>
      <c r="L1334" t="s">
        <v>20</v>
      </c>
      <c r="M13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4">
        <v>0</v>
      </c>
      <c r="O1334" t="s">
        <v>32</v>
      </c>
      <c r="P1334" t="str">
        <f>IF(AND(Table1[[#This Row],[stroke]]=1,Table1[[#This Row],[hypertension]]=1),"yes","no")</f>
        <v>no</v>
      </c>
      <c r="Q1334" t="str">
        <f>IF(Table1[[#This Row],[avg_glucose_level]]&gt;=132.5,"yes","no")</f>
        <v>yes</v>
      </c>
      <c r="R1334" t="str">
        <f>IF(Table1[[#This Row],[bmi]]&gt;=30.1,"yes","no")</f>
        <v>yes</v>
      </c>
    </row>
    <row r="1335" spans="1:18" x14ac:dyDescent="0.3">
      <c r="A1335">
        <v>58101</v>
      </c>
      <c r="B1335" t="s">
        <v>17</v>
      </c>
      <c r="C1335">
        <v>56</v>
      </c>
      <c r="D1335">
        <v>0</v>
      </c>
      <c r="E1335" t="str">
        <f>IF(Table1[[#This Row],[hypertension]]=0,"no","yes")</f>
        <v>no</v>
      </c>
      <c r="F1335">
        <v>1</v>
      </c>
      <c r="G1335" t="s">
        <v>13</v>
      </c>
      <c r="H1335" t="s">
        <v>14</v>
      </c>
      <c r="I1335" t="s">
        <v>19</v>
      </c>
      <c r="J1335">
        <v>64.66</v>
      </c>
      <c r="K1335">
        <v>26.7</v>
      </c>
      <c r="L1335" t="s">
        <v>16</v>
      </c>
      <c r="M1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35">
        <v>0</v>
      </c>
      <c r="O1335" t="s">
        <v>32</v>
      </c>
      <c r="P1335" t="str">
        <f>IF(AND(Table1[[#This Row],[stroke]]=1,Table1[[#This Row],[hypertension]]=1),"yes","no")</f>
        <v>no</v>
      </c>
      <c r="Q1335" t="str">
        <f>IF(Table1[[#This Row],[avg_glucose_level]]&gt;=132.5,"yes","no")</f>
        <v>no</v>
      </c>
      <c r="R1335" t="str">
        <f>IF(Table1[[#This Row],[bmi]]&gt;=30.1,"yes","no")</f>
        <v>no</v>
      </c>
    </row>
    <row r="1336" spans="1:18" x14ac:dyDescent="0.3">
      <c r="A1336">
        <v>22969</v>
      </c>
      <c r="B1336" t="s">
        <v>17</v>
      </c>
      <c r="C1336">
        <v>26</v>
      </c>
      <c r="D1336">
        <v>0</v>
      </c>
      <c r="E1336" t="str">
        <f>IF(Table1[[#This Row],[hypertension]]=0,"no","yes")</f>
        <v>no</v>
      </c>
      <c r="F1336">
        <v>0</v>
      </c>
      <c r="G1336" t="s">
        <v>13</v>
      </c>
      <c r="H1336" t="s">
        <v>14</v>
      </c>
      <c r="I1336" t="s">
        <v>19</v>
      </c>
      <c r="J1336">
        <v>91.88</v>
      </c>
      <c r="K1336">
        <v>24.9</v>
      </c>
      <c r="L1336" t="s">
        <v>16</v>
      </c>
      <c r="M13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36">
        <v>0</v>
      </c>
      <c r="O1336" t="s">
        <v>32</v>
      </c>
      <c r="P1336" t="str">
        <f>IF(AND(Table1[[#This Row],[stroke]]=1,Table1[[#This Row],[hypertension]]=1),"yes","no")</f>
        <v>no</v>
      </c>
      <c r="Q1336" t="str">
        <f>IF(Table1[[#This Row],[avg_glucose_level]]&gt;=132.5,"yes","no")</f>
        <v>no</v>
      </c>
      <c r="R1336" t="str">
        <f>IF(Table1[[#This Row],[bmi]]&gt;=30.1,"yes","no")</f>
        <v>no</v>
      </c>
    </row>
    <row r="1337" spans="1:18" x14ac:dyDescent="0.3">
      <c r="A1337">
        <v>28904</v>
      </c>
      <c r="B1337" t="s">
        <v>17</v>
      </c>
      <c r="C1337">
        <v>75</v>
      </c>
      <c r="D1337">
        <v>0</v>
      </c>
      <c r="E1337" t="str">
        <f>IF(Table1[[#This Row],[hypertension]]=0,"no","yes")</f>
        <v>no</v>
      </c>
      <c r="F1337">
        <v>0</v>
      </c>
      <c r="G1337" t="s">
        <v>13</v>
      </c>
      <c r="H1337" t="s">
        <v>18</v>
      </c>
      <c r="I1337" t="s">
        <v>19</v>
      </c>
      <c r="J1337">
        <v>74.790000000000006</v>
      </c>
      <c r="K1337">
        <v>32.4</v>
      </c>
      <c r="L1337" t="s">
        <v>20</v>
      </c>
      <c r="M13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7">
        <v>0</v>
      </c>
      <c r="O1337" t="s">
        <v>32</v>
      </c>
      <c r="P1337" t="str">
        <f>IF(AND(Table1[[#This Row],[stroke]]=1,Table1[[#This Row],[hypertension]]=1),"yes","no")</f>
        <v>no</v>
      </c>
      <c r="Q1337" t="str">
        <f>IF(Table1[[#This Row],[avg_glucose_level]]&gt;=132.5,"yes","no")</f>
        <v>no</v>
      </c>
      <c r="R1337" t="str">
        <f>IF(Table1[[#This Row],[bmi]]&gt;=30.1,"yes","no")</f>
        <v>yes</v>
      </c>
    </row>
    <row r="1338" spans="1:18" x14ac:dyDescent="0.3">
      <c r="A1338">
        <v>6563</v>
      </c>
      <c r="B1338" t="s">
        <v>17</v>
      </c>
      <c r="C1338">
        <v>44</v>
      </c>
      <c r="D1338">
        <v>0</v>
      </c>
      <c r="E1338" t="str">
        <f>IF(Table1[[#This Row],[hypertension]]=0,"no","yes")</f>
        <v>no</v>
      </c>
      <c r="F1338">
        <v>0</v>
      </c>
      <c r="G1338" t="s">
        <v>22</v>
      </c>
      <c r="H1338" t="s">
        <v>14</v>
      </c>
      <c r="I1338" t="s">
        <v>19</v>
      </c>
      <c r="J1338">
        <v>78.180000000000007</v>
      </c>
      <c r="K1338">
        <v>32.200000000000003</v>
      </c>
      <c r="L1338" t="s">
        <v>20</v>
      </c>
      <c r="M1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38">
        <v>0</v>
      </c>
      <c r="O1338" t="s">
        <v>32</v>
      </c>
      <c r="P1338" t="str">
        <f>IF(AND(Table1[[#This Row],[stroke]]=1,Table1[[#This Row],[hypertension]]=1),"yes","no")</f>
        <v>no</v>
      </c>
      <c r="Q1338" t="str">
        <f>IF(Table1[[#This Row],[avg_glucose_level]]&gt;=132.5,"yes","no")</f>
        <v>no</v>
      </c>
      <c r="R1338" t="str">
        <f>IF(Table1[[#This Row],[bmi]]&gt;=30.1,"yes","no")</f>
        <v>yes</v>
      </c>
    </row>
    <row r="1339" spans="1:18" x14ac:dyDescent="0.3">
      <c r="A1339">
        <v>55315</v>
      </c>
      <c r="B1339" t="s">
        <v>12</v>
      </c>
      <c r="C1339">
        <v>63</v>
      </c>
      <c r="D1339">
        <v>0</v>
      </c>
      <c r="E1339" t="str">
        <f>IF(Table1[[#This Row],[hypertension]]=0,"no","yes")</f>
        <v>no</v>
      </c>
      <c r="F1339">
        <v>0</v>
      </c>
      <c r="G1339" t="s">
        <v>13</v>
      </c>
      <c r="H1339" t="s">
        <v>14</v>
      </c>
      <c r="I1339" t="s">
        <v>19</v>
      </c>
      <c r="J1339">
        <v>77.819999999999993</v>
      </c>
      <c r="K1339">
        <v>30.3</v>
      </c>
      <c r="L1339" t="s">
        <v>23</v>
      </c>
      <c r="M13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39">
        <v>0</v>
      </c>
      <c r="O1339" t="s">
        <v>32</v>
      </c>
      <c r="P1339" t="str">
        <f>IF(AND(Table1[[#This Row],[stroke]]=1,Table1[[#This Row],[hypertension]]=1),"yes","no")</f>
        <v>no</v>
      </c>
      <c r="Q1339" t="str">
        <f>IF(Table1[[#This Row],[avg_glucose_level]]&gt;=132.5,"yes","no")</f>
        <v>no</v>
      </c>
      <c r="R1339" t="str">
        <f>IF(Table1[[#This Row],[bmi]]&gt;=30.1,"yes","no")</f>
        <v>yes</v>
      </c>
    </row>
    <row r="1340" spans="1:18" x14ac:dyDescent="0.3">
      <c r="A1340">
        <v>47537</v>
      </c>
      <c r="B1340" t="s">
        <v>17</v>
      </c>
      <c r="C1340">
        <v>17</v>
      </c>
      <c r="D1340">
        <v>0</v>
      </c>
      <c r="E1340" t="str">
        <f>IF(Table1[[#This Row],[hypertension]]=0,"no","yes")</f>
        <v>no</v>
      </c>
      <c r="F1340">
        <v>0</v>
      </c>
      <c r="G1340" t="s">
        <v>22</v>
      </c>
      <c r="H1340" t="s">
        <v>14</v>
      </c>
      <c r="I1340" t="s">
        <v>19</v>
      </c>
      <c r="J1340">
        <v>112.23</v>
      </c>
      <c r="K1340">
        <v>28.7</v>
      </c>
      <c r="L1340" t="s">
        <v>20</v>
      </c>
      <c r="M13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0">
        <v>0</v>
      </c>
      <c r="O1340" t="s">
        <v>32</v>
      </c>
      <c r="P1340" t="str">
        <f>IF(AND(Table1[[#This Row],[stroke]]=1,Table1[[#This Row],[hypertension]]=1),"yes","no")</f>
        <v>no</v>
      </c>
      <c r="Q1340" t="str">
        <f>IF(Table1[[#This Row],[avg_glucose_level]]&gt;=132.5,"yes","no")</f>
        <v>no</v>
      </c>
      <c r="R1340" t="str">
        <f>IF(Table1[[#This Row],[bmi]]&gt;=30.1,"yes","no")</f>
        <v>no</v>
      </c>
    </row>
    <row r="1341" spans="1:18" x14ac:dyDescent="0.3">
      <c r="A1341">
        <v>45945</v>
      </c>
      <c r="B1341" t="s">
        <v>12</v>
      </c>
      <c r="C1341">
        <v>46</v>
      </c>
      <c r="D1341">
        <v>0</v>
      </c>
      <c r="E1341" t="str">
        <f>IF(Table1[[#This Row],[hypertension]]=0,"no","yes")</f>
        <v>no</v>
      </c>
      <c r="F1341">
        <v>1</v>
      </c>
      <c r="G1341" t="s">
        <v>13</v>
      </c>
      <c r="H1341" t="s">
        <v>14</v>
      </c>
      <c r="I1341" t="s">
        <v>15</v>
      </c>
      <c r="J1341">
        <v>178.76</v>
      </c>
      <c r="K1341">
        <v>24.1</v>
      </c>
      <c r="L1341" t="s">
        <v>20</v>
      </c>
      <c r="M1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1">
        <v>0</v>
      </c>
      <c r="O1341" t="s">
        <v>32</v>
      </c>
      <c r="P1341" t="str">
        <f>IF(AND(Table1[[#This Row],[stroke]]=1,Table1[[#This Row],[hypertension]]=1),"yes","no")</f>
        <v>no</v>
      </c>
      <c r="Q1341" t="str">
        <f>IF(Table1[[#This Row],[avg_glucose_level]]&gt;=132.5,"yes","no")</f>
        <v>yes</v>
      </c>
      <c r="R1341" t="str">
        <f>IF(Table1[[#This Row],[bmi]]&gt;=30.1,"yes","no")</f>
        <v>no</v>
      </c>
    </row>
    <row r="1342" spans="1:18" x14ac:dyDescent="0.3">
      <c r="A1342">
        <v>65849</v>
      </c>
      <c r="B1342" t="s">
        <v>17</v>
      </c>
      <c r="C1342">
        <v>47</v>
      </c>
      <c r="D1342">
        <v>0</v>
      </c>
      <c r="E1342" t="str">
        <f>IF(Table1[[#This Row],[hypertension]]=0,"no","yes")</f>
        <v>no</v>
      </c>
      <c r="F1342">
        <v>0</v>
      </c>
      <c r="G1342" t="s">
        <v>13</v>
      </c>
      <c r="H1342" t="s">
        <v>14</v>
      </c>
      <c r="I1342" t="s">
        <v>19</v>
      </c>
      <c r="J1342">
        <v>121.43</v>
      </c>
      <c r="K1342">
        <v>25.3</v>
      </c>
      <c r="L1342" t="s">
        <v>20</v>
      </c>
      <c r="M13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2">
        <v>0</v>
      </c>
      <c r="O1342" t="s">
        <v>32</v>
      </c>
      <c r="P1342" t="str">
        <f>IF(AND(Table1[[#This Row],[stroke]]=1,Table1[[#This Row],[hypertension]]=1),"yes","no")</f>
        <v>no</v>
      </c>
      <c r="Q1342" t="str">
        <f>IF(Table1[[#This Row],[avg_glucose_level]]&gt;=132.5,"yes","no")</f>
        <v>no</v>
      </c>
      <c r="R1342" t="str">
        <f>IF(Table1[[#This Row],[bmi]]&gt;=30.1,"yes","no")</f>
        <v>no</v>
      </c>
    </row>
    <row r="1343" spans="1:18" x14ac:dyDescent="0.3">
      <c r="A1343">
        <v>31125</v>
      </c>
      <c r="B1343" t="s">
        <v>17</v>
      </c>
      <c r="C1343">
        <v>50</v>
      </c>
      <c r="D1343">
        <v>0</v>
      </c>
      <c r="E1343" t="str">
        <f>IF(Table1[[#This Row],[hypertension]]=0,"no","yes")</f>
        <v>no</v>
      </c>
      <c r="F1343">
        <v>0</v>
      </c>
      <c r="G1343" t="s">
        <v>13</v>
      </c>
      <c r="H1343" t="s">
        <v>14</v>
      </c>
      <c r="I1343" t="s">
        <v>19</v>
      </c>
      <c r="J1343">
        <v>94.22</v>
      </c>
      <c r="K1343">
        <v>24.8</v>
      </c>
      <c r="L1343" t="s">
        <v>20</v>
      </c>
      <c r="M1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3">
        <v>0</v>
      </c>
      <c r="O1343" t="s">
        <v>32</v>
      </c>
      <c r="P1343" t="str">
        <f>IF(AND(Table1[[#This Row],[stroke]]=1,Table1[[#This Row],[hypertension]]=1),"yes","no")</f>
        <v>no</v>
      </c>
      <c r="Q1343" t="str">
        <f>IF(Table1[[#This Row],[avg_glucose_level]]&gt;=132.5,"yes","no")</f>
        <v>no</v>
      </c>
      <c r="R1343" t="str">
        <f>IF(Table1[[#This Row],[bmi]]&gt;=30.1,"yes","no")</f>
        <v>no</v>
      </c>
    </row>
    <row r="1344" spans="1:18" x14ac:dyDescent="0.3">
      <c r="A1344">
        <v>5103</v>
      </c>
      <c r="B1344" t="s">
        <v>17</v>
      </c>
      <c r="C1344">
        <v>49</v>
      </c>
      <c r="D1344">
        <v>0</v>
      </c>
      <c r="E1344" t="str">
        <f>IF(Table1[[#This Row],[hypertension]]=0,"no","yes")</f>
        <v>no</v>
      </c>
      <c r="F1344">
        <v>0</v>
      </c>
      <c r="G1344" t="s">
        <v>13</v>
      </c>
      <c r="H1344" t="s">
        <v>14</v>
      </c>
      <c r="I1344" t="s">
        <v>19</v>
      </c>
      <c r="J1344">
        <v>67.27</v>
      </c>
      <c r="K1344">
        <v>28.1</v>
      </c>
      <c r="L1344" t="s">
        <v>16</v>
      </c>
      <c r="M13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44">
        <v>0</v>
      </c>
      <c r="O1344" t="s">
        <v>32</v>
      </c>
      <c r="P1344" t="str">
        <f>IF(AND(Table1[[#This Row],[stroke]]=1,Table1[[#This Row],[hypertension]]=1),"yes","no")</f>
        <v>no</v>
      </c>
      <c r="Q1344" t="str">
        <f>IF(Table1[[#This Row],[avg_glucose_level]]&gt;=132.5,"yes","no")</f>
        <v>no</v>
      </c>
      <c r="R1344" t="str">
        <f>IF(Table1[[#This Row],[bmi]]&gt;=30.1,"yes","no")</f>
        <v>no</v>
      </c>
    </row>
    <row r="1345" spans="1:18" x14ac:dyDescent="0.3">
      <c r="A1345">
        <v>54526</v>
      </c>
      <c r="B1345" t="s">
        <v>12</v>
      </c>
      <c r="C1345">
        <v>76</v>
      </c>
      <c r="D1345">
        <v>1</v>
      </c>
      <c r="E1345" t="str">
        <f>IF(Table1[[#This Row],[hypertension]]=0,"no","yes")</f>
        <v>yes</v>
      </c>
      <c r="F1345">
        <v>0</v>
      </c>
      <c r="G1345" t="s">
        <v>13</v>
      </c>
      <c r="H1345" t="s">
        <v>18</v>
      </c>
      <c r="I1345" t="s">
        <v>19</v>
      </c>
      <c r="J1345">
        <v>197.58</v>
      </c>
      <c r="K1345">
        <v>34.799999999999997</v>
      </c>
      <c r="L1345" t="s">
        <v>16</v>
      </c>
      <c r="M13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45">
        <v>0</v>
      </c>
      <c r="O1345" t="s">
        <v>32</v>
      </c>
      <c r="P1345" t="str">
        <f>IF(AND(Table1[[#This Row],[stroke]]=1,Table1[[#This Row],[hypertension]]=1),"yes","no")</f>
        <v>no</v>
      </c>
      <c r="Q1345" t="str">
        <f>IF(Table1[[#This Row],[avg_glucose_level]]&gt;=132.5,"yes","no")</f>
        <v>yes</v>
      </c>
      <c r="R1345" t="str">
        <f>IF(Table1[[#This Row],[bmi]]&gt;=30.1,"yes","no")</f>
        <v>yes</v>
      </c>
    </row>
    <row r="1346" spans="1:18" x14ac:dyDescent="0.3">
      <c r="A1346">
        <v>67309</v>
      </c>
      <c r="B1346" t="s">
        <v>12</v>
      </c>
      <c r="C1346">
        <v>47</v>
      </c>
      <c r="D1346">
        <v>0</v>
      </c>
      <c r="E1346" t="str">
        <f>IF(Table1[[#This Row],[hypertension]]=0,"no","yes")</f>
        <v>no</v>
      </c>
      <c r="F1346">
        <v>0</v>
      </c>
      <c r="G1346" t="s">
        <v>13</v>
      </c>
      <c r="H1346" t="s">
        <v>14</v>
      </c>
      <c r="I1346" t="s">
        <v>19</v>
      </c>
      <c r="J1346">
        <v>86.37</v>
      </c>
      <c r="K1346">
        <v>39.200000000000003</v>
      </c>
      <c r="L1346" t="s">
        <v>21</v>
      </c>
      <c r="M13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46">
        <v>0</v>
      </c>
      <c r="O1346" t="s">
        <v>32</v>
      </c>
      <c r="P1346" t="str">
        <f>IF(AND(Table1[[#This Row],[stroke]]=1,Table1[[#This Row],[hypertension]]=1),"yes","no")</f>
        <v>no</v>
      </c>
      <c r="Q1346" t="str">
        <f>IF(Table1[[#This Row],[avg_glucose_level]]&gt;=132.5,"yes","no")</f>
        <v>no</v>
      </c>
      <c r="R1346" t="str">
        <f>IF(Table1[[#This Row],[bmi]]&gt;=30.1,"yes","no")</f>
        <v>yes</v>
      </c>
    </row>
    <row r="1347" spans="1:18" x14ac:dyDescent="0.3">
      <c r="A1347">
        <v>2275</v>
      </c>
      <c r="B1347" t="s">
        <v>17</v>
      </c>
      <c r="C1347">
        <v>47</v>
      </c>
      <c r="D1347">
        <v>0</v>
      </c>
      <c r="E1347" t="str">
        <f>IF(Table1[[#This Row],[hypertension]]=0,"no","yes")</f>
        <v>no</v>
      </c>
      <c r="F1347">
        <v>0</v>
      </c>
      <c r="G1347" t="s">
        <v>13</v>
      </c>
      <c r="H1347" t="s">
        <v>14</v>
      </c>
      <c r="I1347" t="s">
        <v>15</v>
      </c>
      <c r="J1347">
        <v>112.09</v>
      </c>
      <c r="K1347">
        <v>24.7</v>
      </c>
      <c r="L1347" t="s">
        <v>21</v>
      </c>
      <c r="M13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47">
        <v>0</v>
      </c>
      <c r="O1347" t="s">
        <v>32</v>
      </c>
      <c r="P1347" t="str">
        <f>IF(AND(Table1[[#This Row],[stroke]]=1,Table1[[#This Row],[hypertension]]=1),"yes","no")</f>
        <v>no</v>
      </c>
      <c r="Q1347" t="str">
        <f>IF(Table1[[#This Row],[avg_glucose_level]]&gt;=132.5,"yes","no")</f>
        <v>no</v>
      </c>
      <c r="R1347" t="str">
        <f>IF(Table1[[#This Row],[bmi]]&gt;=30.1,"yes","no")</f>
        <v>no</v>
      </c>
    </row>
    <row r="1348" spans="1:18" x14ac:dyDescent="0.3">
      <c r="A1348">
        <v>29869</v>
      </c>
      <c r="B1348" t="s">
        <v>12</v>
      </c>
      <c r="C1348">
        <v>49</v>
      </c>
      <c r="D1348">
        <v>0</v>
      </c>
      <c r="E1348" t="str">
        <f>IF(Table1[[#This Row],[hypertension]]=0,"no","yes")</f>
        <v>no</v>
      </c>
      <c r="F1348">
        <v>0</v>
      </c>
      <c r="G1348" t="s">
        <v>13</v>
      </c>
      <c r="H1348" t="s">
        <v>14</v>
      </c>
      <c r="I1348" t="s">
        <v>15</v>
      </c>
      <c r="J1348">
        <v>199.96</v>
      </c>
      <c r="K1348">
        <v>28.6</v>
      </c>
      <c r="L1348" t="s">
        <v>20</v>
      </c>
      <c r="M1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8">
        <v>0</v>
      </c>
      <c r="O1348" t="s">
        <v>32</v>
      </c>
      <c r="P1348" t="str">
        <f>IF(AND(Table1[[#This Row],[stroke]]=1,Table1[[#This Row],[hypertension]]=1),"yes","no")</f>
        <v>no</v>
      </c>
      <c r="Q1348" t="str">
        <f>IF(Table1[[#This Row],[avg_glucose_level]]&gt;=132.5,"yes","no")</f>
        <v>yes</v>
      </c>
      <c r="R1348" t="str">
        <f>IF(Table1[[#This Row],[bmi]]&gt;=30.1,"yes","no")</f>
        <v>no</v>
      </c>
    </row>
    <row r="1349" spans="1:18" x14ac:dyDescent="0.3">
      <c r="A1349">
        <v>15757</v>
      </c>
      <c r="B1349" t="s">
        <v>12</v>
      </c>
      <c r="C1349">
        <v>71</v>
      </c>
      <c r="D1349">
        <v>0</v>
      </c>
      <c r="E1349" t="str">
        <f>IF(Table1[[#This Row],[hypertension]]=0,"no","yes")</f>
        <v>no</v>
      </c>
      <c r="F1349">
        <v>0</v>
      </c>
      <c r="G1349" t="s">
        <v>13</v>
      </c>
      <c r="H1349" t="s">
        <v>14</v>
      </c>
      <c r="I1349" t="s">
        <v>15</v>
      </c>
      <c r="J1349">
        <v>85.33</v>
      </c>
      <c r="K1349">
        <v>27.7</v>
      </c>
      <c r="L1349" t="s">
        <v>20</v>
      </c>
      <c r="M1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49">
        <v>0</v>
      </c>
      <c r="O1349" t="s">
        <v>32</v>
      </c>
      <c r="P1349" t="str">
        <f>IF(AND(Table1[[#This Row],[stroke]]=1,Table1[[#This Row],[hypertension]]=1),"yes","no")</f>
        <v>no</v>
      </c>
      <c r="Q1349" t="str">
        <f>IF(Table1[[#This Row],[avg_glucose_level]]&gt;=132.5,"yes","no")</f>
        <v>no</v>
      </c>
      <c r="R1349" t="str">
        <f>IF(Table1[[#This Row],[bmi]]&gt;=30.1,"yes","no")</f>
        <v>no</v>
      </c>
    </row>
    <row r="1350" spans="1:18" x14ac:dyDescent="0.3">
      <c r="A1350">
        <v>38523</v>
      </c>
      <c r="B1350" t="s">
        <v>17</v>
      </c>
      <c r="C1350">
        <v>65</v>
      </c>
      <c r="D1350">
        <v>0</v>
      </c>
      <c r="E1350" t="str">
        <f>IF(Table1[[#This Row],[hypertension]]=0,"no","yes")</f>
        <v>no</v>
      </c>
      <c r="F1350">
        <v>0</v>
      </c>
      <c r="G1350" t="s">
        <v>22</v>
      </c>
      <c r="H1350" t="s">
        <v>18</v>
      </c>
      <c r="I1350" t="s">
        <v>19</v>
      </c>
      <c r="J1350">
        <v>86.33</v>
      </c>
      <c r="K1350">
        <v>33.1</v>
      </c>
      <c r="L1350" t="s">
        <v>20</v>
      </c>
      <c r="M1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50">
        <v>0</v>
      </c>
      <c r="O1350" t="s">
        <v>32</v>
      </c>
      <c r="P1350" t="str">
        <f>IF(AND(Table1[[#This Row],[stroke]]=1,Table1[[#This Row],[hypertension]]=1),"yes","no")</f>
        <v>no</v>
      </c>
      <c r="Q1350" t="str">
        <f>IF(Table1[[#This Row],[avg_glucose_level]]&gt;=132.5,"yes","no")</f>
        <v>no</v>
      </c>
      <c r="R1350" t="str">
        <f>IF(Table1[[#This Row],[bmi]]&gt;=30.1,"yes","no")</f>
        <v>yes</v>
      </c>
    </row>
    <row r="1351" spans="1:18" x14ac:dyDescent="0.3">
      <c r="A1351">
        <v>65388</v>
      </c>
      <c r="B1351" t="s">
        <v>17</v>
      </c>
      <c r="C1351">
        <v>40</v>
      </c>
      <c r="D1351">
        <v>0</v>
      </c>
      <c r="E1351" t="str">
        <f>IF(Table1[[#This Row],[hypertension]]=0,"no","yes")</f>
        <v>no</v>
      </c>
      <c r="F1351">
        <v>0</v>
      </c>
      <c r="G1351" t="s">
        <v>22</v>
      </c>
      <c r="H1351" t="s">
        <v>14</v>
      </c>
      <c r="I1351" t="s">
        <v>15</v>
      </c>
      <c r="J1351">
        <v>80.47</v>
      </c>
      <c r="K1351">
        <v>27.3</v>
      </c>
      <c r="L1351" t="s">
        <v>21</v>
      </c>
      <c r="M1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51">
        <v>0</v>
      </c>
      <c r="O1351" t="s">
        <v>32</v>
      </c>
      <c r="P1351" t="str">
        <f>IF(AND(Table1[[#This Row],[stroke]]=1,Table1[[#This Row],[hypertension]]=1),"yes","no")</f>
        <v>no</v>
      </c>
      <c r="Q1351" t="str">
        <f>IF(Table1[[#This Row],[avg_glucose_level]]&gt;=132.5,"yes","no")</f>
        <v>no</v>
      </c>
      <c r="R1351" t="str">
        <f>IF(Table1[[#This Row],[bmi]]&gt;=30.1,"yes","no")</f>
        <v>no</v>
      </c>
    </row>
    <row r="1352" spans="1:18" x14ac:dyDescent="0.3">
      <c r="A1352">
        <v>60816</v>
      </c>
      <c r="B1352" t="s">
        <v>17</v>
      </c>
      <c r="C1352">
        <v>82</v>
      </c>
      <c r="D1352">
        <v>1</v>
      </c>
      <c r="E1352" t="str">
        <f>IF(Table1[[#This Row],[hypertension]]=0,"no","yes")</f>
        <v>yes</v>
      </c>
      <c r="F1352">
        <v>0</v>
      </c>
      <c r="G1352" t="s">
        <v>13</v>
      </c>
      <c r="H1352" t="s">
        <v>14</v>
      </c>
      <c r="I1352" t="s">
        <v>15</v>
      </c>
      <c r="J1352">
        <v>62.46</v>
      </c>
      <c r="K1352">
        <v>20.3</v>
      </c>
      <c r="L1352" t="s">
        <v>16</v>
      </c>
      <c r="M13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52">
        <v>0</v>
      </c>
      <c r="O1352" t="s">
        <v>32</v>
      </c>
      <c r="P1352" t="str">
        <f>IF(AND(Table1[[#This Row],[stroke]]=1,Table1[[#This Row],[hypertension]]=1),"yes","no")</f>
        <v>no</v>
      </c>
      <c r="Q1352" t="str">
        <f>IF(Table1[[#This Row],[avg_glucose_level]]&gt;=132.5,"yes","no")</f>
        <v>no</v>
      </c>
      <c r="R1352" t="str">
        <f>IF(Table1[[#This Row],[bmi]]&gt;=30.1,"yes","no")</f>
        <v>no</v>
      </c>
    </row>
    <row r="1353" spans="1:18" x14ac:dyDescent="0.3">
      <c r="A1353">
        <v>67350</v>
      </c>
      <c r="B1353" t="s">
        <v>17</v>
      </c>
      <c r="C1353">
        <v>64</v>
      </c>
      <c r="D1353">
        <v>0</v>
      </c>
      <c r="E1353" t="str">
        <f>IF(Table1[[#This Row],[hypertension]]=0,"no","yes")</f>
        <v>no</v>
      </c>
      <c r="F1353">
        <v>0</v>
      </c>
      <c r="G1353" t="s">
        <v>13</v>
      </c>
      <c r="H1353" t="s">
        <v>24</v>
      </c>
      <c r="I1353" t="s">
        <v>19</v>
      </c>
      <c r="J1353">
        <v>78.849999999999994</v>
      </c>
      <c r="K1353">
        <v>33.9</v>
      </c>
      <c r="L1353" t="s">
        <v>20</v>
      </c>
      <c r="M1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53">
        <v>0</v>
      </c>
      <c r="O1353" t="s">
        <v>32</v>
      </c>
      <c r="P1353" t="str">
        <f>IF(AND(Table1[[#This Row],[stroke]]=1,Table1[[#This Row],[hypertension]]=1),"yes","no")</f>
        <v>no</v>
      </c>
      <c r="Q1353" t="str">
        <f>IF(Table1[[#This Row],[avg_glucose_level]]&gt;=132.5,"yes","no")</f>
        <v>no</v>
      </c>
      <c r="R1353" t="str">
        <f>IF(Table1[[#This Row],[bmi]]&gt;=30.1,"yes","no")</f>
        <v>yes</v>
      </c>
    </row>
    <row r="1354" spans="1:18" x14ac:dyDescent="0.3">
      <c r="A1354">
        <v>40124</v>
      </c>
      <c r="B1354" t="s">
        <v>12</v>
      </c>
      <c r="C1354">
        <v>72</v>
      </c>
      <c r="D1354">
        <v>0</v>
      </c>
      <c r="E1354" t="str">
        <f>IF(Table1[[#This Row],[hypertension]]=0,"no","yes")</f>
        <v>no</v>
      </c>
      <c r="F1354">
        <v>0</v>
      </c>
      <c r="G1354" t="s">
        <v>13</v>
      </c>
      <c r="H1354" t="s">
        <v>18</v>
      </c>
      <c r="I1354" t="s">
        <v>19</v>
      </c>
      <c r="J1354">
        <v>72.09</v>
      </c>
      <c r="K1354">
        <v>28.1</v>
      </c>
      <c r="L1354" t="s">
        <v>21</v>
      </c>
      <c r="M13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54">
        <v>0</v>
      </c>
      <c r="O1354" t="s">
        <v>32</v>
      </c>
      <c r="P1354" t="str">
        <f>IF(AND(Table1[[#This Row],[stroke]]=1,Table1[[#This Row],[hypertension]]=1),"yes","no")</f>
        <v>no</v>
      </c>
      <c r="Q1354" t="str">
        <f>IF(Table1[[#This Row],[avg_glucose_level]]&gt;=132.5,"yes","no")</f>
        <v>no</v>
      </c>
      <c r="R1354" t="str">
        <f>IF(Table1[[#This Row],[bmi]]&gt;=30.1,"yes","no")</f>
        <v>no</v>
      </c>
    </row>
    <row r="1355" spans="1:18" x14ac:dyDescent="0.3">
      <c r="A1355">
        <v>20370</v>
      </c>
      <c r="B1355" t="s">
        <v>17</v>
      </c>
      <c r="C1355">
        <v>50</v>
      </c>
      <c r="D1355">
        <v>0</v>
      </c>
      <c r="E1355" t="str">
        <f>IF(Table1[[#This Row],[hypertension]]=0,"no","yes")</f>
        <v>no</v>
      </c>
      <c r="F1355">
        <v>0</v>
      </c>
      <c r="G1355" t="s">
        <v>13</v>
      </c>
      <c r="H1355" t="s">
        <v>18</v>
      </c>
      <c r="I1355" t="s">
        <v>19</v>
      </c>
      <c r="J1355">
        <v>103.81</v>
      </c>
      <c r="K1355">
        <v>28.3</v>
      </c>
      <c r="L1355" t="s">
        <v>20</v>
      </c>
      <c r="M13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55">
        <v>0</v>
      </c>
      <c r="O1355" t="s">
        <v>32</v>
      </c>
      <c r="P1355" t="str">
        <f>IF(AND(Table1[[#This Row],[stroke]]=1,Table1[[#This Row],[hypertension]]=1),"yes","no")</f>
        <v>no</v>
      </c>
      <c r="Q1355" t="str">
        <f>IF(Table1[[#This Row],[avg_glucose_level]]&gt;=132.5,"yes","no")</f>
        <v>no</v>
      </c>
      <c r="R1355" t="str">
        <f>IF(Table1[[#This Row],[bmi]]&gt;=30.1,"yes","no")</f>
        <v>no</v>
      </c>
    </row>
    <row r="1356" spans="1:18" x14ac:dyDescent="0.3">
      <c r="A1356">
        <v>35188</v>
      </c>
      <c r="B1356" t="s">
        <v>17</v>
      </c>
      <c r="C1356">
        <v>40</v>
      </c>
      <c r="D1356">
        <v>0</v>
      </c>
      <c r="E1356" t="str">
        <f>IF(Table1[[#This Row],[hypertension]]=0,"no","yes")</f>
        <v>no</v>
      </c>
      <c r="F1356">
        <v>0</v>
      </c>
      <c r="G1356" t="s">
        <v>22</v>
      </c>
      <c r="H1356" t="s">
        <v>14</v>
      </c>
      <c r="I1356" t="s">
        <v>15</v>
      </c>
      <c r="J1356">
        <v>78.040000000000006</v>
      </c>
      <c r="K1356">
        <v>32.4</v>
      </c>
      <c r="L1356" t="s">
        <v>21</v>
      </c>
      <c r="M13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56">
        <v>0</v>
      </c>
      <c r="O1356" t="s">
        <v>32</v>
      </c>
      <c r="P1356" t="str">
        <f>IF(AND(Table1[[#This Row],[stroke]]=1,Table1[[#This Row],[hypertension]]=1),"yes","no")</f>
        <v>no</v>
      </c>
      <c r="Q1356" t="str">
        <f>IF(Table1[[#This Row],[avg_glucose_level]]&gt;=132.5,"yes","no")</f>
        <v>no</v>
      </c>
      <c r="R1356" t="str">
        <f>IF(Table1[[#This Row],[bmi]]&gt;=30.1,"yes","no")</f>
        <v>yes</v>
      </c>
    </row>
    <row r="1357" spans="1:18" x14ac:dyDescent="0.3">
      <c r="A1357">
        <v>28716</v>
      </c>
      <c r="B1357" t="s">
        <v>17</v>
      </c>
      <c r="C1357">
        <v>74</v>
      </c>
      <c r="D1357">
        <v>0</v>
      </c>
      <c r="E1357" t="str">
        <f>IF(Table1[[#This Row],[hypertension]]=0,"no","yes")</f>
        <v>no</v>
      </c>
      <c r="F1357">
        <v>0</v>
      </c>
      <c r="G1357" t="s">
        <v>13</v>
      </c>
      <c r="H1357" t="s">
        <v>18</v>
      </c>
      <c r="I1357" t="s">
        <v>19</v>
      </c>
      <c r="J1357">
        <v>94.67</v>
      </c>
      <c r="K1357">
        <v>19.7</v>
      </c>
      <c r="L1357" t="s">
        <v>23</v>
      </c>
      <c r="M13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57">
        <v>0</v>
      </c>
      <c r="O1357" t="s">
        <v>32</v>
      </c>
      <c r="P1357" t="str">
        <f>IF(AND(Table1[[#This Row],[stroke]]=1,Table1[[#This Row],[hypertension]]=1),"yes","no")</f>
        <v>no</v>
      </c>
      <c r="Q1357" t="str">
        <f>IF(Table1[[#This Row],[avg_glucose_level]]&gt;=132.5,"yes","no")</f>
        <v>no</v>
      </c>
      <c r="R1357" t="str">
        <f>IF(Table1[[#This Row],[bmi]]&gt;=30.1,"yes","no")</f>
        <v>no</v>
      </c>
    </row>
    <row r="1358" spans="1:18" x14ac:dyDescent="0.3">
      <c r="A1358">
        <v>56166</v>
      </c>
      <c r="B1358" t="s">
        <v>17</v>
      </c>
      <c r="C1358">
        <v>30</v>
      </c>
      <c r="D1358">
        <v>0</v>
      </c>
      <c r="E1358" t="str">
        <f>IF(Table1[[#This Row],[hypertension]]=0,"no","yes")</f>
        <v>no</v>
      </c>
      <c r="F1358">
        <v>0</v>
      </c>
      <c r="G1358" t="s">
        <v>13</v>
      </c>
      <c r="H1358" t="s">
        <v>24</v>
      </c>
      <c r="I1358" t="s">
        <v>19</v>
      </c>
      <c r="J1358">
        <v>62.25</v>
      </c>
      <c r="K1358">
        <v>33.700000000000003</v>
      </c>
      <c r="L1358" t="s">
        <v>20</v>
      </c>
      <c r="M13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58">
        <v>0</v>
      </c>
      <c r="O1358" t="s">
        <v>32</v>
      </c>
      <c r="P1358" t="str">
        <f>IF(AND(Table1[[#This Row],[stroke]]=1,Table1[[#This Row],[hypertension]]=1),"yes","no")</f>
        <v>no</v>
      </c>
      <c r="Q1358" t="str">
        <f>IF(Table1[[#This Row],[avg_glucose_level]]&gt;=132.5,"yes","no")</f>
        <v>no</v>
      </c>
      <c r="R1358" t="str">
        <f>IF(Table1[[#This Row],[bmi]]&gt;=30.1,"yes","no")</f>
        <v>yes</v>
      </c>
    </row>
    <row r="1359" spans="1:18" x14ac:dyDescent="0.3">
      <c r="A1359">
        <v>47159</v>
      </c>
      <c r="B1359" t="s">
        <v>12</v>
      </c>
      <c r="C1359">
        <v>68</v>
      </c>
      <c r="D1359">
        <v>0</v>
      </c>
      <c r="E1359" t="str">
        <f>IF(Table1[[#This Row],[hypertension]]=0,"no","yes")</f>
        <v>no</v>
      </c>
      <c r="F1359">
        <v>0</v>
      </c>
      <c r="G1359" t="s">
        <v>13</v>
      </c>
      <c r="H1359" t="s">
        <v>14</v>
      </c>
      <c r="I1359" t="s">
        <v>15</v>
      </c>
      <c r="J1359">
        <v>155.16999999999999</v>
      </c>
      <c r="K1359">
        <v>35.5</v>
      </c>
      <c r="L1359" t="s">
        <v>20</v>
      </c>
      <c r="M13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59">
        <v>0</v>
      </c>
      <c r="O1359" t="s">
        <v>32</v>
      </c>
      <c r="P1359" t="str">
        <f>IF(AND(Table1[[#This Row],[stroke]]=1,Table1[[#This Row],[hypertension]]=1),"yes","no")</f>
        <v>no</v>
      </c>
      <c r="Q1359" t="str">
        <f>IF(Table1[[#This Row],[avg_glucose_level]]&gt;=132.5,"yes","no")</f>
        <v>yes</v>
      </c>
      <c r="R1359" t="str">
        <f>IF(Table1[[#This Row],[bmi]]&gt;=30.1,"yes","no")</f>
        <v>yes</v>
      </c>
    </row>
    <row r="1360" spans="1:18" x14ac:dyDescent="0.3">
      <c r="A1360">
        <v>26242</v>
      </c>
      <c r="B1360" t="s">
        <v>12</v>
      </c>
      <c r="C1360">
        <v>6</v>
      </c>
      <c r="D1360">
        <v>0</v>
      </c>
      <c r="E1360" t="str">
        <f>IF(Table1[[#This Row],[hypertension]]=0,"no","yes")</f>
        <v>no</v>
      </c>
      <c r="F1360">
        <v>0</v>
      </c>
      <c r="G1360" t="s">
        <v>22</v>
      </c>
      <c r="H1360" t="s">
        <v>25</v>
      </c>
      <c r="I1360" t="s">
        <v>15</v>
      </c>
      <c r="J1360">
        <v>83.28</v>
      </c>
      <c r="K1360">
        <v>20</v>
      </c>
      <c r="L1360" t="s">
        <v>23</v>
      </c>
      <c r="M1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0">
        <v>0</v>
      </c>
      <c r="O1360" t="s">
        <v>32</v>
      </c>
      <c r="P1360" t="str">
        <f>IF(AND(Table1[[#This Row],[stroke]]=1,Table1[[#This Row],[hypertension]]=1),"yes","no")</f>
        <v>no</v>
      </c>
      <c r="Q1360" t="str">
        <f>IF(Table1[[#This Row],[avg_glucose_level]]&gt;=132.5,"yes","no")</f>
        <v>no</v>
      </c>
      <c r="R1360" t="str">
        <f>IF(Table1[[#This Row],[bmi]]&gt;=30.1,"yes","no")</f>
        <v>no</v>
      </c>
    </row>
    <row r="1361" spans="1:18" x14ac:dyDescent="0.3">
      <c r="A1361">
        <v>36226</v>
      </c>
      <c r="B1361" t="s">
        <v>12</v>
      </c>
      <c r="C1361">
        <v>4</v>
      </c>
      <c r="D1361">
        <v>0</v>
      </c>
      <c r="E1361" t="str">
        <f>IF(Table1[[#This Row],[hypertension]]=0,"no","yes")</f>
        <v>no</v>
      </c>
      <c r="F1361">
        <v>0</v>
      </c>
      <c r="G1361" t="s">
        <v>22</v>
      </c>
      <c r="H1361" t="s">
        <v>25</v>
      </c>
      <c r="I1361" t="s">
        <v>15</v>
      </c>
      <c r="J1361">
        <v>132.41</v>
      </c>
      <c r="K1361">
        <v>16.3</v>
      </c>
      <c r="L1361" t="s">
        <v>23</v>
      </c>
      <c r="M13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1">
        <v>0</v>
      </c>
      <c r="O1361" t="s">
        <v>32</v>
      </c>
      <c r="P1361" t="str">
        <f>IF(AND(Table1[[#This Row],[stroke]]=1,Table1[[#This Row],[hypertension]]=1),"yes","no")</f>
        <v>no</v>
      </c>
      <c r="Q1361" t="str">
        <f>IF(Table1[[#This Row],[avg_glucose_level]]&gt;=132.5,"yes","no")</f>
        <v>no</v>
      </c>
      <c r="R1361" t="str">
        <f>IF(Table1[[#This Row],[bmi]]&gt;=30.1,"yes","no")</f>
        <v>no</v>
      </c>
    </row>
    <row r="1362" spans="1:18" x14ac:dyDescent="0.3">
      <c r="A1362">
        <v>47357</v>
      </c>
      <c r="B1362" t="s">
        <v>17</v>
      </c>
      <c r="C1362">
        <v>60</v>
      </c>
      <c r="D1362">
        <v>0</v>
      </c>
      <c r="E1362" t="str">
        <f>IF(Table1[[#This Row],[hypertension]]=0,"no","yes")</f>
        <v>no</v>
      </c>
      <c r="F1362">
        <v>0</v>
      </c>
      <c r="G1362" t="s">
        <v>13</v>
      </c>
      <c r="H1362" t="s">
        <v>14</v>
      </c>
      <c r="I1362" t="s">
        <v>19</v>
      </c>
      <c r="J1362">
        <v>62.78</v>
      </c>
      <c r="K1362">
        <v>36.4</v>
      </c>
      <c r="L1362" t="s">
        <v>23</v>
      </c>
      <c r="M13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2">
        <v>0</v>
      </c>
      <c r="O1362" t="s">
        <v>32</v>
      </c>
      <c r="P1362" t="str">
        <f>IF(AND(Table1[[#This Row],[stroke]]=1,Table1[[#This Row],[hypertension]]=1),"yes","no")</f>
        <v>no</v>
      </c>
      <c r="Q1362" t="str">
        <f>IF(Table1[[#This Row],[avg_glucose_level]]&gt;=132.5,"yes","no")</f>
        <v>no</v>
      </c>
      <c r="R1362" t="str">
        <f>IF(Table1[[#This Row],[bmi]]&gt;=30.1,"yes","no")</f>
        <v>yes</v>
      </c>
    </row>
    <row r="1363" spans="1:18" x14ac:dyDescent="0.3">
      <c r="A1363">
        <v>33167</v>
      </c>
      <c r="B1363" t="s">
        <v>17</v>
      </c>
      <c r="C1363">
        <v>59</v>
      </c>
      <c r="D1363">
        <v>0</v>
      </c>
      <c r="E1363" t="str">
        <f>IF(Table1[[#This Row],[hypertension]]=0,"no","yes")</f>
        <v>no</v>
      </c>
      <c r="F1363">
        <v>0</v>
      </c>
      <c r="G1363" t="s">
        <v>13</v>
      </c>
      <c r="H1363" t="s">
        <v>14</v>
      </c>
      <c r="I1363" t="s">
        <v>15</v>
      </c>
      <c r="J1363">
        <v>89.96</v>
      </c>
      <c r="K1363">
        <v>28.1</v>
      </c>
      <c r="L1363" t="s">
        <v>23</v>
      </c>
      <c r="M1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3">
        <v>0</v>
      </c>
      <c r="O1363" t="s">
        <v>32</v>
      </c>
      <c r="P1363" t="str">
        <f>IF(AND(Table1[[#This Row],[stroke]]=1,Table1[[#This Row],[hypertension]]=1),"yes","no")</f>
        <v>no</v>
      </c>
      <c r="Q1363" t="str">
        <f>IF(Table1[[#This Row],[avg_glucose_level]]&gt;=132.5,"yes","no")</f>
        <v>no</v>
      </c>
      <c r="R1363" t="str">
        <f>IF(Table1[[#This Row],[bmi]]&gt;=30.1,"yes","no")</f>
        <v>no</v>
      </c>
    </row>
    <row r="1364" spans="1:18" x14ac:dyDescent="0.3">
      <c r="A1364">
        <v>21042</v>
      </c>
      <c r="B1364" t="s">
        <v>17</v>
      </c>
      <c r="C1364">
        <v>72</v>
      </c>
      <c r="D1364">
        <v>0</v>
      </c>
      <c r="E1364" t="str">
        <f>IF(Table1[[#This Row],[hypertension]]=0,"no","yes")</f>
        <v>no</v>
      </c>
      <c r="F1364">
        <v>0</v>
      </c>
      <c r="G1364" t="s">
        <v>13</v>
      </c>
      <c r="H1364" t="s">
        <v>18</v>
      </c>
      <c r="I1364" t="s">
        <v>19</v>
      </c>
      <c r="J1364">
        <v>103.25</v>
      </c>
      <c r="K1364">
        <v>26.9</v>
      </c>
      <c r="L1364" t="s">
        <v>16</v>
      </c>
      <c r="M13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64">
        <v>0</v>
      </c>
      <c r="O1364" t="s">
        <v>32</v>
      </c>
      <c r="P1364" t="str">
        <f>IF(AND(Table1[[#This Row],[stroke]]=1,Table1[[#This Row],[hypertension]]=1),"yes","no")</f>
        <v>no</v>
      </c>
      <c r="Q1364" t="str">
        <f>IF(Table1[[#This Row],[avg_glucose_level]]&gt;=132.5,"yes","no")</f>
        <v>no</v>
      </c>
      <c r="R1364" t="str">
        <f>IF(Table1[[#This Row],[bmi]]&gt;=30.1,"yes","no")</f>
        <v>no</v>
      </c>
    </row>
    <row r="1365" spans="1:18" x14ac:dyDescent="0.3">
      <c r="A1365">
        <v>71062</v>
      </c>
      <c r="B1365" t="s">
        <v>17</v>
      </c>
      <c r="C1365">
        <v>62</v>
      </c>
      <c r="D1365">
        <v>0</v>
      </c>
      <c r="E1365" t="str">
        <f>IF(Table1[[#This Row],[hypertension]]=0,"no","yes")</f>
        <v>no</v>
      </c>
      <c r="F1365">
        <v>0</v>
      </c>
      <c r="G1365" t="s">
        <v>13</v>
      </c>
      <c r="H1365" t="s">
        <v>14</v>
      </c>
      <c r="I1365" t="s">
        <v>19</v>
      </c>
      <c r="J1365">
        <v>126.99</v>
      </c>
      <c r="K1365">
        <v>29.4</v>
      </c>
      <c r="L1365" t="s">
        <v>16</v>
      </c>
      <c r="M13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65">
        <v>0</v>
      </c>
      <c r="O1365" t="s">
        <v>32</v>
      </c>
      <c r="P1365" t="str">
        <f>IF(AND(Table1[[#This Row],[stroke]]=1,Table1[[#This Row],[hypertension]]=1),"yes","no")</f>
        <v>no</v>
      </c>
      <c r="Q1365" t="str">
        <f>IF(Table1[[#This Row],[avg_glucose_level]]&gt;=132.5,"yes","no")</f>
        <v>no</v>
      </c>
      <c r="R1365" t="str">
        <f>IF(Table1[[#This Row],[bmi]]&gt;=30.1,"yes","no")</f>
        <v>no</v>
      </c>
    </row>
    <row r="1366" spans="1:18" x14ac:dyDescent="0.3">
      <c r="A1366">
        <v>32723</v>
      </c>
      <c r="B1366" t="s">
        <v>17</v>
      </c>
      <c r="C1366">
        <v>13</v>
      </c>
      <c r="D1366">
        <v>0</v>
      </c>
      <c r="E1366" t="str">
        <f>IF(Table1[[#This Row],[hypertension]]=0,"no","yes")</f>
        <v>no</v>
      </c>
      <c r="F1366">
        <v>0</v>
      </c>
      <c r="G1366" t="s">
        <v>22</v>
      </c>
      <c r="H1366" t="s">
        <v>25</v>
      </c>
      <c r="I1366" t="s">
        <v>19</v>
      </c>
      <c r="J1366">
        <v>102.27</v>
      </c>
      <c r="K1366">
        <v>17.2</v>
      </c>
      <c r="L1366" t="s">
        <v>20</v>
      </c>
      <c r="M13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66">
        <v>0</v>
      </c>
      <c r="O1366" t="s">
        <v>32</v>
      </c>
      <c r="P1366" t="str">
        <f>IF(AND(Table1[[#This Row],[stroke]]=1,Table1[[#This Row],[hypertension]]=1),"yes","no")</f>
        <v>no</v>
      </c>
      <c r="Q1366" t="str">
        <f>IF(Table1[[#This Row],[avg_glucose_level]]&gt;=132.5,"yes","no")</f>
        <v>no</v>
      </c>
      <c r="R1366" t="str">
        <f>IF(Table1[[#This Row],[bmi]]&gt;=30.1,"yes","no")</f>
        <v>no</v>
      </c>
    </row>
    <row r="1367" spans="1:18" x14ac:dyDescent="0.3">
      <c r="A1367">
        <v>49646</v>
      </c>
      <c r="B1367" t="s">
        <v>12</v>
      </c>
      <c r="C1367">
        <v>72</v>
      </c>
      <c r="D1367">
        <v>0</v>
      </c>
      <c r="E1367" t="str">
        <f>IF(Table1[[#This Row],[hypertension]]=0,"no","yes")</f>
        <v>no</v>
      </c>
      <c r="F1367">
        <v>1</v>
      </c>
      <c r="G1367" t="s">
        <v>13</v>
      </c>
      <c r="H1367" t="s">
        <v>18</v>
      </c>
      <c r="I1367" t="s">
        <v>19</v>
      </c>
      <c r="J1367">
        <v>113.63</v>
      </c>
      <c r="K1367">
        <v>26.5</v>
      </c>
      <c r="L1367" t="s">
        <v>23</v>
      </c>
      <c r="M1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7">
        <v>0</v>
      </c>
      <c r="O1367" t="s">
        <v>32</v>
      </c>
      <c r="P1367" t="str">
        <f>IF(AND(Table1[[#This Row],[stroke]]=1,Table1[[#This Row],[hypertension]]=1),"yes","no")</f>
        <v>no</v>
      </c>
      <c r="Q1367" t="str">
        <f>IF(Table1[[#This Row],[avg_glucose_level]]&gt;=132.5,"yes","no")</f>
        <v>no</v>
      </c>
      <c r="R1367" t="str">
        <f>IF(Table1[[#This Row],[bmi]]&gt;=30.1,"yes","no")</f>
        <v>no</v>
      </c>
    </row>
    <row r="1368" spans="1:18" x14ac:dyDescent="0.3">
      <c r="A1368">
        <v>35737</v>
      </c>
      <c r="B1368" t="s">
        <v>12</v>
      </c>
      <c r="C1368">
        <v>1</v>
      </c>
      <c r="D1368">
        <v>0</v>
      </c>
      <c r="E1368" t="str">
        <f>IF(Table1[[#This Row],[hypertension]]=0,"no","yes")</f>
        <v>no</v>
      </c>
      <c r="F1368">
        <v>0</v>
      </c>
      <c r="G1368" t="s">
        <v>22</v>
      </c>
      <c r="H1368" t="s">
        <v>25</v>
      </c>
      <c r="I1368" t="s">
        <v>15</v>
      </c>
      <c r="J1368">
        <v>86.09</v>
      </c>
      <c r="K1368">
        <v>19.5</v>
      </c>
      <c r="L1368" t="s">
        <v>23</v>
      </c>
      <c r="M13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68">
        <v>0</v>
      </c>
      <c r="O1368" t="s">
        <v>32</v>
      </c>
      <c r="P1368" t="str">
        <f>IF(AND(Table1[[#This Row],[stroke]]=1,Table1[[#This Row],[hypertension]]=1),"yes","no")</f>
        <v>no</v>
      </c>
      <c r="Q1368" t="str">
        <f>IF(Table1[[#This Row],[avg_glucose_level]]&gt;=132.5,"yes","no")</f>
        <v>no</v>
      </c>
      <c r="R1368" t="str">
        <f>IF(Table1[[#This Row],[bmi]]&gt;=30.1,"yes","no")</f>
        <v>no</v>
      </c>
    </row>
    <row r="1369" spans="1:18" x14ac:dyDescent="0.3">
      <c r="A1369">
        <v>24256</v>
      </c>
      <c r="B1369" t="s">
        <v>12</v>
      </c>
      <c r="C1369">
        <v>35</v>
      </c>
      <c r="D1369">
        <v>0</v>
      </c>
      <c r="E1369" t="str">
        <f>IF(Table1[[#This Row],[hypertension]]=0,"no","yes")</f>
        <v>no</v>
      </c>
      <c r="F1369">
        <v>0</v>
      </c>
      <c r="G1369" t="s">
        <v>13</v>
      </c>
      <c r="H1369" t="s">
        <v>14</v>
      </c>
      <c r="I1369" t="s">
        <v>19</v>
      </c>
      <c r="J1369">
        <v>108.08</v>
      </c>
      <c r="K1369">
        <v>30.6</v>
      </c>
      <c r="L1369" t="s">
        <v>16</v>
      </c>
      <c r="M13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69">
        <v>0</v>
      </c>
      <c r="O1369" t="s">
        <v>32</v>
      </c>
      <c r="P1369" t="str">
        <f>IF(AND(Table1[[#This Row],[stroke]]=1,Table1[[#This Row],[hypertension]]=1),"yes","no")</f>
        <v>no</v>
      </c>
      <c r="Q1369" t="str">
        <f>IF(Table1[[#This Row],[avg_glucose_level]]&gt;=132.5,"yes","no")</f>
        <v>no</v>
      </c>
      <c r="R1369" t="str">
        <f>IF(Table1[[#This Row],[bmi]]&gt;=30.1,"yes","no")</f>
        <v>yes</v>
      </c>
    </row>
    <row r="1370" spans="1:18" x14ac:dyDescent="0.3">
      <c r="A1370">
        <v>62340</v>
      </c>
      <c r="B1370" t="s">
        <v>12</v>
      </c>
      <c r="C1370">
        <v>54</v>
      </c>
      <c r="D1370">
        <v>0</v>
      </c>
      <c r="E1370" t="str">
        <f>IF(Table1[[#This Row],[hypertension]]=0,"no","yes")</f>
        <v>no</v>
      </c>
      <c r="F1370">
        <v>0</v>
      </c>
      <c r="G1370" t="s">
        <v>13</v>
      </c>
      <c r="H1370" t="s">
        <v>14</v>
      </c>
      <c r="I1370" t="s">
        <v>15</v>
      </c>
      <c r="J1370">
        <v>108.34</v>
      </c>
      <c r="K1370">
        <v>31.9</v>
      </c>
      <c r="L1370" t="s">
        <v>20</v>
      </c>
      <c r="M13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70">
        <v>0</v>
      </c>
      <c r="O1370" t="s">
        <v>32</v>
      </c>
      <c r="P1370" t="str">
        <f>IF(AND(Table1[[#This Row],[stroke]]=1,Table1[[#This Row],[hypertension]]=1),"yes","no")</f>
        <v>no</v>
      </c>
      <c r="Q1370" t="str">
        <f>IF(Table1[[#This Row],[avg_glucose_level]]&gt;=132.5,"yes","no")</f>
        <v>no</v>
      </c>
      <c r="R1370" t="str">
        <f>IF(Table1[[#This Row],[bmi]]&gt;=30.1,"yes","no")</f>
        <v>yes</v>
      </c>
    </row>
    <row r="1371" spans="1:18" x14ac:dyDescent="0.3">
      <c r="A1371">
        <v>39927</v>
      </c>
      <c r="B1371" t="s">
        <v>12</v>
      </c>
      <c r="C1371">
        <v>40</v>
      </c>
      <c r="D1371">
        <v>0</v>
      </c>
      <c r="E1371" t="str">
        <f>IF(Table1[[#This Row],[hypertension]]=0,"no","yes")</f>
        <v>no</v>
      </c>
      <c r="F1371">
        <v>0</v>
      </c>
      <c r="G1371" t="s">
        <v>13</v>
      </c>
      <c r="H1371" t="s">
        <v>14</v>
      </c>
      <c r="I1371" t="s">
        <v>19</v>
      </c>
      <c r="J1371">
        <v>56.07</v>
      </c>
      <c r="K1371">
        <v>26.6</v>
      </c>
      <c r="L1371" t="s">
        <v>20</v>
      </c>
      <c r="M13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71">
        <v>0</v>
      </c>
      <c r="O1371" t="s">
        <v>32</v>
      </c>
      <c r="P1371" t="str">
        <f>IF(AND(Table1[[#This Row],[stroke]]=1,Table1[[#This Row],[hypertension]]=1),"yes","no")</f>
        <v>no</v>
      </c>
      <c r="Q1371" t="str">
        <f>IF(Table1[[#This Row],[avg_glucose_level]]&gt;=132.5,"yes","no")</f>
        <v>no</v>
      </c>
      <c r="R1371" t="str">
        <f>IF(Table1[[#This Row],[bmi]]&gt;=30.1,"yes","no")</f>
        <v>no</v>
      </c>
    </row>
    <row r="1372" spans="1:18" x14ac:dyDescent="0.3">
      <c r="A1372">
        <v>30677</v>
      </c>
      <c r="B1372" t="s">
        <v>17</v>
      </c>
      <c r="C1372">
        <v>3</v>
      </c>
      <c r="D1372">
        <v>0</v>
      </c>
      <c r="E1372" t="str">
        <f>IF(Table1[[#This Row],[hypertension]]=0,"no","yes")</f>
        <v>no</v>
      </c>
      <c r="F1372">
        <v>0</v>
      </c>
      <c r="G1372" t="s">
        <v>22</v>
      </c>
      <c r="H1372" t="s">
        <v>25</v>
      </c>
      <c r="I1372" t="s">
        <v>15</v>
      </c>
      <c r="J1372">
        <v>82.91</v>
      </c>
      <c r="K1372">
        <v>19.899999999999999</v>
      </c>
      <c r="L1372" t="s">
        <v>23</v>
      </c>
      <c r="M1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72">
        <v>0</v>
      </c>
      <c r="O1372" t="s">
        <v>32</v>
      </c>
      <c r="P1372" t="str">
        <f>IF(AND(Table1[[#This Row],[stroke]]=1,Table1[[#This Row],[hypertension]]=1),"yes","no")</f>
        <v>no</v>
      </c>
      <c r="Q1372" t="str">
        <f>IF(Table1[[#This Row],[avg_glucose_level]]&gt;=132.5,"yes","no")</f>
        <v>no</v>
      </c>
      <c r="R1372" t="str">
        <f>IF(Table1[[#This Row],[bmi]]&gt;=30.1,"yes","no")</f>
        <v>no</v>
      </c>
    </row>
    <row r="1373" spans="1:18" x14ac:dyDescent="0.3">
      <c r="A1373">
        <v>50453</v>
      </c>
      <c r="B1373" t="s">
        <v>12</v>
      </c>
      <c r="C1373">
        <v>2</v>
      </c>
      <c r="D1373">
        <v>0</v>
      </c>
      <c r="E1373" t="str">
        <f>IF(Table1[[#This Row],[hypertension]]=0,"no","yes")</f>
        <v>no</v>
      </c>
      <c r="F1373">
        <v>0</v>
      </c>
      <c r="G1373" t="s">
        <v>22</v>
      </c>
      <c r="H1373" t="s">
        <v>25</v>
      </c>
      <c r="I1373" t="s">
        <v>15</v>
      </c>
      <c r="J1373">
        <v>94.75</v>
      </c>
      <c r="K1373">
        <v>18</v>
      </c>
      <c r="L1373" t="s">
        <v>23</v>
      </c>
      <c r="M13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73">
        <v>0</v>
      </c>
      <c r="O1373" t="s">
        <v>32</v>
      </c>
      <c r="P1373" t="str">
        <f>IF(AND(Table1[[#This Row],[stroke]]=1,Table1[[#This Row],[hypertension]]=1),"yes","no")</f>
        <v>no</v>
      </c>
      <c r="Q1373" t="str">
        <f>IF(Table1[[#This Row],[avg_glucose_level]]&gt;=132.5,"yes","no")</f>
        <v>no</v>
      </c>
      <c r="R1373" t="str">
        <f>IF(Table1[[#This Row],[bmi]]&gt;=30.1,"yes","no")</f>
        <v>no</v>
      </c>
    </row>
    <row r="1374" spans="1:18" x14ac:dyDescent="0.3">
      <c r="A1374">
        <v>17398</v>
      </c>
      <c r="B1374" t="s">
        <v>12</v>
      </c>
      <c r="C1374">
        <v>41</v>
      </c>
      <c r="D1374">
        <v>0</v>
      </c>
      <c r="E1374" t="str">
        <f>IF(Table1[[#This Row],[hypertension]]=0,"no","yes")</f>
        <v>no</v>
      </c>
      <c r="F1374">
        <v>0</v>
      </c>
      <c r="G1374" t="s">
        <v>13</v>
      </c>
      <c r="H1374" t="s">
        <v>14</v>
      </c>
      <c r="I1374" t="s">
        <v>19</v>
      </c>
      <c r="J1374">
        <v>101.79</v>
      </c>
      <c r="K1374">
        <v>26.7</v>
      </c>
      <c r="L1374" t="s">
        <v>23</v>
      </c>
      <c r="M13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74">
        <v>0</v>
      </c>
      <c r="O1374" t="s">
        <v>32</v>
      </c>
      <c r="P1374" t="str">
        <f>IF(AND(Table1[[#This Row],[stroke]]=1,Table1[[#This Row],[hypertension]]=1),"yes","no")</f>
        <v>no</v>
      </c>
      <c r="Q1374" t="str">
        <f>IF(Table1[[#This Row],[avg_glucose_level]]&gt;=132.5,"yes","no")</f>
        <v>no</v>
      </c>
      <c r="R1374" t="str">
        <f>IF(Table1[[#This Row],[bmi]]&gt;=30.1,"yes","no")</f>
        <v>no</v>
      </c>
    </row>
    <row r="1375" spans="1:18" x14ac:dyDescent="0.3">
      <c r="A1375">
        <v>20938</v>
      </c>
      <c r="B1375" t="s">
        <v>17</v>
      </c>
      <c r="C1375">
        <v>61</v>
      </c>
      <c r="D1375">
        <v>0</v>
      </c>
      <c r="E1375" t="str">
        <f>IF(Table1[[#This Row],[hypertension]]=0,"no","yes")</f>
        <v>no</v>
      </c>
      <c r="F1375">
        <v>0</v>
      </c>
      <c r="G1375" t="s">
        <v>13</v>
      </c>
      <c r="H1375" t="s">
        <v>14</v>
      </c>
      <c r="I1375" t="s">
        <v>19</v>
      </c>
      <c r="J1375">
        <v>88.41</v>
      </c>
      <c r="K1375">
        <v>25.3</v>
      </c>
      <c r="L1375" t="s">
        <v>16</v>
      </c>
      <c r="M13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75">
        <v>0</v>
      </c>
      <c r="O1375" t="s">
        <v>32</v>
      </c>
      <c r="P1375" t="str">
        <f>IF(AND(Table1[[#This Row],[stroke]]=1,Table1[[#This Row],[hypertension]]=1),"yes","no")</f>
        <v>no</v>
      </c>
      <c r="Q1375" t="str">
        <f>IF(Table1[[#This Row],[avg_glucose_level]]&gt;=132.5,"yes","no")</f>
        <v>no</v>
      </c>
      <c r="R1375" t="str">
        <f>IF(Table1[[#This Row],[bmi]]&gt;=30.1,"yes","no")</f>
        <v>no</v>
      </c>
    </row>
    <row r="1376" spans="1:18" x14ac:dyDescent="0.3">
      <c r="A1376">
        <v>21850</v>
      </c>
      <c r="B1376" t="s">
        <v>12</v>
      </c>
      <c r="C1376">
        <v>58</v>
      </c>
      <c r="D1376">
        <v>0</v>
      </c>
      <c r="E1376" t="str">
        <f>IF(Table1[[#This Row],[hypertension]]=0,"no","yes")</f>
        <v>no</v>
      </c>
      <c r="F1376">
        <v>0</v>
      </c>
      <c r="G1376" t="s">
        <v>13</v>
      </c>
      <c r="H1376" t="s">
        <v>24</v>
      </c>
      <c r="I1376" t="s">
        <v>15</v>
      </c>
      <c r="J1376">
        <v>101.05</v>
      </c>
      <c r="K1376">
        <v>31.4</v>
      </c>
      <c r="L1376" t="s">
        <v>23</v>
      </c>
      <c r="M1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76">
        <v>0</v>
      </c>
      <c r="O1376" t="s">
        <v>32</v>
      </c>
      <c r="P1376" t="str">
        <f>IF(AND(Table1[[#This Row],[stroke]]=1,Table1[[#This Row],[hypertension]]=1),"yes","no")</f>
        <v>no</v>
      </c>
      <c r="Q1376" t="str">
        <f>IF(Table1[[#This Row],[avg_glucose_level]]&gt;=132.5,"yes","no")</f>
        <v>no</v>
      </c>
      <c r="R1376" t="str">
        <f>IF(Table1[[#This Row],[bmi]]&gt;=30.1,"yes","no")</f>
        <v>yes</v>
      </c>
    </row>
    <row r="1377" spans="1:18" x14ac:dyDescent="0.3">
      <c r="A1377">
        <v>14241</v>
      </c>
      <c r="B1377" t="s">
        <v>12</v>
      </c>
      <c r="C1377">
        <v>17</v>
      </c>
      <c r="D1377">
        <v>0</v>
      </c>
      <c r="E1377" t="str">
        <f>IF(Table1[[#This Row],[hypertension]]=0,"no","yes")</f>
        <v>no</v>
      </c>
      <c r="F1377">
        <v>0</v>
      </c>
      <c r="G1377" t="s">
        <v>22</v>
      </c>
      <c r="H1377" t="s">
        <v>14</v>
      </c>
      <c r="I1377" t="s">
        <v>15</v>
      </c>
      <c r="J1377">
        <v>85.07</v>
      </c>
      <c r="K1377">
        <v>21.1</v>
      </c>
      <c r="L1377" t="s">
        <v>20</v>
      </c>
      <c r="M1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77">
        <v>0</v>
      </c>
      <c r="O1377" t="s">
        <v>32</v>
      </c>
      <c r="P1377" t="str">
        <f>IF(AND(Table1[[#This Row],[stroke]]=1,Table1[[#This Row],[hypertension]]=1),"yes","no")</f>
        <v>no</v>
      </c>
      <c r="Q1377" t="str">
        <f>IF(Table1[[#This Row],[avg_glucose_level]]&gt;=132.5,"yes","no")</f>
        <v>no</v>
      </c>
      <c r="R1377" t="str">
        <f>IF(Table1[[#This Row],[bmi]]&gt;=30.1,"yes","no")</f>
        <v>no</v>
      </c>
    </row>
    <row r="1378" spans="1:18" x14ac:dyDescent="0.3">
      <c r="A1378">
        <v>43905</v>
      </c>
      <c r="B1378" t="s">
        <v>17</v>
      </c>
      <c r="C1378">
        <v>64</v>
      </c>
      <c r="D1378">
        <v>0</v>
      </c>
      <c r="E1378" t="str">
        <f>IF(Table1[[#This Row],[hypertension]]=0,"no","yes")</f>
        <v>no</v>
      </c>
      <c r="F1378">
        <v>0</v>
      </c>
      <c r="G1378" t="s">
        <v>22</v>
      </c>
      <c r="H1378" t="s">
        <v>24</v>
      </c>
      <c r="I1378" t="s">
        <v>19</v>
      </c>
      <c r="J1378">
        <v>108.1</v>
      </c>
      <c r="K1378">
        <v>17.899999999999999</v>
      </c>
      <c r="L1378" t="s">
        <v>20</v>
      </c>
      <c r="M1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78">
        <v>0</v>
      </c>
      <c r="O1378" t="s">
        <v>32</v>
      </c>
      <c r="P1378" t="str">
        <f>IF(AND(Table1[[#This Row],[stroke]]=1,Table1[[#This Row],[hypertension]]=1),"yes","no")</f>
        <v>no</v>
      </c>
      <c r="Q1378" t="str">
        <f>IF(Table1[[#This Row],[avg_glucose_level]]&gt;=132.5,"yes","no")</f>
        <v>no</v>
      </c>
      <c r="R1378" t="str">
        <f>IF(Table1[[#This Row],[bmi]]&gt;=30.1,"yes","no")</f>
        <v>no</v>
      </c>
    </row>
    <row r="1379" spans="1:18" x14ac:dyDescent="0.3">
      <c r="A1379">
        <v>40144</v>
      </c>
      <c r="B1379" t="s">
        <v>17</v>
      </c>
      <c r="C1379">
        <v>32</v>
      </c>
      <c r="D1379">
        <v>0</v>
      </c>
      <c r="E1379" t="str">
        <f>IF(Table1[[#This Row],[hypertension]]=0,"no","yes")</f>
        <v>no</v>
      </c>
      <c r="F1379">
        <v>0</v>
      </c>
      <c r="G1379" t="s">
        <v>22</v>
      </c>
      <c r="H1379" t="s">
        <v>18</v>
      </c>
      <c r="I1379" t="s">
        <v>19</v>
      </c>
      <c r="J1379">
        <v>93.17</v>
      </c>
      <c r="K1379">
        <v>27.5</v>
      </c>
      <c r="L1379" t="s">
        <v>21</v>
      </c>
      <c r="M13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79">
        <v>0</v>
      </c>
      <c r="O1379" t="s">
        <v>32</v>
      </c>
      <c r="P1379" t="str">
        <f>IF(AND(Table1[[#This Row],[stroke]]=1,Table1[[#This Row],[hypertension]]=1),"yes","no")</f>
        <v>no</v>
      </c>
      <c r="Q1379" t="str">
        <f>IF(Table1[[#This Row],[avg_glucose_level]]&gt;=132.5,"yes","no")</f>
        <v>no</v>
      </c>
      <c r="R1379" t="str">
        <f>IF(Table1[[#This Row],[bmi]]&gt;=30.1,"yes","no")</f>
        <v>no</v>
      </c>
    </row>
    <row r="1380" spans="1:18" x14ac:dyDescent="0.3">
      <c r="A1380">
        <v>7806</v>
      </c>
      <c r="B1380" t="s">
        <v>17</v>
      </c>
      <c r="C1380">
        <v>42</v>
      </c>
      <c r="D1380">
        <v>0</v>
      </c>
      <c r="E1380" t="str">
        <f>IF(Table1[[#This Row],[hypertension]]=0,"no","yes")</f>
        <v>no</v>
      </c>
      <c r="F1380">
        <v>0</v>
      </c>
      <c r="G1380" t="s">
        <v>13</v>
      </c>
      <c r="H1380" t="s">
        <v>14</v>
      </c>
      <c r="I1380" t="s">
        <v>15</v>
      </c>
      <c r="J1380">
        <v>158.88999999999999</v>
      </c>
      <c r="K1380">
        <v>37.6</v>
      </c>
      <c r="L1380" t="s">
        <v>21</v>
      </c>
      <c r="M13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80">
        <v>0</v>
      </c>
      <c r="O1380" t="s">
        <v>32</v>
      </c>
      <c r="P1380" t="str">
        <f>IF(AND(Table1[[#This Row],[stroke]]=1,Table1[[#This Row],[hypertension]]=1),"yes","no")</f>
        <v>no</v>
      </c>
      <c r="Q1380" t="str">
        <f>IF(Table1[[#This Row],[avg_glucose_level]]&gt;=132.5,"yes","no")</f>
        <v>yes</v>
      </c>
      <c r="R1380" t="str">
        <f>IF(Table1[[#This Row],[bmi]]&gt;=30.1,"yes","no")</f>
        <v>yes</v>
      </c>
    </row>
    <row r="1381" spans="1:18" x14ac:dyDescent="0.3">
      <c r="A1381">
        <v>63984</v>
      </c>
      <c r="B1381" t="s">
        <v>12</v>
      </c>
      <c r="C1381">
        <v>39</v>
      </c>
      <c r="D1381">
        <v>0</v>
      </c>
      <c r="E1381" t="str">
        <f>IF(Table1[[#This Row],[hypertension]]=0,"no","yes")</f>
        <v>no</v>
      </c>
      <c r="F1381">
        <v>0</v>
      </c>
      <c r="G1381" t="s">
        <v>13</v>
      </c>
      <c r="H1381" t="s">
        <v>14</v>
      </c>
      <c r="I1381" t="s">
        <v>19</v>
      </c>
      <c r="J1381">
        <v>205.77</v>
      </c>
      <c r="K1381">
        <v>24.1</v>
      </c>
      <c r="L1381" t="s">
        <v>20</v>
      </c>
      <c r="M13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81">
        <v>0</v>
      </c>
      <c r="O1381" t="s">
        <v>32</v>
      </c>
      <c r="P1381" t="str">
        <f>IF(AND(Table1[[#This Row],[stroke]]=1,Table1[[#This Row],[hypertension]]=1),"yes","no")</f>
        <v>no</v>
      </c>
      <c r="Q1381" t="str">
        <f>IF(Table1[[#This Row],[avg_glucose_level]]&gt;=132.5,"yes","no")</f>
        <v>yes</v>
      </c>
      <c r="R1381" t="str">
        <f>IF(Table1[[#This Row],[bmi]]&gt;=30.1,"yes","no")</f>
        <v>no</v>
      </c>
    </row>
    <row r="1382" spans="1:18" x14ac:dyDescent="0.3">
      <c r="A1382">
        <v>13504</v>
      </c>
      <c r="B1382" t="s">
        <v>17</v>
      </c>
      <c r="C1382">
        <v>10</v>
      </c>
      <c r="D1382">
        <v>0</v>
      </c>
      <c r="E1382" t="str">
        <f>IF(Table1[[#This Row],[hypertension]]=0,"no","yes")</f>
        <v>no</v>
      </c>
      <c r="F1382">
        <v>0</v>
      </c>
      <c r="G1382" t="s">
        <v>22</v>
      </c>
      <c r="H1382" t="s">
        <v>25</v>
      </c>
      <c r="I1382" t="s">
        <v>15</v>
      </c>
      <c r="J1382">
        <v>112.34</v>
      </c>
      <c r="K1382">
        <v>18.100000000000001</v>
      </c>
      <c r="L1382" t="s">
        <v>23</v>
      </c>
      <c r="M13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82">
        <v>0</v>
      </c>
      <c r="O1382" t="s">
        <v>32</v>
      </c>
      <c r="P1382" t="str">
        <f>IF(AND(Table1[[#This Row],[stroke]]=1,Table1[[#This Row],[hypertension]]=1),"yes","no")</f>
        <v>no</v>
      </c>
      <c r="Q1382" t="str">
        <f>IF(Table1[[#This Row],[avg_glucose_level]]&gt;=132.5,"yes","no")</f>
        <v>no</v>
      </c>
      <c r="R1382" t="str">
        <f>IF(Table1[[#This Row],[bmi]]&gt;=30.1,"yes","no")</f>
        <v>no</v>
      </c>
    </row>
    <row r="1383" spans="1:18" x14ac:dyDescent="0.3">
      <c r="A1383">
        <v>62272</v>
      </c>
      <c r="B1383" t="s">
        <v>17</v>
      </c>
      <c r="C1383">
        <v>78</v>
      </c>
      <c r="D1383">
        <v>0</v>
      </c>
      <c r="E1383" t="str">
        <f>IF(Table1[[#This Row],[hypertension]]=0,"no","yes")</f>
        <v>no</v>
      </c>
      <c r="F1383">
        <v>0</v>
      </c>
      <c r="G1383" t="s">
        <v>13</v>
      </c>
      <c r="H1383" t="s">
        <v>14</v>
      </c>
      <c r="I1383" t="s">
        <v>15</v>
      </c>
      <c r="J1383">
        <v>119.03</v>
      </c>
      <c r="K1383">
        <v>31</v>
      </c>
      <c r="L1383" t="s">
        <v>20</v>
      </c>
      <c r="M1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83">
        <v>0</v>
      </c>
      <c r="O1383" t="s">
        <v>32</v>
      </c>
      <c r="P1383" t="str">
        <f>IF(AND(Table1[[#This Row],[stroke]]=1,Table1[[#This Row],[hypertension]]=1),"yes","no")</f>
        <v>no</v>
      </c>
      <c r="Q1383" t="str">
        <f>IF(Table1[[#This Row],[avg_glucose_level]]&gt;=132.5,"yes","no")</f>
        <v>no</v>
      </c>
      <c r="R1383" t="str">
        <f>IF(Table1[[#This Row],[bmi]]&gt;=30.1,"yes","no")</f>
        <v>yes</v>
      </c>
    </row>
    <row r="1384" spans="1:18" x14ac:dyDescent="0.3">
      <c r="A1384">
        <v>5878</v>
      </c>
      <c r="B1384" t="s">
        <v>17</v>
      </c>
      <c r="C1384">
        <v>68</v>
      </c>
      <c r="D1384">
        <v>0</v>
      </c>
      <c r="E1384" t="str">
        <f>IF(Table1[[#This Row],[hypertension]]=0,"no","yes")</f>
        <v>no</v>
      </c>
      <c r="F1384">
        <v>0</v>
      </c>
      <c r="G1384" t="s">
        <v>13</v>
      </c>
      <c r="H1384" t="s">
        <v>14</v>
      </c>
      <c r="I1384" t="s">
        <v>15</v>
      </c>
      <c r="J1384">
        <v>237.21</v>
      </c>
      <c r="K1384">
        <v>26.6</v>
      </c>
      <c r="L1384" t="s">
        <v>21</v>
      </c>
      <c r="M13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84">
        <v>0</v>
      </c>
      <c r="O1384" t="s">
        <v>32</v>
      </c>
      <c r="P1384" t="str">
        <f>IF(AND(Table1[[#This Row],[stroke]]=1,Table1[[#This Row],[hypertension]]=1),"yes","no")</f>
        <v>no</v>
      </c>
      <c r="Q1384" t="str">
        <f>IF(Table1[[#This Row],[avg_glucose_level]]&gt;=132.5,"yes","no")</f>
        <v>yes</v>
      </c>
      <c r="R1384" t="str">
        <f>IF(Table1[[#This Row],[bmi]]&gt;=30.1,"yes","no")</f>
        <v>no</v>
      </c>
    </row>
    <row r="1385" spans="1:18" x14ac:dyDescent="0.3">
      <c r="A1385">
        <v>62767</v>
      </c>
      <c r="B1385" t="s">
        <v>17</v>
      </c>
      <c r="C1385">
        <v>24</v>
      </c>
      <c r="D1385">
        <v>0</v>
      </c>
      <c r="E1385" t="str">
        <f>IF(Table1[[#This Row],[hypertension]]=0,"no","yes")</f>
        <v>no</v>
      </c>
      <c r="F1385">
        <v>0</v>
      </c>
      <c r="G1385" t="s">
        <v>13</v>
      </c>
      <c r="H1385" t="s">
        <v>14</v>
      </c>
      <c r="I1385" t="s">
        <v>15</v>
      </c>
      <c r="J1385">
        <v>89.68</v>
      </c>
      <c r="K1385">
        <v>38.700000000000003</v>
      </c>
      <c r="L1385" t="s">
        <v>20</v>
      </c>
      <c r="M13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85">
        <v>0</v>
      </c>
      <c r="O1385" t="s">
        <v>32</v>
      </c>
      <c r="P1385" t="str">
        <f>IF(AND(Table1[[#This Row],[stroke]]=1,Table1[[#This Row],[hypertension]]=1),"yes","no")</f>
        <v>no</v>
      </c>
      <c r="Q1385" t="str">
        <f>IF(Table1[[#This Row],[avg_glucose_level]]&gt;=132.5,"yes","no")</f>
        <v>no</v>
      </c>
      <c r="R1385" t="str">
        <f>IF(Table1[[#This Row],[bmi]]&gt;=30.1,"yes","no")</f>
        <v>yes</v>
      </c>
    </row>
    <row r="1386" spans="1:18" x14ac:dyDescent="0.3">
      <c r="A1386">
        <v>239</v>
      </c>
      <c r="B1386" t="s">
        <v>12</v>
      </c>
      <c r="C1386">
        <v>59</v>
      </c>
      <c r="D1386">
        <v>1</v>
      </c>
      <c r="E1386" t="str">
        <f>IF(Table1[[#This Row],[hypertension]]=0,"no","yes")</f>
        <v>yes</v>
      </c>
      <c r="F1386">
        <v>1</v>
      </c>
      <c r="G1386" t="s">
        <v>13</v>
      </c>
      <c r="H1386" t="s">
        <v>14</v>
      </c>
      <c r="I1386" t="s">
        <v>19</v>
      </c>
      <c r="J1386">
        <v>246.53</v>
      </c>
      <c r="K1386">
        <v>27.2</v>
      </c>
      <c r="L1386" t="s">
        <v>16</v>
      </c>
      <c r="M13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86">
        <v>0</v>
      </c>
      <c r="O1386" t="s">
        <v>32</v>
      </c>
      <c r="P1386" t="str">
        <f>IF(AND(Table1[[#This Row],[stroke]]=1,Table1[[#This Row],[hypertension]]=1),"yes","no")</f>
        <v>no</v>
      </c>
      <c r="Q1386" t="str">
        <f>IF(Table1[[#This Row],[avg_glucose_level]]&gt;=132.5,"yes","no")</f>
        <v>yes</v>
      </c>
      <c r="R1386" t="str">
        <f>IF(Table1[[#This Row],[bmi]]&gt;=30.1,"yes","no")</f>
        <v>no</v>
      </c>
    </row>
    <row r="1387" spans="1:18" x14ac:dyDescent="0.3">
      <c r="A1387">
        <v>3184</v>
      </c>
      <c r="B1387" t="s">
        <v>17</v>
      </c>
      <c r="C1387">
        <v>45</v>
      </c>
      <c r="D1387">
        <v>0</v>
      </c>
      <c r="E1387" t="str">
        <f>IF(Table1[[#This Row],[hypertension]]=0,"no","yes")</f>
        <v>no</v>
      </c>
      <c r="F1387">
        <v>0</v>
      </c>
      <c r="G1387" t="s">
        <v>13</v>
      </c>
      <c r="H1387" t="s">
        <v>14</v>
      </c>
      <c r="I1387" t="s">
        <v>15</v>
      </c>
      <c r="J1387">
        <v>89.05</v>
      </c>
      <c r="K1387">
        <v>27.8</v>
      </c>
      <c r="L1387" t="s">
        <v>16</v>
      </c>
      <c r="M13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87">
        <v>0</v>
      </c>
      <c r="O1387" t="s">
        <v>32</v>
      </c>
      <c r="P1387" t="str">
        <f>IF(AND(Table1[[#This Row],[stroke]]=1,Table1[[#This Row],[hypertension]]=1),"yes","no")</f>
        <v>no</v>
      </c>
      <c r="Q1387" t="str">
        <f>IF(Table1[[#This Row],[avg_glucose_level]]&gt;=132.5,"yes","no")</f>
        <v>no</v>
      </c>
      <c r="R1387" t="str">
        <f>IF(Table1[[#This Row],[bmi]]&gt;=30.1,"yes","no")</f>
        <v>no</v>
      </c>
    </row>
    <row r="1388" spans="1:18" x14ac:dyDescent="0.3">
      <c r="A1388">
        <v>51959</v>
      </c>
      <c r="B1388" t="s">
        <v>12</v>
      </c>
      <c r="C1388">
        <v>12</v>
      </c>
      <c r="D1388">
        <v>0</v>
      </c>
      <c r="E1388" t="str">
        <f>IF(Table1[[#This Row],[hypertension]]=0,"no","yes")</f>
        <v>no</v>
      </c>
      <c r="F1388">
        <v>0</v>
      </c>
      <c r="G1388" t="s">
        <v>22</v>
      </c>
      <c r="H1388" t="s">
        <v>25</v>
      </c>
      <c r="I1388" t="s">
        <v>19</v>
      </c>
      <c r="J1388">
        <v>81.739999999999995</v>
      </c>
      <c r="K1388">
        <v>28.3</v>
      </c>
      <c r="L1388" t="s">
        <v>23</v>
      </c>
      <c r="M13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88">
        <v>0</v>
      </c>
      <c r="O1388" t="s">
        <v>32</v>
      </c>
      <c r="P1388" t="str">
        <f>IF(AND(Table1[[#This Row],[stroke]]=1,Table1[[#This Row],[hypertension]]=1),"yes","no")</f>
        <v>no</v>
      </c>
      <c r="Q1388" t="str">
        <f>IF(Table1[[#This Row],[avg_glucose_level]]&gt;=132.5,"yes","no")</f>
        <v>no</v>
      </c>
      <c r="R1388" t="str">
        <f>IF(Table1[[#This Row],[bmi]]&gt;=30.1,"yes","no")</f>
        <v>no</v>
      </c>
    </row>
    <row r="1389" spans="1:18" x14ac:dyDescent="0.3">
      <c r="A1389">
        <v>2092</v>
      </c>
      <c r="B1389" t="s">
        <v>17</v>
      </c>
      <c r="C1389">
        <v>37</v>
      </c>
      <c r="D1389">
        <v>0</v>
      </c>
      <c r="E1389" t="str">
        <f>IF(Table1[[#This Row],[hypertension]]=0,"no","yes")</f>
        <v>no</v>
      </c>
      <c r="F1389">
        <v>0</v>
      </c>
      <c r="G1389" t="s">
        <v>13</v>
      </c>
      <c r="H1389" t="s">
        <v>14</v>
      </c>
      <c r="I1389" t="s">
        <v>19</v>
      </c>
      <c r="J1389">
        <v>98.12</v>
      </c>
      <c r="K1389">
        <v>27.5</v>
      </c>
      <c r="L1389" t="s">
        <v>20</v>
      </c>
      <c r="M1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89">
        <v>0</v>
      </c>
      <c r="O1389" t="s">
        <v>32</v>
      </c>
      <c r="P1389" t="str">
        <f>IF(AND(Table1[[#This Row],[stroke]]=1,Table1[[#This Row],[hypertension]]=1),"yes","no")</f>
        <v>no</v>
      </c>
      <c r="Q1389" t="str">
        <f>IF(Table1[[#This Row],[avg_glucose_level]]&gt;=132.5,"yes","no")</f>
        <v>no</v>
      </c>
      <c r="R1389" t="str">
        <f>IF(Table1[[#This Row],[bmi]]&gt;=30.1,"yes","no")</f>
        <v>no</v>
      </c>
    </row>
    <row r="1390" spans="1:18" x14ac:dyDescent="0.3">
      <c r="A1390">
        <v>69239</v>
      </c>
      <c r="B1390" t="s">
        <v>17</v>
      </c>
      <c r="C1390">
        <v>43</v>
      </c>
      <c r="D1390">
        <v>0</v>
      </c>
      <c r="E1390" t="str">
        <f>IF(Table1[[#This Row],[hypertension]]=0,"no","yes")</f>
        <v>no</v>
      </c>
      <c r="F1390">
        <v>0</v>
      </c>
      <c r="G1390" t="s">
        <v>13</v>
      </c>
      <c r="H1390" t="s">
        <v>18</v>
      </c>
      <c r="I1390" t="s">
        <v>19</v>
      </c>
      <c r="J1390">
        <v>105.59</v>
      </c>
      <c r="K1390">
        <v>43.3</v>
      </c>
      <c r="L1390" t="s">
        <v>21</v>
      </c>
      <c r="M13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90">
        <v>0</v>
      </c>
      <c r="O1390" t="s">
        <v>32</v>
      </c>
      <c r="P1390" t="str">
        <f>IF(AND(Table1[[#This Row],[stroke]]=1,Table1[[#This Row],[hypertension]]=1),"yes","no")</f>
        <v>no</v>
      </c>
      <c r="Q1390" t="str">
        <f>IF(Table1[[#This Row],[avg_glucose_level]]&gt;=132.5,"yes","no")</f>
        <v>no</v>
      </c>
      <c r="R1390" t="str">
        <f>IF(Table1[[#This Row],[bmi]]&gt;=30.1,"yes","no")</f>
        <v>yes</v>
      </c>
    </row>
    <row r="1391" spans="1:18" x14ac:dyDescent="0.3">
      <c r="A1391">
        <v>68235</v>
      </c>
      <c r="B1391" t="s">
        <v>12</v>
      </c>
      <c r="C1391">
        <v>12</v>
      </c>
      <c r="D1391">
        <v>0</v>
      </c>
      <c r="E1391" t="str">
        <f>IF(Table1[[#This Row],[hypertension]]=0,"no","yes")</f>
        <v>no</v>
      </c>
      <c r="F1391">
        <v>0</v>
      </c>
      <c r="G1391" t="s">
        <v>22</v>
      </c>
      <c r="H1391" t="s">
        <v>25</v>
      </c>
      <c r="I1391" t="s">
        <v>19</v>
      </c>
      <c r="J1391">
        <v>86</v>
      </c>
      <c r="K1391">
        <v>20.100000000000001</v>
      </c>
      <c r="L1391" t="s">
        <v>16</v>
      </c>
      <c r="M13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91">
        <v>0</v>
      </c>
      <c r="O1391" t="s">
        <v>32</v>
      </c>
      <c r="P1391" t="str">
        <f>IF(AND(Table1[[#This Row],[stroke]]=1,Table1[[#This Row],[hypertension]]=1),"yes","no")</f>
        <v>no</v>
      </c>
      <c r="Q1391" t="str">
        <f>IF(Table1[[#This Row],[avg_glucose_level]]&gt;=132.5,"yes","no")</f>
        <v>no</v>
      </c>
      <c r="R1391" t="str">
        <f>IF(Table1[[#This Row],[bmi]]&gt;=30.1,"yes","no")</f>
        <v>no</v>
      </c>
    </row>
    <row r="1392" spans="1:18" x14ac:dyDescent="0.3">
      <c r="A1392">
        <v>3956</v>
      </c>
      <c r="B1392" t="s">
        <v>12</v>
      </c>
      <c r="C1392">
        <v>13</v>
      </c>
      <c r="D1392">
        <v>0</v>
      </c>
      <c r="E1392" t="str">
        <f>IF(Table1[[#This Row],[hypertension]]=0,"no","yes")</f>
        <v>no</v>
      </c>
      <c r="F1392">
        <v>0</v>
      </c>
      <c r="G1392" t="s">
        <v>22</v>
      </c>
      <c r="H1392" t="s">
        <v>25</v>
      </c>
      <c r="I1392" t="s">
        <v>15</v>
      </c>
      <c r="J1392">
        <v>65.510000000000005</v>
      </c>
      <c r="K1392">
        <v>25.9</v>
      </c>
      <c r="L1392" t="s">
        <v>23</v>
      </c>
      <c r="M1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92">
        <v>0</v>
      </c>
      <c r="O1392" t="s">
        <v>32</v>
      </c>
      <c r="P1392" t="str">
        <f>IF(AND(Table1[[#This Row],[stroke]]=1,Table1[[#This Row],[hypertension]]=1),"yes","no")</f>
        <v>no</v>
      </c>
      <c r="Q1392" t="str">
        <f>IF(Table1[[#This Row],[avg_glucose_level]]&gt;=132.5,"yes","no")</f>
        <v>no</v>
      </c>
      <c r="R1392" t="str">
        <f>IF(Table1[[#This Row],[bmi]]&gt;=30.1,"yes","no")</f>
        <v>no</v>
      </c>
    </row>
    <row r="1393" spans="1:18" x14ac:dyDescent="0.3">
      <c r="A1393">
        <v>42703</v>
      </c>
      <c r="B1393" t="s">
        <v>12</v>
      </c>
      <c r="C1393">
        <v>74</v>
      </c>
      <c r="D1393">
        <v>0</v>
      </c>
      <c r="E1393" t="str">
        <f>IF(Table1[[#This Row],[hypertension]]=0,"no","yes")</f>
        <v>no</v>
      </c>
      <c r="F1393">
        <v>0</v>
      </c>
      <c r="G1393" t="s">
        <v>13</v>
      </c>
      <c r="H1393" t="s">
        <v>18</v>
      </c>
      <c r="I1393" t="s">
        <v>15</v>
      </c>
      <c r="J1393">
        <v>61.78</v>
      </c>
      <c r="K1393">
        <v>25.8</v>
      </c>
      <c r="L1393" t="s">
        <v>23</v>
      </c>
      <c r="M13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93">
        <v>0</v>
      </c>
      <c r="O1393" t="s">
        <v>32</v>
      </c>
      <c r="P1393" t="str">
        <f>IF(AND(Table1[[#This Row],[stroke]]=1,Table1[[#This Row],[hypertension]]=1),"yes","no")</f>
        <v>no</v>
      </c>
      <c r="Q1393" t="str">
        <f>IF(Table1[[#This Row],[avg_glucose_level]]&gt;=132.5,"yes","no")</f>
        <v>no</v>
      </c>
      <c r="R1393" t="str">
        <f>IF(Table1[[#This Row],[bmi]]&gt;=30.1,"yes","no")</f>
        <v>no</v>
      </c>
    </row>
    <row r="1394" spans="1:18" x14ac:dyDescent="0.3">
      <c r="A1394">
        <v>34436</v>
      </c>
      <c r="B1394" t="s">
        <v>17</v>
      </c>
      <c r="C1394">
        <v>2</v>
      </c>
      <c r="D1394">
        <v>0</v>
      </c>
      <c r="E1394" t="str">
        <f>IF(Table1[[#This Row],[hypertension]]=0,"no","yes")</f>
        <v>no</v>
      </c>
      <c r="F1394">
        <v>0</v>
      </c>
      <c r="G1394" t="s">
        <v>22</v>
      </c>
      <c r="H1394" t="s">
        <v>25</v>
      </c>
      <c r="I1394" t="s">
        <v>19</v>
      </c>
      <c r="J1394">
        <v>109.56</v>
      </c>
      <c r="K1394">
        <v>16.399999999999999</v>
      </c>
      <c r="L1394" t="s">
        <v>23</v>
      </c>
      <c r="M1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394">
        <v>0</v>
      </c>
      <c r="O1394" t="s">
        <v>32</v>
      </c>
      <c r="P1394" t="str">
        <f>IF(AND(Table1[[#This Row],[stroke]]=1,Table1[[#This Row],[hypertension]]=1),"yes","no")</f>
        <v>no</v>
      </c>
      <c r="Q1394" t="str">
        <f>IF(Table1[[#This Row],[avg_glucose_level]]&gt;=132.5,"yes","no")</f>
        <v>no</v>
      </c>
      <c r="R1394" t="str">
        <f>IF(Table1[[#This Row],[bmi]]&gt;=30.1,"yes","no")</f>
        <v>no</v>
      </c>
    </row>
    <row r="1395" spans="1:18" x14ac:dyDescent="0.3">
      <c r="A1395">
        <v>39258</v>
      </c>
      <c r="B1395" t="s">
        <v>17</v>
      </c>
      <c r="C1395">
        <v>59</v>
      </c>
      <c r="D1395">
        <v>0</v>
      </c>
      <c r="E1395" t="str">
        <f>IF(Table1[[#This Row],[hypertension]]=0,"no","yes")</f>
        <v>no</v>
      </c>
      <c r="F1395">
        <v>0</v>
      </c>
      <c r="G1395" t="s">
        <v>13</v>
      </c>
      <c r="H1395" t="s">
        <v>18</v>
      </c>
      <c r="I1395" t="s">
        <v>15</v>
      </c>
      <c r="J1395">
        <v>65.819999999999993</v>
      </c>
      <c r="K1395">
        <v>29.4</v>
      </c>
      <c r="L1395" t="s">
        <v>20</v>
      </c>
      <c r="M1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95">
        <v>0</v>
      </c>
      <c r="O1395" t="s">
        <v>32</v>
      </c>
      <c r="P1395" t="str">
        <f>IF(AND(Table1[[#This Row],[stroke]]=1,Table1[[#This Row],[hypertension]]=1),"yes","no")</f>
        <v>no</v>
      </c>
      <c r="Q1395" t="str">
        <f>IF(Table1[[#This Row],[avg_glucose_level]]&gt;=132.5,"yes","no")</f>
        <v>no</v>
      </c>
      <c r="R1395" t="str">
        <f>IF(Table1[[#This Row],[bmi]]&gt;=30.1,"yes","no")</f>
        <v>no</v>
      </c>
    </row>
    <row r="1396" spans="1:18" x14ac:dyDescent="0.3">
      <c r="A1396">
        <v>40513</v>
      </c>
      <c r="B1396" t="s">
        <v>17</v>
      </c>
      <c r="C1396">
        <v>21</v>
      </c>
      <c r="D1396">
        <v>0</v>
      </c>
      <c r="E1396" t="str">
        <f>IF(Table1[[#This Row],[hypertension]]=0,"no","yes")</f>
        <v>no</v>
      </c>
      <c r="F1396">
        <v>0</v>
      </c>
      <c r="G1396" t="s">
        <v>22</v>
      </c>
      <c r="H1396" t="s">
        <v>14</v>
      </c>
      <c r="I1396" t="s">
        <v>15</v>
      </c>
      <c r="J1396">
        <v>90.16</v>
      </c>
      <c r="K1396">
        <v>28.9</v>
      </c>
      <c r="L1396" t="s">
        <v>21</v>
      </c>
      <c r="M13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396">
        <v>0</v>
      </c>
      <c r="O1396" t="s">
        <v>32</v>
      </c>
      <c r="P1396" t="str">
        <f>IF(AND(Table1[[#This Row],[stroke]]=1,Table1[[#This Row],[hypertension]]=1),"yes","no")</f>
        <v>no</v>
      </c>
      <c r="Q1396" t="str">
        <f>IF(Table1[[#This Row],[avg_glucose_level]]&gt;=132.5,"yes","no")</f>
        <v>no</v>
      </c>
      <c r="R1396" t="str">
        <f>IF(Table1[[#This Row],[bmi]]&gt;=30.1,"yes","no")</f>
        <v>no</v>
      </c>
    </row>
    <row r="1397" spans="1:18" x14ac:dyDescent="0.3">
      <c r="A1397">
        <v>48648</v>
      </c>
      <c r="B1397" t="s">
        <v>17</v>
      </c>
      <c r="C1397">
        <v>55</v>
      </c>
      <c r="D1397">
        <v>0</v>
      </c>
      <c r="E1397" t="str">
        <f>IF(Table1[[#This Row],[hypertension]]=0,"no","yes")</f>
        <v>no</v>
      </c>
      <c r="F1397">
        <v>0</v>
      </c>
      <c r="G1397" t="s">
        <v>13</v>
      </c>
      <c r="H1397" t="s">
        <v>14</v>
      </c>
      <c r="I1397" t="s">
        <v>15</v>
      </c>
      <c r="J1397">
        <v>64.45</v>
      </c>
      <c r="K1397">
        <v>26.7</v>
      </c>
      <c r="L1397" t="s">
        <v>20</v>
      </c>
      <c r="M1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97">
        <v>0</v>
      </c>
      <c r="O1397" t="s">
        <v>32</v>
      </c>
      <c r="P1397" t="str">
        <f>IF(AND(Table1[[#This Row],[stroke]]=1,Table1[[#This Row],[hypertension]]=1),"yes","no")</f>
        <v>no</v>
      </c>
      <c r="Q1397" t="str">
        <f>IF(Table1[[#This Row],[avg_glucose_level]]&gt;=132.5,"yes","no")</f>
        <v>no</v>
      </c>
      <c r="R1397" t="str">
        <f>IF(Table1[[#This Row],[bmi]]&gt;=30.1,"yes","no")</f>
        <v>no</v>
      </c>
    </row>
    <row r="1398" spans="1:18" x14ac:dyDescent="0.3">
      <c r="A1398">
        <v>48836</v>
      </c>
      <c r="B1398" t="s">
        <v>17</v>
      </c>
      <c r="C1398">
        <v>14</v>
      </c>
      <c r="D1398">
        <v>0</v>
      </c>
      <c r="E1398" t="str">
        <f>IF(Table1[[#This Row],[hypertension]]=0,"no","yes")</f>
        <v>no</v>
      </c>
      <c r="F1398">
        <v>0</v>
      </c>
      <c r="G1398" t="s">
        <v>22</v>
      </c>
      <c r="H1398" t="s">
        <v>25</v>
      </c>
      <c r="I1398" t="s">
        <v>15</v>
      </c>
      <c r="J1398">
        <v>91.85</v>
      </c>
      <c r="K1398">
        <v>27.8</v>
      </c>
      <c r="L1398" t="s">
        <v>20</v>
      </c>
      <c r="M13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398">
        <v>0</v>
      </c>
      <c r="O1398" t="s">
        <v>32</v>
      </c>
      <c r="P1398" t="str">
        <f>IF(AND(Table1[[#This Row],[stroke]]=1,Table1[[#This Row],[hypertension]]=1),"yes","no")</f>
        <v>no</v>
      </c>
      <c r="Q1398" t="str">
        <f>IF(Table1[[#This Row],[avg_glucose_level]]&gt;=132.5,"yes","no")</f>
        <v>no</v>
      </c>
      <c r="R1398" t="str">
        <f>IF(Table1[[#This Row],[bmi]]&gt;=30.1,"yes","no")</f>
        <v>no</v>
      </c>
    </row>
    <row r="1399" spans="1:18" x14ac:dyDescent="0.3">
      <c r="A1399">
        <v>71444</v>
      </c>
      <c r="B1399" t="s">
        <v>17</v>
      </c>
      <c r="C1399">
        <v>53</v>
      </c>
      <c r="D1399">
        <v>0</v>
      </c>
      <c r="E1399" t="str">
        <f>IF(Table1[[#This Row],[hypertension]]=0,"no","yes")</f>
        <v>no</v>
      </c>
      <c r="F1399">
        <v>0</v>
      </c>
      <c r="G1399" t="s">
        <v>13</v>
      </c>
      <c r="H1399" t="s">
        <v>14</v>
      </c>
      <c r="I1399" t="s">
        <v>19</v>
      </c>
      <c r="J1399">
        <v>97.89</v>
      </c>
      <c r="K1399">
        <v>38.700000000000003</v>
      </c>
      <c r="L1399" t="s">
        <v>16</v>
      </c>
      <c r="M13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399">
        <v>0</v>
      </c>
      <c r="O1399" t="s">
        <v>32</v>
      </c>
      <c r="P1399" t="str">
        <f>IF(AND(Table1[[#This Row],[stroke]]=1,Table1[[#This Row],[hypertension]]=1),"yes","no")</f>
        <v>no</v>
      </c>
      <c r="Q1399" t="str">
        <f>IF(Table1[[#This Row],[avg_glucose_level]]&gt;=132.5,"yes","no")</f>
        <v>no</v>
      </c>
      <c r="R1399" t="str">
        <f>IF(Table1[[#This Row],[bmi]]&gt;=30.1,"yes","no")</f>
        <v>yes</v>
      </c>
    </row>
    <row r="1400" spans="1:18" x14ac:dyDescent="0.3">
      <c r="A1400">
        <v>33983</v>
      </c>
      <c r="B1400" t="s">
        <v>12</v>
      </c>
      <c r="C1400">
        <v>75</v>
      </c>
      <c r="D1400">
        <v>0</v>
      </c>
      <c r="E1400" t="str">
        <f>IF(Table1[[#This Row],[hypertension]]=0,"no","yes")</f>
        <v>no</v>
      </c>
      <c r="F1400">
        <v>0</v>
      </c>
      <c r="G1400" t="s">
        <v>13</v>
      </c>
      <c r="H1400" t="s">
        <v>24</v>
      </c>
      <c r="I1400" t="s">
        <v>19</v>
      </c>
      <c r="J1400">
        <v>206.33</v>
      </c>
      <c r="K1400">
        <v>26.8</v>
      </c>
      <c r="L1400" t="s">
        <v>20</v>
      </c>
      <c r="M1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00">
        <v>0</v>
      </c>
      <c r="O1400" t="s">
        <v>32</v>
      </c>
      <c r="P1400" t="str">
        <f>IF(AND(Table1[[#This Row],[stroke]]=1,Table1[[#This Row],[hypertension]]=1),"yes","no")</f>
        <v>no</v>
      </c>
      <c r="Q1400" t="str">
        <f>IF(Table1[[#This Row],[avg_glucose_level]]&gt;=132.5,"yes","no")</f>
        <v>yes</v>
      </c>
      <c r="R1400" t="str">
        <f>IF(Table1[[#This Row],[bmi]]&gt;=30.1,"yes","no")</f>
        <v>no</v>
      </c>
    </row>
    <row r="1401" spans="1:18" x14ac:dyDescent="0.3">
      <c r="A1401">
        <v>35372</v>
      </c>
      <c r="B1401" t="s">
        <v>12</v>
      </c>
      <c r="C1401">
        <v>37</v>
      </c>
      <c r="D1401">
        <v>0</v>
      </c>
      <c r="E1401" t="str">
        <f>IF(Table1[[#This Row],[hypertension]]=0,"no","yes")</f>
        <v>no</v>
      </c>
      <c r="F1401">
        <v>0</v>
      </c>
      <c r="G1401" t="s">
        <v>13</v>
      </c>
      <c r="H1401" t="s">
        <v>24</v>
      </c>
      <c r="I1401" t="s">
        <v>19</v>
      </c>
      <c r="J1401">
        <v>74.290000000000006</v>
      </c>
      <c r="K1401">
        <v>36.1</v>
      </c>
      <c r="L1401" t="s">
        <v>20</v>
      </c>
      <c r="M1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01">
        <v>0</v>
      </c>
      <c r="O1401" t="s">
        <v>32</v>
      </c>
      <c r="P1401" t="str">
        <f>IF(AND(Table1[[#This Row],[stroke]]=1,Table1[[#This Row],[hypertension]]=1),"yes","no")</f>
        <v>no</v>
      </c>
      <c r="Q1401" t="str">
        <f>IF(Table1[[#This Row],[avg_glucose_level]]&gt;=132.5,"yes","no")</f>
        <v>no</v>
      </c>
      <c r="R1401" t="str">
        <f>IF(Table1[[#This Row],[bmi]]&gt;=30.1,"yes","no")</f>
        <v>yes</v>
      </c>
    </row>
    <row r="1402" spans="1:18" x14ac:dyDescent="0.3">
      <c r="A1402">
        <v>31849</v>
      </c>
      <c r="B1402" t="s">
        <v>17</v>
      </c>
      <c r="C1402">
        <v>49</v>
      </c>
      <c r="D1402">
        <v>0</v>
      </c>
      <c r="E1402" t="str">
        <f>IF(Table1[[#This Row],[hypertension]]=0,"no","yes")</f>
        <v>no</v>
      </c>
      <c r="F1402">
        <v>0</v>
      </c>
      <c r="G1402" t="s">
        <v>13</v>
      </c>
      <c r="H1402" t="s">
        <v>14</v>
      </c>
      <c r="I1402" t="s">
        <v>19</v>
      </c>
      <c r="J1402">
        <v>107.4</v>
      </c>
      <c r="K1402">
        <v>26.7</v>
      </c>
      <c r="L1402" t="s">
        <v>21</v>
      </c>
      <c r="M1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02">
        <v>0</v>
      </c>
      <c r="O1402" t="s">
        <v>32</v>
      </c>
      <c r="P1402" t="str">
        <f>IF(AND(Table1[[#This Row],[stroke]]=1,Table1[[#This Row],[hypertension]]=1),"yes","no")</f>
        <v>no</v>
      </c>
      <c r="Q1402" t="str">
        <f>IF(Table1[[#This Row],[avg_glucose_level]]&gt;=132.5,"yes","no")</f>
        <v>no</v>
      </c>
      <c r="R1402" t="str">
        <f>IF(Table1[[#This Row],[bmi]]&gt;=30.1,"yes","no")</f>
        <v>no</v>
      </c>
    </row>
    <row r="1403" spans="1:18" x14ac:dyDescent="0.3">
      <c r="A1403">
        <v>2772</v>
      </c>
      <c r="B1403" t="s">
        <v>12</v>
      </c>
      <c r="C1403">
        <v>55</v>
      </c>
      <c r="D1403">
        <v>0</v>
      </c>
      <c r="E1403" t="str">
        <f>IF(Table1[[#This Row],[hypertension]]=0,"no","yes")</f>
        <v>no</v>
      </c>
      <c r="F1403">
        <v>0</v>
      </c>
      <c r="G1403" t="s">
        <v>13</v>
      </c>
      <c r="H1403" t="s">
        <v>14</v>
      </c>
      <c r="I1403" t="s">
        <v>15</v>
      </c>
      <c r="J1403">
        <v>87.72</v>
      </c>
      <c r="K1403">
        <v>27</v>
      </c>
      <c r="L1403" t="s">
        <v>23</v>
      </c>
      <c r="M1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03">
        <v>0</v>
      </c>
      <c r="O1403" t="s">
        <v>32</v>
      </c>
      <c r="P1403" t="str">
        <f>IF(AND(Table1[[#This Row],[stroke]]=1,Table1[[#This Row],[hypertension]]=1),"yes","no")</f>
        <v>no</v>
      </c>
      <c r="Q1403" t="str">
        <f>IF(Table1[[#This Row],[avg_glucose_level]]&gt;=132.5,"yes","no")</f>
        <v>no</v>
      </c>
      <c r="R1403" t="str">
        <f>IF(Table1[[#This Row],[bmi]]&gt;=30.1,"yes","no")</f>
        <v>no</v>
      </c>
    </row>
    <row r="1404" spans="1:18" x14ac:dyDescent="0.3">
      <c r="A1404">
        <v>11148</v>
      </c>
      <c r="B1404" t="s">
        <v>12</v>
      </c>
      <c r="C1404">
        <v>57</v>
      </c>
      <c r="D1404">
        <v>0</v>
      </c>
      <c r="E1404" t="str">
        <f>IF(Table1[[#This Row],[hypertension]]=0,"no","yes")</f>
        <v>no</v>
      </c>
      <c r="F1404">
        <v>0</v>
      </c>
      <c r="G1404" t="s">
        <v>13</v>
      </c>
      <c r="H1404" t="s">
        <v>14</v>
      </c>
      <c r="I1404" t="s">
        <v>19</v>
      </c>
      <c r="J1404">
        <v>85.99</v>
      </c>
      <c r="K1404">
        <v>21.2</v>
      </c>
      <c r="L1404" t="s">
        <v>23</v>
      </c>
      <c r="M1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04">
        <v>0</v>
      </c>
      <c r="O1404" t="s">
        <v>32</v>
      </c>
      <c r="P1404" t="str">
        <f>IF(AND(Table1[[#This Row],[stroke]]=1,Table1[[#This Row],[hypertension]]=1),"yes","no")</f>
        <v>no</v>
      </c>
      <c r="Q1404" t="str">
        <f>IF(Table1[[#This Row],[avg_glucose_level]]&gt;=132.5,"yes","no")</f>
        <v>no</v>
      </c>
      <c r="R1404" t="str">
        <f>IF(Table1[[#This Row],[bmi]]&gt;=30.1,"yes","no")</f>
        <v>no</v>
      </c>
    </row>
    <row r="1405" spans="1:18" x14ac:dyDescent="0.3">
      <c r="A1405">
        <v>62387</v>
      </c>
      <c r="B1405" t="s">
        <v>17</v>
      </c>
      <c r="C1405">
        <v>45</v>
      </c>
      <c r="D1405">
        <v>0</v>
      </c>
      <c r="E1405" t="str">
        <f>IF(Table1[[#This Row],[hypertension]]=0,"no","yes")</f>
        <v>no</v>
      </c>
      <c r="F1405">
        <v>0</v>
      </c>
      <c r="G1405" t="s">
        <v>13</v>
      </c>
      <c r="H1405" t="s">
        <v>14</v>
      </c>
      <c r="I1405" t="s">
        <v>15</v>
      </c>
      <c r="J1405">
        <v>100.84</v>
      </c>
      <c r="K1405">
        <v>21</v>
      </c>
      <c r="L1405" t="s">
        <v>20</v>
      </c>
      <c r="M1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05">
        <v>0</v>
      </c>
      <c r="O1405" t="s">
        <v>32</v>
      </c>
      <c r="P1405" t="str">
        <f>IF(AND(Table1[[#This Row],[stroke]]=1,Table1[[#This Row],[hypertension]]=1),"yes","no")</f>
        <v>no</v>
      </c>
      <c r="Q1405" t="str">
        <f>IF(Table1[[#This Row],[avg_glucose_level]]&gt;=132.5,"yes","no")</f>
        <v>no</v>
      </c>
      <c r="R1405" t="str">
        <f>IF(Table1[[#This Row],[bmi]]&gt;=30.1,"yes","no")</f>
        <v>no</v>
      </c>
    </row>
    <row r="1406" spans="1:18" x14ac:dyDescent="0.3">
      <c r="A1406">
        <v>50775</v>
      </c>
      <c r="B1406" t="s">
        <v>12</v>
      </c>
      <c r="C1406">
        <v>46</v>
      </c>
      <c r="D1406">
        <v>0</v>
      </c>
      <c r="E1406" t="str">
        <f>IF(Table1[[#This Row],[hypertension]]=0,"no","yes")</f>
        <v>no</v>
      </c>
      <c r="F1406">
        <v>0</v>
      </c>
      <c r="G1406" t="s">
        <v>22</v>
      </c>
      <c r="H1406" t="s">
        <v>14</v>
      </c>
      <c r="I1406" t="s">
        <v>15</v>
      </c>
      <c r="J1406">
        <v>124.61</v>
      </c>
      <c r="K1406">
        <v>37.4</v>
      </c>
      <c r="L1406" t="s">
        <v>23</v>
      </c>
      <c r="M1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06">
        <v>0</v>
      </c>
      <c r="O1406" t="s">
        <v>32</v>
      </c>
      <c r="P1406" t="str">
        <f>IF(AND(Table1[[#This Row],[stroke]]=1,Table1[[#This Row],[hypertension]]=1),"yes","no")</f>
        <v>no</v>
      </c>
      <c r="Q1406" t="str">
        <f>IF(Table1[[#This Row],[avg_glucose_level]]&gt;=132.5,"yes","no")</f>
        <v>no</v>
      </c>
      <c r="R1406" t="str">
        <f>IF(Table1[[#This Row],[bmi]]&gt;=30.1,"yes","no")</f>
        <v>yes</v>
      </c>
    </row>
    <row r="1407" spans="1:18" x14ac:dyDescent="0.3">
      <c r="A1407">
        <v>3807</v>
      </c>
      <c r="B1407" t="s">
        <v>17</v>
      </c>
      <c r="C1407">
        <v>12</v>
      </c>
      <c r="D1407">
        <v>0</v>
      </c>
      <c r="E1407" t="str">
        <f>IF(Table1[[#This Row],[hypertension]]=0,"no","yes")</f>
        <v>no</v>
      </c>
      <c r="F1407">
        <v>0</v>
      </c>
      <c r="G1407" t="s">
        <v>22</v>
      </c>
      <c r="H1407" t="s">
        <v>25</v>
      </c>
      <c r="I1407" t="s">
        <v>15</v>
      </c>
      <c r="J1407">
        <v>86.55</v>
      </c>
      <c r="K1407">
        <v>26.5</v>
      </c>
      <c r="L1407" t="s">
        <v>23</v>
      </c>
      <c r="M14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07">
        <v>0</v>
      </c>
      <c r="O1407" t="s">
        <v>32</v>
      </c>
      <c r="P1407" t="str">
        <f>IF(AND(Table1[[#This Row],[stroke]]=1,Table1[[#This Row],[hypertension]]=1),"yes","no")</f>
        <v>no</v>
      </c>
      <c r="Q1407" t="str">
        <f>IF(Table1[[#This Row],[avg_glucose_level]]&gt;=132.5,"yes","no")</f>
        <v>no</v>
      </c>
      <c r="R1407" t="str">
        <f>IF(Table1[[#This Row],[bmi]]&gt;=30.1,"yes","no")</f>
        <v>no</v>
      </c>
    </row>
    <row r="1408" spans="1:18" x14ac:dyDescent="0.3">
      <c r="A1408">
        <v>51339</v>
      </c>
      <c r="B1408" t="s">
        <v>12</v>
      </c>
      <c r="C1408">
        <v>12</v>
      </c>
      <c r="D1408">
        <v>0</v>
      </c>
      <c r="E1408" t="str">
        <f>IF(Table1[[#This Row],[hypertension]]=0,"no","yes")</f>
        <v>no</v>
      </c>
      <c r="F1408">
        <v>0</v>
      </c>
      <c r="G1408" t="s">
        <v>22</v>
      </c>
      <c r="H1408" t="s">
        <v>25</v>
      </c>
      <c r="I1408" t="s">
        <v>19</v>
      </c>
      <c r="J1408">
        <v>90.42</v>
      </c>
      <c r="K1408">
        <v>28.9</v>
      </c>
      <c r="L1408" t="s">
        <v>23</v>
      </c>
      <c r="M1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08">
        <v>0</v>
      </c>
      <c r="O1408" t="s">
        <v>32</v>
      </c>
      <c r="P1408" t="str">
        <f>IF(AND(Table1[[#This Row],[stroke]]=1,Table1[[#This Row],[hypertension]]=1),"yes","no")</f>
        <v>no</v>
      </c>
      <c r="Q1408" t="str">
        <f>IF(Table1[[#This Row],[avg_glucose_level]]&gt;=132.5,"yes","no")</f>
        <v>no</v>
      </c>
      <c r="R1408" t="str">
        <f>IF(Table1[[#This Row],[bmi]]&gt;=30.1,"yes","no")</f>
        <v>no</v>
      </c>
    </row>
    <row r="1409" spans="1:18" x14ac:dyDescent="0.3">
      <c r="A1409">
        <v>69259</v>
      </c>
      <c r="B1409" t="s">
        <v>17</v>
      </c>
      <c r="C1409">
        <v>77</v>
      </c>
      <c r="D1409">
        <v>0</v>
      </c>
      <c r="E1409" t="str">
        <f>IF(Table1[[#This Row],[hypertension]]=0,"no","yes")</f>
        <v>no</v>
      </c>
      <c r="F1409">
        <v>0</v>
      </c>
      <c r="G1409" t="s">
        <v>13</v>
      </c>
      <c r="H1409" t="s">
        <v>14</v>
      </c>
      <c r="I1409" t="s">
        <v>19</v>
      </c>
      <c r="J1409">
        <v>100.85</v>
      </c>
      <c r="K1409">
        <v>29.5</v>
      </c>
      <c r="L1409" t="s">
        <v>21</v>
      </c>
      <c r="M14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09">
        <v>0</v>
      </c>
      <c r="O1409" t="s">
        <v>32</v>
      </c>
      <c r="P1409" t="str">
        <f>IF(AND(Table1[[#This Row],[stroke]]=1,Table1[[#This Row],[hypertension]]=1),"yes","no")</f>
        <v>no</v>
      </c>
      <c r="Q1409" t="str">
        <f>IF(Table1[[#This Row],[avg_glucose_level]]&gt;=132.5,"yes","no")</f>
        <v>no</v>
      </c>
      <c r="R1409" t="str">
        <f>IF(Table1[[#This Row],[bmi]]&gt;=30.1,"yes","no")</f>
        <v>no</v>
      </c>
    </row>
    <row r="1410" spans="1:18" x14ac:dyDescent="0.3">
      <c r="A1410">
        <v>32826</v>
      </c>
      <c r="B1410" t="s">
        <v>12</v>
      </c>
      <c r="C1410">
        <v>6</v>
      </c>
      <c r="D1410">
        <v>0</v>
      </c>
      <c r="E1410" t="str">
        <f>IF(Table1[[#This Row],[hypertension]]=0,"no","yes")</f>
        <v>no</v>
      </c>
      <c r="F1410">
        <v>0</v>
      </c>
      <c r="G1410" t="s">
        <v>22</v>
      </c>
      <c r="H1410" t="s">
        <v>25</v>
      </c>
      <c r="I1410" t="s">
        <v>15</v>
      </c>
      <c r="J1410">
        <v>87.74</v>
      </c>
      <c r="K1410">
        <v>17.7</v>
      </c>
      <c r="L1410" t="s">
        <v>23</v>
      </c>
      <c r="M14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10">
        <v>0</v>
      </c>
      <c r="O1410" t="s">
        <v>32</v>
      </c>
      <c r="P1410" t="str">
        <f>IF(AND(Table1[[#This Row],[stroke]]=1,Table1[[#This Row],[hypertension]]=1),"yes","no")</f>
        <v>no</v>
      </c>
      <c r="Q1410" t="str">
        <f>IF(Table1[[#This Row],[avg_glucose_level]]&gt;=132.5,"yes","no")</f>
        <v>no</v>
      </c>
      <c r="R1410" t="str">
        <f>IF(Table1[[#This Row],[bmi]]&gt;=30.1,"yes","no")</f>
        <v>no</v>
      </c>
    </row>
    <row r="1411" spans="1:18" x14ac:dyDescent="0.3">
      <c r="A1411">
        <v>12414</v>
      </c>
      <c r="B1411" t="s">
        <v>12</v>
      </c>
      <c r="C1411">
        <v>76</v>
      </c>
      <c r="D1411">
        <v>1</v>
      </c>
      <c r="E1411" t="str">
        <f>IF(Table1[[#This Row],[hypertension]]=0,"no","yes")</f>
        <v>yes</v>
      </c>
      <c r="F1411">
        <v>0</v>
      </c>
      <c r="G1411" t="s">
        <v>13</v>
      </c>
      <c r="H1411" t="s">
        <v>14</v>
      </c>
      <c r="I1411" t="s">
        <v>19</v>
      </c>
      <c r="J1411">
        <v>80.150000000000006</v>
      </c>
      <c r="K1411">
        <v>34.9</v>
      </c>
      <c r="L1411" t="s">
        <v>16</v>
      </c>
      <c r="M14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11">
        <v>0</v>
      </c>
      <c r="O1411" t="s">
        <v>32</v>
      </c>
      <c r="P1411" t="str">
        <f>IF(AND(Table1[[#This Row],[stroke]]=1,Table1[[#This Row],[hypertension]]=1),"yes","no")</f>
        <v>no</v>
      </c>
      <c r="Q1411" t="str">
        <f>IF(Table1[[#This Row],[avg_glucose_level]]&gt;=132.5,"yes","no")</f>
        <v>no</v>
      </c>
      <c r="R1411" t="str">
        <f>IF(Table1[[#This Row],[bmi]]&gt;=30.1,"yes","no")</f>
        <v>yes</v>
      </c>
    </row>
    <row r="1412" spans="1:18" x14ac:dyDescent="0.3">
      <c r="A1412">
        <v>21381</v>
      </c>
      <c r="B1412" t="s">
        <v>17</v>
      </c>
      <c r="C1412">
        <v>52</v>
      </c>
      <c r="D1412">
        <v>0</v>
      </c>
      <c r="E1412" t="str">
        <f>IF(Table1[[#This Row],[hypertension]]=0,"no","yes")</f>
        <v>no</v>
      </c>
      <c r="F1412">
        <v>0</v>
      </c>
      <c r="G1412" t="s">
        <v>13</v>
      </c>
      <c r="H1412" t="s">
        <v>14</v>
      </c>
      <c r="I1412" t="s">
        <v>15</v>
      </c>
      <c r="J1412">
        <v>107.29</v>
      </c>
      <c r="K1412">
        <v>28.1</v>
      </c>
      <c r="L1412" t="s">
        <v>20</v>
      </c>
      <c r="M1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12">
        <v>0</v>
      </c>
      <c r="O1412" t="s">
        <v>32</v>
      </c>
      <c r="P1412" t="str">
        <f>IF(AND(Table1[[#This Row],[stroke]]=1,Table1[[#This Row],[hypertension]]=1),"yes","no")</f>
        <v>no</v>
      </c>
      <c r="Q1412" t="str">
        <f>IF(Table1[[#This Row],[avg_glucose_level]]&gt;=132.5,"yes","no")</f>
        <v>no</v>
      </c>
      <c r="R1412" t="str">
        <f>IF(Table1[[#This Row],[bmi]]&gt;=30.1,"yes","no")</f>
        <v>no</v>
      </c>
    </row>
    <row r="1413" spans="1:18" x14ac:dyDescent="0.3">
      <c r="A1413">
        <v>29375</v>
      </c>
      <c r="B1413" t="s">
        <v>12</v>
      </c>
      <c r="C1413">
        <v>62</v>
      </c>
      <c r="D1413">
        <v>0</v>
      </c>
      <c r="E1413" t="str">
        <f>IF(Table1[[#This Row],[hypertension]]=0,"no","yes")</f>
        <v>no</v>
      </c>
      <c r="F1413">
        <v>0</v>
      </c>
      <c r="G1413" t="s">
        <v>13</v>
      </c>
      <c r="H1413" t="s">
        <v>14</v>
      </c>
      <c r="I1413" t="s">
        <v>15</v>
      </c>
      <c r="J1413">
        <v>206.98</v>
      </c>
      <c r="K1413">
        <v>36.799999999999997</v>
      </c>
      <c r="L1413" t="s">
        <v>21</v>
      </c>
      <c r="M14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13">
        <v>0</v>
      </c>
      <c r="O1413" t="s">
        <v>32</v>
      </c>
      <c r="P1413" t="str">
        <f>IF(AND(Table1[[#This Row],[stroke]]=1,Table1[[#This Row],[hypertension]]=1),"yes","no")</f>
        <v>no</v>
      </c>
      <c r="Q1413" t="str">
        <f>IF(Table1[[#This Row],[avg_glucose_level]]&gt;=132.5,"yes","no")</f>
        <v>yes</v>
      </c>
      <c r="R1413" t="str">
        <f>IF(Table1[[#This Row],[bmi]]&gt;=30.1,"yes","no")</f>
        <v>yes</v>
      </c>
    </row>
    <row r="1414" spans="1:18" x14ac:dyDescent="0.3">
      <c r="A1414">
        <v>62452</v>
      </c>
      <c r="B1414" t="s">
        <v>12</v>
      </c>
      <c r="C1414">
        <v>82</v>
      </c>
      <c r="D1414">
        <v>1</v>
      </c>
      <c r="E1414" t="str">
        <f>IF(Table1[[#This Row],[hypertension]]=0,"no","yes")</f>
        <v>yes</v>
      </c>
      <c r="F1414">
        <v>0</v>
      </c>
      <c r="G1414" t="s">
        <v>13</v>
      </c>
      <c r="H1414" t="s">
        <v>14</v>
      </c>
      <c r="I1414" t="s">
        <v>19</v>
      </c>
      <c r="J1414">
        <v>227.28</v>
      </c>
      <c r="K1414">
        <v>33.299999999999997</v>
      </c>
      <c r="L1414" t="s">
        <v>20</v>
      </c>
      <c r="M1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14">
        <v>0</v>
      </c>
      <c r="O1414" t="s">
        <v>32</v>
      </c>
      <c r="P1414" t="str">
        <f>IF(AND(Table1[[#This Row],[stroke]]=1,Table1[[#This Row],[hypertension]]=1),"yes","no")</f>
        <v>no</v>
      </c>
      <c r="Q1414" t="str">
        <f>IF(Table1[[#This Row],[avg_glucose_level]]&gt;=132.5,"yes","no")</f>
        <v>yes</v>
      </c>
      <c r="R1414" t="str">
        <f>IF(Table1[[#This Row],[bmi]]&gt;=30.1,"yes","no")</f>
        <v>yes</v>
      </c>
    </row>
    <row r="1415" spans="1:18" x14ac:dyDescent="0.3">
      <c r="A1415">
        <v>68650</v>
      </c>
      <c r="B1415" t="s">
        <v>12</v>
      </c>
      <c r="C1415">
        <v>69</v>
      </c>
      <c r="D1415">
        <v>0</v>
      </c>
      <c r="E1415" t="str">
        <f>IF(Table1[[#This Row],[hypertension]]=0,"no","yes")</f>
        <v>no</v>
      </c>
      <c r="F1415">
        <v>1</v>
      </c>
      <c r="G1415" t="s">
        <v>13</v>
      </c>
      <c r="H1415" t="s">
        <v>14</v>
      </c>
      <c r="I1415" t="s">
        <v>19</v>
      </c>
      <c r="J1415">
        <v>80.430000000000007</v>
      </c>
      <c r="K1415">
        <v>29.2</v>
      </c>
      <c r="L1415" t="s">
        <v>23</v>
      </c>
      <c r="M1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15">
        <v>0</v>
      </c>
      <c r="O1415" t="s">
        <v>32</v>
      </c>
      <c r="P1415" t="str">
        <f>IF(AND(Table1[[#This Row],[stroke]]=1,Table1[[#This Row],[hypertension]]=1),"yes","no")</f>
        <v>no</v>
      </c>
      <c r="Q1415" t="str">
        <f>IF(Table1[[#This Row],[avg_glucose_level]]&gt;=132.5,"yes","no")</f>
        <v>no</v>
      </c>
      <c r="R1415" t="str">
        <f>IF(Table1[[#This Row],[bmi]]&gt;=30.1,"yes","no")</f>
        <v>no</v>
      </c>
    </row>
    <row r="1416" spans="1:18" x14ac:dyDescent="0.3">
      <c r="A1416">
        <v>47622</v>
      </c>
      <c r="B1416" t="s">
        <v>12</v>
      </c>
      <c r="C1416">
        <v>78</v>
      </c>
      <c r="D1416">
        <v>0</v>
      </c>
      <c r="E1416" t="str">
        <f>IF(Table1[[#This Row],[hypertension]]=0,"no","yes")</f>
        <v>no</v>
      </c>
      <c r="F1416">
        <v>1</v>
      </c>
      <c r="G1416" t="s">
        <v>13</v>
      </c>
      <c r="H1416" t="s">
        <v>18</v>
      </c>
      <c r="I1416" t="s">
        <v>15</v>
      </c>
      <c r="J1416">
        <v>228.7</v>
      </c>
      <c r="K1416">
        <v>34</v>
      </c>
      <c r="L1416" t="s">
        <v>23</v>
      </c>
      <c r="M1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16">
        <v>0</v>
      </c>
      <c r="O1416" t="s">
        <v>32</v>
      </c>
      <c r="P1416" t="str">
        <f>IF(AND(Table1[[#This Row],[stroke]]=1,Table1[[#This Row],[hypertension]]=1),"yes","no")</f>
        <v>no</v>
      </c>
      <c r="Q1416" t="str">
        <f>IF(Table1[[#This Row],[avg_glucose_level]]&gt;=132.5,"yes","no")</f>
        <v>yes</v>
      </c>
      <c r="R1416" t="str">
        <f>IF(Table1[[#This Row],[bmi]]&gt;=30.1,"yes","no")</f>
        <v>yes</v>
      </c>
    </row>
    <row r="1417" spans="1:18" x14ac:dyDescent="0.3">
      <c r="A1417">
        <v>57124</v>
      </c>
      <c r="B1417" t="s">
        <v>12</v>
      </c>
      <c r="C1417">
        <v>37</v>
      </c>
      <c r="D1417">
        <v>0</v>
      </c>
      <c r="E1417" t="str">
        <f>IF(Table1[[#This Row],[hypertension]]=0,"no","yes")</f>
        <v>no</v>
      </c>
      <c r="F1417">
        <v>0</v>
      </c>
      <c r="G1417" t="s">
        <v>13</v>
      </c>
      <c r="H1417" t="s">
        <v>14</v>
      </c>
      <c r="I1417" t="s">
        <v>15</v>
      </c>
      <c r="J1417">
        <v>120.07</v>
      </c>
      <c r="K1417">
        <v>33.9</v>
      </c>
      <c r="L1417" t="s">
        <v>21</v>
      </c>
      <c r="M1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17">
        <v>0</v>
      </c>
      <c r="O1417" t="s">
        <v>32</v>
      </c>
      <c r="P1417" t="str">
        <f>IF(AND(Table1[[#This Row],[stroke]]=1,Table1[[#This Row],[hypertension]]=1),"yes","no")</f>
        <v>no</v>
      </c>
      <c r="Q1417" t="str">
        <f>IF(Table1[[#This Row],[avg_glucose_level]]&gt;=132.5,"yes","no")</f>
        <v>no</v>
      </c>
      <c r="R1417" t="str">
        <f>IF(Table1[[#This Row],[bmi]]&gt;=30.1,"yes","no")</f>
        <v>yes</v>
      </c>
    </row>
    <row r="1418" spans="1:18" x14ac:dyDescent="0.3">
      <c r="A1418">
        <v>19382</v>
      </c>
      <c r="B1418" t="s">
        <v>17</v>
      </c>
      <c r="C1418">
        <v>50</v>
      </c>
      <c r="D1418">
        <v>0</v>
      </c>
      <c r="E1418" t="str">
        <f>IF(Table1[[#This Row],[hypertension]]=0,"no","yes")</f>
        <v>no</v>
      </c>
      <c r="F1418">
        <v>0</v>
      </c>
      <c r="G1418" t="s">
        <v>13</v>
      </c>
      <c r="H1418" t="s">
        <v>14</v>
      </c>
      <c r="I1418" t="s">
        <v>19</v>
      </c>
      <c r="J1418">
        <v>93.47</v>
      </c>
      <c r="K1418">
        <v>28.7</v>
      </c>
      <c r="L1418" t="s">
        <v>20</v>
      </c>
      <c r="M14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18">
        <v>0</v>
      </c>
      <c r="O1418" t="s">
        <v>32</v>
      </c>
      <c r="P1418" t="str">
        <f>IF(AND(Table1[[#This Row],[stroke]]=1,Table1[[#This Row],[hypertension]]=1),"yes","no")</f>
        <v>no</v>
      </c>
      <c r="Q1418" t="str">
        <f>IF(Table1[[#This Row],[avg_glucose_level]]&gt;=132.5,"yes","no")</f>
        <v>no</v>
      </c>
      <c r="R1418" t="str">
        <f>IF(Table1[[#This Row],[bmi]]&gt;=30.1,"yes","no")</f>
        <v>no</v>
      </c>
    </row>
    <row r="1419" spans="1:18" x14ac:dyDescent="0.3">
      <c r="A1419">
        <v>44179</v>
      </c>
      <c r="B1419" t="s">
        <v>17</v>
      </c>
      <c r="C1419">
        <v>41</v>
      </c>
      <c r="D1419">
        <v>0</v>
      </c>
      <c r="E1419" t="str">
        <f>IF(Table1[[#This Row],[hypertension]]=0,"no","yes")</f>
        <v>no</v>
      </c>
      <c r="F1419">
        <v>0</v>
      </c>
      <c r="G1419" t="s">
        <v>13</v>
      </c>
      <c r="H1419" t="s">
        <v>14</v>
      </c>
      <c r="I1419" t="s">
        <v>15</v>
      </c>
      <c r="J1419">
        <v>80.77</v>
      </c>
      <c r="K1419">
        <v>21.1</v>
      </c>
      <c r="L1419" t="s">
        <v>20</v>
      </c>
      <c r="M1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19">
        <v>0</v>
      </c>
      <c r="O1419" t="s">
        <v>32</v>
      </c>
      <c r="P1419" t="str">
        <f>IF(AND(Table1[[#This Row],[stroke]]=1,Table1[[#This Row],[hypertension]]=1),"yes","no")</f>
        <v>no</v>
      </c>
      <c r="Q1419" t="str">
        <f>IF(Table1[[#This Row],[avg_glucose_level]]&gt;=132.5,"yes","no")</f>
        <v>no</v>
      </c>
      <c r="R1419" t="str">
        <f>IF(Table1[[#This Row],[bmi]]&gt;=30.1,"yes","no")</f>
        <v>no</v>
      </c>
    </row>
    <row r="1420" spans="1:18" x14ac:dyDescent="0.3">
      <c r="A1420">
        <v>50098</v>
      </c>
      <c r="B1420" t="s">
        <v>12</v>
      </c>
      <c r="C1420">
        <v>54</v>
      </c>
      <c r="D1420">
        <v>0</v>
      </c>
      <c r="E1420" t="str">
        <f>IF(Table1[[#This Row],[hypertension]]=0,"no","yes")</f>
        <v>no</v>
      </c>
      <c r="F1420">
        <v>0</v>
      </c>
      <c r="G1420" t="s">
        <v>13</v>
      </c>
      <c r="H1420" t="s">
        <v>14</v>
      </c>
      <c r="I1420" t="s">
        <v>19</v>
      </c>
      <c r="J1420">
        <v>150.27000000000001</v>
      </c>
      <c r="K1420">
        <v>38.200000000000003</v>
      </c>
      <c r="L1420" t="s">
        <v>21</v>
      </c>
      <c r="M14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20">
        <v>0</v>
      </c>
      <c r="O1420" t="s">
        <v>32</v>
      </c>
      <c r="P1420" t="str">
        <f>IF(AND(Table1[[#This Row],[stroke]]=1,Table1[[#This Row],[hypertension]]=1),"yes","no")</f>
        <v>no</v>
      </c>
      <c r="Q1420" t="str">
        <f>IF(Table1[[#This Row],[avg_glucose_level]]&gt;=132.5,"yes","no")</f>
        <v>yes</v>
      </c>
      <c r="R1420" t="str">
        <f>IF(Table1[[#This Row],[bmi]]&gt;=30.1,"yes","no")</f>
        <v>yes</v>
      </c>
    </row>
    <row r="1421" spans="1:18" x14ac:dyDescent="0.3">
      <c r="A1421">
        <v>24674</v>
      </c>
      <c r="B1421" t="s">
        <v>12</v>
      </c>
      <c r="C1421">
        <v>43</v>
      </c>
      <c r="D1421">
        <v>0</v>
      </c>
      <c r="E1421" t="str">
        <f>IF(Table1[[#This Row],[hypertension]]=0,"no","yes")</f>
        <v>no</v>
      </c>
      <c r="F1421">
        <v>0</v>
      </c>
      <c r="G1421" t="s">
        <v>13</v>
      </c>
      <c r="H1421" t="s">
        <v>14</v>
      </c>
      <c r="I1421" t="s">
        <v>15</v>
      </c>
      <c r="J1421">
        <v>81.94</v>
      </c>
      <c r="K1421">
        <v>27.7</v>
      </c>
      <c r="L1421" t="s">
        <v>21</v>
      </c>
      <c r="M14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21">
        <v>0</v>
      </c>
      <c r="O1421" t="s">
        <v>32</v>
      </c>
      <c r="P1421" t="str">
        <f>IF(AND(Table1[[#This Row],[stroke]]=1,Table1[[#This Row],[hypertension]]=1),"yes","no")</f>
        <v>no</v>
      </c>
      <c r="Q1421" t="str">
        <f>IF(Table1[[#This Row],[avg_glucose_level]]&gt;=132.5,"yes","no")</f>
        <v>no</v>
      </c>
      <c r="R1421" t="str">
        <f>IF(Table1[[#This Row],[bmi]]&gt;=30.1,"yes","no")</f>
        <v>no</v>
      </c>
    </row>
    <row r="1422" spans="1:18" x14ac:dyDescent="0.3">
      <c r="A1422">
        <v>72361</v>
      </c>
      <c r="B1422" t="s">
        <v>17</v>
      </c>
      <c r="C1422">
        <v>37</v>
      </c>
      <c r="D1422">
        <v>0</v>
      </c>
      <c r="E1422" t="str">
        <f>IF(Table1[[#This Row],[hypertension]]=0,"no","yes")</f>
        <v>no</v>
      </c>
      <c r="F1422">
        <v>0</v>
      </c>
      <c r="G1422" t="s">
        <v>13</v>
      </c>
      <c r="H1422" t="s">
        <v>14</v>
      </c>
      <c r="I1422" t="s">
        <v>15</v>
      </c>
      <c r="J1422">
        <v>70.75</v>
      </c>
      <c r="K1422">
        <v>35.799999999999997</v>
      </c>
      <c r="L1422" t="s">
        <v>23</v>
      </c>
      <c r="M1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22">
        <v>0</v>
      </c>
      <c r="O1422" t="s">
        <v>32</v>
      </c>
      <c r="P1422" t="str">
        <f>IF(AND(Table1[[#This Row],[stroke]]=1,Table1[[#This Row],[hypertension]]=1),"yes","no")</f>
        <v>no</v>
      </c>
      <c r="Q1422" t="str">
        <f>IF(Table1[[#This Row],[avg_glucose_level]]&gt;=132.5,"yes","no")</f>
        <v>no</v>
      </c>
      <c r="R1422" t="str">
        <f>IF(Table1[[#This Row],[bmi]]&gt;=30.1,"yes","no")</f>
        <v>yes</v>
      </c>
    </row>
    <row r="1423" spans="1:18" x14ac:dyDescent="0.3">
      <c r="A1423">
        <v>14563</v>
      </c>
      <c r="B1423" t="s">
        <v>12</v>
      </c>
      <c r="C1423">
        <v>9</v>
      </c>
      <c r="D1423">
        <v>0</v>
      </c>
      <c r="E1423" t="str">
        <f>IF(Table1[[#This Row],[hypertension]]=0,"no","yes")</f>
        <v>no</v>
      </c>
      <c r="F1423">
        <v>0</v>
      </c>
      <c r="G1423" t="s">
        <v>22</v>
      </c>
      <c r="H1423" t="s">
        <v>25</v>
      </c>
      <c r="I1423" t="s">
        <v>15</v>
      </c>
      <c r="J1423">
        <v>83.83</v>
      </c>
      <c r="K1423">
        <v>27.1</v>
      </c>
      <c r="L1423" t="s">
        <v>23</v>
      </c>
      <c r="M14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23">
        <v>0</v>
      </c>
      <c r="O1423" t="s">
        <v>32</v>
      </c>
      <c r="P1423" t="str">
        <f>IF(AND(Table1[[#This Row],[stroke]]=1,Table1[[#This Row],[hypertension]]=1),"yes","no")</f>
        <v>no</v>
      </c>
      <c r="Q1423" t="str">
        <f>IF(Table1[[#This Row],[avg_glucose_level]]&gt;=132.5,"yes","no")</f>
        <v>no</v>
      </c>
      <c r="R1423" t="str">
        <f>IF(Table1[[#This Row],[bmi]]&gt;=30.1,"yes","no")</f>
        <v>no</v>
      </c>
    </row>
    <row r="1424" spans="1:18" x14ac:dyDescent="0.3">
      <c r="A1424">
        <v>40237</v>
      </c>
      <c r="B1424" t="s">
        <v>17</v>
      </c>
      <c r="C1424">
        <v>11</v>
      </c>
      <c r="D1424">
        <v>0</v>
      </c>
      <c r="E1424" t="str">
        <f>IF(Table1[[#This Row],[hypertension]]=0,"no","yes")</f>
        <v>no</v>
      </c>
      <c r="F1424">
        <v>0</v>
      </c>
      <c r="G1424" t="s">
        <v>22</v>
      </c>
      <c r="H1424" t="s">
        <v>25</v>
      </c>
      <c r="I1424" t="s">
        <v>15</v>
      </c>
      <c r="J1424">
        <v>73.66</v>
      </c>
      <c r="K1424">
        <v>20.5</v>
      </c>
      <c r="L1424" t="s">
        <v>20</v>
      </c>
      <c r="M1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24">
        <v>0</v>
      </c>
      <c r="O1424" t="s">
        <v>32</v>
      </c>
      <c r="P1424" t="str">
        <f>IF(AND(Table1[[#This Row],[stroke]]=1,Table1[[#This Row],[hypertension]]=1),"yes","no")</f>
        <v>no</v>
      </c>
      <c r="Q1424" t="str">
        <f>IF(Table1[[#This Row],[avg_glucose_level]]&gt;=132.5,"yes","no")</f>
        <v>no</v>
      </c>
      <c r="R1424" t="str">
        <f>IF(Table1[[#This Row],[bmi]]&gt;=30.1,"yes","no")</f>
        <v>no</v>
      </c>
    </row>
    <row r="1425" spans="1:18" x14ac:dyDescent="0.3">
      <c r="A1425">
        <v>36523</v>
      </c>
      <c r="B1425" t="s">
        <v>12</v>
      </c>
      <c r="C1425">
        <v>56</v>
      </c>
      <c r="D1425">
        <v>1</v>
      </c>
      <c r="E1425" t="str">
        <f>IF(Table1[[#This Row],[hypertension]]=0,"no","yes")</f>
        <v>yes</v>
      </c>
      <c r="F1425">
        <v>0</v>
      </c>
      <c r="G1425" t="s">
        <v>13</v>
      </c>
      <c r="H1425" t="s">
        <v>14</v>
      </c>
      <c r="I1425" t="s">
        <v>15</v>
      </c>
      <c r="J1425">
        <v>102.37</v>
      </c>
      <c r="K1425">
        <v>35.6</v>
      </c>
      <c r="L1425" t="s">
        <v>20</v>
      </c>
      <c r="M14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25">
        <v>0</v>
      </c>
      <c r="O1425" t="s">
        <v>32</v>
      </c>
      <c r="P1425" t="str">
        <f>IF(AND(Table1[[#This Row],[stroke]]=1,Table1[[#This Row],[hypertension]]=1),"yes","no")</f>
        <v>no</v>
      </c>
      <c r="Q1425" t="str">
        <f>IF(Table1[[#This Row],[avg_glucose_level]]&gt;=132.5,"yes","no")</f>
        <v>no</v>
      </c>
      <c r="R1425" t="str">
        <f>IF(Table1[[#This Row],[bmi]]&gt;=30.1,"yes","no")</f>
        <v>yes</v>
      </c>
    </row>
    <row r="1426" spans="1:18" x14ac:dyDescent="0.3">
      <c r="A1426">
        <v>65970</v>
      </c>
      <c r="B1426" t="s">
        <v>17</v>
      </c>
      <c r="C1426">
        <v>5</v>
      </c>
      <c r="D1426">
        <v>0</v>
      </c>
      <c r="E1426" t="str">
        <f>IF(Table1[[#This Row],[hypertension]]=0,"no","yes")</f>
        <v>no</v>
      </c>
      <c r="F1426">
        <v>0</v>
      </c>
      <c r="G1426" t="s">
        <v>22</v>
      </c>
      <c r="H1426" t="s">
        <v>25</v>
      </c>
      <c r="I1426" t="s">
        <v>19</v>
      </c>
      <c r="J1426">
        <v>77.83</v>
      </c>
      <c r="K1426">
        <v>15.6</v>
      </c>
      <c r="L1426" t="s">
        <v>23</v>
      </c>
      <c r="M14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26">
        <v>0</v>
      </c>
      <c r="O1426" t="s">
        <v>32</v>
      </c>
      <c r="P1426" t="str">
        <f>IF(AND(Table1[[#This Row],[stroke]]=1,Table1[[#This Row],[hypertension]]=1),"yes","no")</f>
        <v>no</v>
      </c>
      <c r="Q1426" t="str">
        <f>IF(Table1[[#This Row],[avg_glucose_level]]&gt;=132.5,"yes","no")</f>
        <v>no</v>
      </c>
      <c r="R1426" t="str">
        <f>IF(Table1[[#This Row],[bmi]]&gt;=30.1,"yes","no")</f>
        <v>no</v>
      </c>
    </row>
    <row r="1427" spans="1:18" x14ac:dyDescent="0.3">
      <c r="A1427">
        <v>1577</v>
      </c>
      <c r="B1427" t="s">
        <v>17</v>
      </c>
      <c r="C1427">
        <v>17</v>
      </c>
      <c r="D1427">
        <v>0</v>
      </c>
      <c r="E1427" t="str">
        <f>IF(Table1[[#This Row],[hypertension]]=0,"no","yes")</f>
        <v>no</v>
      </c>
      <c r="F1427">
        <v>0</v>
      </c>
      <c r="G1427" t="s">
        <v>22</v>
      </c>
      <c r="H1427" t="s">
        <v>14</v>
      </c>
      <c r="I1427" t="s">
        <v>15</v>
      </c>
      <c r="J1427">
        <v>70.010000000000005</v>
      </c>
      <c r="K1427">
        <v>43</v>
      </c>
      <c r="L1427" t="s">
        <v>23</v>
      </c>
      <c r="M1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27">
        <v>0</v>
      </c>
      <c r="O1427" t="s">
        <v>32</v>
      </c>
      <c r="P1427" t="str">
        <f>IF(AND(Table1[[#This Row],[stroke]]=1,Table1[[#This Row],[hypertension]]=1),"yes","no")</f>
        <v>no</v>
      </c>
      <c r="Q1427" t="str">
        <f>IF(Table1[[#This Row],[avg_glucose_level]]&gt;=132.5,"yes","no")</f>
        <v>no</v>
      </c>
      <c r="R1427" t="str">
        <f>IF(Table1[[#This Row],[bmi]]&gt;=30.1,"yes","no")</f>
        <v>yes</v>
      </c>
    </row>
    <row r="1428" spans="1:18" x14ac:dyDescent="0.3">
      <c r="A1428">
        <v>51109</v>
      </c>
      <c r="B1428" t="s">
        <v>17</v>
      </c>
      <c r="C1428">
        <v>6</v>
      </c>
      <c r="D1428">
        <v>0</v>
      </c>
      <c r="E1428" t="str">
        <f>IF(Table1[[#This Row],[hypertension]]=0,"no","yes")</f>
        <v>no</v>
      </c>
      <c r="F1428">
        <v>0</v>
      </c>
      <c r="G1428" t="s">
        <v>22</v>
      </c>
      <c r="H1428" t="s">
        <v>25</v>
      </c>
      <c r="I1428" t="s">
        <v>19</v>
      </c>
      <c r="J1428">
        <v>119.88</v>
      </c>
      <c r="K1428">
        <v>17.8</v>
      </c>
      <c r="L1428" t="s">
        <v>23</v>
      </c>
      <c r="M14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28">
        <v>0</v>
      </c>
      <c r="O1428" t="s">
        <v>32</v>
      </c>
      <c r="P1428" t="str">
        <f>IF(AND(Table1[[#This Row],[stroke]]=1,Table1[[#This Row],[hypertension]]=1),"yes","no")</f>
        <v>no</v>
      </c>
      <c r="Q1428" t="str">
        <f>IF(Table1[[#This Row],[avg_glucose_level]]&gt;=132.5,"yes","no")</f>
        <v>no</v>
      </c>
      <c r="R1428" t="str">
        <f>IF(Table1[[#This Row],[bmi]]&gt;=30.1,"yes","no")</f>
        <v>no</v>
      </c>
    </row>
    <row r="1429" spans="1:18" x14ac:dyDescent="0.3">
      <c r="A1429">
        <v>5984</v>
      </c>
      <c r="B1429" t="s">
        <v>12</v>
      </c>
      <c r="C1429">
        <v>25</v>
      </c>
      <c r="D1429">
        <v>0</v>
      </c>
      <c r="E1429" t="str">
        <f>IF(Table1[[#This Row],[hypertension]]=0,"no","yes")</f>
        <v>no</v>
      </c>
      <c r="F1429">
        <v>0</v>
      </c>
      <c r="G1429" t="s">
        <v>13</v>
      </c>
      <c r="H1429" t="s">
        <v>14</v>
      </c>
      <c r="I1429" t="s">
        <v>19</v>
      </c>
      <c r="J1429">
        <v>78.290000000000006</v>
      </c>
      <c r="K1429">
        <v>28.1</v>
      </c>
      <c r="L1429" t="s">
        <v>21</v>
      </c>
      <c r="M14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29">
        <v>0</v>
      </c>
      <c r="O1429" t="s">
        <v>32</v>
      </c>
      <c r="P1429" t="str">
        <f>IF(AND(Table1[[#This Row],[stroke]]=1,Table1[[#This Row],[hypertension]]=1),"yes","no")</f>
        <v>no</v>
      </c>
      <c r="Q1429" t="str">
        <f>IF(Table1[[#This Row],[avg_glucose_level]]&gt;=132.5,"yes","no")</f>
        <v>no</v>
      </c>
      <c r="R1429" t="str">
        <f>IF(Table1[[#This Row],[bmi]]&gt;=30.1,"yes","no")</f>
        <v>no</v>
      </c>
    </row>
    <row r="1430" spans="1:18" x14ac:dyDescent="0.3">
      <c r="A1430">
        <v>46373</v>
      </c>
      <c r="B1430" t="s">
        <v>17</v>
      </c>
      <c r="C1430">
        <v>57</v>
      </c>
      <c r="D1430">
        <v>0</v>
      </c>
      <c r="E1430" t="str">
        <f>IF(Table1[[#This Row],[hypertension]]=0,"no","yes")</f>
        <v>no</v>
      </c>
      <c r="F1430">
        <v>0</v>
      </c>
      <c r="G1430" t="s">
        <v>13</v>
      </c>
      <c r="H1430" t="s">
        <v>14</v>
      </c>
      <c r="I1430" t="s">
        <v>19</v>
      </c>
      <c r="J1430">
        <v>169.97</v>
      </c>
      <c r="K1430">
        <v>25.8</v>
      </c>
      <c r="L1430" t="s">
        <v>20</v>
      </c>
      <c r="M1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30">
        <v>0</v>
      </c>
      <c r="O1430" t="s">
        <v>32</v>
      </c>
      <c r="P1430" t="str">
        <f>IF(AND(Table1[[#This Row],[stroke]]=1,Table1[[#This Row],[hypertension]]=1),"yes","no")</f>
        <v>no</v>
      </c>
      <c r="Q1430" t="str">
        <f>IF(Table1[[#This Row],[avg_glucose_level]]&gt;=132.5,"yes","no")</f>
        <v>yes</v>
      </c>
      <c r="R1430" t="str">
        <f>IF(Table1[[#This Row],[bmi]]&gt;=30.1,"yes","no")</f>
        <v>no</v>
      </c>
    </row>
    <row r="1431" spans="1:18" x14ac:dyDescent="0.3">
      <c r="A1431">
        <v>13062</v>
      </c>
      <c r="B1431" t="s">
        <v>12</v>
      </c>
      <c r="C1431">
        <v>18</v>
      </c>
      <c r="D1431">
        <v>0</v>
      </c>
      <c r="E1431" t="str">
        <f>IF(Table1[[#This Row],[hypertension]]=0,"no","yes")</f>
        <v>no</v>
      </c>
      <c r="F1431">
        <v>0</v>
      </c>
      <c r="G1431" t="s">
        <v>22</v>
      </c>
      <c r="H1431" t="s">
        <v>14</v>
      </c>
      <c r="I1431" t="s">
        <v>19</v>
      </c>
      <c r="J1431">
        <v>123.79</v>
      </c>
      <c r="K1431">
        <v>20.5</v>
      </c>
      <c r="L1431" t="s">
        <v>23</v>
      </c>
      <c r="M14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31">
        <v>0</v>
      </c>
      <c r="O1431" t="s">
        <v>32</v>
      </c>
      <c r="P1431" t="str">
        <f>IF(AND(Table1[[#This Row],[stroke]]=1,Table1[[#This Row],[hypertension]]=1),"yes","no")</f>
        <v>no</v>
      </c>
      <c r="Q1431" t="str">
        <f>IF(Table1[[#This Row],[avg_glucose_level]]&gt;=132.5,"yes","no")</f>
        <v>no</v>
      </c>
      <c r="R1431" t="str">
        <f>IF(Table1[[#This Row],[bmi]]&gt;=30.1,"yes","no")</f>
        <v>no</v>
      </c>
    </row>
    <row r="1432" spans="1:18" x14ac:dyDescent="0.3">
      <c r="A1432">
        <v>47770</v>
      </c>
      <c r="B1432" t="s">
        <v>12</v>
      </c>
      <c r="C1432">
        <v>2</v>
      </c>
      <c r="D1432">
        <v>0</v>
      </c>
      <c r="E1432" t="str">
        <f>IF(Table1[[#This Row],[hypertension]]=0,"no","yes")</f>
        <v>no</v>
      </c>
      <c r="F1432">
        <v>0</v>
      </c>
      <c r="G1432" t="s">
        <v>22</v>
      </c>
      <c r="H1432" t="s">
        <v>25</v>
      </c>
      <c r="I1432" t="s">
        <v>15</v>
      </c>
      <c r="J1432">
        <v>80.98</v>
      </c>
      <c r="K1432">
        <v>19.899999999999999</v>
      </c>
      <c r="L1432" t="s">
        <v>23</v>
      </c>
      <c r="M14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32">
        <v>0</v>
      </c>
      <c r="O1432" t="s">
        <v>32</v>
      </c>
      <c r="P1432" t="str">
        <f>IF(AND(Table1[[#This Row],[stroke]]=1,Table1[[#This Row],[hypertension]]=1),"yes","no")</f>
        <v>no</v>
      </c>
      <c r="Q1432" t="str">
        <f>IF(Table1[[#This Row],[avg_glucose_level]]&gt;=132.5,"yes","no")</f>
        <v>no</v>
      </c>
      <c r="R1432" t="str">
        <f>IF(Table1[[#This Row],[bmi]]&gt;=30.1,"yes","no")</f>
        <v>no</v>
      </c>
    </row>
    <row r="1433" spans="1:18" x14ac:dyDescent="0.3">
      <c r="A1433">
        <v>32459</v>
      </c>
      <c r="B1433" t="s">
        <v>17</v>
      </c>
      <c r="C1433">
        <v>76</v>
      </c>
      <c r="D1433">
        <v>0</v>
      </c>
      <c r="E1433" t="str">
        <f>IF(Table1[[#This Row],[hypertension]]=0,"no","yes")</f>
        <v>no</v>
      </c>
      <c r="F1433">
        <v>0</v>
      </c>
      <c r="G1433" t="s">
        <v>13</v>
      </c>
      <c r="H1433" t="s">
        <v>24</v>
      </c>
      <c r="I1433" t="s">
        <v>19</v>
      </c>
      <c r="J1433">
        <v>84.21</v>
      </c>
      <c r="K1433">
        <v>24.4</v>
      </c>
      <c r="L1433" t="s">
        <v>20</v>
      </c>
      <c r="M14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33">
        <v>0</v>
      </c>
      <c r="O1433" t="s">
        <v>32</v>
      </c>
      <c r="P1433" t="str">
        <f>IF(AND(Table1[[#This Row],[stroke]]=1,Table1[[#This Row],[hypertension]]=1),"yes","no")</f>
        <v>no</v>
      </c>
      <c r="Q1433" t="str">
        <f>IF(Table1[[#This Row],[avg_glucose_level]]&gt;=132.5,"yes","no")</f>
        <v>no</v>
      </c>
      <c r="R1433" t="str">
        <f>IF(Table1[[#This Row],[bmi]]&gt;=30.1,"yes","no")</f>
        <v>no</v>
      </c>
    </row>
    <row r="1434" spans="1:18" x14ac:dyDescent="0.3">
      <c r="A1434">
        <v>12687</v>
      </c>
      <c r="B1434" t="s">
        <v>12</v>
      </c>
      <c r="C1434">
        <v>1</v>
      </c>
      <c r="D1434">
        <v>0</v>
      </c>
      <c r="E1434" t="str">
        <f>IF(Table1[[#This Row],[hypertension]]=0,"no","yes")</f>
        <v>no</v>
      </c>
      <c r="F1434">
        <v>0</v>
      </c>
      <c r="G1434" t="s">
        <v>22</v>
      </c>
      <c r="H1434" t="s">
        <v>25</v>
      </c>
      <c r="I1434" t="s">
        <v>15</v>
      </c>
      <c r="J1434">
        <v>101.31</v>
      </c>
      <c r="K1434">
        <v>18.3</v>
      </c>
      <c r="L1434" t="s">
        <v>23</v>
      </c>
      <c r="M1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34">
        <v>0</v>
      </c>
      <c r="O1434" t="s">
        <v>32</v>
      </c>
      <c r="P1434" t="str">
        <f>IF(AND(Table1[[#This Row],[stroke]]=1,Table1[[#This Row],[hypertension]]=1),"yes","no")</f>
        <v>no</v>
      </c>
      <c r="Q1434" t="str">
        <f>IF(Table1[[#This Row],[avg_glucose_level]]&gt;=132.5,"yes","no")</f>
        <v>no</v>
      </c>
      <c r="R1434" t="str">
        <f>IF(Table1[[#This Row],[bmi]]&gt;=30.1,"yes","no")</f>
        <v>no</v>
      </c>
    </row>
    <row r="1435" spans="1:18" x14ac:dyDescent="0.3">
      <c r="A1435">
        <v>7725</v>
      </c>
      <c r="B1435" t="s">
        <v>12</v>
      </c>
      <c r="C1435">
        <v>54</v>
      </c>
      <c r="D1435">
        <v>0</v>
      </c>
      <c r="E1435" t="str">
        <f>IF(Table1[[#This Row],[hypertension]]=0,"no","yes")</f>
        <v>no</v>
      </c>
      <c r="F1435">
        <v>0</v>
      </c>
      <c r="G1435" t="s">
        <v>13</v>
      </c>
      <c r="H1435" t="s">
        <v>14</v>
      </c>
      <c r="I1435" t="s">
        <v>15</v>
      </c>
      <c r="J1435">
        <v>86.26</v>
      </c>
      <c r="K1435">
        <v>35.1</v>
      </c>
      <c r="L1435" t="s">
        <v>16</v>
      </c>
      <c r="M14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35">
        <v>0</v>
      </c>
      <c r="O1435" t="s">
        <v>32</v>
      </c>
      <c r="P1435" t="str">
        <f>IF(AND(Table1[[#This Row],[stroke]]=1,Table1[[#This Row],[hypertension]]=1),"yes","no")</f>
        <v>no</v>
      </c>
      <c r="Q1435" t="str">
        <f>IF(Table1[[#This Row],[avg_glucose_level]]&gt;=132.5,"yes","no")</f>
        <v>no</v>
      </c>
      <c r="R1435" t="str">
        <f>IF(Table1[[#This Row],[bmi]]&gt;=30.1,"yes","no")</f>
        <v>yes</v>
      </c>
    </row>
    <row r="1436" spans="1:18" x14ac:dyDescent="0.3">
      <c r="A1436">
        <v>67217</v>
      </c>
      <c r="B1436" t="s">
        <v>17</v>
      </c>
      <c r="C1436">
        <v>45</v>
      </c>
      <c r="D1436">
        <v>0</v>
      </c>
      <c r="E1436" t="str">
        <f>IF(Table1[[#This Row],[hypertension]]=0,"no","yes")</f>
        <v>no</v>
      </c>
      <c r="F1436">
        <v>0</v>
      </c>
      <c r="G1436" t="s">
        <v>13</v>
      </c>
      <c r="H1436" t="s">
        <v>14</v>
      </c>
      <c r="I1436" t="s">
        <v>15</v>
      </c>
      <c r="J1436">
        <v>92.86</v>
      </c>
      <c r="K1436">
        <v>35.1</v>
      </c>
      <c r="L1436" t="s">
        <v>16</v>
      </c>
      <c r="M14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36">
        <v>0</v>
      </c>
      <c r="O1436" t="s">
        <v>32</v>
      </c>
      <c r="P1436" t="str">
        <f>IF(AND(Table1[[#This Row],[stroke]]=1,Table1[[#This Row],[hypertension]]=1),"yes","no")</f>
        <v>no</v>
      </c>
      <c r="Q1436" t="str">
        <f>IF(Table1[[#This Row],[avg_glucose_level]]&gt;=132.5,"yes","no")</f>
        <v>no</v>
      </c>
      <c r="R1436" t="str">
        <f>IF(Table1[[#This Row],[bmi]]&gt;=30.1,"yes","no")</f>
        <v>yes</v>
      </c>
    </row>
    <row r="1437" spans="1:18" x14ac:dyDescent="0.3">
      <c r="A1437">
        <v>49976</v>
      </c>
      <c r="B1437" t="s">
        <v>17</v>
      </c>
      <c r="C1437">
        <v>54</v>
      </c>
      <c r="D1437">
        <v>0</v>
      </c>
      <c r="E1437" t="str">
        <f>IF(Table1[[#This Row],[hypertension]]=0,"no","yes")</f>
        <v>no</v>
      </c>
      <c r="F1437">
        <v>1</v>
      </c>
      <c r="G1437" t="s">
        <v>13</v>
      </c>
      <c r="H1437" t="s">
        <v>14</v>
      </c>
      <c r="I1437" t="s">
        <v>15</v>
      </c>
      <c r="J1437">
        <v>140.28</v>
      </c>
      <c r="K1437">
        <v>37.1</v>
      </c>
      <c r="L1437" t="s">
        <v>16</v>
      </c>
      <c r="M14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37">
        <v>0</v>
      </c>
      <c r="O1437" t="s">
        <v>32</v>
      </c>
      <c r="P1437" t="str">
        <f>IF(AND(Table1[[#This Row],[stroke]]=1,Table1[[#This Row],[hypertension]]=1),"yes","no")</f>
        <v>no</v>
      </c>
      <c r="Q1437" t="str">
        <f>IF(Table1[[#This Row],[avg_glucose_level]]&gt;=132.5,"yes","no")</f>
        <v>yes</v>
      </c>
      <c r="R1437" t="str">
        <f>IF(Table1[[#This Row],[bmi]]&gt;=30.1,"yes","no")</f>
        <v>yes</v>
      </c>
    </row>
    <row r="1438" spans="1:18" x14ac:dyDescent="0.3">
      <c r="A1438">
        <v>71318</v>
      </c>
      <c r="B1438" t="s">
        <v>12</v>
      </c>
      <c r="C1438">
        <v>67</v>
      </c>
      <c r="D1438">
        <v>0</v>
      </c>
      <c r="E1438" t="str">
        <f>IF(Table1[[#This Row],[hypertension]]=0,"no","yes")</f>
        <v>no</v>
      </c>
      <c r="F1438">
        <v>0</v>
      </c>
      <c r="G1438" t="s">
        <v>13</v>
      </c>
      <c r="H1438" t="s">
        <v>24</v>
      </c>
      <c r="I1438" t="s">
        <v>19</v>
      </c>
      <c r="J1438">
        <v>244.28</v>
      </c>
      <c r="K1438">
        <v>29.4</v>
      </c>
      <c r="L1438" t="s">
        <v>16</v>
      </c>
      <c r="M14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38">
        <v>0</v>
      </c>
      <c r="O1438" t="s">
        <v>32</v>
      </c>
      <c r="P1438" t="str">
        <f>IF(AND(Table1[[#This Row],[stroke]]=1,Table1[[#This Row],[hypertension]]=1),"yes","no")</f>
        <v>no</v>
      </c>
      <c r="Q1438" t="str">
        <f>IF(Table1[[#This Row],[avg_glucose_level]]&gt;=132.5,"yes","no")</f>
        <v>yes</v>
      </c>
      <c r="R1438" t="str">
        <f>IF(Table1[[#This Row],[bmi]]&gt;=30.1,"yes","no")</f>
        <v>no</v>
      </c>
    </row>
    <row r="1439" spans="1:18" x14ac:dyDescent="0.3">
      <c r="A1439">
        <v>42201</v>
      </c>
      <c r="B1439" t="s">
        <v>12</v>
      </c>
      <c r="C1439">
        <v>53</v>
      </c>
      <c r="D1439">
        <v>0</v>
      </c>
      <c r="E1439" t="str">
        <f>IF(Table1[[#This Row],[hypertension]]=0,"no","yes")</f>
        <v>no</v>
      </c>
      <c r="F1439">
        <v>0</v>
      </c>
      <c r="G1439" t="s">
        <v>13</v>
      </c>
      <c r="H1439" t="s">
        <v>14</v>
      </c>
      <c r="I1439" t="s">
        <v>15</v>
      </c>
      <c r="J1439">
        <v>124.16</v>
      </c>
      <c r="K1439">
        <v>31.7</v>
      </c>
      <c r="L1439" t="s">
        <v>20</v>
      </c>
      <c r="M1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39">
        <v>0</v>
      </c>
      <c r="O1439" t="s">
        <v>32</v>
      </c>
      <c r="P1439" t="str">
        <f>IF(AND(Table1[[#This Row],[stroke]]=1,Table1[[#This Row],[hypertension]]=1),"yes","no")</f>
        <v>no</v>
      </c>
      <c r="Q1439" t="str">
        <f>IF(Table1[[#This Row],[avg_glucose_level]]&gt;=132.5,"yes","no")</f>
        <v>no</v>
      </c>
      <c r="R1439" t="str">
        <f>IF(Table1[[#This Row],[bmi]]&gt;=30.1,"yes","no")</f>
        <v>yes</v>
      </c>
    </row>
    <row r="1440" spans="1:18" x14ac:dyDescent="0.3">
      <c r="A1440">
        <v>11232</v>
      </c>
      <c r="B1440" t="s">
        <v>12</v>
      </c>
      <c r="C1440">
        <v>47</v>
      </c>
      <c r="D1440">
        <v>0</v>
      </c>
      <c r="E1440" t="str">
        <f>IF(Table1[[#This Row],[hypertension]]=0,"no","yes")</f>
        <v>no</v>
      </c>
      <c r="F1440">
        <v>0</v>
      </c>
      <c r="G1440" t="s">
        <v>13</v>
      </c>
      <c r="H1440" t="s">
        <v>14</v>
      </c>
      <c r="I1440" t="s">
        <v>19</v>
      </c>
      <c r="J1440">
        <v>93.55</v>
      </c>
      <c r="K1440">
        <v>31.4</v>
      </c>
      <c r="L1440" t="s">
        <v>20</v>
      </c>
      <c r="M1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0">
        <v>0</v>
      </c>
      <c r="O1440" t="s">
        <v>32</v>
      </c>
      <c r="P1440" t="str">
        <f>IF(AND(Table1[[#This Row],[stroke]]=1,Table1[[#This Row],[hypertension]]=1),"yes","no")</f>
        <v>no</v>
      </c>
      <c r="Q1440" t="str">
        <f>IF(Table1[[#This Row],[avg_glucose_level]]&gt;=132.5,"yes","no")</f>
        <v>no</v>
      </c>
      <c r="R1440" t="str">
        <f>IF(Table1[[#This Row],[bmi]]&gt;=30.1,"yes","no")</f>
        <v>yes</v>
      </c>
    </row>
    <row r="1441" spans="1:18" x14ac:dyDescent="0.3">
      <c r="A1441">
        <v>14709</v>
      </c>
      <c r="B1441" t="s">
        <v>12</v>
      </c>
      <c r="C1441">
        <v>44</v>
      </c>
      <c r="D1441">
        <v>0</v>
      </c>
      <c r="E1441" t="str">
        <f>IF(Table1[[#This Row],[hypertension]]=0,"no","yes")</f>
        <v>no</v>
      </c>
      <c r="F1441">
        <v>0</v>
      </c>
      <c r="G1441" t="s">
        <v>13</v>
      </c>
      <c r="H1441" t="s">
        <v>14</v>
      </c>
      <c r="I1441" t="s">
        <v>15</v>
      </c>
      <c r="J1441">
        <v>99.34</v>
      </c>
      <c r="K1441">
        <v>33.1</v>
      </c>
      <c r="L1441" t="s">
        <v>20</v>
      </c>
      <c r="M1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1">
        <v>0</v>
      </c>
      <c r="O1441" t="s">
        <v>32</v>
      </c>
      <c r="P1441" t="str">
        <f>IF(AND(Table1[[#This Row],[stroke]]=1,Table1[[#This Row],[hypertension]]=1),"yes","no")</f>
        <v>no</v>
      </c>
      <c r="Q1441" t="str">
        <f>IF(Table1[[#This Row],[avg_glucose_level]]&gt;=132.5,"yes","no")</f>
        <v>no</v>
      </c>
      <c r="R1441" t="str">
        <f>IF(Table1[[#This Row],[bmi]]&gt;=30.1,"yes","no")</f>
        <v>yes</v>
      </c>
    </row>
    <row r="1442" spans="1:18" x14ac:dyDescent="0.3">
      <c r="A1442">
        <v>57137</v>
      </c>
      <c r="B1442" t="s">
        <v>12</v>
      </c>
      <c r="C1442">
        <v>65</v>
      </c>
      <c r="D1442">
        <v>0</v>
      </c>
      <c r="E1442" t="str">
        <f>IF(Table1[[#This Row],[hypertension]]=0,"no","yes")</f>
        <v>no</v>
      </c>
      <c r="F1442">
        <v>0</v>
      </c>
      <c r="G1442" t="s">
        <v>13</v>
      </c>
      <c r="H1442" t="s">
        <v>14</v>
      </c>
      <c r="I1442" t="s">
        <v>15</v>
      </c>
      <c r="J1442">
        <v>59.87</v>
      </c>
      <c r="K1442">
        <v>28.5</v>
      </c>
      <c r="L1442" t="s">
        <v>21</v>
      </c>
      <c r="M14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42">
        <v>0</v>
      </c>
      <c r="O1442" t="s">
        <v>32</v>
      </c>
      <c r="P1442" t="str">
        <f>IF(AND(Table1[[#This Row],[stroke]]=1,Table1[[#This Row],[hypertension]]=1),"yes","no")</f>
        <v>no</v>
      </c>
      <c r="Q1442" t="str">
        <f>IF(Table1[[#This Row],[avg_glucose_level]]&gt;=132.5,"yes","no")</f>
        <v>no</v>
      </c>
      <c r="R1442" t="str">
        <f>IF(Table1[[#This Row],[bmi]]&gt;=30.1,"yes","no")</f>
        <v>no</v>
      </c>
    </row>
    <row r="1443" spans="1:18" x14ac:dyDescent="0.3">
      <c r="A1443">
        <v>36858</v>
      </c>
      <c r="B1443" t="s">
        <v>17</v>
      </c>
      <c r="C1443">
        <v>40</v>
      </c>
      <c r="D1443">
        <v>0</v>
      </c>
      <c r="E1443" t="str">
        <f>IF(Table1[[#This Row],[hypertension]]=0,"no","yes")</f>
        <v>no</v>
      </c>
      <c r="F1443">
        <v>0</v>
      </c>
      <c r="G1443" t="s">
        <v>13</v>
      </c>
      <c r="H1443" t="s">
        <v>14</v>
      </c>
      <c r="I1443" t="s">
        <v>19</v>
      </c>
      <c r="J1443">
        <v>72.760000000000005</v>
      </c>
      <c r="K1443">
        <v>24</v>
      </c>
      <c r="L1443" t="s">
        <v>16</v>
      </c>
      <c r="M14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43">
        <v>0</v>
      </c>
      <c r="O1443" t="s">
        <v>32</v>
      </c>
      <c r="P1443" t="str">
        <f>IF(AND(Table1[[#This Row],[stroke]]=1,Table1[[#This Row],[hypertension]]=1),"yes","no")</f>
        <v>no</v>
      </c>
      <c r="Q1443" t="str">
        <f>IF(Table1[[#This Row],[avg_glucose_level]]&gt;=132.5,"yes","no")</f>
        <v>no</v>
      </c>
      <c r="R1443" t="str">
        <f>IF(Table1[[#This Row],[bmi]]&gt;=30.1,"yes","no")</f>
        <v>no</v>
      </c>
    </row>
    <row r="1444" spans="1:18" x14ac:dyDescent="0.3">
      <c r="A1444">
        <v>50373</v>
      </c>
      <c r="B1444" t="s">
        <v>17</v>
      </c>
      <c r="C1444">
        <v>3</v>
      </c>
      <c r="D1444">
        <v>0</v>
      </c>
      <c r="E1444" t="str">
        <f>IF(Table1[[#This Row],[hypertension]]=0,"no","yes")</f>
        <v>no</v>
      </c>
      <c r="F1444">
        <v>0</v>
      </c>
      <c r="G1444" t="s">
        <v>22</v>
      </c>
      <c r="H1444" t="s">
        <v>25</v>
      </c>
      <c r="I1444" t="s">
        <v>19</v>
      </c>
      <c r="J1444">
        <v>68.34</v>
      </c>
      <c r="K1444">
        <v>18</v>
      </c>
      <c r="L1444" t="s">
        <v>23</v>
      </c>
      <c r="M1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44">
        <v>0</v>
      </c>
      <c r="O1444" t="s">
        <v>32</v>
      </c>
      <c r="P1444" t="str">
        <f>IF(AND(Table1[[#This Row],[stroke]]=1,Table1[[#This Row],[hypertension]]=1),"yes","no")</f>
        <v>no</v>
      </c>
      <c r="Q1444" t="str">
        <f>IF(Table1[[#This Row],[avg_glucose_level]]&gt;=132.5,"yes","no")</f>
        <v>no</v>
      </c>
      <c r="R1444" t="str">
        <f>IF(Table1[[#This Row],[bmi]]&gt;=30.1,"yes","no")</f>
        <v>no</v>
      </c>
    </row>
    <row r="1445" spans="1:18" x14ac:dyDescent="0.3">
      <c r="A1445">
        <v>51124</v>
      </c>
      <c r="B1445" t="s">
        <v>12</v>
      </c>
      <c r="C1445">
        <v>81</v>
      </c>
      <c r="D1445">
        <v>0</v>
      </c>
      <c r="E1445" t="str">
        <f>IF(Table1[[#This Row],[hypertension]]=0,"no","yes")</f>
        <v>no</v>
      </c>
      <c r="F1445">
        <v>0</v>
      </c>
      <c r="G1445" t="s">
        <v>13</v>
      </c>
      <c r="H1445" t="s">
        <v>18</v>
      </c>
      <c r="I1445" t="s">
        <v>15</v>
      </c>
      <c r="J1445">
        <v>61.1</v>
      </c>
      <c r="K1445">
        <v>27.6</v>
      </c>
      <c r="L1445" t="s">
        <v>21</v>
      </c>
      <c r="M14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45">
        <v>0</v>
      </c>
      <c r="O1445" t="s">
        <v>32</v>
      </c>
      <c r="P1445" t="str">
        <f>IF(AND(Table1[[#This Row],[stroke]]=1,Table1[[#This Row],[hypertension]]=1),"yes","no")</f>
        <v>no</v>
      </c>
      <c r="Q1445" t="str">
        <f>IF(Table1[[#This Row],[avg_glucose_level]]&gt;=132.5,"yes","no")</f>
        <v>no</v>
      </c>
      <c r="R1445" t="str">
        <f>IF(Table1[[#This Row],[bmi]]&gt;=30.1,"yes","no")</f>
        <v>no</v>
      </c>
    </row>
    <row r="1446" spans="1:18" x14ac:dyDescent="0.3">
      <c r="A1446">
        <v>13191</v>
      </c>
      <c r="B1446" t="s">
        <v>17</v>
      </c>
      <c r="C1446">
        <v>24</v>
      </c>
      <c r="D1446">
        <v>0</v>
      </c>
      <c r="E1446" t="str">
        <f>IF(Table1[[#This Row],[hypertension]]=0,"no","yes")</f>
        <v>no</v>
      </c>
      <c r="F1446">
        <v>0</v>
      </c>
      <c r="G1446" t="s">
        <v>22</v>
      </c>
      <c r="H1446" t="s">
        <v>14</v>
      </c>
      <c r="I1446" t="s">
        <v>19</v>
      </c>
      <c r="J1446">
        <v>120.77</v>
      </c>
      <c r="K1446">
        <v>16.899999999999999</v>
      </c>
      <c r="L1446" t="s">
        <v>20</v>
      </c>
      <c r="M1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6">
        <v>0</v>
      </c>
      <c r="O1446" t="s">
        <v>32</v>
      </c>
      <c r="P1446" t="str">
        <f>IF(AND(Table1[[#This Row],[stroke]]=1,Table1[[#This Row],[hypertension]]=1),"yes","no")</f>
        <v>no</v>
      </c>
      <c r="Q1446" t="str">
        <f>IF(Table1[[#This Row],[avg_glucose_level]]&gt;=132.5,"yes","no")</f>
        <v>no</v>
      </c>
      <c r="R1446" t="str">
        <f>IF(Table1[[#This Row],[bmi]]&gt;=30.1,"yes","no")</f>
        <v>no</v>
      </c>
    </row>
    <row r="1447" spans="1:18" x14ac:dyDescent="0.3">
      <c r="A1447">
        <v>47330</v>
      </c>
      <c r="B1447" t="s">
        <v>12</v>
      </c>
      <c r="C1447">
        <v>9</v>
      </c>
      <c r="D1447">
        <v>0</v>
      </c>
      <c r="E1447" t="str">
        <f>IF(Table1[[#This Row],[hypertension]]=0,"no","yes")</f>
        <v>no</v>
      </c>
      <c r="F1447">
        <v>0</v>
      </c>
      <c r="G1447" t="s">
        <v>22</v>
      </c>
      <c r="H1447" t="s">
        <v>25</v>
      </c>
      <c r="I1447" t="s">
        <v>19</v>
      </c>
      <c r="J1447">
        <v>60.39</v>
      </c>
      <c r="K1447">
        <v>16.399999999999999</v>
      </c>
      <c r="L1447" t="s">
        <v>23</v>
      </c>
      <c r="M14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47">
        <v>0</v>
      </c>
      <c r="O1447" t="s">
        <v>32</v>
      </c>
      <c r="P1447" t="str">
        <f>IF(AND(Table1[[#This Row],[stroke]]=1,Table1[[#This Row],[hypertension]]=1),"yes","no")</f>
        <v>no</v>
      </c>
      <c r="Q1447" t="str">
        <f>IF(Table1[[#This Row],[avg_glucose_level]]&gt;=132.5,"yes","no")</f>
        <v>no</v>
      </c>
      <c r="R1447" t="str">
        <f>IF(Table1[[#This Row],[bmi]]&gt;=30.1,"yes","no")</f>
        <v>no</v>
      </c>
    </row>
    <row r="1448" spans="1:18" x14ac:dyDescent="0.3">
      <c r="A1448">
        <v>42191</v>
      </c>
      <c r="B1448" t="s">
        <v>17</v>
      </c>
      <c r="C1448">
        <v>52</v>
      </c>
      <c r="D1448">
        <v>0</v>
      </c>
      <c r="E1448" t="str">
        <f>IF(Table1[[#This Row],[hypertension]]=0,"no","yes")</f>
        <v>no</v>
      </c>
      <c r="F1448">
        <v>0</v>
      </c>
      <c r="G1448" t="s">
        <v>13</v>
      </c>
      <c r="H1448" t="s">
        <v>24</v>
      </c>
      <c r="I1448" t="s">
        <v>15</v>
      </c>
      <c r="J1448">
        <v>126.34</v>
      </c>
      <c r="K1448">
        <v>35.1</v>
      </c>
      <c r="L1448" t="s">
        <v>20</v>
      </c>
      <c r="M1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8">
        <v>0</v>
      </c>
      <c r="O1448" t="s">
        <v>32</v>
      </c>
      <c r="P1448" t="str">
        <f>IF(AND(Table1[[#This Row],[stroke]]=1,Table1[[#This Row],[hypertension]]=1),"yes","no")</f>
        <v>no</v>
      </c>
      <c r="Q1448" t="str">
        <f>IF(Table1[[#This Row],[avg_glucose_level]]&gt;=132.5,"yes","no")</f>
        <v>no</v>
      </c>
      <c r="R1448" t="str">
        <f>IF(Table1[[#This Row],[bmi]]&gt;=30.1,"yes","no")</f>
        <v>yes</v>
      </c>
    </row>
    <row r="1449" spans="1:18" x14ac:dyDescent="0.3">
      <c r="A1449">
        <v>35332</v>
      </c>
      <c r="B1449" t="s">
        <v>17</v>
      </c>
      <c r="C1449">
        <v>63</v>
      </c>
      <c r="D1449">
        <v>0</v>
      </c>
      <c r="E1449" t="str">
        <f>IF(Table1[[#This Row],[hypertension]]=0,"no","yes")</f>
        <v>no</v>
      </c>
      <c r="F1449">
        <v>0</v>
      </c>
      <c r="G1449" t="s">
        <v>13</v>
      </c>
      <c r="H1449" t="s">
        <v>14</v>
      </c>
      <c r="I1449" t="s">
        <v>19</v>
      </c>
      <c r="J1449">
        <v>93.24</v>
      </c>
      <c r="K1449">
        <v>28.8</v>
      </c>
      <c r="L1449" t="s">
        <v>20</v>
      </c>
      <c r="M1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49">
        <v>0</v>
      </c>
      <c r="O1449" t="s">
        <v>32</v>
      </c>
      <c r="P1449" t="str">
        <f>IF(AND(Table1[[#This Row],[stroke]]=1,Table1[[#This Row],[hypertension]]=1),"yes","no")</f>
        <v>no</v>
      </c>
      <c r="Q1449" t="str">
        <f>IF(Table1[[#This Row],[avg_glucose_level]]&gt;=132.5,"yes","no")</f>
        <v>no</v>
      </c>
      <c r="R1449" t="str">
        <f>IF(Table1[[#This Row],[bmi]]&gt;=30.1,"yes","no")</f>
        <v>no</v>
      </c>
    </row>
    <row r="1450" spans="1:18" x14ac:dyDescent="0.3">
      <c r="A1450">
        <v>49341</v>
      </c>
      <c r="B1450" t="s">
        <v>17</v>
      </c>
      <c r="C1450">
        <v>78</v>
      </c>
      <c r="D1450">
        <v>0</v>
      </c>
      <c r="E1450" t="str">
        <f>IF(Table1[[#This Row],[hypertension]]=0,"no","yes")</f>
        <v>no</v>
      </c>
      <c r="F1450">
        <v>0</v>
      </c>
      <c r="G1450" t="s">
        <v>13</v>
      </c>
      <c r="H1450" t="s">
        <v>14</v>
      </c>
      <c r="I1450" t="s">
        <v>19</v>
      </c>
      <c r="J1450">
        <v>154.75</v>
      </c>
      <c r="K1450">
        <v>17.600000000000001</v>
      </c>
      <c r="L1450" t="s">
        <v>20</v>
      </c>
      <c r="M14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0">
        <v>0</v>
      </c>
      <c r="O1450" t="s">
        <v>32</v>
      </c>
      <c r="P1450" t="str">
        <f>IF(AND(Table1[[#This Row],[stroke]]=1,Table1[[#This Row],[hypertension]]=1),"yes","no")</f>
        <v>no</v>
      </c>
      <c r="Q1450" t="str">
        <f>IF(Table1[[#This Row],[avg_glucose_level]]&gt;=132.5,"yes","no")</f>
        <v>yes</v>
      </c>
      <c r="R1450" t="str">
        <f>IF(Table1[[#This Row],[bmi]]&gt;=30.1,"yes","no")</f>
        <v>no</v>
      </c>
    </row>
    <row r="1451" spans="1:18" x14ac:dyDescent="0.3">
      <c r="A1451">
        <v>64750</v>
      </c>
      <c r="B1451" t="s">
        <v>17</v>
      </c>
      <c r="C1451">
        <v>22</v>
      </c>
      <c r="D1451">
        <v>0</v>
      </c>
      <c r="E1451" t="str">
        <f>IF(Table1[[#This Row],[hypertension]]=0,"no","yes")</f>
        <v>no</v>
      </c>
      <c r="F1451">
        <v>0</v>
      </c>
      <c r="G1451" t="s">
        <v>22</v>
      </c>
      <c r="H1451" t="s">
        <v>14</v>
      </c>
      <c r="I1451" t="s">
        <v>19</v>
      </c>
      <c r="J1451">
        <v>62.81</v>
      </c>
      <c r="K1451">
        <v>21.3</v>
      </c>
      <c r="L1451" t="s">
        <v>20</v>
      </c>
      <c r="M1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1">
        <v>0</v>
      </c>
      <c r="O1451" t="s">
        <v>32</v>
      </c>
      <c r="P1451" t="str">
        <f>IF(AND(Table1[[#This Row],[stroke]]=1,Table1[[#This Row],[hypertension]]=1),"yes","no")</f>
        <v>no</v>
      </c>
      <c r="Q1451" t="str">
        <f>IF(Table1[[#This Row],[avg_glucose_level]]&gt;=132.5,"yes","no")</f>
        <v>no</v>
      </c>
      <c r="R1451" t="str">
        <f>IF(Table1[[#This Row],[bmi]]&gt;=30.1,"yes","no")</f>
        <v>no</v>
      </c>
    </row>
    <row r="1452" spans="1:18" x14ac:dyDescent="0.3">
      <c r="A1452">
        <v>70259</v>
      </c>
      <c r="B1452" t="s">
        <v>17</v>
      </c>
      <c r="C1452">
        <v>2</v>
      </c>
      <c r="D1452">
        <v>0</v>
      </c>
      <c r="E1452" t="str">
        <f>IF(Table1[[#This Row],[hypertension]]=0,"no","yes")</f>
        <v>no</v>
      </c>
      <c r="F1452">
        <v>0</v>
      </c>
      <c r="G1452" t="s">
        <v>22</v>
      </c>
      <c r="H1452" t="s">
        <v>25</v>
      </c>
      <c r="I1452" t="s">
        <v>19</v>
      </c>
      <c r="J1452">
        <v>65.959999999999994</v>
      </c>
      <c r="K1452">
        <v>19.7</v>
      </c>
      <c r="L1452" t="s">
        <v>23</v>
      </c>
      <c r="M14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52">
        <v>0</v>
      </c>
      <c r="O1452" t="s">
        <v>32</v>
      </c>
      <c r="P1452" t="str">
        <f>IF(AND(Table1[[#This Row],[stroke]]=1,Table1[[#This Row],[hypertension]]=1),"yes","no")</f>
        <v>no</v>
      </c>
      <c r="Q1452" t="str">
        <f>IF(Table1[[#This Row],[avg_glucose_level]]&gt;=132.5,"yes","no")</f>
        <v>no</v>
      </c>
      <c r="R1452" t="str">
        <f>IF(Table1[[#This Row],[bmi]]&gt;=30.1,"yes","no")</f>
        <v>no</v>
      </c>
    </row>
    <row r="1453" spans="1:18" x14ac:dyDescent="0.3">
      <c r="A1453">
        <v>36960</v>
      </c>
      <c r="B1453" t="s">
        <v>17</v>
      </c>
      <c r="C1453">
        <v>79</v>
      </c>
      <c r="D1453">
        <v>0</v>
      </c>
      <c r="E1453" t="str">
        <f>IF(Table1[[#This Row],[hypertension]]=0,"no","yes")</f>
        <v>no</v>
      </c>
      <c r="F1453">
        <v>0</v>
      </c>
      <c r="G1453" t="s">
        <v>13</v>
      </c>
      <c r="H1453" t="s">
        <v>14</v>
      </c>
      <c r="I1453" t="s">
        <v>19</v>
      </c>
      <c r="J1453">
        <v>79.53</v>
      </c>
      <c r="K1453">
        <v>37.299999999999997</v>
      </c>
      <c r="L1453" t="s">
        <v>20</v>
      </c>
      <c r="M1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3">
        <v>0</v>
      </c>
      <c r="O1453" t="s">
        <v>32</v>
      </c>
      <c r="P1453" t="str">
        <f>IF(AND(Table1[[#This Row],[stroke]]=1,Table1[[#This Row],[hypertension]]=1),"yes","no")</f>
        <v>no</v>
      </c>
      <c r="Q1453" t="str">
        <f>IF(Table1[[#This Row],[avg_glucose_level]]&gt;=132.5,"yes","no")</f>
        <v>no</v>
      </c>
      <c r="R1453" t="str">
        <f>IF(Table1[[#This Row],[bmi]]&gt;=30.1,"yes","no")</f>
        <v>yes</v>
      </c>
    </row>
    <row r="1454" spans="1:18" x14ac:dyDescent="0.3">
      <c r="A1454">
        <v>12992</v>
      </c>
      <c r="B1454" t="s">
        <v>17</v>
      </c>
      <c r="C1454">
        <v>49</v>
      </c>
      <c r="D1454">
        <v>0</v>
      </c>
      <c r="E1454" t="str">
        <f>IF(Table1[[#This Row],[hypertension]]=0,"no","yes")</f>
        <v>no</v>
      </c>
      <c r="F1454">
        <v>0</v>
      </c>
      <c r="G1454" t="s">
        <v>13</v>
      </c>
      <c r="H1454" t="s">
        <v>14</v>
      </c>
      <c r="I1454" t="s">
        <v>19</v>
      </c>
      <c r="J1454">
        <v>96.85</v>
      </c>
      <c r="K1454">
        <v>35.5</v>
      </c>
      <c r="L1454" t="s">
        <v>20</v>
      </c>
      <c r="M1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4">
        <v>0</v>
      </c>
      <c r="O1454" t="s">
        <v>32</v>
      </c>
      <c r="P1454" t="str">
        <f>IF(AND(Table1[[#This Row],[stroke]]=1,Table1[[#This Row],[hypertension]]=1),"yes","no")</f>
        <v>no</v>
      </c>
      <c r="Q1454" t="str">
        <f>IF(Table1[[#This Row],[avg_glucose_level]]&gt;=132.5,"yes","no")</f>
        <v>no</v>
      </c>
      <c r="R1454" t="str">
        <f>IF(Table1[[#This Row],[bmi]]&gt;=30.1,"yes","no")</f>
        <v>yes</v>
      </c>
    </row>
    <row r="1455" spans="1:18" x14ac:dyDescent="0.3">
      <c r="A1455">
        <v>4692</v>
      </c>
      <c r="B1455" t="s">
        <v>17</v>
      </c>
      <c r="C1455">
        <v>74</v>
      </c>
      <c r="D1455">
        <v>0</v>
      </c>
      <c r="E1455" t="str">
        <f>IF(Table1[[#This Row],[hypertension]]=0,"no","yes")</f>
        <v>no</v>
      </c>
      <c r="F1455">
        <v>0</v>
      </c>
      <c r="G1455" t="s">
        <v>13</v>
      </c>
      <c r="H1455" t="s">
        <v>24</v>
      </c>
      <c r="I1455" t="s">
        <v>15</v>
      </c>
      <c r="J1455">
        <v>251.99</v>
      </c>
      <c r="K1455">
        <v>25.5</v>
      </c>
      <c r="L1455" t="s">
        <v>20</v>
      </c>
      <c r="M1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5">
        <v>0</v>
      </c>
      <c r="O1455" t="s">
        <v>32</v>
      </c>
      <c r="P1455" t="str">
        <f>IF(AND(Table1[[#This Row],[stroke]]=1,Table1[[#This Row],[hypertension]]=1),"yes","no")</f>
        <v>no</v>
      </c>
      <c r="Q1455" t="str">
        <f>IF(Table1[[#This Row],[avg_glucose_level]]&gt;=132.5,"yes","no")</f>
        <v>yes</v>
      </c>
      <c r="R1455" t="str">
        <f>IF(Table1[[#This Row],[bmi]]&gt;=30.1,"yes","no")</f>
        <v>no</v>
      </c>
    </row>
    <row r="1456" spans="1:18" x14ac:dyDescent="0.3">
      <c r="A1456">
        <v>62460</v>
      </c>
      <c r="B1456" t="s">
        <v>12</v>
      </c>
      <c r="C1456">
        <v>62</v>
      </c>
      <c r="D1456">
        <v>0</v>
      </c>
      <c r="E1456" t="str">
        <f>IF(Table1[[#This Row],[hypertension]]=0,"no","yes")</f>
        <v>no</v>
      </c>
      <c r="F1456">
        <v>0</v>
      </c>
      <c r="G1456" t="s">
        <v>13</v>
      </c>
      <c r="H1456" t="s">
        <v>14</v>
      </c>
      <c r="I1456" t="s">
        <v>19</v>
      </c>
      <c r="J1456">
        <v>115.13</v>
      </c>
      <c r="K1456">
        <v>30</v>
      </c>
      <c r="L1456" t="s">
        <v>21</v>
      </c>
      <c r="M14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56">
        <v>0</v>
      </c>
      <c r="O1456" t="s">
        <v>32</v>
      </c>
      <c r="P1456" t="str">
        <f>IF(AND(Table1[[#This Row],[stroke]]=1,Table1[[#This Row],[hypertension]]=1),"yes","no")</f>
        <v>no</v>
      </c>
      <c r="Q1456" t="str">
        <f>IF(Table1[[#This Row],[avg_glucose_level]]&gt;=132.5,"yes","no")</f>
        <v>no</v>
      </c>
      <c r="R1456" t="str">
        <f>IF(Table1[[#This Row],[bmi]]&gt;=30.1,"yes","no")</f>
        <v>no</v>
      </c>
    </row>
    <row r="1457" spans="1:18" x14ac:dyDescent="0.3">
      <c r="A1457">
        <v>72132</v>
      </c>
      <c r="B1457" t="s">
        <v>12</v>
      </c>
      <c r="C1457">
        <v>16</v>
      </c>
      <c r="D1457">
        <v>0</v>
      </c>
      <c r="E1457" t="str">
        <f>IF(Table1[[#This Row],[hypertension]]=0,"no","yes")</f>
        <v>no</v>
      </c>
      <c r="F1457">
        <v>0</v>
      </c>
      <c r="G1457" t="s">
        <v>22</v>
      </c>
      <c r="H1457" t="s">
        <v>25</v>
      </c>
      <c r="I1457" t="s">
        <v>15</v>
      </c>
      <c r="J1457">
        <v>102.3</v>
      </c>
      <c r="K1457">
        <v>21.9</v>
      </c>
      <c r="L1457" t="s">
        <v>23</v>
      </c>
      <c r="M14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57">
        <v>0</v>
      </c>
      <c r="O1457" t="s">
        <v>32</v>
      </c>
      <c r="P1457" t="str">
        <f>IF(AND(Table1[[#This Row],[stroke]]=1,Table1[[#This Row],[hypertension]]=1),"yes","no")</f>
        <v>no</v>
      </c>
      <c r="Q1457" t="str">
        <f>IF(Table1[[#This Row],[avg_glucose_level]]&gt;=132.5,"yes","no")</f>
        <v>no</v>
      </c>
      <c r="R1457" t="str">
        <f>IF(Table1[[#This Row],[bmi]]&gt;=30.1,"yes","no")</f>
        <v>no</v>
      </c>
    </row>
    <row r="1458" spans="1:18" x14ac:dyDescent="0.3">
      <c r="A1458">
        <v>41402</v>
      </c>
      <c r="B1458" t="s">
        <v>12</v>
      </c>
      <c r="C1458">
        <v>62</v>
      </c>
      <c r="D1458">
        <v>0</v>
      </c>
      <c r="E1458" t="str">
        <f>IF(Table1[[#This Row],[hypertension]]=0,"no","yes")</f>
        <v>no</v>
      </c>
      <c r="F1458">
        <v>0</v>
      </c>
      <c r="G1458" t="s">
        <v>13</v>
      </c>
      <c r="H1458" t="s">
        <v>18</v>
      </c>
      <c r="I1458" t="s">
        <v>15</v>
      </c>
      <c r="J1458">
        <v>78.989999999999995</v>
      </c>
      <c r="K1458">
        <v>45.5</v>
      </c>
      <c r="L1458" t="s">
        <v>20</v>
      </c>
      <c r="M1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58">
        <v>0</v>
      </c>
      <c r="O1458" t="s">
        <v>32</v>
      </c>
      <c r="P1458" t="str">
        <f>IF(AND(Table1[[#This Row],[stroke]]=1,Table1[[#This Row],[hypertension]]=1),"yes","no")</f>
        <v>no</v>
      </c>
      <c r="Q1458" t="str">
        <f>IF(Table1[[#This Row],[avg_glucose_level]]&gt;=132.5,"yes","no")</f>
        <v>no</v>
      </c>
      <c r="R1458" t="str">
        <f>IF(Table1[[#This Row],[bmi]]&gt;=30.1,"yes","no")</f>
        <v>yes</v>
      </c>
    </row>
    <row r="1459" spans="1:18" x14ac:dyDescent="0.3">
      <c r="A1459">
        <v>40253</v>
      </c>
      <c r="B1459" t="s">
        <v>12</v>
      </c>
      <c r="C1459">
        <v>27</v>
      </c>
      <c r="D1459">
        <v>0</v>
      </c>
      <c r="E1459" t="str">
        <f>IF(Table1[[#This Row],[hypertension]]=0,"no","yes")</f>
        <v>no</v>
      </c>
      <c r="F1459">
        <v>0</v>
      </c>
      <c r="G1459" t="s">
        <v>22</v>
      </c>
      <c r="H1459" t="s">
        <v>14</v>
      </c>
      <c r="I1459" t="s">
        <v>19</v>
      </c>
      <c r="J1459">
        <v>191.79</v>
      </c>
      <c r="K1459">
        <v>28.1</v>
      </c>
      <c r="L1459" t="s">
        <v>21</v>
      </c>
      <c r="M14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59">
        <v>0</v>
      </c>
      <c r="O1459" t="s">
        <v>32</v>
      </c>
      <c r="P1459" t="str">
        <f>IF(AND(Table1[[#This Row],[stroke]]=1,Table1[[#This Row],[hypertension]]=1),"yes","no")</f>
        <v>no</v>
      </c>
      <c r="Q1459" t="str">
        <f>IF(Table1[[#This Row],[avg_glucose_level]]&gt;=132.5,"yes","no")</f>
        <v>yes</v>
      </c>
      <c r="R1459" t="str">
        <f>IF(Table1[[#This Row],[bmi]]&gt;=30.1,"yes","no")</f>
        <v>no</v>
      </c>
    </row>
    <row r="1460" spans="1:18" x14ac:dyDescent="0.3">
      <c r="A1460">
        <v>63577</v>
      </c>
      <c r="B1460" t="s">
        <v>17</v>
      </c>
      <c r="C1460">
        <v>50</v>
      </c>
      <c r="D1460">
        <v>1</v>
      </c>
      <c r="E1460" t="str">
        <f>IF(Table1[[#This Row],[hypertension]]=0,"no","yes")</f>
        <v>yes</v>
      </c>
      <c r="F1460">
        <v>0</v>
      </c>
      <c r="G1460" t="s">
        <v>13</v>
      </c>
      <c r="H1460" t="s">
        <v>18</v>
      </c>
      <c r="I1460" t="s">
        <v>19</v>
      </c>
      <c r="J1460">
        <v>68.8</v>
      </c>
      <c r="K1460">
        <v>34.9</v>
      </c>
      <c r="L1460" t="s">
        <v>20</v>
      </c>
      <c r="M14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60">
        <v>0</v>
      </c>
      <c r="O1460" t="s">
        <v>32</v>
      </c>
      <c r="P1460" t="str">
        <f>IF(AND(Table1[[#This Row],[stroke]]=1,Table1[[#This Row],[hypertension]]=1),"yes","no")</f>
        <v>no</v>
      </c>
      <c r="Q1460" t="str">
        <f>IF(Table1[[#This Row],[avg_glucose_level]]&gt;=132.5,"yes","no")</f>
        <v>no</v>
      </c>
      <c r="R1460" t="str">
        <f>IF(Table1[[#This Row],[bmi]]&gt;=30.1,"yes","no")</f>
        <v>yes</v>
      </c>
    </row>
    <row r="1461" spans="1:18" x14ac:dyDescent="0.3">
      <c r="A1461">
        <v>11726</v>
      </c>
      <c r="B1461" t="s">
        <v>17</v>
      </c>
      <c r="C1461">
        <v>49</v>
      </c>
      <c r="D1461">
        <v>0</v>
      </c>
      <c r="E1461" t="str">
        <f>IF(Table1[[#This Row],[hypertension]]=0,"no","yes")</f>
        <v>no</v>
      </c>
      <c r="F1461">
        <v>0</v>
      </c>
      <c r="G1461" t="s">
        <v>13</v>
      </c>
      <c r="H1461" t="s">
        <v>24</v>
      </c>
      <c r="I1461" t="s">
        <v>19</v>
      </c>
      <c r="J1461">
        <v>83.84</v>
      </c>
      <c r="K1461">
        <v>19.3</v>
      </c>
      <c r="L1461" t="s">
        <v>16</v>
      </c>
      <c r="M14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61">
        <v>0</v>
      </c>
      <c r="O1461" t="s">
        <v>32</v>
      </c>
      <c r="P1461" t="str">
        <f>IF(AND(Table1[[#This Row],[stroke]]=1,Table1[[#This Row],[hypertension]]=1),"yes","no")</f>
        <v>no</v>
      </c>
      <c r="Q1461" t="str">
        <f>IF(Table1[[#This Row],[avg_glucose_level]]&gt;=132.5,"yes","no")</f>
        <v>no</v>
      </c>
      <c r="R1461" t="str">
        <f>IF(Table1[[#This Row],[bmi]]&gt;=30.1,"yes","no")</f>
        <v>no</v>
      </c>
    </row>
    <row r="1462" spans="1:18" x14ac:dyDescent="0.3">
      <c r="A1462">
        <v>13736</v>
      </c>
      <c r="B1462" t="s">
        <v>12</v>
      </c>
      <c r="C1462">
        <v>24</v>
      </c>
      <c r="D1462">
        <v>0</v>
      </c>
      <c r="E1462" t="str">
        <f>IF(Table1[[#This Row],[hypertension]]=0,"no","yes")</f>
        <v>no</v>
      </c>
      <c r="F1462">
        <v>0</v>
      </c>
      <c r="G1462" t="s">
        <v>13</v>
      </c>
      <c r="H1462" t="s">
        <v>14</v>
      </c>
      <c r="I1462" t="s">
        <v>15</v>
      </c>
      <c r="J1462">
        <v>94.66</v>
      </c>
      <c r="K1462">
        <v>32.1</v>
      </c>
      <c r="L1462" t="s">
        <v>16</v>
      </c>
      <c r="M14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62">
        <v>0</v>
      </c>
      <c r="O1462" t="s">
        <v>32</v>
      </c>
      <c r="P1462" t="str">
        <f>IF(AND(Table1[[#This Row],[stroke]]=1,Table1[[#This Row],[hypertension]]=1),"yes","no")</f>
        <v>no</v>
      </c>
      <c r="Q1462" t="str">
        <f>IF(Table1[[#This Row],[avg_glucose_level]]&gt;=132.5,"yes","no")</f>
        <v>no</v>
      </c>
      <c r="R1462" t="str">
        <f>IF(Table1[[#This Row],[bmi]]&gt;=30.1,"yes","no")</f>
        <v>yes</v>
      </c>
    </row>
    <row r="1463" spans="1:18" x14ac:dyDescent="0.3">
      <c r="A1463">
        <v>43913</v>
      </c>
      <c r="B1463" t="s">
        <v>17</v>
      </c>
      <c r="C1463">
        <v>21</v>
      </c>
      <c r="D1463">
        <v>0</v>
      </c>
      <c r="E1463" t="str">
        <f>IF(Table1[[#This Row],[hypertension]]=0,"no","yes")</f>
        <v>no</v>
      </c>
      <c r="F1463">
        <v>0</v>
      </c>
      <c r="G1463" t="s">
        <v>22</v>
      </c>
      <c r="H1463" t="s">
        <v>14</v>
      </c>
      <c r="I1463" t="s">
        <v>19</v>
      </c>
      <c r="J1463">
        <v>107.98</v>
      </c>
      <c r="K1463">
        <v>26.9</v>
      </c>
      <c r="L1463" t="s">
        <v>20</v>
      </c>
      <c r="M1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63">
        <v>0</v>
      </c>
      <c r="O1463" t="s">
        <v>32</v>
      </c>
      <c r="P1463" t="str">
        <f>IF(AND(Table1[[#This Row],[stroke]]=1,Table1[[#This Row],[hypertension]]=1),"yes","no")</f>
        <v>no</v>
      </c>
      <c r="Q1463" t="str">
        <f>IF(Table1[[#This Row],[avg_glucose_level]]&gt;=132.5,"yes","no")</f>
        <v>no</v>
      </c>
      <c r="R1463" t="str">
        <f>IF(Table1[[#This Row],[bmi]]&gt;=30.1,"yes","no")</f>
        <v>no</v>
      </c>
    </row>
    <row r="1464" spans="1:18" x14ac:dyDescent="0.3">
      <c r="A1464">
        <v>41870</v>
      </c>
      <c r="B1464" t="s">
        <v>12</v>
      </c>
      <c r="C1464">
        <v>17</v>
      </c>
      <c r="D1464">
        <v>0</v>
      </c>
      <c r="E1464" t="str">
        <f>IF(Table1[[#This Row],[hypertension]]=0,"no","yes")</f>
        <v>no</v>
      </c>
      <c r="F1464">
        <v>0</v>
      </c>
      <c r="G1464" t="s">
        <v>22</v>
      </c>
      <c r="H1464" t="s">
        <v>26</v>
      </c>
      <c r="I1464" t="s">
        <v>19</v>
      </c>
      <c r="J1464">
        <v>61.01</v>
      </c>
      <c r="K1464">
        <v>32.5</v>
      </c>
      <c r="L1464" t="s">
        <v>23</v>
      </c>
      <c r="M14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64">
        <v>0</v>
      </c>
      <c r="O1464" t="s">
        <v>32</v>
      </c>
      <c r="P1464" t="str">
        <f>IF(AND(Table1[[#This Row],[stroke]]=1,Table1[[#This Row],[hypertension]]=1),"yes","no")</f>
        <v>no</v>
      </c>
      <c r="Q1464" t="str">
        <f>IF(Table1[[#This Row],[avg_glucose_level]]&gt;=132.5,"yes","no")</f>
        <v>no</v>
      </c>
      <c r="R1464" t="str">
        <f>IF(Table1[[#This Row],[bmi]]&gt;=30.1,"yes","no")</f>
        <v>yes</v>
      </c>
    </row>
    <row r="1465" spans="1:18" x14ac:dyDescent="0.3">
      <c r="A1465">
        <v>37907</v>
      </c>
      <c r="B1465" t="s">
        <v>17</v>
      </c>
      <c r="C1465">
        <v>22</v>
      </c>
      <c r="D1465">
        <v>0</v>
      </c>
      <c r="E1465" t="str">
        <f>IF(Table1[[#This Row],[hypertension]]=0,"no","yes")</f>
        <v>no</v>
      </c>
      <c r="F1465">
        <v>0</v>
      </c>
      <c r="G1465" t="s">
        <v>22</v>
      </c>
      <c r="H1465" t="s">
        <v>14</v>
      </c>
      <c r="I1465" t="s">
        <v>15</v>
      </c>
      <c r="J1465">
        <v>135.63999999999999</v>
      </c>
      <c r="K1465">
        <v>19.5</v>
      </c>
      <c r="L1465" t="s">
        <v>20</v>
      </c>
      <c r="M1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65">
        <v>0</v>
      </c>
      <c r="O1465" t="s">
        <v>32</v>
      </c>
      <c r="P1465" t="str">
        <f>IF(AND(Table1[[#This Row],[stroke]]=1,Table1[[#This Row],[hypertension]]=1),"yes","no")</f>
        <v>no</v>
      </c>
      <c r="Q1465" t="str">
        <f>IF(Table1[[#This Row],[avg_glucose_level]]&gt;=132.5,"yes","no")</f>
        <v>yes</v>
      </c>
      <c r="R1465" t="str">
        <f>IF(Table1[[#This Row],[bmi]]&gt;=30.1,"yes","no")</f>
        <v>no</v>
      </c>
    </row>
    <row r="1466" spans="1:18" x14ac:dyDescent="0.3">
      <c r="A1466">
        <v>15987</v>
      </c>
      <c r="B1466" t="s">
        <v>12</v>
      </c>
      <c r="C1466">
        <v>13</v>
      </c>
      <c r="D1466">
        <v>0</v>
      </c>
      <c r="E1466" t="str">
        <f>IF(Table1[[#This Row],[hypertension]]=0,"no","yes")</f>
        <v>no</v>
      </c>
      <c r="F1466">
        <v>0</v>
      </c>
      <c r="G1466" t="s">
        <v>22</v>
      </c>
      <c r="H1466" t="s">
        <v>25</v>
      </c>
      <c r="I1466" t="s">
        <v>15</v>
      </c>
      <c r="J1466">
        <v>92.65</v>
      </c>
      <c r="K1466">
        <v>31.7</v>
      </c>
      <c r="L1466" t="s">
        <v>20</v>
      </c>
      <c r="M1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66">
        <v>0</v>
      </c>
      <c r="O1466" t="s">
        <v>32</v>
      </c>
      <c r="P1466" t="str">
        <f>IF(AND(Table1[[#This Row],[stroke]]=1,Table1[[#This Row],[hypertension]]=1),"yes","no")</f>
        <v>no</v>
      </c>
      <c r="Q1466" t="str">
        <f>IF(Table1[[#This Row],[avg_glucose_level]]&gt;=132.5,"yes","no")</f>
        <v>no</v>
      </c>
      <c r="R1466" t="str">
        <f>IF(Table1[[#This Row],[bmi]]&gt;=30.1,"yes","no")</f>
        <v>yes</v>
      </c>
    </row>
    <row r="1467" spans="1:18" x14ac:dyDescent="0.3">
      <c r="A1467">
        <v>57166</v>
      </c>
      <c r="B1467" t="s">
        <v>17</v>
      </c>
      <c r="C1467">
        <v>21</v>
      </c>
      <c r="D1467">
        <v>0</v>
      </c>
      <c r="E1467" t="str">
        <f>IF(Table1[[#This Row],[hypertension]]=0,"no","yes")</f>
        <v>no</v>
      </c>
      <c r="F1467">
        <v>0</v>
      </c>
      <c r="G1467" t="s">
        <v>22</v>
      </c>
      <c r="H1467" t="s">
        <v>14</v>
      </c>
      <c r="I1467" t="s">
        <v>19</v>
      </c>
      <c r="J1467">
        <v>121.11</v>
      </c>
      <c r="K1467">
        <v>21</v>
      </c>
      <c r="L1467" t="s">
        <v>23</v>
      </c>
      <c r="M14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67">
        <v>0</v>
      </c>
      <c r="O1467" t="s">
        <v>32</v>
      </c>
      <c r="P1467" t="str">
        <f>IF(AND(Table1[[#This Row],[stroke]]=1,Table1[[#This Row],[hypertension]]=1),"yes","no")</f>
        <v>no</v>
      </c>
      <c r="Q1467" t="str">
        <f>IF(Table1[[#This Row],[avg_glucose_level]]&gt;=132.5,"yes","no")</f>
        <v>no</v>
      </c>
      <c r="R1467" t="str">
        <f>IF(Table1[[#This Row],[bmi]]&gt;=30.1,"yes","no")</f>
        <v>no</v>
      </c>
    </row>
    <row r="1468" spans="1:18" x14ac:dyDescent="0.3">
      <c r="A1468">
        <v>44950</v>
      </c>
      <c r="B1468" t="s">
        <v>12</v>
      </c>
      <c r="C1468">
        <v>51</v>
      </c>
      <c r="D1468">
        <v>1</v>
      </c>
      <c r="E1468" t="str">
        <f>IF(Table1[[#This Row],[hypertension]]=0,"no","yes")</f>
        <v>yes</v>
      </c>
      <c r="F1468">
        <v>0</v>
      </c>
      <c r="G1468" t="s">
        <v>13</v>
      </c>
      <c r="H1468" t="s">
        <v>14</v>
      </c>
      <c r="I1468" t="s">
        <v>19</v>
      </c>
      <c r="J1468">
        <v>163.56</v>
      </c>
      <c r="K1468">
        <v>28.1</v>
      </c>
      <c r="L1468" t="s">
        <v>16</v>
      </c>
      <c r="M14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68">
        <v>0</v>
      </c>
      <c r="O1468" t="s">
        <v>32</v>
      </c>
      <c r="P1468" t="str">
        <f>IF(AND(Table1[[#This Row],[stroke]]=1,Table1[[#This Row],[hypertension]]=1),"yes","no")</f>
        <v>no</v>
      </c>
      <c r="Q1468" t="str">
        <f>IF(Table1[[#This Row],[avg_glucose_level]]&gt;=132.5,"yes","no")</f>
        <v>yes</v>
      </c>
      <c r="R1468" t="str">
        <f>IF(Table1[[#This Row],[bmi]]&gt;=30.1,"yes","no")</f>
        <v>no</v>
      </c>
    </row>
    <row r="1469" spans="1:18" x14ac:dyDescent="0.3">
      <c r="A1469">
        <v>47627</v>
      </c>
      <c r="B1469" t="s">
        <v>12</v>
      </c>
      <c r="C1469">
        <v>8</v>
      </c>
      <c r="D1469">
        <v>0</v>
      </c>
      <c r="E1469" t="str">
        <f>IF(Table1[[#This Row],[hypertension]]=0,"no","yes")</f>
        <v>no</v>
      </c>
      <c r="F1469">
        <v>0</v>
      </c>
      <c r="G1469" t="s">
        <v>22</v>
      </c>
      <c r="H1469" t="s">
        <v>25</v>
      </c>
      <c r="I1469" t="s">
        <v>15</v>
      </c>
      <c r="J1469">
        <v>107.69</v>
      </c>
      <c r="K1469">
        <v>20.3</v>
      </c>
      <c r="L1469" t="s">
        <v>23</v>
      </c>
      <c r="M14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69">
        <v>0</v>
      </c>
      <c r="O1469" t="s">
        <v>32</v>
      </c>
      <c r="P1469" t="str">
        <f>IF(AND(Table1[[#This Row],[stroke]]=1,Table1[[#This Row],[hypertension]]=1),"yes","no")</f>
        <v>no</v>
      </c>
      <c r="Q1469" t="str">
        <f>IF(Table1[[#This Row],[avg_glucose_level]]&gt;=132.5,"yes","no")</f>
        <v>no</v>
      </c>
      <c r="R1469" t="str">
        <f>IF(Table1[[#This Row],[bmi]]&gt;=30.1,"yes","no")</f>
        <v>no</v>
      </c>
    </row>
    <row r="1470" spans="1:18" x14ac:dyDescent="0.3">
      <c r="A1470">
        <v>42460</v>
      </c>
      <c r="B1470" t="s">
        <v>12</v>
      </c>
      <c r="C1470">
        <v>48</v>
      </c>
      <c r="D1470">
        <v>0</v>
      </c>
      <c r="E1470" t="str">
        <f>IF(Table1[[#This Row],[hypertension]]=0,"no","yes")</f>
        <v>no</v>
      </c>
      <c r="F1470">
        <v>0</v>
      </c>
      <c r="G1470" t="s">
        <v>13</v>
      </c>
      <c r="H1470" t="s">
        <v>18</v>
      </c>
      <c r="I1470" t="s">
        <v>19</v>
      </c>
      <c r="J1470">
        <v>216.88</v>
      </c>
      <c r="K1470">
        <v>28.1</v>
      </c>
      <c r="L1470" t="s">
        <v>21</v>
      </c>
      <c r="M14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70">
        <v>0</v>
      </c>
      <c r="O1470" t="s">
        <v>32</v>
      </c>
      <c r="P1470" t="str">
        <f>IF(AND(Table1[[#This Row],[stroke]]=1,Table1[[#This Row],[hypertension]]=1),"yes","no")</f>
        <v>no</v>
      </c>
      <c r="Q1470" t="str">
        <f>IF(Table1[[#This Row],[avg_glucose_level]]&gt;=132.5,"yes","no")</f>
        <v>yes</v>
      </c>
      <c r="R1470" t="str">
        <f>IF(Table1[[#This Row],[bmi]]&gt;=30.1,"yes","no")</f>
        <v>no</v>
      </c>
    </row>
    <row r="1471" spans="1:18" x14ac:dyDescent="0.3">
      <c r="A1471">
        <v>8723</v>
      </c>
      <c r="B1471" t="s">
        <v>17</v>
      </c>
      <c r="C1471">
        <v>16</v>
      </c>
      <c r="D1471">
        <v>0</v>
      </c>
      <c r="E1471" t="str">
        <f>IF(Table1[[#This Row],[hypertension]]=0,"no","yes")</f>
        <v>no</v>
      </c>
      <c r="F1471">
        <v>0</v>
      </c>
      <c r="G1471" t="s">
        <v>22</v>
      </c>
      <c r="H1471" t="s">
        <v>14</v>
      </c>
      <c r="I1471" t="s">
        <v>19</v>
      </c>
      <c r="J1471">
        <v>70.150000000000006</v>
      </c>
      <c r="K1471">
        <v>21.5</v>
      </c>
      <c r="L1471" t="s">
        <v>23</v>
      </c>
      <c r="M1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71">
        <v>0</v>
      </c>
      <c r="O1471" t="s">
        <v>32</v>
      </c>
      <c r="P1471" t="str">
        <f>IF(AND(Table1[[#This Row],[stroke]]=1,Table1[[#This Row],[hypertension]]=1),"yes","no")</f>
        <v>no</v>
      </c>
      <c r="Q1471" t="str">
        <f>IF(Table1[[#This Row],[avg_glucose_level]]&gt;=132.5,"yes","no")</f>
        <v>no</v>
      </c>
      <c r="R1471" t="str">
        <f>IF(Table1[[#This Row],[bmi]]&gt;=30.1,"yes","no")</f>
        <v>no</v>
      </c>
    </row>
    <row r="1472" spans="1:18" x14ac:dyDescent="0.3">
      <c r="A1472">
        <v>52559</v>
      </c>
      <c r="B1472" t="s">
        <v>12</v>
      </c>
      <c r="C1472">
        <v>18</v>
      </c>
      <c r="D1472">
        <v>0</v>
      </c>
      <c r="E1472" t="str">
        <f>IF(Table1[[#This Row],[hypertension]]=0,"no","yes")</f>
        <v>no</v>
      </c>
      <c r="F1472">
        <v>0</v>
      </c>
      <c r="G1472" t="s">
        <v>22</v>
      </c>
      <c r="H1472" t="s">
        <v>14</v>
      </c>
      <c r="I1472" t="s">
        <v>15</v>
      </c>
      <c r="J1472">
        <v>83.02</v>
      </c>
      <c r="K1472">
        <v>40.4</v>
      </c>
      <c r="L1472" t="s">
        <v>23</v>
      </c>
      <c r="M14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72">
        <v>0</v>
      </c>
      <c r="O1472" t="s">
        <v>32</v>
      </c>
      <c r="P1472" t="str">
        <f>IF(AND(Table1[[#This Row],[stroke]]=1,Table1[[#This Row],[hypertension]]=1),"yes","no")</f>
        <v>no</v>
      </c>
      <c r="Q1472" t="str">
        <f>IF(Table1[[#This Row],[avg_glucose_level]]&gt;=132.5,"yes","no")</f>
        <v>no</v>
      </c>
      <c r="R1472" t="str">
        <f>IF(Table1[[#This Row],[bmi]]&gt;=30.1,"yes","no")</f>
        <v>yes</v>
      </c>
    </row>
    <row r="1473" spans="1:18" x14ac:dyDescent="0.3">
      <c r="A1473">
        <v>937</v>
      </c>
      <c r="B1473" t="s">
        <v>12</v>
      </c>
      <c r="C1473">
        <v>7</v>
      </c>
      <c r="D1473">
        <v>0</v>
      </c>
      <c r="E1473" t="str">
        <f>IF(Table1[[#This Row],[hypertension]]=0,"no","yes")</f>
        <v>no</v>
      </c>
      <c r="F1473">
        <v>0</v>
      </c>
      <c r="G1473" t="s">
        <v>22</v>
      </c>
      <c r="H1473" t="s">
        <v>25</v>
      </c>
      <c r="I1473" t="s">
        <v>15</v>
      </c>
      <c r="J1473">
        <v>87.94</v>
      </c>
      <c r="K1473">
        <v>28.1</v>
      </c>
      <c r="L1473" t="s">
        <v>23</v>
      </c>
      <c r="M14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73">
        <v>0</v>
      </c>
      <c r="O1473" t="s">
        <v>32</v>
      </c>
      <c r="P1473" t="str">
        <f>IF(AND(Table1[[#This Row],[stroke]]=1,Table1[[#This Row],[hypertension]]=1),"yes","no")</f>
        <v>no</v>
      </c>
      <c r="Q1473" t="str">
        <f>IF(Table1[[#This Row],[avg_glucose_level]]&gt;=132.5,"yes","no")</f>
        <v>no</v>
      </c>
      <c r="R1473" t="str">
        <f>IF(Table1[[#This Row],[bmi]]&gt;=30.1,"yes","no")</f>
        <v>no</v>
      </c>
    </row>
    <row r="1474" spans="1:18" x14ac:dyDescent="0.3">
      <c r="A1474">
        <v>41271</v>
      </c>
      <c r="B1474" t="s">
        <v>12</v>
      </c>
      <c r="C1474">
        <v>68</v>
      </c>
      <c r="D1474">
        <v>1</v>
      </c>
      <c r="E1474" t="str">
        <f>IF(Table1[[#This Row],[hypertension]]=0,"no","yes")</f>
        <v>yes</v>
      </c>
      <c r="F1474">
        <v>0</v>
      </c>
      <c r="G1474" t="s">
        <v>13</v>
      </c>
      <c r="H1474" t="s">
        <v>24</v>
      </c>
      <c r="I1474" t="s">
        <v>15</v>
      </c>
      <c r="J1474">
        <v>222.29</v>
      </c>
      <c r="K1474">
        <v>30.1</v>
      </c>
      <c r="L1474" t="s">
        <v>20</v>
      </c>
      <c r="M14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74">
        <v>0</v>
      </c>
      <c r="O1474" t="s">
        <v>32</v>
      </c>
      <c r="P1474" t="str">
        <f>IF(AND(Table1[[#This Row],[stroke]]=1,Table1[[#This Row],[hypertension]]=1),"yes","no")</f>
        <v>no</v>
      </c>
      <c r="Q1474" t="str">
        <f>IF(Table1[[#This Row],[avg_glucose_level]]&gt;=132.5,"yes","no")</f>
        <v>yes</v>
      </c>
      <c r="R1474" t="str">
        <f>IF(Table1[[#This Row],[bmi]]&gt;=30.1,"yes","no")</f>
        <v>yes</v>
      </c>
    </row>
    <row r="1475" spans="1:18" x14ac:dyDescent="0.3">
      <c r="A1475">
        <v>66893</v>
      </c>
      <c r="B1475" t="s">
        <v>12</v>
      </c>
      <c r="C1475">
        <v>49</v>
      </c>
      <c r="D1475">
        <v>1</v>
      </c>
      <c r="E1475" t="str">
        <f>IF(Table1[[#This Row],[hypertension]]=0,"no","yes")</f>
        <v>yes</v>
      </c>
      <c r="F1475">
        <v>0</v>
      </c>
      <c r="G1475" t="s">
        <v>13</v>
      </c>
      <c r="H1475" t="s">
        <v>24</v>
      </c>
      <c r="I1475" t="s">
        <v>15</v>
      </c>
      <c r="J1475">
        <v>139.43</v>
      </c>
      <c r="K1475">
        <v>40.200000000000003</v>
      </c>
      <c r="L1475" t="s">
        <v>16</v>
      </c>
      <c r="M1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75">
        <v>0</v>
      </c>
      <c r="O1475" t="s">
        <v>32</v>
      </c>
      <c r="P1475" t="str">
        <f>IF(AND(Table1[[#This Row],[stroke]]=1,Table1[[#This Row],[hypertension]]=1),"yes","no")</f>
        <v>no</v>
      </c>
      <c r="Q1475" t="str">
        <f>IF(Table1[[#This Row],[avg_glucose_level]]&gt;=132.5,"yes","no")</f>
        <v>yes</v>
      </c>
      <c r="R1475" t="str">
        <f>IF(Table1[[#This Row],[bmi]]&gt;=30.1,"yes","no")</f>
        <v>yes</v>
      </c>
    </row>
    <row r="1476" spans="1:18" x14ac:dyDescent="0.3">
      <c r="A1476">
        <v>21491</v>
      </c>
      <c r="B1476" t="s">
        <v>17</v>
      </c>
      <c r="C1476">
        <v>80</v>
      </c>
      <c r="D1476">
        <v>0</v>
      </c>
      <c r="E1476" t="str">
        <f>IF(Table1[[#This Row],[hypertension]]=0,"no","yes")</f>
        <v>no</v>
      </c>
      <c r="F1476">
        <v>0</v>
      </c>
      <c r="G1476" t="s">
        <v>13</v>
      </c>
      <c r="H1476" t="s">
        <v>14</v>
      </c>
      <c r="I1476" t="s">
        <v>15</v>
      </c>
      <c r="J1476">
        <v>213.11</v>
      </c>
      <c r="K1476">
        <v>34.700000000000003</v>
      </c>
      <c r="L1476" t="s">
        <v>20</v>
      </c>
      <c r="M14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76">
        <v>0</v>
      </c>
      <c r="O1476" t="s">
        <v>32</v>
      </c>
      <c r="P1476" t="str">
        <f>IF(AND(Table1[[#This Row],[stroke]]=1,Table1[[#This Row],[hypertension]]=1),"yes","no")</f>
        <v>no</v>
      </c>
      <c r="Q1476" t="str">
        <f>IF(Table1[[#This Row],[avg_glucose_level]]&gt;=132.5,"yes","no")</f>
        <v>yes</v>
      </c>
      <c r="R1476" t="str">
        <f>IF(Table1[[#This Row],[bmi]]&gt;=30.1,"yes","no")</f>
        <v>yes</v>
      </c>
    </row>
    <row r="1477" spans="1:18" x14ac:dyDescent="0.3">
      <c r="A1477">
        <v>51806</v>
      </c>
      <c r="B1477" t="s">
        <v>12</v>
      </c>
      <c r="C1477">
        <v>31</v>
      </c>
      <c r="D1477">
        <v>0</v>
      </c>
      <c r="E1477" t="str">
        <f>IF(Table1[[#This Row],[hypertension]]=0,"no","yes")</f>
        <v>no</v>
      </c>
      <c r="F1477">
        <v>0</v>
      </c>
      <c r="G1477" t="s">
        <v>13</v>
      </c>
      <c r="H1477" t="s">
        <v>14</v>
      </c>
      <c r="I1477" t="s">
        <v>19</v>
      </c>
      <c r="J1477">
        <v>77.23</v>
      </c>
      <c r="K1477">
        <v>25.9</v>
      </c>
      <c r="L1477" t="s">
        <v>21</v>
      </c>
      <c r="M14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477">
        <v>0</v>
      </c>
      <c r="O1477" t="s">
        <v>32</v>
      </c>
      <c r="P1477" t="str">
        <f>IF(AND(Table1[[#This Row],[stroke]]=1,Table1[[#This Row],[hypertension]]=1),"yes","no")</f>
        <v>no</v>
      </c>
      <c r="Q1477" t="str">
        <f>IF(Table1[[#This Row],[avg_glucose_level]]&gt;=132.5,"yes","no")</f>
        <v>no</v>
      </c>
      <c r="R1477" t="str">
        <f>IF(Table1[[#This Row],[bmi]]&gt;=30.1,"yes","no")</f>
        <v>no</v>
      </c>
    </row>
    <row r="1478" spans="1:18" x14ac:dyDescent="0.3">
      <c r="A1478">
        <v>59412</v>
      </c>
      <c r="B1478" t="s">
        <v>17</v>
      </c>
      <c r="C1478">
        <v>25</v>
      </c>
      <c r="D1478">
        <v>0</v>
      </c>
      <c r="E1478" t="str">
        <f>IF(Table1[[#This Row],[hypertension]]=0,"no","yes")</f>
        <v>no</v>
      </c>
      <c r="F1478">
        <v>0</v>
      </c>
      <c r="G1478" t="s">
        <v>13</v>
      </c>
      <c r="H1478" t="s">
        <v>14</v>
      </c>
      <c r="I1478" t="s">
        <v>15</v>
      </c>
      <c r="J1478">
        <v>58.48</v>
      </c>
      <c r="K1478">
        <v>23.7</v>
      </c>
      <c r="L1478" t="s">
        <v>20</v>
      </c>
      <c r="M14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78">
        <v>0</v>
      </c>
      <c r="O1478" t="s">
        <v>32</v>
      </c>
      <c r="P1478" t="str">
        <f>IF(AND(Table1[[#This Row],[stroke]]=1,Table1[[#This Row],[hypertension]]=1),"yes","no")</f>
        <v>no</v>
      </c>
      <c r="Q1478" t="str">
        <f>IF(Table1[[#This Row],[avg_glucose_level]]&gt;=132.5,"yes","no")</f>
        <v>no</v>
      </c>
      <c r="R1478" t="str">
        <f>IF(Table1[[#This Row],[bmi]]&gt;=30.1,"yes","no")</f>
        <v>no</v>
      </c>
    </row>
    <row r="1479" spans="1:18" x14ac:dyDescent="0.3">
      <c r="A1479">
        <v>742</v>
      </c>
      <c r="B1479" t="s">
        <v>17</v>
      </c>
      <c r="C1479">
        <v>39</v>
      </c>
      <c r="D1479">
        <v>0</v>
      </c>
      <c r="E1479" t="str">
        <f>IF(Table1[[#This Row],[hypertension]]=0,"no","yes")</f>
        <v>no</v>
      </c>
      <c r="F1479">
        <v>0</v>
      </c>
      <c r="G1479" t="s">
        <v>22</v>
      </c>
      <c r="H1479" t="s">
        <v>24</v>
      </c>
      <c r="I1479" t="s">
        <v>19</v>
      </c>
      <c r="J1479">
        <v>87.33</v>
      </c>
      <c r="K1479">
        <v>34.299999999999997</v>
      </c>
      <c r="L1479" t="s">
        <v>20</v>
      </c>
      <c r="M14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79">
        <v>0</v>
      </c>
      <c r="O1479" t="s">
        <v>32</v>
      </c>
      <c r="P1479" t="str">
        <f>IF(AND(Table1[[#This Row],[stroke]]=1,Table1[[#This Row],[hypertension]]=1),"yes","no")</f>
        <v>no</v>
      </c>
      <c r="Q1479" t="str">
        <f>IF(Table1[[#This Row],[avg_glucose_level]]&gt;=132.5,"yes","no")</f>
        <v>no</v>
      </c>
      <c r="R1479" t="str">
        <f>IF(Table1[[#This Row],[bmi]]&gt;=30.1,"yes","no")</f>
        <v>yes</v>
      </c>
    </row>
    <row r="1480" spans="1:18" x14ac:dyDescent="0.3">
      <c r="A1480">
        <v>42902</v>
      </c>
      <c r="B1480" t="s">
        <v>12</v>
      </c>
      <c r="C1480">
        <v>35</v>
      </c>
      <c r="D1480">
        <v>0</v>
      </c>
      <c r="E1480" t="str">
        <f>IF(Table1[[#This Row],[hypertension]]=0,"no","yes")</f>
        <v>no</v>
      </c>
      <c r="F1480">
        <v>0</v>
      </c>
      <c r="G1480" t="s">
        <v>13</v>
      </c>
      <c r="H1480" t="s">
        <v>14</v>
      </c>
      <c r="I1480" t="s">
        <v>19</v>
      </c>
      <c r="J1480">
        <v>102.34</v>
      </c>
      <c r="K1480">
        <v>34.299999999999997</v>
      </c>
      <c r="L1480" t="s">
        <v>20</v>
      </c>
      <c r="M1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80">
        <v>0</v>
      </c>
      <c r="O1480" t="s">
        <v>32</v>
      </c>
      <c r="P1480" t="str">
        <f>IF(AND(Table1[[#This Row],[stroke]]=1,Table1[[#This Row],[hypertension]]=1),"yes","no")</f>
        <v>no</v>
      </c>
      <c r="Q1480" t="str">
        <f>IF(Table1[[#This Row],[avg_glucose_level]]&gt;=132.5,"yes","no")</f>
        <v>no</v>
      </c>
      <c r="R1480" t="str">
        <f>IF(Table1[[#This Row],[bmi]]&gt;=30.1,"yes","no")</f>
        <v>yes</v>
      </c>
    </row>
    <row r="1481" spans="1:18" x14ac:dyDescent="0.3">
      <c r="A1481">
        <v>43059</v>
      </c>
      <c r="B1481" t="s">
        <v>17</v>
      </c>
      <c r="C1481">
        <v>71</v>
      </c>
      <c r="D1481">
        <v>0</v>
      </c>
      <c r="E1481" t="str">
        <f>IF(Table1[[#This Row],[hypertension]]=0,"no","yes")</f>
        <v>no</v>
      </c>
      <c r="F1481">
        <v>0</v>
      </c>
      <c r="G1481" t="s">
        <v>13</v>
      </c>
      <c r="H1481" t="s">
        <v>18</v>
      </c>
      <c r="I1481" t="s">
        <v>19</v>
      </c>
      <c r="J1481">
        <v>151.30000000000001</v>
      </c>
      <c r="K1481">
        <v>26.3</v>
      </c>
      <c r="L1481" t="s">
        <v>20</v>
      </c>
      <c r="M14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81">
        <v>0</v>
      </c>
      <c r="O1481" t="s">
        <v>32</v>
      </c>
      <c r="P1481" t="str">
        <f>IF(AND(Table1[[#This Row],[stroke]]=1,Table1[[#This Row],[hypertension]]=1),"yes","no")</f>
        <v>no</v>
      </c>
      <c r="Q1481" t="str">
        <f>IF(Table1[[#This Row],[avg_glucose_level]]&gt;=132.5,"yes","no")</f>
        <v>yes</v>
      </c>
      <c r="R1481" t="str">
        <f>IF(Table1[[#This Row],[bmi]]&gt;=30.1,"yes","no")</f>
        <v>no</v>
      </c>
    </row>
    <row r="1482" spans="1:18" x14ac:dyDescent="0.3">
      <c r="A1482">
        <v>61512</v>
      </c>
      <c r="B1482" t="s">
        <v>17</v>
      </c>
      <c r="C1482">
        <v>71</v>
      </c>
      <c r="D1482">
        <v>0</v>
      </c>
      <c r="E1482" t="str">
        <f>IF(Table1[[#This Row],[hypertension]]=0,"no","yes")</f>
        <v>no</v>
      </c>
      <c r="F1482">
        <v>0</v>
      </c>
      <c r="G1482" t="s">
        <v>13</v>
      </c>
      <c r="H1482" t="s">
        <v>18</v>
      </c>
      <c r="I1482" t="s">
        <v>15</v>
      </c>
      <c r="J1482">
        <v>144.22999999999999</v>
      </c>
      <c r="K1482">
        <v>22.1</v>
      </c>
      <c r="L1482" t="s">
        <v>16</v>
      </c>
      <c r="M14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82">
        <v>0</v>
      </c>
      <c r="O1482" t="s">
        <v>32</v>
      </c>
      <c r="P1482" t="str">
        <f>IF(AND(Table1[[#This Row],[stroke]]=1,Table1[[#This Row],[hypertension]]=1),"yes","no")</f>
        <v>no</v>
      </c>
      <c r="Q1482" t="str">
        <f>IF(Table1[[#This Row],[avg_glucose_level]]&gt;=132.5,"yes","no")</f>
        <v>yes</v>
      </c>
      <c r="R1482" t="str">
        <f>IF(Table1[[#This Row],[bmi]]&gt;=30.1,"yes","no")</f>
        <v>no</v>
      </c>
    </row>
    <row r="1483" spans="1:18" x14ac:dyDescent="0.3">
      <c r="A1483">
        <v>10943</v>
      </c>
      <c r="B1483" t="s">
        <v>17</v>
      </c>
      <c r="C1483">
        <v>40</v>
      </c>
      <c r="D1483">
        <v>0</v>
      </c>
      <c r="E1483" t="str">
        <f>IF(Table1[[#This Row],[hypertension]]=0,"no","yes")</f>
        <v>no</v>
      </c>
      <c r="F1483">
        <v>0</v>
      </c>
      <c r="G1483" t="s">
        <v>13</v>
      </c>
      <c r="H1483" t="s">
        <v>24</v>
      </c>
      <c r="I1483" t="s">
        <v>19</v>
      </c>
      <c r="J1483">
        <v>110.6</v>
      </c>
      <c r="K1483">
        <v>33.299999999999997</v>
      </c>
      <c r="L1483" t="s">
        <v>16</v>
      </c>
      <c r="M14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83">
        <v>0</v>
      </c>
      <c r="O1483" t="s">
        <v>32</v>
      </c>
      <c r="P1483" t="str">
        <f>IF(AND(Table1[[#This Row],[stroke]]=1,Table1[[#This Row],[hypertension]]=1),"yes","no")</f>
        <v>no</v>
      </c>
      <c r="Q1483" t="str">
        <f>IF(Table1[[#This Row],[avg_glucose_level]]&gt;=132.5,"yes","no")</f>
        <v>no</v>
      </c>
      <c r="R1483" t="str">
        <f>IF(Table1[[#This Row],[bmi]]&gt;=30.1,"yes","no")</f>
        <v>yes</v>
      </c>
    </row>
    <row r="1484" spans="1:18" x14ac:dyDescent="0.3">
      <c r="A1484">
        <v>11447</v>
      </c>
      <c r="B1484" t="s">
        <v>17</v>
      </c>
      <c r="C1484">
        <v>41</v>
      </c>
      <c r="D1484">
        <v>0</v>
      </c>
      <c r="E1484" t="str">
        <f>IF(Table1[[#This Row],[hypertension]]=0,"no","yes")</f>
        <v>no</v>
      </c>
      <c r="F1484">
        <v>0</v>
      </c>
      <c r="G1484" t="s">
        <v>13</v>
      </c>
      <c r="H1484" t="s">
        <v>24</v>
      </c>
      <c r="I1484" t="s">
        <v>15</v>
      </c>
      <c r="J1484">
        <v>80.28</v>
      </c>
      <c r="K1484">
        <v>37.299999999999997</v>
      </c>
      <c r="L1484" t="s">
        <v>20</v>
      </c>
      <c r="M1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84">
        <v>0</v>
      </c>
      <c r="O1484" t="s">
        <v>32</v>
      </c>
      <c r="P1484" t="str">
        <f>IF(AND(Table1[[#This Row],[stroke]]=1,Table1[[#This Row],[hypertension]]=1),"yes","no")</f>
        <v>no</v>
      </c>
      <c r="Q1484" t="str">
        <f>IF(Table1[[#This Row],[avg_glucose_level]]&gt;=132.5,"yes","no")</f>
        <v>no</v>
      </c>
      <c r="R1484" t="str">
        <f>IF(Table1[[#This Row],[bmi]]&gt;=30.1,"yes","no")</f>
        <v>yes</v>
      </c>
    </row>
    <row r="1485" spans="1:18" x14ac:dyDescent="0.3">
      <c r="A1485">
        <v>29233</v>
      </c>
      <c r="B1485" t="s">
        <v>12</v>
      </c>
      <c r="C1485">
        <v>2</v>
      </c>
      <c r="D1485">
        <v>0</v>
      </c>
      <c r="E1485" t="str">
        <f>IF(Table1[[#This Row],[hypertension]]=0,"no","yes")</f>
        <v>no</v>
      </c>
      <c r="F1485">
        <v>0</v>
      </c>
      <c r="G1485" t="s">
        <v>22</v>
      </c>
      <c r="H1485" t="s">
        <v>25</v>
      </c>
      <c r="I1485" t="s">
        <v>19</v>
      </c>
      <c r="J1485">
        <v>111.02</v>
      </c>
      <c r="K1485">
        <v>20.5</v>
      </c>
      <c r="L1485" t="s">
        <v>23</v>
      </c>
      <c r="M1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85">
        <v>0</v>
      </c>
      <c r="O1485" t="s">
        <v>32</v>
      </c>
      <c r="P1485" t="str">
        <f>IF(AND(Table1[[#This Row],[stroke]]=1,Table1[[#This Row],[hypertension]]=1),"yes","no")</f>
        <v>no</v>
      </c>
      <c r="Q1485" t="str">
        <f>IF(Table1[[#This Row],[avg_glucose_level]]&gt;=132.5,"yes","no")</f>
        <v>no</v>
      </c>
      <c r="R1485" t="str">
        <f>IF(Table1[[#This Row],[bmi]]&gt;=30.1,"yes","no")</f>
        <v>no</v>
      </c>
    </row>
    <row r="1486" spans="1:18" x14ac:dyDescent="0.3">
      <c r="A1486">
        <v>17762</v>
      </c>
      <c r="B1486" t="s">
        <v>17</v>
      </c>
      <c r="C1486">
        <v>3</v>
      </c>
      <c r="D1486">
        <v>0</v>
      </c>
      <c r="E1486" t="str">
        <f>IF(Table1[[#This Row],[hypertension]]=0,"no","yes")</f>
        <v>no</v>
      </c>
      <c r="F1486">
        <v>0</v>
      </c>
      <c r="G1486" t="s">
        <v>22</v>
      </c>
      <c r="H1486" t="s">
        <v>25</v>
      </c>
      <c r="I1486" t="s">
        <v>19</v>
      </c>
      <c r="J1486">
        <v>114.88</v>
      </c>
      <c r="K1486">
        <v>19.100000000000001</v>
      </c>
      <c r="L1486" t="s">
        <v>23</v>
      </c>
      <c r="M14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86">
        <v>0</v>
      </c>
      <c r="O1486" t="s">
        <v>32</v>
      </c>
      <c r="P1486" t="str">
        <f>IF(AND(Table1[[#This Row],[stroke]]=1,Table1[[#This Row],[hypertension]]=1),"yes","no")</f>
        <v>no</v>
      </c>
      <c r="Q1486" t="str">
        <f>IF(Table1[[#This Row],[avg_glucose_level]]&gt;=132.5,"yes","no")</f>
        <v>no</v>
      </c>
      <c r="R1486" t="str">
        <f>IF(Table1[[#This Row],[bmi]]&gt;=30.1,"yes","no")</f>
        <v>no</v>
      </c>
    </row>
    <row r="1487" spans="1:18" x14ac:dyDescent="0.3">
      <c r="A1487">
        <v>46284</v>
      </c>
      <c r="B1487" t="s">
        <v>12</v>
      </c>
      <c r="C1487">
        <v>53</v>
      </c>
      <c r="D1487">
        <v>1</v>
      </c>
      <c r="E1487" t="str">
        <f>IF(Table1[[#This Row],[hypertension]]=0,"no","yes")</f>
        <v>yes</v>
      </c>
      <c r="F1487">
        <v>0</v>
      </c>
      <c r="G1487" t="s">
        <v>13</v>
      </c>
      <c r="H1487" t="s">
        <v>18</v>
      </c>
      <c r="I1487" t="s">
        <v>15</v>
      </c>
      <c r="J1487">
        <v>227.51</v>
      </c>
      <c r="K1487">
        <v>34.700000000000003</v>
      </c>
      <c r="L1487" t="s">
        <v>16</v>
      </c>
      <c r="M14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87">
        <v>0</v>
      </c>
      <c r="O1487" t="s">
        <v>32</v>
      </c>
      <c r="P1487" t="str">
        <f>IF(AND(Table1[[#This Row],[stroke]]=1,Table1[[#This Row],[hypertension]]=1),"yes","no")</f>
        <v>no</v>
      </c>
      <c r="Q1487" t="str">
        <f>IF(Table1[[#This Row],[avg_glucose_level]]&gt;=132.5,"yes","no")</f>
        <v>yes</v>
      </c>
      <c r="R1487" t="str">
        <f>IF(Table1[[#This Row],[bmi]]&gt;=30.1,"yes","no")</f>
        <v>yes</v>
      </c>
    </row>
    <row r="1488" spans="1:18" x14ac:dyDescent="0.3">
      <c r="A1488">
        <v>1405</v>
      </c>
      <c r="B1488" t="s">
        <v>12</v>
      </c>
      <c r="C1488">
        <v>1</v>
      </c>
      <c r="D1488">
        <v>0</v>
      </c>
      <c r="E1488" t="str">
        <f>IF(Table1[[#This Row],[hypertension]]=0,"no","yes")</f>
        <v>no</v>
      </c>
      <c r="F1488">
        <v>0</v>
      </c>
      <c r="G1488" t="s">
        <v>22</v>
      </c>
      <c r="H1488" t="s">
        <v>25</v>
      </c>
      <c r="I1488" t="s">
        <v>15</v>
      </c>
      <c r="J1488">
        <v>111.65</v>
      </c>
      <c r="K1488">
        <v>16.3</v>
      </c>
      <c r="L1488" t="s">
        <v>23</v>
      </c>
      <c r="M14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88">
        <v>0</v>
      </c>
      <c r="O1488" t="s">
        <v>32</v>
      </c>
      <c r="P1488" t="str">
        <f>IF(AND(Table1[[#This Row],[stroke]]=1,Table1[[#This Row],[hypertension]]=1),"yes","no")</f>
        <v>no</v>
      </c>
      <c r="Q1488" t="str">
        <f>IF(Table1[[#This Row],[avg_glucose_level]]&gt;=132.5,"yes","no")</f>
        <v>no</v>
      </c>
      <c r="R1488" t="str">
        <f>IF(Table1[[#This Row],[bmi]]&gt;=30.1,"yes","no")</f>
        <v>no</v>
      </c>
    </row>
    <row r="1489" spans="1:18" x14ac:dyDescent="0.3">
      <c r="A1489">
        <v>38493</v>
      </c>
      <c r="B1489" t="s">
        <v>12</v>
      </c>
      <c r="C1489">
        <v>60</v>
      </c>
      <c r="D1489">
        <v>1</v>
      </c>
      <c r="E1489" t="str">
        <f>IF(Table1[[#This Row],[hypertension]]=0,"no","yes")</f>
        <v>yes</v>
      </c>
      <c r="F1489">
        <v>1</v>
      </c>
      <c r="G1489" t="s">
        <v>13</v>
      </c>
      <c r="H1489" t="s">
        <v>14</v>
      </c>
      <c r="I1489" t="s">
        <v>15</v>
      </c>
      <c r="J1489">
        <v>201.01</v>
      </c>
      <c r="K1489">
        <v>28</v>
      </c>
      <c r="L1489" t="s">
        <v>20</v>
      </c>
      <c r="M14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89">
        <v>0</v>
      </c>
      <c r="O1489" t="s">
        <v>32</v>
      </c>
      <c r="P1489" t="str">
        <f>IF(AND(Table1[[#This Row],[stroke]]=1,Table1[[#This Row],[hypertension]]=1),"yes","no")</f>
        <v>no</v>
      </c>
      <c r="Q1489" t="str">
        <f>IF(Table1[[#This Row],[avg_glucose_level]]&gt;=132.5,"yes","no")</f>
        <v>yes</v>
      </c>
      <c r="R1489" t="str">
        <f>IF(Table1[[#This Row],[bmi]]&gt;=30.1,"yes","no")</f>
        <v>no</v>
      </c>
    </row>
    <row r="1490" spans="1:18" x14ac:dyDescent="0.3">
      <c r="A1490">
        <v>57953</v>
      </c>
      <c r="B1490" t="s">
        <v>17</v>
      </c>
      <c r="C1490">
        <v>5</v>
      </c>
      <c r="D1490">
        <v>0</v>
      </c>
      <c r="E1490" t="str">
        <f>IF(Table1[[#This Row],[hypertension]]=0,"no","yes")</f>
        <v>no</v>
      </c>
      <c r="F1490">
        <v>0</v>
      </c>
      <c r="G1490" t="s">
        <v>22</v>
      </c>
      <c r="H1490" t="s">
        <v>25</v>
      </c>
      <c r="I1490" t="s">
        <v>15</v>
      </c>
      <c r="J1490">
        <v>129.01</v>
      </c>
      <c r="K1490">
        <v>17.2</v>
      </c>
      <c r="L1490" t="s">
        <v>23</v>
      </c>
      <c r="M1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90">
        <v>0</v>
      </c>
      <c r="O1490" t="s">
        <v>32</v>
      </c>
      <c r="P1490" t="str">
        <f>IF(AND(Table1[[#This Row],[stroke]]=1,Table1[[#This Row],[hypertension]]=1),"yes","no")</f>
        <v>no</v>
      </c>
      <c r="Q1490" t="str">
        <f>IF(Table1[[#This Row],[avg_glucose_level]]&gt;=132.5,"yes","no")</f>
        <v>no</v>
      </c>
      <c r="R1490" t="str">
        <f>IF(Table1[[#This Row],[bmi]]&gt;=30.1,"yes","no")</f>
        <v>no</v>
      </c>
    </row>
    <row r="1491" spans="1:18" x14ac:dyDescent="0.3">
      <c r="A1491">
        <v>30746</v>
      </c>
      <c r="B1491" t="s">
        <v>17</v>
      </c>
      <c r="C1491">
        <v>30</v>
      </c>
      <c r="D1491">
        <v>0</v>
      </c>
      <c r="E1491" t="str">
        <f>IF(Table1[[#This Row],[hypertension]]=0,"no","yes")</f>
        <v>no</v>
      </c>
      <c r="F1491">
        <v>0</v>
      </c>
      <c r="G1491" t="s">
        <v>13</v>
      </c>
      <c r="H1491" t="s">
        <v>14</v>
      </c>
      <c r="I1491" t="s">
        <v>19</v>
      </c>
      <c r="J1491">
        <v>124.08</v>
      </c>
      <c r="K1491">
        <v>41.1</v>
      </c>
      <c r="L1491" t="s">
        <v>23</v>
      </c>
      <c r="M1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91">
        <v>0</v>
      </c>
      <c r="O1491" t="s">
        <v>32</v>
      </c>
      <c r="P1491" t="str">
        <f>IF(AND(Table1[[#This Row],[stroke]]=1,Table1[[#This Row],[hypertension]]=1),"yes","no")</f>
        <v>no</v>
      </c>
      <c r="Q1491" t="str">
        <f>IF(Table1[[#This Row],[avg_glucose_level]]&gt;=132.5,"yes","no")</f>
        <v>no</v>
      </c>
      <c r="R1491" t="str">
        <f>IF(Table1[[#This Row],[bmi]]&gt;=30.1,"yes","no")</f>
        <v>yes</v>
      </c>
    </row>
    <row r="1492" spans="1:18" x14ac:dyDescent="0.3">
      <c r="A1492">
        <v>16949</v>
      </c>
      <c r="B1492" t="s">
        <v>17</v>
      </c>
      <c r="C1492">
        <v>49</v>
      </c>
      <c r="D1492">
        <v>1</v>
      </c>
      <c r="E1492" t="str">
        <f>IF(Table1[[#This Row],[hypertension]]=0,"no","yes")</f>
        <v>yes</v>
      </c>
      <c r="F1492">
        <v>0</v>
      </c>
      <c r="G1492" t="s">
        <v>13</v>
      </c>
      <c r="H1492" t="s">
        <v>24</v>
      </c>
      <c r="I1492" t="s">
        <v>19</v>
      </c>
      <c r="J1492">
        <v>107.91</v>
      </c>
      <c r="K1492">
        <v>25</v>
      </c>
      <c r="L1492" t="s">
        <v>23</v>
      </c>
      <c r="M1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92">
        <v>0</v>
      </c>
      <c r="O1492" t="s">
        <v>32</v>
      </c>
      <c r="P1492" t="str">
        <f>IF(AND(Table1[[#This Row],[stroke]]=1,Table1[[#This Row],[hypertension]]=1),"yes","no")</f>
        <v>no</v>
      </c>
      <c r="Q1492" t="str">
        <f>IF(Table1[[#This Row],[avg_glucose_level]]&gt;=132.5,"yes","no")</f>
        <v>no</v>
      </c>
      <c r="R1492" t="str">
        <f>IF(Table1[[#This Row],[bmi]]&gt;=30.1,"yes","no")</f>
        <v>no</v>
      </c>
    </row>
    <row r="1493" spans="1:18" x14ac:dyDescent="0.3">
      <c r="A1493">
        <v>45297</v>
      </c>
      <c r="B1493" t="s">
        <v>12</v>
      </c>
      <c r="C1493">
        <v>68</v>
      </c>
      <c r="D1493">
        <v>1</v>
      </c>
      <c r="E1493" t="str">
        <f>IF(Table1[[#This Row],[hypertension]]=0,"no","yes")</f>
        <v>yes</v>
      </c>
      <c r="F1493">
        <v>0</v>
      </c>
      <c r="G1493" t="s">
        <v>13</v>
      </c>
      <c r="H1493" t="s">
        <v>14</v>
      </c>
      <c r="I1493" t="s">
        <v>19</v>
      </c>
      <c r="J1493">
        <v>95.4</v>
      </c>
      <c r="K1493">
        <v>27.5</v>
      </c>
      <c r="L1493" t="s">
        <v>20</v>
      </c>
      <c r="M14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93">
        <v>0</v>
      </c>
      <c r="O1493" t="s">
        <v>32</v>
      </c>
      <c r="P1493" t="str">
        <f>IF(AND(Table1[[#This Row],[stroke]]=1,Table1[[#This Row],[hypertension]]=1),"yes","no")</f>
        <v>no</v>
      </c>
      <c r="Q1493" t="str">
        <f>IF(Table1[[#This Row],[avg_glucose_level]]&gt;=132.5,"yes","no")</f>
        <v>no</v>
      </c>
      <c r="R1493" t="str">
        <f>IF(Table1[[#This Row],[bmi]]&gt;=30.1,"yes","no")</f>
        <v>no</v>
      </c>
    </row>
    <row r="1494" spans="1:18" x14ac:dyDescent="0.3">
      <c r="A1494">
        <v>40251</v>
      </c>
      <c r="B1494" t="s">
        <v>17</v>
      </c>
      <c r="C1494">
        <v>23</v>
      </c>
      <c r="D1494">
        <v>0</v>
      </c>
      <c r="E1494" t="str">
        <f>IF(Table1[[#This Row],[hypertension]]=0,"no","yes")</f>
        <v>no</v>
      </c>
      <c r="F1494">
        <v>0</v>
      </c>
      <c r="G1494" t="s">
        <v>22</v>
      </c>
      <c r="H1494" t="s">
        <v>14</v>
      </c>
      <c r="I1494" t="s">
        <v>19</v>
      </c>
      <c r="J1494">
        <v>65.900000000000006</v>
      </c>
      <c r="K1494">
        <v>21.5</v>
      </c>
      <c r="L1494" t="s">
        <v>20</v>
      </c>
      <c r="M14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94">
        <v>0</v>
      </c>
      <c r="O1494" t="s">
        <v>32</v>
      </c>
      <c r="P1494" t="str">
        <f>IF(AND(Table1[[#This Row],[stroke]]=1,Table1[[#This Row],[hypertension]]=1),"yes","no")</f>
        <v>no</v>
      </c>
      <c r="Q1494" t="str">
        <f>IF(Table1[[#This Row],[avg_glucose_level]]&gt;=132.5,"yes","no")</f>
        <v>no</v>
      </c>
      <c r="R1494" t="str">
        <f>IF(Table1[[#This Row],[bmi]]&gt;=30.1,"yes","no")</f>
        <v>no</v>
      </c>
    </row>
    <row r="1495" spans="1:18" x14ac:dyDescent="0.3">
      <c r="A1495">
        <v>27013</v>
      </c>
      <c r="B1495" t="s">
        <v>12</v>
      </c>
      <c r="C1495">
        <v>2</v>
      </c>
      <c r="D1495">
        <v>0</v>
      </c>
      <c r="E1495" t="str">
        <f>IF(Table1[[#This Row],[hypertension]]=0,"no","yes")</f>
        <v>no</v>
      </c>
      <c r="F1495">
        <v>0</v>
      </c>
      <c r="G1495" t="s">
        <v>22</v>
      </c>
      <c r="H1495" t="s">
        <v>25</v>
      </c>
      <c r="I1495" t="s">
        <v>15</v>
      </c>
      <c r="J1495">
        <v>78.98</v>
      </c>
      <c r="K1495">
        <v>15.1</v>
      </c>
      <c r="L1495" t="s">
        <v>23</v>
      </c>
      <c r="M14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95">
        <v>0</v>
      </c>
      <c r="O1495" t="s">
        <v>32</v>
      </c>
      <c r="P1495" t="str">
        <f>IF(AND(Table1[[#This Row],[stroke]]=1,Table1[[#This Row],[hypertension]]=1),"yes","no")</f>
        <v>no</v>
      </c>
      <c r="Q1495" t="str">
        <f>IF(Table1[[#This Row],[avg_glucose_level]]&gt;=132.5,"yes","no")</f>
        <v>no</v>
      </c>
      <c r="R1495" t="str">
        <f>IF(Table1[[#This Row],[bmi]]&gt;=30.1,"yes","no")</f>
        <v>no</v>
      </c>
    </row>
    <row r="1496" spans="1:18" x14ac:dyDescent="0.3">
      <c r="A1496">
        <v>7586</v>
      </c>
      <c r="B1496" t="s">
        <v>12</v>
      </c>
      <c r="C1496">
        <v>24</v>
      </c>
      <c r="D1496">
        <v>0</v>
      </c>
      <c r="E1496" t="str">
        <f>IF(Table1[[#This Row],[hypertension]]=0,"no","yes")</f>
        <v>no</v>
      </c>
      <c r="F1496">
        <v>0</v>
      </c>
      <c r="G1496" t="s">
        <v>22</v>
      </c>
      <c r="H1496" t="s">
        <v>18</v>
      </c>
      <c r="I1496" t="s">
        <v>19</v>
      </c>
      <c r="J1496">
        <v>111.33</v>
      </c>
      <c r="K1496">
        <v>29.6</v>
      </c>
      <c r="L1496" t="s">
        <v>16</v>
      </c>
      <c r="M1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96">
        <v>0</v>
      </c>
      <c r="O1496" t="s">
        <v>32</v>
      </c>
      <c r="P1496" t="str">
        <f>IF(AND(Table1[[#This Row],[stroke]]=1,Table1[[#This Row],[hypertension]]=1),"yes","no")</f>
        <v>no</v>
      </c>
      <c r="Q1496" t="str">
        <f>IF(Table1[[#This Row],[avg_glucose_level]]&gt;=132.5,"yes","no")</f>
        <v>no</v>
      </c>
      <c r="R1496" t="str">
        <f>IF(Table1[[#This Row],[bmi]]&gt;=30.1,"yes","no")</f>
        <v>no</v>
      </c>
    </row>
    <row r="1497" spans="1:18" x14ac:dyDescent="0.3">
      <c r="A1497">
        <v>26452</v>
      </c>
      <c r="B1497" t="s">
        <v>17</v>
      </c>
      <c r="C1497">
        <v>41</v>
      </c>
      <c r="D1497">
        <v>0</v>
      </c>
      <c r="E1497" t="str">
        <f>IF(Table1[[#This Row],[hypertension]]=0,"no","yes")</f>
        <v>no</v>
      </c>
      <c r="F1497">
        <v>0</v>
      </c>
      <c r="G1497" t="s">
        <v>13</v>
      </c>
      <c r="H1497" t="s">
        <v>14</v>
      </c>
      <c r="I1497" t="s">
        <v>19</v>
      </c>
      <c r="J1497">
        <v>104.36</v>
      </c>
      <c r="K1497">
        <v>30.2</v>
      </c>
      <c r="L1497" t="s">
        <v>20</v>
      </c>
      <c r="M14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497">
        <v>0</v>
      </c>
      <c r="O1497" t="s">
        <v>32</v>
      </c>
      <c r="P1497" t="str">
        <f>IF(AND(Table1[[#This Row],[stroke]]=1,Table1[[#This Row],[hypertension]]=1),"yes","no")</f>
        <v>no</v>
      </c>
      <c r="Q1497" t="str">
        <f>IF(Table1[[#This Row],[avg_glucose_level]]&gt;=132.5,"yes","no")</f>
        <v>no</v>
      </c>
      <c r="R1497" t="str">
        <f>IF(Table1[[#This Row],[bmi]]&gt;=30.1,"yes","no")</f>
        <v>yes</v>
      </c>
    </row>
    <row r="1498" spans="1:18" x14ac:dyDescent="0.3">
      <c r="A1498">
        <v>16378</v>
      </c>
      <c r="B1498" t="s">
        <v>17</v>
      </c>
      <c r="C1498">
        <v>63</v>
      </c>
      <c r="D1498">
        <v>0</v>
      </c>
      <c r="E1498" t="str">
        <f>IF(Table1[[#This Row],[hypertension]]=0,"no","yes")</f>
        <v>no</v>
      </c>
      <c r="F1498">
        <v>0</v>
      </c>
      <c r="G1498" t="s">
        <v>13</v>
      </c>
      <c r="H1498" t="s">
        <v>24</v>
      </c>
      <c r="I1498" t="s">
        <v>15</v>
      </c>
      <c r="J1498">
        <v>123.87</v>
      </c>
      <c r="K1498">
        <v>34.9</v>
      </c>
      <c r="L1498" t="s">
        <v>23</v>
      </c>
      <c r="M14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498">
        <v>0</v>
      </c>
      <c r="O1498" t="s">
        <v>32</v>
      </c>
      <c r="P1498" t="str">
        <f>IF(AND(Table1[[#This Row],[stroke]]=1,Table1[[#This Row],[hypertension]]=1),"yes","no")</f>
        <v>no</v>
      </c>
      <c r="Q1498" t="str">
        <f>IF(Table1[[#This Row],[avg_glucose_level]]&gt;=132.5,"yes","no")</f>
        <v>no</v>
      </c>
      <c r="R1498" t="str">
        <f>IF(Table1[[#This Row],[bmi]]&gt;=30.1,"yes","no")</f>
        <v>yes</v>
      </c>
    </row>
    <row r="1499" spans="1:18" x14ac:dyDescent="0.3">
      <c r="A1499">
        <v>5137</v>
      </c>
      <c r="B1499" t="s">
        <v>12</v>
      </c>
      <c r="C1499">
        <v>64</v>
      </c>
      <c r="D1499">
        <v>0</v>
      </c>
      <c r="E1499" t="str">
        <f>IF(Table1[[#This Row],[hypertension]]=0,"no","yes")</f>
        <v>no</v>
      </c>
      <c r="F1499">
        <v>0</v>
      </c>
      <c r="G1499" t="s">
        <v>13</v>
      </c>
      <c r="H1499" t="s">
        <v>18</v>
      </c>
      <c r="I1499" t="s">
        <v>19</v>
      </c>
      <c r="J1499">
        <v>210</v>
      </c>
      <c r="K1499">
        <v>30.7</v>
      </c>
      <c r="L1499" t="s">
        <v>16</v>
      </c>
      <c r="M14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499">
        <v>0</v>
      </c>
      <c r="O1499" t="s">
        <v>32</v>
      </c>
      <c r="P1499" t="str">
        <f>IF(AND(Table1[[#This Row],[stroke]]=1,Table1[[#This Row],[hypertension]]=1),"yes","no")</f>
        <v>no</v>
      </c>
      <c r="Q1499" t="str">
        <f>IF(Table1[[#This Row],[avg_glucose_level]]&gt;=132.5,"yes","no")</f>
        <v>yes</v>
      </c>
      <c r="R1499" t="str">
        <f>IF(Table1[[#This Row],[bmi]]&gt;=30.1,"yes","no")</f>
        <v>yes</v>
      </c>
    </row>
    <row r="1500" spans="1:18" x14ac:dyDescent="0.3">
      <c r="A1500">
        <v>4559</v>
      </c>
      <c r="B1500" t="s">
        <v>12</v>
      </c>
      <c r="C1500">
        <v>38</v>
      </c>
      <c r="D1500">
        <v>0</v>
      </c>
      <c r="E1500" t="str">
        <f>IF(Table1[[#This Row],[hypertension]]=0,"no","yes")</f>
        <v>no</v>
      </c>
      <c r="F1500">
        <v>0</v>
      </c>
      <c r="G1500" t="s">
        <v>22</v>
      </c>
      <c r="H1500" t="s">
        <v>14</v>
      </c>
      <c r="I1500" t="s">
        <v>19</v>
      </c>
      <c r="J1500">
        <v>86.86</v>
      </c>
      <c r="K1500">
        <v>36.5</v>
      </c>
      <c r="L1500" t="s">
        <v>23</v>
      </c>
      <c r="M1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00">
        <v>0</v>
      </c>
      <c r="O1500" t="s">
        <v>32</v>
      </c>
      <c r="P1500" t="str">
        <f>IF(AND(Table1[[#This Row],[stroke]]=1,Table1[[#This Row],[hypertension]]=1),"yes","no")</f>
        <v>no</v>
      </c>
      <c r="Q1500" t="str">
        <f>IF(Table1[[#This Row],[avg_glucose_level]]&gt;=132.5,"yes","no")</f>
        <v>no</v>
      </c>
      <c r="R1500" t="str">
        <f>IF(Table1[[#This Row],[bmi]]&gt;=30.1,"yes","no")</f>
        <v>yes</v>
      </c>
    </row>
    <row r="1501" spans="1:18" x14ac:dyDescent="0.3">
      <c r="A1501">
        <v>45357</v>
      </c>
      <c r="B1501" t="s">
        <v>17</v>
      </c>
      <c r="C1501">
        <v>1</v>
      </c>
      <c r="D1501">
        <v>0</v>
      </c>
      <c r="E1501" t="str">
        <f>IF(Table1[[#This Row],[hypertension]]=0,"no","yes")</f>
        <v>no</v>
      </c>
      <c r="F1501">
        <v>0</v>
      </c>
      <c r="G1501" t="s">
        <v>22</v>
      </c>
      <c r="H1501" t="s">
        <v>25</v>
      </c>
      <c r="I1501" t="s">
        <v>19</v>
      </c>
      <c r="J1501">
        <v>113.96</v>
      </c>
      <c r="K1501">
        <v>21.5</v>
      </c>
      <c r="L1501" t="s">
        <v>23</v>
      </c>
      <c r="M15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01">
        <v>0</v>
      </c>
      <c r="O1501" t="s">
        <v>32</v>
      </c>
      <c r="P1501" t="str">
        <f>IF(AND(Table1[[#This Row],[stroke]]=1,Table1[[#This Row],[hypertension]]=1),"yes","no")</f>
        <v>no</v>
      </c>
      <c r="Q1501" t="str">
        <f>IF(Table1[[#This Row],[avg_glucose_level]]&gt;=132.5,"yes","no")</f>
        <v>no</v>
      </c>
      <c r="R1501" t="str">
        <f>IF(Table1[[#This Row],[bmi]]&gt;=30.1,"yes","no")</f>
        <v>no</v>
      </c>
    </row>
    <row r="1502" spans="1:18" x14ac:dyDescent="0.3">
      <c r="A1502">
        <v>45257</v>
      </c>
      <c r="B1502" t="s">
        <v>17</v>
      </c>
      <c r="C1502">
        <v>38</v>
      </c>
      <c r="D1502">
        <v>0</v>
      </c>
      <c r="E1502" t="str">
        <f>IF(Table1[[#This Row],[hypertension]]=0,"no","yes")</f>
        <v>no</v>
      </c>
      <c r="F1502">
        <v>0</v>
      </c>
      <c r="G1502" t="s">
        <v>13</v>
      </c>
      <c r="H1502" t="s">
        <v>14</v>
      </c>
      <c r="I1502" t="s">
        <v>19</v>
      </c>
      <c r="J1502">
        <v>81.28</v>
      </c>
      <c r="K1502">
        <v>33.200000000000003</v>
      </c>
      <c r="L1502" t="s">
        <v>21</v>
      </c>
      <c r="M15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02">
        <v>0</v>
      </c>
      <c r="O1502" t="s">
        <v>32</v>
      </c>
      <c r="P1502" t="str">
        <f>IF(AND(Table1[[#This Row],[stroke]]=1,Table1[[#This Row],[hypertension]]=1),"yes","no")</f>
        <v>no</v>
      </c>
      <c r="Q1502" t="str">
        <f>IF(Table1[[#This Row],[avg_glucose_level]]&gt;=132.5,"yes","no")</f>
        <v>no</v>
      </c>
      <c r="R1502" t="str">
        <f>IF(Table1[[#This Row],[bmi]]&gt;=30.1,"yes","no")</f>
        <v>yes</v>
      </c>
    </row>
    <row r="1503" spans="1:18" x14ac:dyDescent="0.3">
      <c r="A1503">
        <v>34386</v>
      </c>
      <c r="B1503" t="s">
        <v>17</v>
      </c>
      <c r="C1503">
        <v>43</v>
      </c>
      <c r="D1503">
        <v>0</v>
      </c>
      <c r="E1503" t="str">
        <f>IF(Table1[[#This Row],[hypertension]]=0,"no","yes")</f>
        <v>no</v>
      </c>
      <c r="F1503">
        <v>0</v>
      </c>
      <c r="G1503" t="s">
        <v>13</v>
      </c>
      <c r="H1503" t="s">
        <v>14</v>
      </c>
      <c r="I1503" t="s">
        <v>19</v>
      </c>
      <c r="J1503">
        <v>102.5</v>
      </c>
      <c r="K1503">
        <v>50.2</v>
      </c>
      <c r="L1503" t="s">
        <v>20</v>
      </c>
      <c r="M15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03">
        <v>0</v>
      </c>
      <c r="O1503" t="s">
        <v>32</v>
      </c>
      <c r="P1503" t="str">
        <f>IF(AND(Table1[[#This Row],[stroke]]=1,Table1[[#This Row],[hypertension]]=1),"yes","no")</f>
        <v>no</v>
      </c>
      <c r="Q1503" t="str">
        <f>IF(Table1[[#This Row],[avg_glucose_level]]&gt;=132.5,"yes","no")</f>
        <v>no</v>
      </c>
      <c r="R1503" t="str">
        <f>IF(Table1[[#This Row],[bmi]]&gt;=30.1,"yes","no")</f>
        <v>yes</v>
      </c>
    </row>
    <row r="1504" spans="1:18" x14ac:dyDescent="0.3">
      <c r="A1504">
        <v>15219</v>
      </c>
      <c r="B1504" t="s">
        <v>17</v>
      </c>
      <c r="C1504">
        <v>27</v>
      </c>
      <c r="D1504">
        <v>0</v>
      </c>
      <c r="E1504" t="str">
        <f>IF(Table1[[#This Row],[hypertension]]=0,"no","yes")</f>
        <v>no</v>
      </c>
      <c r="F1504">
        <v>0</v>
      </c>
      <c r="G1504" t="s">
        <v>22</v>
      </c>
      <c r="H1504" t="s">
        <v>14</v>
      </c>
      <c r="I1504" t="s">
        <v>19</v>
      </c>
      <c r="J1504">
        <v>78.05</v>
      </c>
      <c r="K1504">
        <v>22.3</v>
      </c>
      <c r="L1504" t="s">
        <v>20</v>
      </c>
      <c r="M1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04">
        <v>0</v>
      </c>
      <c r="O1504" t="s">
        <v>32</v>
      </c>
      <c r="P1504" t="str">
        <f>IF(AND(Table1[[#This Row],[stroke]]=1,Table1[[#This Row],[hypertension]]=1),"yes","no")</f>
        <v>no</v>
      </c>
      <c r="Q1504" t="str">
        <f>IF(Table1[[#This Row],[avg_glucose_level]]&gt;=132.5,"yes","no")</f>
        <v>no</v>
      </c>
      <c r="R1504" t="str">
        <f>IF(Table1[[#This Row],[bmi]]&gt;=30.1,"yes","no")</f>
        <v>no</v>
      </c>
    </row>
    <row r="1505" spans="1:18" x14ac:dyDescent="0.3">
      <c r="A1505">
        <v>39202</v>
      </c>
      <c r="B1505" t="s">
        <v>17</v>
      </c>
      <c r="C1505">
        <v>61</v>
      </c>
      <c r="D1505">
        <v>1</v>
      </c>
      <c r="E1505" t="str">
        <f>IF(Table1[[#This Row],[hypertension]]=0,"no","yes")</f>
        <v>yes</v>
      </c>
      <c r="F1505">
        <v>1</v>
      </c>
      <c r="G1505" t="s">
        <v>13</v>
      </c>
      <c r="H1505" t="s">
        <v>14</v>
      </c>
      <c r="I1505" t="s">
        <v>15</v>
      </c>
      <c r="J1505">
        <v>237.58</v>
      </c>
      <c r="K1505">
        <v>28.1</v>
      </c>
      <c r="L1505" t="s">
        <v>16</v>
      </c>
      <c r="M15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05">
        <v>0</v>
      </c>
      <c r="O1505" t="s">
        <v>32</v>
      </c>
      <c r="P1505" t="str">
        <f>IF(AND(Table1[[#This Row],[stroke]]=1,Table1[[#This Row],[hypertension]]=1),"yes","no")</f>
        <v>no</v>
      </c>
      <c r="Q1505" t="str">
        <f>IF(Table1[[#This Row],[avg_glucose_level]]&gt;=132.5,"yes","no")</f>
        <v>yes</v>
      </c>
      <c r="R1505" t="str">
        <f>IF(Table1[[#This Row],[bmi]]&gt;=30.1,"yes","no")</f>
        <v>no</v>
      </c>
    </row>
    <row r="1506" spans="1:18" x14ac:dyDescent="0.3">
      <c r="A1506">
        <v>9076</v>
      </c>
      <c r="B1506" t="s">
        <v>12</v>
      </c>
      <c r="C1506">
        <v>42</v>
      </c>
      <c r="D1506">
        <v>0</v>
      </c>
      <c r="E1506" t="str">
        <f>IF(Table1[[#This Row],[hypertension]]=0,"no","yes")</f>
        <v>no</v>
      </c>
      <c r="F1506">
        <v>0</v>
      </c>
      <c r="G1506" t="s">
        <v>13</v>
      </c>
      <c r="H1506" t="s">
        <v>18</v>
      </c>
      <c r="I1506" t="s">
        <v>15</v>
      </c>
      <c r="J1506">
        <v>86.07</v>
      </c>
      <c r="K1506">
        <v>27.3</v>
      </c>
      <c r="L1506" t="s">
        <v>23</v>
      </c>
      <c r="M15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06">
        <v>0</v>
      </c>
      <c r="O1506" t="s">
        <v>32</v>
      </c>
      <c r="P1506" t="str">
        <f>IF(AND(Table1[[#This Row],[stroke]]=1,Table1[[#This Row],[hypertension]]=1),"yes","no")</f>
        <v>no</v>
      </c>
      <c r="Q1506" t="str">
        <f>IF(Table1[[#This Row],[avg_glucose_level]]&gt;=132.5,"yes","no")</f>
        <v>no</v>
      </c>
      <c r="R1506" t="str">
        <f>IF(Table1[[#This Row],[bmi]]&gt;=30.1,"yes","no")</f>
        <v>no</v>
      </c>
    </row>
    <row r="1507" spans="1:18" x14ac:dyDescent="0.3">
      <c r="A1507">
        <v>72824</v>
      </c>
      <c r="B1507" t="s">
        <v>12</v>
      </c>
      <c r="C1507">
        <v>46</v>
      </c>
      <c r="D1507">
        <v>0</v>
      </c>
      <c r="E1507" t="str">
        <f>IF(Table1[[#This Row],[hypertension]]=0,"no","yes")</f>
        <v>no</v>
      </c>
      <c r="F1507">
        <v>0</v>
      </c>
      <c r="G1507" t="s">
        <v>13</v>
      </c>
      <c r="H1507" t="s">
        <v>14</v>
      </c>
      <c r="I1507" t="s">
        <v>19</v>
      </c>
      <c r="J1507">
        <v>59.05</v>
      </c>
      <c r="K1507">
        <v>28.3</v>
      </c>
      <c r="L1507" t="s">
        <v>16</v>
      </c>
      <c r="M15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07">
        <v>0</v>
      </c>
      <c r="O1507" t="s">
        <v>32</v>
      </c>
      <c r="P1507" t="str">
        <f>IF(AND(Table1[[#This Row],[stroke]]=1,Table1[[#This Row],[hypertension]]=1),"yes","no")</f>
        <v>no</v>
      </c>
      <c r="Q1507" t="str">
        <f>IF(Table1[[#This Row],[avg_glucose_level]]&gt;=132.5,"yes","no")</f>
        <v>no</v>
      </c>
      <c r="R1507" t="str">
        <f>IF(Table1[[#This Row],[bmi]]&gt;=30.1,"yes","no")</f>
        <v>no</v>
      </c>
    </row>
    <row r="1508" spans="1:18" x14ac:dyDescent="0.3">
      <c r="A1508">
        <v>64132</v>
      </c>
      <c r="B1508" t="s">
        <v>12</v>
      </c>
      <c r="C1508">
        <v>67</v>
      </c>
      <c r="D1508">
        <v>0</v>
      </c>
      <c r="E1508" t="str">
        <f>IF(Table1[[#This Row],[hypertension]]=0,"no","yes")</f>
        <v>no</v>
      </c>
      <c r="F1508">
        <v>1</v>
      </c>
      <c r="G1508" t="s">
        <v>13</v>
      </c>
      <c r="H1508" t="s">
        <v>18</v>
      </c>
      <c r="I1508" t="s">
        <v>19</v>
      </c>
      <c r="J1508">
        <v>95.88</v>
      </c>
      <c r="K1508">
        <v>31.9</v>
      </c>
      <c r="L1508" t="s">
        <v>23</v>
      </c>
      <c r="M15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08">
        <v>0</v>
      </c>
      <c r="O1508" t="s">
        <v>32</v>
      </c>
      <c r="P1508" t="str">
        <f>IF(AND(Table1[[#This Row],[stroke]]=1,Table1[[#This Row],[hypertension]]=1),"yes","no")</f>
        <v>no</v>
      </c>
      <c r="Q1508" t="str">
        <f>IF(Table1[[#This Row],[avg_glucose_level]]&gt;=132.5,"yes","no")</f>
        <v>no</v>
      </c>
      <c r="R1508" t="str">
        <f>IF(Table1[[#This Row],[bmi]]&gt;=30.1,"yes","no")</f>
        <v>yes</v>
      </c>
    </row>
    <row r="1509" spans="1:18" x14ac:dyDescent="0.3">
      <c r="A1509">
        <v>52987</v>
      </c>
      <c r="B1509" t="s">
        <v>17</v>
      </c>
      <c r="C1509">
        <v>34</v>
      </c>
      <c r="D1509">
        <v>0</v>
      </c>
      <c r="E1509" t="str">
        <f>IF(Table1[[#This Row],[hypertension]]=0,"no","yes")</f>
        <v>no</v>
      </c>
      <c r="F1509">
        <v>0</v>
      </c>
      <c r="G1509" t="s">
        <v>13</v>
      </c>
      <c r="H1509" t="s">
        <v>24</v>
      </c>
      <c r="I1509" t="s">
        <v>19</v>
      </c>
      <c r="J1509">
        <v>70.180000000000007</v>
      </c>
      <c r="K1509">
        <v>24.9</v>
      </c>
      <c r="L1509" t="s">
        <v>23</v>
      </c>
      <c r="M15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09">
        <v>0</v>
      </c>
      <c r="O1509" t="s">
        <v>32</v>
      </c>
      <c r="P1509" t="str">
        <f>IF(AND(Table1[[#This Row],[stroke]]=1,Table1[[#This Row],[hypertension]]=1),"yes","no")</f>
        <v>no</v>
      </c>
      <c r="Q1509" t="str">
        <f>IF(Table1[[#This Row],[avg_glucose_level]]&gt;=132.5,"yes","no")</f>
        <v>no</v>
      </c>
      <c r="R1509" t="str">
        <f>IF(Table1[[#This Row],[bmi]]&gt;=30.1,"yes","no")</f>
        <v>no</v>
      </c>
    </row>
    <row r="1510" spans="1:18" x14ac:dyDescent="0.3">
      <c r="A1510">
        <v>17827</v>
      </c>
      <c r="B1510" t="s">
        <v>12</v>
      </c>
      <c r="C1510">
        <v>51</v>
      </c>
      <c r="D1510">
        <v>0</v>
      </c>
      <c r="E1510" t="str">
        <f>IF(Table1[[#This Row],[hypertension]]=0,"no","yes")</f>
        <v>no</v>
      </c>
      <c r="F1510">
        <v>0</v>
      </c>
      <c r="G1510" t="s">
        <v>13</v>
      </c>
      <c r="H1510" t="s">
        <v>14</v>
      </c>
      <c r="I1510" t="s">
        <v>19</v>
      </c>
      <c r="J1510">
        <v>111.13</v>
      </c>
      <c r="K1510">
        <v>32.700000000000003</v>
      </c>
      <c r="L1510" t="s">
        <v>16</v>
      </c>
      <c r="M15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10">
        <v>0</v>
      </c>
      <c r="O1510" t="s">
        <v>32</v>
      </c>
      <c r="P1510" t="str">
        <f>IF(AND(Table1[[#This Row],[stroke]]=1,Table1[[#This Row],[hypertension]]=1),"yes","no")</f>
        <v>no</v>
      </c>
      <c r="Q1510" t="str">
        <f>IF(Table1[[#This Row],[avg_glucose_level]]&gt;=132.5,"yes","no")</f>
        <v>no</v>
      </c>
      <c r="R1510" t="str">
        <f>IF(Table1[[#This Row],[bmi]]&gt;=30.1,"yes","no")</f>
        <v>yes</v>
      </c>
    </row>
    <row r="1511" spans="1:18" x14ac:dyDescent="0.3">
      <c r="A1511">
        <v>29378</v>
      </c>
      <c r="B1511" t="s">
        <v>17</v>
      </c>
      <c r="C1511">
        <v>77</v>
      </c>
      <c r="D1511">
        <v>0</v>
      </c>
      <c r="E1511" t="str">
        <f>IF(Table1[[#This Row],[hypertension]]=0,"no","yes")</f>
        <v>no</v>
      </c>
      <c r="F1511">
        <v>0</v>
      </c>
      <c r="G1511" t="s">
        <v>13</v>
      </c>
      <c r="H1511" t="s">
        <v>14</v>
      </c>
      <c r="I1511" t="s">
        <v>15</v>
      </c>
      <c r="J1511">
        <v>79.3</v>
      </c>
      <c r="K1511">
        <v>26.4</v>
      </c>
      <c r="L1511" t="s">
        <v>23</v>
      </c>
      <c r="M15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11">
        <v>0</v>
      </c>
      <c r="O1511" t="s">
        <v>32</v>
      </c>
      <c r="P1511" t="str">
        <f>IF(AND(Table1[[#This Row],[stroke]]=1,Table1[[#This Row],[hypertension]]=1),"yes","no")</f>
        <v>no</v>
      </c>
      <c r="Q1511" t="str">
        <f>IF(Table1[[#This Row],[avg_glucose_level]]&gt;=132.5,"yes","no")</f>
        <v>no</v>
      </c>
      <c r="R1511" t="str">
        <f>IF(Table1[[#This Row],[bmi]]&gt;=30.1,"yes","no")</f>
        <v>no</v>
      </c>
    </row>
    <row r="1512" spans="1:18" x14ac:dyDescent="0.3">
      <c r="A1512">
        <v>29327</v>
      </c>
      <c r="B1512" t="s">
        <v>17</v>
      </c>
      <c r="C1512">
        <v>30</v>
      </c>
      <c r="D1512">
        <v>0</v>
      </c>
      <c r="E1512" t="str">
        <f>IF(Table1[[#This Row],[hypertension]]=0,"no","yes")</f>
        <v>no</v>
      </c>
      <c r="F1512">
        <v>0</v>
      </c>
      <c r="G1512" t="s">
        <v>22</v>
      </c>
      <c r="H1512" t="s">
        <v>18</v>
      </c>
      <c r="I1512" t="s">
        <v>15</v>
      </c>
      <c r="J1512">
        <v>65.84</v>
      </c>
      <c r="K1512">
        <v>24.8</v>
      </c>
      <c r="L1512" t="s">
        <v>21</v>
      </c>
      <c r="M15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12">
        <v>0</v>
      </c>
      <c r="O1512" t="s">
        <v>32</v>
      </c>
      <c r="P1512" t="str">
        <f>IF(AND(Table1[[#This Row],[stroke]]=1,Table1[[#This Row],[hypertension]]=1),"yes","no")</f>
        <v>no</v>
      </c>
      <c r="Q1512" t="str">
        <f>IF(Table1[[#This Row],[avg_glucose_level]]&gt;=132.5,"yes","no")</f>
        <v>no</v>
      </c>
      <c r="R1512" t="str">
        <f>IF(Table1[[#This Row],[bmi]]&gt;=30.1,"yes","no")</f>
        <v>no</v>
      </c>
    </row>
    <row r="1513" spans="1:18" x14ac:dyDescent="0.3">
      <c r="A1513">
        <v>48609</v>
      </c>
      <c r="B1513" t="s">
        <v>17</v>
      </c>
      <c r="C1513">
        <v>81</v>
      </c>
      <c r="D1513">
        <v>0</v>
      </c>
      <c r="E1513" t="str">
        <f>IF(Table1[[#This Row],[hypertension]]=0,"no","yes")</f>
        <v>no</v>
      </c>
      <c r="F1513">
        <v>1</v>
      </c>
      <c r="G1513" t="s">
        <v>13</v>
      </c>
      <c r="H1513" t="s">
        <v>14</v>
      </c>
      <c r="I1513" t="s">
        <v>19</v>
      </c>
      <c r="J1513">
        <v>123.49</v>
      </c>
      <c r="K1513">
        <v>30.7</v>
      </c>
      <c r="L1513" t="s">
        <v>21</v>
      </c>
      <c r="M1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13">
        <v>0</v>
      </c>
      <c r="O1513" t="s">
        <v>32</v>
      </c>
      <c r="P1513" t="str">
        <f>IF(AND(Table1[[#This Row],[stroke]]=1,Table1[[#This Row],[hypertension]]=1),"yes","no")</f>
        <v>no</v>
      </c>
      <c r="Q1513" t="str">
        <f>IF(Table1[[#This Row],[avg_glucose_level]]&gt;=132.5,"yes","no")</f>
        <v>no</v>
      </c>
      <c r="R1513" t="str">
        <f>IF(Table1[[#This Row],[bmi]]&gt;=30.1,"yes","no")</f>
        <v>yes</v>
      </c>
    </row>
    <row r="1514" spans="1:18" x14ac:dyDescent="0.3">
      <c r="A1514">
        <v>4833</v>
      </c>
      <c r="B1514" t="s">
        <v>17</v>
      </c>
      <c r="C1514">
        <v>12</v>
      </c>
      <c r="D1514">
        <v>0</v>
      </c>
      <c r="E1514" t="str">
        <f>IF(Table1[[#This Row],[hypertension]]=0,"no","yes")</f>
        <v>no</v>
      </c>
      <c r="F1514">
        <v>0</v>
      </c>
      <c r="G1514" t="s">
        <v>22</v>
      </c>
      <c r="H1514" t="s">
        <v>25</v>
      </c>
      <c r="I1514" t="s">
        <v>19</v>
      </c>
      <c r="J1514">
        <v>207.45</v>
      </c>
      <c r="K1514">
        <v>25.4</v>
      </c>
      <c r="L1514" t="s">
        <v>21</v>
      </c>
      <c r="M1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14">
        <v>0</v>
      </c>
      <c r="O1514" t="s">
        <v>32</v>
      </c>
      <c r="P1514" t="str">
        <f>IF(AND(Table1[[#This Row],[stroke]]=1,Table1[[#This Row],[hypertension]]=1),"yes","no")</f>
        <v>no</v>
      </c>
      <c r="Q1514" t="str">
        <f>IF(Table1[[#This Row],[avg_glucose_level]]&gt;=132.5,"yes","no")</f>
        <v>yes</v>
      </c>
      <c r="R1514" t="str">
        <f>IF(Table1[[#This Row],[bmi]]&gt;=30.1,"yes","no")</f>
        <v>no</v>
      </c>
    </row>
    <row r="1515" spans="1:18" x14ac:dyDescent="0.3">
      <c r="A1515">
        <v>8085</v>
      </c>
      <c r="B1515" t="s">
        <v>12</v>
      </c>
      <c r="C1515">
        <v>18</v>
      </c>
      <c r="D1515">
        <v>0</v>
      </c>
      <c r="E1515" t="str">
        <f>IF(Table1[[#This Row],[hypertension]]=0,"no","yes")</f>
        <v>no</v>
      </c>
      <c r="F1515">
        <v>0</v>
      </c>
      <c r="G1515" t="s">
        <v>22</v>
      </c>
      <c r="H1515" t="s">
        <v>14</v>
      </c>
      <c r="I1515" t="s">
        <v>19</v>
      </c>
      <c r="J1515">
        <v>143.44999999999999</v>
      </c>
      <c r="K1515">
        <v>32</v>
      </c>
      <c r="L1515" t="s">
        <v>21</v>
      </c>
      <c r="M1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15">
        <v>0</v>
      </c>
      <c r="O1515" t="s">
        <v>32</v>
      </c>
      <c r="P1515" t="str">
        <f>IF(AND(Table1[[#This Row],[stroke]]=1,Table1[[#This Row],[hypertension]]=1),"yes","no")</f>
        <v>no</v>
      </c>
      <c r="Q1515" t="str">
        <f>IF(Table1[[#This Row],[avg_glucose_level]]&gt;=132.5,"yes","no")</f>
        <v>yes</v>
      </c>
      <c r="R1515" t="str">
        <f>IF(Table1[[#This Row],[bmi]]&gt;=30.1,"yes","no")</f>
        <v>yes</v>
      </c>
    </row>
    <row r="1516" spans="1:18" x14ac:dyDescent="0.3">
      <c r="A1516">
        <v>41820</v>
      </c>
      <c r="B1516" t="s">
        <v>17</v>
      </c>
      <c r="C1516">
        <v>35</v>
      </c>
      <c r="D1516">
        <v>0</v>
      </c>
      <c r="E1516" t="str">
        <f>IF(Table1[[#This Row],[hypertension]]=0,"no","yes")</f>
        <v>no</v>
      </c>
      <c r="F1516">
        <v>0</v>
      </c>
      <c r="G1516" t="s">
        <v>13</v>
      </c>
      <c r="H1516" t="s">
        <v>24</v>
      </c>
      <c r="I1516" t="s">
        <v>19</v>
      </c>
      <c r="J1516">
        <v>89.11</v>
      </c>
      <c r="K1516">
        <v>24.4</v>
      </c>
      <c r="L1516" t="s">
        <v>20</v>
      </c>
      <c r="M15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16">
        <v>0</v>
      </c>
      <c r="O1516" t="s">
        <v>32</v>
      </c>
      <c r="P1516" t="str">
        <f>IF(AND(Table1[[#This Row],[stroke]]=1,Table1[[#This Row],[hypertension]]=1),"yes","no")</f>
        <v>no</v>
      </c>
      <c r="Q1516" t="str">
        <f>IF(Table1[[#This Row],[avg_glucose_level]]&gt;=132.5,"yes","no")</f>
        <v>no</v>
      </c>
      <c r="R1516" t="str">
        <f>IF(Table1[[#This Row],[bmi]]&gt;=30.1,"yes","no")</f>
        <v>no</v>
      </c>
    </row>
    <row r="1517" spans="1:18" x14ac:dyDescent="0.3">
      <c r="A1517">
        <v>72474</v>
      </c>
      <c r="B1517" t="s">
        <v>17</v>
      </c>
      <c r="C1517">
        <v>82</v>
      </c>
      <c r="D1517">
        <v>0</v>
      </c>
      <c r="E1517" t="str">
        <f>IF(Table1[[#This Row],[hypertension]]=0,"no","yes")</f>
        <v>no</v>
      </c>
      <c r="F1517">
        <v>0</v>
      </c>
      <c r="G1517" t="s">
        <v>13</v>
      </c>
      <c r="H1517" t="s">
        <v>24</v>
      </c>
      <c r="I1517" t="s">
        <v>19</v>
      </c>
      <c r="J1517">
        <v>58.3</v>
      </c>
      <c r="K1517">
        <v>20.399999999999999</v>
      </c>
      <c r="L1517" t="s">
        <v>20</v>
      </c>
      <c r="M1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17">
        <v>0</v>
      </c>
      <c r="O1517" t="s">
        <v>32</v>
      </c>
      <c r="P1517" t="str">
        <f>IF(AND(Table1[[#This Row],[stroke]]=1,Table1[[#This Row],[hypertension]]=1),"yes","no")</f>
        <v>no</v>
      </c>
      <c r="Q1517" t="str">
        <f>IF(Table1[[#This Row],[avg_glucose_level]]&gt;=132.5,"yes","no")</f>
        <v>no</v>
      </c>
      <c r="R1517" t="str">
        <f>IF(Table1[[#This Row],[bmi]]&gt;=30.1,"yes","no")</f>
        <v>no</v>
      </c>
    </row>
    <row r="1518" spans="1:18" x14ac:dyDescent="0.3">
      <c r="A1518">
        <v>32094</v>
      </c>
      <c r="B1518" t="s">
        <v>12</v>
      </c>
      <c r="C1518">
        <v>53</v>
      </c>
      <c r="D1518">
        <v>1</v>
      </c>
      <c r="E1518" t="str">
        <f>IF(Table1[[#This Row],[hypertension]]=0,"no","yes")</f>
        <v>yes</v>
      </c>
      <c r="F1518">
        <v>0</v>
      </c>
      <c r="G1518" t="s">
        <v>13</v>
      </c>
      <c r="H1518" t="s">
        <v>18</v>
      </c>
      <c r="I1518" t="s">
        <v>15</v>
      </c>
      <c r="J1518">
        <v>78.680000000000007</v>
      </c>
      <c r="K1518">
        <v>29.5</v>
      </c>
      <c r="L1518" t="s">
        <v>20</v>
      </c>
      <c r="M1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18">
        <v>0</v>
      </c>
      <c r="O1518" t="s">
        <v>32</v>
      </c>
      <c r="P1518" t="str">
        <f>IF(AND(Table1[[#This Row],[stroke]]=1,Table1[[#This Row],[hypertension]]=1),"yes","no")</f>
        <v>no</v>
      </c>
      <c r="Q1518" t="str">
        <f>IF(Table1[[#This Row],[avg_glucose_level]]&gt;=132.5,"yes","no")</f>
        <v>no</v>
      </c>
      <c r="R1518" t="str">
        <f>IF(Table1[[#This Row],[bmi]]&gt;=30.1,"yes","no")</f>
        <v>no</v>
      </c>
    </row>
    <row r="1519" spans="1:18" x14ac:dyDescent="0.3">
      <c r="A1519">
        <v>66818</v>
      </c>
      <c r="B1519" t="s">
        <v>12</v>
      </c>
      <c r="C1519">
        <v>75</v>
      </c>
      <c r="D1519">
        <v>0</v>
      </c>
      <c r="E1519" t="str">
        <f>IF(Table1[[#This Row],[hypertension]]=0,"no","yes")</f>
        <v>no</v>
      </c>
      <c r="F1519">
        <v>0</v>
      </c>
      <c r="G1519" t="s">
        <v>13</v>
      </c>
      <c r="H1519" t="s">
        <v>24</v>
      </c>
      <c r="I1519" t="s">
        <v>15</v>
      </c>
      <c r="J1519">
        <v>98.91</v>
      </c>
      <c r="K1519">
        <v>24.4</v>
      </c>
      <c r="L1519" t="s">
        <v>20</v>
      </c>
      <c r="M15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19">
        <v>0</v>
      </c>
      <c r="O1519" t="s">
        <v>32</v>
      </c>
      <c r="P1519" t="str">
        <f>IF(AND(Table1[[#This Row],[stroke]]=1,Table1[[#This Row],[hypertension]]=1),"yes","no")</f>
        <v>no</v>
      </c>
      <c r="Q1519" t="str">
        <f>IF(Table1[[#This Row],[avg_glucose_level]]&gt;=132.5,"yes","no")</f>
        <v>no</v>
      </c>
      <c r="R1519" t="str">
        <f>IF(Table1[[#This Row],[bmi]]&gt;=30.1,"yes","no")</f>
        <v>no</v>
      </c>
    </row>
    <row r="1520" spans="1:18" x14ac:dyDescent="0.3">
      <c r="A1520">
        <v>49057</v>
      </c>
      <c r="B1520" t="s">
        <v>17</v>
      </c>
      <c r="C1520">
        <v>32</v>
      </c>
      <c r="D1520">
        <v>0</v>
      </c>
      <c r="E1520" t="str">
        <f>IF(Table1[[#This Row],[hypertension]]=0,"no","yes")</f>
        <v>no</v>
      </c>
      <c r="F1520">
        <v>0</v>
      </c>
      <c r="G1520" t="s">
        <v>22</v>
      </c>
      <c r="H1520" t="s">
        <v>14</v>
      </c>
      <c r="I1520" t="s">
        <v>19</v>
      </c>
      <c r="J1520">
        <v>67.92</v>
      </c>
      <c r="K1520">
        <v>22.8</v>
      </c>
      <c r="L1520" t="s">
        <v>21</v>
      </c>
      <c r="M15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20">
        <v>0</v>
      </c>
      <c r="O1520" t="s">
        <v>32</v>
      </c>
      <c r="P1520" t="str">
        <f>IF(AND(Table1[[#This Row],[stroke]]=1,Table1[[#This Row],[hypertension]]=1),"yes","no")</f>
        <v>no</v>
      </c>
      <c r="Q1520" t="str">
        <f>IF(Table1[[#This Row],[avg_glucose_level]]&gt;=132.5,"yes","no")</f>
        <v>no</v>
      </c>
      <c r="R1520" t="str">
        <f>IF(Table1[[#This Row],[bmi]]&gt;=30.1,"yes","no")</f>
        <v>no</v>
      </c>
    </row>
    <row r="1521" spans="1:18" x14ac:dyDescent="0.3">
      <c r="A1521">
        <v>18070</v>
      </c>
      <c r="B1521" t="s">
        <v>17</v>
      </c>
      <c r="C1521">
        <v>27</v>
      </c>
      <c r="D1521">
        <v>0</v>
      </c>
      <c r="E1521" t="str">
        <f>IF(Table1[[#This Row],[hypertension]]=0,"no","yes")</f>
        <v>no</v>
      </c>
      <c r="F1521">
        <v>0</v>
      </c>
      <c r="G1521" t="s">
        <v>22</v>
      </c>
      <c r="H1521" t="s">
        <v>14</v>
      </c>
      <c r="I1521" t="s">
        <v>19</v>
      </c>
      <c r="J1521">
        <v>73</v>
      </c>
      <c r="K1521">
        <v>20</v>
      </c>
      <c r="L1521" t="s">
        <v>20</v>
      </c>
      <c r="M15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21">
        <v>0</v>
      </c>
      <c r="O1521" t="s">
        <v>32</v>
      </c>
      <c r="P1521" t="str">
        <f>IF(AND(Table1[[#This Row],[stroke]]=1,Table1[[#This Row],[hypertension]]=1),"yes","no")</f>
        <v>no</v>
      </c>
      <c r="Q1521" t="str">
        <f>IF(Table1[[#This Row],[avg_glucose_level]]&gt;=132.5,"yes","no")</f>
        <v>no</v>
      </c>
      <c r="R1521" t="str">
        <f>IF(Table1[[#This Row],[bmi]]&gt;=30.1,"yes","no")</f>
        <v>no</v>
      </c>
    </row>
    <row r="1522" spans="1:18" x14ac:dyDescent="0.3">
      <c r="A1522">
        <v>17860</v>
      </c>
      <c r="B1522" t="s">
        <v>12</v>
      </c>
      <c r="C1522">
        <v>56</v>
      </c>
      <c r="D1522">
        <v>0</v>
      </c>
      <c r="E1522" t="str">
        <f>IF(Table1[[#This Row],[hypertension]]=0,"no","yes")</f>
        <v>no</v>
      </c>
      <c r="F1522">
        <v>0</v>
      </c>
      <c r="G1522" t="s">
        <v>13</v>
      </c>
      <c r="H1522" t="s">
        <v>14</v>
      </c>
      <c r="I1522" t="s">
        <v>19</v>
      </c>
      <c r="J1522">
        <v>97.5</v>
      </c>
      <c r="K1522">
        <v>36.299999999999997</v>
      </c>
      <c r="L1522" t="s">
        <v>16</v>
      </c>
      <c r="M15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22">
        <v>0</v>
      </c>
      <c r="O1522" t="s">
        <v>32</v>
      </c>
      <c r="P1522" t="str">
        <f>IF(AND(Table1[[#This Row],[stroke]]=1,Table1[[#This Row],[hypertension]]=1),"yes","no")</f>
        <v>no</v>
      </c>
      <c r="Q1522" t="str">
        <f>IF(Table1[[#This Row],[avg_glucose_level]]&gt;=132.5,"yes","no")</f>
        <v>no</v>
      </c>
      <c r="R1522" t="str">
        <f>IF(Table1[[#This Row],[bmi]]&gt;=30.1,"yes","no")</f>
        <v>yes</v>
      </c>
    </row>
    <row r="1523" spans="1:18" x14ac:dyDescent="0.3">
      <c r="A1523">
        <v>17078</v>
      </c>
      <c r="B1523" t="s">
        <v>12</v>
      </c>
      <c r="C1523">
        <v>71</v>
      </c>
      <c r="D1523">
        <v>0</v>
      </c>
      <c r="E1523" t="str">
        <f>IF(Table1[[#This Row],[hypertension]]=0,"no","yes")</f>
        <v>no</v>
      </c>
      <c r="F1523">
        <v>0</v>
      </c>
      <c r="G1523" t="s">
        <v>13</v>
      </c>
      <c r="H1523" t="s">
        <v>14</v>
      </c>
      <c r="I1523" t="s">
        <v>15</v>
      </c>
      <c r="J1523">
        <v>108.43</v>
      </c>
      <c r="K1523">
        <v>32.799999999999997</v>
      </c>
      <c r="L1523" t="s">
        <v>21</v>
      </c>
      <c r="M15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23">
        <v>0</v>
      </c>
      <c r="O1523" t="s">
        <v>32</v>
      </c>
      <c r="P1523" t="str">
        <f>IF(AND(Table1[[#This Row],[stroke]]=1,Table1[[#This Row],[hypertension]]=1),"yes","no")</f>
        <v>no</v>
      </c>
      <c r="Q1523" t="str">
        <f>IF(Table1[[#This Row],[avg_glucose_level]]&gt;=132.5,"yes","no")</f>
        <v>no</v>
      </c>
      <c r="R1523" t="str">
        <f>IF(Table1[[#This Row],[bmi]]&gt;=30.1,"yes","no")</f>
        <v>yes</v>
      </c>
    </row>
    <row r="1524" spans="1:18" x14ac:dyDescent="0.3">
      <c r="A1524">
        <v>23836</v>
      </c>
      <c r="B1524" t="s">
        <v>12</v>
      </c>
      <c r="C1524">
        <v>78</v>
      </c>
      <c r="D1524">
        <v>0</v>
      </c>
      <c r="E1524" t="str">
        <f>IF(Table1[[#This Row],[hypertension]]=0,"no","yes")</f>
        <v>no</v>
      </c>
      <c r="F1524">
        <v>0</v>
      </c>
      <c r="G1524" t="s">
        <v>13</v>
      </c>
      <c r="H1524" t="s">
        <v>14</v>
      </c>
      <c r="I1524" t="s">
        <v>15</v>
      </c>
      <c r="J1524">
        <v>90.43</v>
      </c>
      <c r="K1524">
        <v>34.4</v>
      </c>
      <c r="L1524" t="s">
        <v>16</v>
      </c>
      <c r="M15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24">
        <v>0</v>
      </c>
      <c r="O1524" t="s">
        <v>32</v>
      </c>
      <c r="P1524" t="str">
        <f>IF(AND(Table1[[#This Row],[stroke]]=1,Table1[[#This Row],[hypertension]]=1),"yes","no")</f>
        <v>no</v>
      </c>
      <c r="Q1524" t="str">
        <f>IF(Table1[[#This Row],[avg_glucose_level]]&gt;=132.5,"yes","no")</f>
        <v>no</v>
      </c>
      <c r="R1524" t="str">
        <f>IF(Table1[[#This Row],[bmi]]&gt;=30.1,"yes","no")</f>
        <v>yes</v>
      </c>
    </row>
    <row r="1525" spans="1:18" x14ac:dyDescent="0.3">
      <c r="A1525">
        <v>5296</v>
      </c>
      <c r="B1525" t="s">
        <v>17</v>
      </c>
      <c r="C1525">
        <v>44</v>
      </c>
      <c r="D1525">
        <v>0</v>
      </c>
      <c r="E1525" t="str">
        <f>IF(Table1[[#This Row],[hypertension]]=0,"no","yes")</f>
        <v>no</v>
      </c>
      <c r="F1525">
        <v>0</v>
      </c>
      <c r="G1525" t="s">
        <v>22</v>
      </c>
      <c r="H1525" t="s">
        <v>14</v>
      </c>
      <c r="I1525" t="s">
        <v>15</v>
      </c>
      <c r="J1525">
        <v>76.3</v>
      </c>
      <c r="K1525">
        <v>30.5</v>
      </c>
      <c r="L1525" t="s">
        <v>20</v>
      </c>
      <c r="M1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25">
        <v>0</v>
      </c>
      <c r="O1525" t="s">
        <v>32</v>
      </c>
      <c r="P1525" t="str">
        <f>IF(AND(Table1[[#This Row],[stroke]]=1,Table1[[#This Row],[hypertension]]=1),"yes","no")</f>
        <v>no</v>
      </c>
      <c r="Q1525" t="str">
        <f>IF(Table1[[#This Row],[avg_glucose_level]]&gt;=132.5,"yes","no")</f>
        <v>no</v>
      </c>
      <c r="R1525" t="str">
        <f>IF(Table1[[#This Row],[bmi]]&gt;=30.1,"yes","no")</f>
        <v>yes</v>
      </c>
    </row>
    <row r="1526" spans="1:18" x14ac:dyDescent="0.3">
      <c r="A1526">
        <v>48184</v>
      </c>
      <c r="B1526" t="s">
        <v>12</v>
      </c>
      <c r="C1526">
        <v>62</v>
      </c>
      <c r="D1526">
        <v>0</v>
      </c>
      <c r="E1526" t="str">
        <f>IF(Table1[[#This Row],[hypertension]]=0,"no","yes")</f>
        <v>no</v>
      </c>
      <c r="F1526">
        <v>0</v>
      </c>
      <c r="G1526" t="s">
        <v>13</v>
      </c>
      <c r="H1526" t="s">
        <v>14</v>
      </c>
      <c r="I1526" t="s">
        <v>19</v>
      </c>
      <c r="J1526">
        <v>121.27</v>
      </c>
      <c r="K1526">
        <v>29.7</v>
      </c>
      <c r="L1526" t="s">
        <v>21</v>
      </c>
      <c r="M15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26">
        <v>0</v>
      </c>
      <c r="O1526" t="s">
        <v>32</v>
      </c>
      <c r="P1526" t="str">
        <f>IF(AND(Table1[[#This Row],[stroke]]=1,Table1[[#This Row],[hypertension]]=1),"yes","no")</f>
        <v>no</v>
      </c>
      <c r="Q1526" t="str">
        <f>IF(Table1[[#This Row],[avg_glucose_level]]&gt;=132.5,"yes","no")</f>
        <v>no</v>
      </c>
      <c r="R1526" t="str">
        <f>IF(Table1[[#This Row],[bmi]]&gt;=30.1,"yes","no")</f>
        <v>no</v>
      </c>
    </row>
    <row r="1527" spans="1:18" x14ac:dyDescent="0.3">
      <c r="A1527">
        <v>9511</v>
      </c>
      <c r="B1527" t="s">
        <v>12</v>
      </c>
      <c r="C1527">
        <v>27</v>
      </c>
      <c r="D1527">
        <v>0</v>
      </c>
      <c r="E1527" t="str">
        <f>IF(Table1[[#This Row],[hypertension]]=0,"no","yes")</f>
        <v>no</v>
      </c>
      <c r="F1527">
        <v>0</v>
      </c>
      <c r="G1527" t="s">
        <v>22</v>
      </c>
      <c r="H1527" t="s">
        <v>14</v>
      </c>
      <c r="I1527" t="s">
        <v>15</v>
      </c>
      <c r="J1527">
        <v>119.67</v>
      </c>
      <c r="K1527">
        <v>36.9</v>
      </c>
      <c r="L1527" t="s">
        <v>23</v>
      </c>
      <c r="M15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27">
        <v>0</v>
      </c>
      <c r="O1527" t="s">
        <v>32</v>
      </c>
      <c r="P1527" t="str">
        <f>IF(AND(Table1[[#This Row],[stroke]]=1,Table1[[#This Row],[hypertension]]=1),"yes","no")</f>
        <v>no</v>
      </c>
      <c r="Q1527" t="str">
        <f>IF(Table1[[#This Row],[avg_glucose_level]]&gt;=132.5,"yes","no")</f>
        <v>no</v>
      </c>
      <c r="R1527" t="str">
        <f>IF(Table1[[#This Row],[bmi]]&gt;=30.1,"yes","no")</f>
        <v>yes</v>
      </c>
    </row>
    <row r="1528" spans="1:18" x14ac:dyDescent="0.3">
      <c r="A1528">
        <v>19389</v>
      </c>
      <c r="B1528" t="s">
        <v>17</v>
      </c>
      <c r="C1528">
        <v>42</v>
      </c>
      <c r="D1528">
        <v>0</v>
      </c>
      <c r="E1528" t="str">
        <f>IF(Table1[[#This Row],[hypertension]]=0,"no","yes")</f>
        <v>no</v>
      </c>
      <c r="F1528">
        <v>1</v>
      </c>
      <c r="G1528" t="s">
        <v>13</v>
      </c>
      <c r="H1528" t="s">
        <v>24</v>
      </c>
      <c r="I1528" t="s">
        <v>15</v>
      </c>
      <c r="J1528">
        <v>226.93</v>
      </c>
      <c r="K1528">
        <v>34.200000000000003</v>
      </c>
      <c r="L1528" t="s">
        <v>21</v>
      </c>
      <c r="M15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28">
        <v>0</v>
      </c>
      <c r="O1528" t="s">
        <v>32</v>
      </c>
      <c r="P1528" t="str">
        <f>IF(AND(Table1[[#This Row],[stroke]]=1,Table1[[#This Row],[hypertension]]=1),"yes","no")</f>
        <v>no</v>
      </c>
      <c r="Q1528" t="str">
        <f>IF(Table1[[#This Row],[avg_glucose_level]]&gt;=132.5,"yes","no")</f>
        <v>yes</v>
      </c>
      <c r="R1528" t="str">
        <f>IF(Table1[[#This Row],[bmi]]&gt;=30.1,"yes","no")</f>
        <v>yes</v>
      </c>
    </row>
    <row r="1529" spans="1:18" x14ac:dyDescent="0.3">
      <c r="A1529">
        <v>25559</v>
      </c>
      <c r="B1529" t="s">
        <v>17</v>
      </c>
      <c r="C1529">
        <v>66</v>
      </c>
      <c r="D1529">
        <v>0</v>
      </c>
      <c r="E1529" t="str">
        <f>IF(Table1[[#This Row],[hypertension]]=0,"no","yes")</f>
        <v>no</v>
      </c>
      <c r="F1529">
        <v>1</v>
      </c>
      <c r="G1529" t="s">
        <v>13</v>
      </c>
      <c r="H1529" t="s">
        <v>24</v>
      </c>
      <c r="I1529" t="s">
        <v>19</v>
      </c>
      <c r="J1529">
        <v>76.11</v>
      </c>
      <c r="K1529">
        <v>37</v>
      </c>
      <c r="L1529" t="s">
        <v>23</v>
      </c>
      <c r="M1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29">
        <v>0</v>
      </c>
      <c r="O1529" t="s">
        <v>32</v>
      </c>
      <c r="P1529" t="str">
        <f>IF(AND(Table1[[#This Row],[stroke]]=1,Table1[[#This Row],[hypertension]]=1),"yes","no")</f>
        <v>no</v>
      </c>
      <c r="Q1529" t="str">
        <f>IF(Table1[[#This Row],[avg_glucose_level]]&gt;=132.5,"yes","no")</f>
        <v>no</v>
      </c>
      <c r="R1529" t="str">
        <f>IF(Table1[[#This Row],[bmi]]&gt;=30.1,"yes","no")</f>
        <v>yes</v>
      </c>
    </row>
    <row r="1530" spans="1:18" x14ac:dyDescent="0.3">
      <c r="A1530">
        <v>11770</v>
      </c>
      <c r="B1530" t="s">
        <v>17</v>
      </c>
      <c r="C1530">
        <v>25</v>
      </c>
      <c r="D1530">
        <v>0</v>
      </c>
      <c r="E1530" t="str">
        <f>IF(Table1[[#This Row],[hypertension]]=0,"no","yes")</f>
        <v>no</v>
      </c>
      <c r="F1530">
        <v>0</v>
      </c>
      <c r="G1530" t="s">
        <v>13</v>
      </c>
      <c r="H1530" t="s">
        <v>24</v>
      </c>
      <c r="I1530" t="s">
        <v>15</v>
      </c>
      <c r="J1530">
        <v>93.23</v>
      </c>
      <c r="K1530">
        <v>28.1</v>
      </c>
      <c r="L1530" t="s">
        <v>21</v>
      </c>
      <c r="M15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30">
        <v>0</v>
      </c>
      <c r="O1530" t="s">
        <v>32</v>
      </c>
      <c r="P1530" t="str">
        <f>IF(AND(Table1[[#This Row],[stroke]]=1,Table1[[#This Row],[hypertension]]=1),"yes","no")</f>
        <v>no</v>
      </c>
      <c r="Q1530" t="str">
        <f>IF(Table1[[#This Row],[avg_glucose_level]]&gt;=132.5,"yes","no")</f>
        <v>no</v>
      </c>
      <c r="R1530" t="str">
        <f>IF(Table1[[#This Row],[bmi]]&gt;=30.1,"yes","no")</f>
        <v>no</v>
      </c>
    </row>
    <row r="1531" spans="1:18" x14ac:dyDescent="0.3">
      <c r="A1531">
        <v>34496</v>
      </c>
      <c r="B1531" t="s">
        <v>17</v>
      </c>
      <c r="C1531">
        <v>82</v>
      </c>
      <c r="D1531">
        <v>0</v>
      </c>
      <c r="E1531" t="str">
        <f>IF(Table1[[#This Row],[hypertension]]=0,"no","yes")</f>
        <v>no</v>
      </c>
      <c r="F1531">
        <v>0</v>
      </c>
      <c r="G1531" t="s">
        <v>13</v>
      </c>
      <c r="H1531" t="s">
        <v>14</v>
      </c>
      <c r="I1531" t="s">
        <v>15</v>
      </c>
      <c r="J1531">
        <v>253.16</v>
      </c>
      <c r="K1531">
        <v>47.5</v>
      </c>
      <c r="L1531" t="s">
        <v>23</v>
      </c>
      <c r="M15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31">
        <v>0</v>
      </c>
      <c r="O1531" t="s">
        <v>32</v>
      </c>
      <c r="P1531" t="str">
        <f>IF(AND(Table1[[#This Row],[stroke]]=1,Table1[[#This Row],[hypertension]]=1),"yes","no")</f>
        <v>no</v>
      </c>
      <c r="Q1531" t="str">
        <f>IF(Table1[[#This Row],[avg_glucose_level]]&gt;=132.5,"yes","no")</f>
        <v>yes</v>
      </c>
      <c r="R1531" t="str">
        <f>IF(Table1[[#This Row],[bmi]]&gt;=30.1,"yes","no")</f>
        <v>yes</v>
      </c>
    </row>
    <row r="1532" spans="1:18" x14ac:dyDescent="0.3">
      <c r="A1532">
        <v>8096</v>
      </c>
      <c r="B1532" t="s">
        <v>17</v>
      </c>
      <c r="C1532">
        <v>49</v>
      </c>
      <c r="D1532">
        <v>0</v>
      </c>
      <c r="E1532" t="str">
        <f>IF(Table1[[#This Row],[hypertension]]=0,"no","yes")</f>
        <v>no</v>
      </c>
      <c r="F1532">
        <v>0</v>
      </c>
      <c r="G1532" t="s">
        <v>13</v>
      </c>
      <c r="H1532" t="s">
        <v>14</v>
      </c>
      <c r="I1532" t="s">
        <v>15</v>
      </c>
      <c r="J1532">
        <v>101.02</v>
      </c>
      <c r="K1532">
        <v>24.2</v>
      </c>
      <c r="L1532" t="s">
        <v>21</v>
      </c>
      <c r="M15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32">
        <v>0</v>
      </c>
      <c r="O1532" t="s">
        <v>32</v>
      </c>
      <c r="P1532" t="str">
        <f>IF(AND(Table1[[#This Row],[stroke]]=1,Table1[[#This Row],[hypertension]]=1),"yes","no")</f>
        <v>no</v>
      </c>
      <c r="Q1532" t="str">
        <f>IF(Table1[[#This Row],[avg_glucose_level]]&gt;=132.5,"yes","no")</f>
        <v>no</v>
      </c>
      <c r="R1532" t="str">
        <f>IF(Table1[[#This Row],[bmi]]&gt;=30.1,"yes","no")</f>
        <v>no</v>
      </c>
    </row>
    <row r="1533" spans="1:18" x14ac:dyDescent="0.3">
      <c r="A1533">
        <v>49709</v>
      </c>
      <c r="B1533" t="s">
        <v>17</v>
      </c>
      <c r="C1533">
        <v>77</v>
      </c>
      <c r="D1533">
        <v>1</v>
      </c>
      <c r="E1533" t="str">
        <f>IF(Table1[[#This Row],[hypertension]]=0,"no","yes")</f>
        <v>yes</v>
      </c>
      <c r="F1533">
        <v>0</v>
      </c>
      <c r="G1533" t="s">
        <v>13</v>
      </c>
      <c r="H1533" t="s">
        <v>18</v>
      </c>
      <c r="I1533" t="s">
        <v>19</v>
      </c>
      <c r="J1533">
        <v>238.53</v>
      </c>
      <c r="K1533">
        <v>30.6</v>
      </c>
      <c r="L1533" t="s">
        <v>20</v>
      </c>
      <c r="M1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33">
        <v>0</v>
      </c>
      <c r="O1533" t="s">
        <v>32</v>
      </c>
      <c r="P1533" t="str">
        <f>IF(AND(Table1[[#This Row],[stroke]]=1,Table1[[#This Row],[hypertension]]=1),"yes","no")</f>
        <v>no</v>
      </c>
      <c r="Q1533" t="str">
        <f>IF(Table1[[#This Row],[avg_glucose_level]]&gt;=132.5,"yes","no")</f>
        <v>yes</v>
      </c>
      <c r="R1533" t="str">
        <f>IF(Table1[[#This Row],[bmi]]&gt;=30.1,"yes","no")</f>
        <v>yes</v>
      </c>
    </row>
    <row r="1534" spans="1:18" x14ac:dyDescent="0.3">
      <c r="A1534">
        <v>19735</v>
      </c>
      <c r="B1534" t="s">
        <v>17</v>
      </c>
      <c r="C1534">
        <v>59</v>
      </c>
      <c r="D1534">
        <v>0</v>
      </c>
      <c r="E1534" t="str">
        <f>IF(Table1[[#This Row],[hypertension]]=0,"no","yes")</f>
        <v>no</v>
      </c>
      <c r="F1534">
        <v>0</v>
      </c>
      <c r="G1534" t="s">
        <v>13</v>
      </c>
      <c r="H1534" t="s">
        <v>14</v>
      </c>
      <c r="I1534" t="s">
        <v>19</v>
      </c>
      <c r="J1534">
        <v>79.180000000000007</v>
      </c>
      <c r="K1534">
        <v>52.8</v>
      </c>
      <c r="L1534" t="s">
        <v>16</v>
      </c>
      <c r="M15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34">
        <v>0</v>
      </c>
      <c r="O1534" t="s">
        <v>32</v>
      </c>
      <c r="P1534" t="str">
        <f>IF(AND(Table1[[#This Row],[stroke]]=1,Table1[[#This Row],[hypertension]]=1),"yes","no")</f>
        <v>no</v>
      </c>
      <c r="Q1534" t="str">
        <f>IF(Table1[[#This Row],[avg_glucose_level]]&gt;=132.5,"yes","no")</f>
        <v>no</v>
      </c>
      <c r="R1534" t="str">
        <f>IF(Table1[[#This Row],[bmi]]&gt;=30.1,"yes","no")</f>
        <v>yes</v>
      </c>
    </row>
    <row r="1535" spans="1:18" x14ac:dyDescent="0.3">
      <c r="A1535">
        <v>31415</v>
      </c>
      <c r="B1535" t="s">
        <v>17</v>
      </c>
      <c r="C1535">
        <v>54</v>
      </c>
      <c r="D1535">
        <v>0</v>
      </c>
      <c r="E1535" t="str">
        <f>IF(Table1[[#This Row],[hypertension]]=0,"no","yes")</f>
        <v>no</v>
      </c>
      <c r="F1535">
        <v>0</v>
      </c>
      <c r="G1535" t="s">
        <v>13</v>
      </c>
      <c r="H1535" t="s">
        <v>14</v>
      </c>
      <c r="I1535" t="s">
        <v>15</v>
      </c>
      <c r="J1535">
        <v>207.79</v>
      </c>
      <c r="K1535">
        <v>38.6</v>
      </c>
      <c r="L1535" t="s">
        <v>20</v>
      </c>
      <c r="M1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35">
        <v>0</v>
      </c>
      <c r="O1535" t="s">
        <v>32</v>
      </c>
      <c r="P1535" t="str">
        <f>IF(AND(Table1[[#This Row],[stroke]]=1,Table1[[#This Row],[hypertension]]=1),"yes","no")</f>
        <v>no</v>
      </c>
      <c r="Q1535" t="str">
        <f>IF(Table1[[#This Row],[avg_glucose_level]]&gt;=132.5,"yes","no")</f>
        <v>yes</v>
      </c>
      <c r="R1535" t="str">
        <f>IF(Table1[[#This Row],[bmi]]&gt;=30.1,"yes","no")</f>
        <v>yes</v>
      </c>
    </row>
    <row r="1536" spans="1:18" x14ac:dyDescent="0.3">
      <c r="A1536">
        <v>71322</v>
      </c>
      <c r="B1536" t="s">
        <v>17</v>
      </c>
      <c r="C1536">
        <v>38</v>
      </c>
      <c r="D1536">
        <v>0</v>
      </c>
      <c r="E1536" t="str">
        <f>IF(Table1[[#This Row],[hypertension]]=0,"no","yes")</f>
        <v>no</v>
      </c>
      <c r="F1536">
        <v>0</v>
      </c>
      <c r="G1536" t="s">
        <v>13</v>
      </c>
      <c r="H1536" t="s">
        <v>14</v>
      </c>
      <c r="I1536" t="s">
        <v>19</v>
      </c>
      <c r="J1536">
        <v>196.2</v>
      </c>
      <c r="K1536">
        <v>32.799999999999997</v>
      </c>
      <c r="L1536" t="s">
        <v>20</v>
      </c>
      <c r="M1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36">
        <v>0</v>
      </c>
      <c r="O1536" t="s">
        <v>32</v>
      </c>
      <c r="P1536" t="str">
        <f>IF(AND(Table1[[#This Row],[stroke]]=1,Table1[[#This Row],[hypertension]]=1),"yes","no")</f>
        <v>no</v>
      </c>
      <c r="Q1536" t="str">
        <f>IF(Table1[[#This Row],[avg_glucose_level]]&gt;=132.5,"yes","no")</f>
        <v>yes</v>
      </c>
      <c r="R1536" t="str">
        <f>IF(Table1[[#This Row],[bmi]]&gt;=30.1,"yes","no")</f>
        <v>yes</v>
      </c>
    </row>
    <row r="1537" spans="1:18" x14ac:dyDescent="0.3">
      <c r="A1537">
        <v>72337</v>
      </c>
      <c r="B1537" t="s">
        <v>17</v>
      </c>
      <c r="C1537">
        <v>55</v>
      </c>
      <c r="D1537">
        <v>0</v>
      </c>
      <c r="E1537" t="str">
        <f>IF(Table1[[#This Row],[hypertension]]=0,"no","yes")</f>
        <v>no</v>
      </c>
      <c r="F1537">
        <v>0</v>
      </c>
      <c r="G1537" t="s">
        <v>13</v>
      </c>
      <c r="H1537" t="s">
        <v>14</v>
      </c>
      <c r="I1537" t="s">
        <v>15</v>
      </c>
      <c r="J1537">
        <v>231.76</v>
      </c>
      <c r="K1537">
        <v>42.9</v>
      </c>
      <c r="L1537" t="s">
        <v>20</v>
      </c>
      <c r="M15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37">
        <v>0</v>
      </c>
      <c r="O1537" t="s">
        <v>32</v>
      </c>
      <c r="P1537" t="str">
        <f>IF(AND(Table1[[#This Row],[stroke]]=1,Table1[[#This Row],[hypertension]]=1),"yes","no")</f>
        <v>no</v>
      </c>
      <c r="Q1537" t="str">
        <f>IF(Table1[[#This Row],[avg_glucose_level]]&gt;=132.5,"yes","no")</f>
        <v>yes</v>
      </c>
      <c r="R1537" t="str">
        <f>IF(Table1[[#This Row],[bmi]]&gt;=30.1,"yes","no")</f>
        <v>yes</v>
      </c>
    </row>
    <row r="1538" spans="1:18" x14ac:dyDescent="0.3">
      <c r="A1538">
        <v>25454</v>
      </c>
      <c r="B1538" t="s">
        <v>17</v>
      </c>
      <c r="C1538">
        <v>13</v>
      </c>
      <c r="D1538">
        <v>0</v>
      </c>
      <c r="E1538" t="str">
        <f>IF(Table1[[#This Row],[hypertension]]=0,"no","yes")</f>
        <v>no</v>
      </c>
      <c r="F1538">
        <v>0</v>
      </c>
      <c r="G1538" t="s">
        <v>22</v>
      </c>
      <c r="H1538" t="s">
        <v>25</v>
      </c>
      <c r="I1538" t="s">
        <v>19</v>
      </c>
      <c r="J1538">
        <v>93.3</v>
      </c>
      <c r="K1538">
        <v>25.9</v>
      </c>
      <c r="L1538" t="s">
        <v>23</v>
      </c>
      <c r="M15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38">
        <v>0</v>
      </c>
      <c r="O1538" t="s">
        <v>32</v>
      </c>
      <c r="P1538" t="str">
        <f>IF(AND(Table1[[#This Row],[stroke]]=1,Table1[[#This Row],[hypertension]]=1),"yes","no")</f>
        <v>no</v>
      </c>
      <c r="Q1538" t="str">
        <f>IF(Table1[[#This Row],[avg_glucose_level]]&gt;=132.5,"yes","no")</f>
        <v>no</v>
      </c>
      <c r="R1538" t="str">
        <f>IF(Table1[[#This Row],[bmi]]&gt;=30.1,"yes","no")</f>
        <v>no</v>
      </c>
    </row>
    <row r="1539" spans="1:18" x14ac:dyDescent="0.3">
      <c r="A1539">
        <v>15310</v>
      </c>
      <c r="B1539" t="s">
        <v>17</v>
      </c>
      <c r="C1539">
        <v>45</v>
      </c>
      <c r="D1539">
        <v>0</v>
      </c>
      <c r="E1539" t="str">
        <f>IF(Table1[[#This Row],[hypertension]]=0,"no","yes")</f>
        <v>no</v>
      </c>
      <c r="F1539">
        <v>0</v>
      </c>
      <c r="G1539" t="s">
        <v>13</v>
      </c>
      <c r="H1539" t="s">
        <v>14</v>
      </c>
      <c r="I1539" t="s">
        <v>15</v>
      </c>
      <c r="J1539">
        <v>110.47</v>
      </c>
      <c r="K1539">
        <v>24.7</v>
      </c>
      <c r="L1539" t="s">
        <v>21</v>
      </c>
      <c r="M15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39">
        <v>0</v>
      </c>
      <c r="O1539" t="s">
        <v>32</v>
      </c>
      <c r="P1539" t="str">
        <f>IF(AND(Table1[[#This Row],[stroke]]=1,Table1[[#This Row],[hypertension]]=1),"yes","no")</f>
        <v>no</v>
      </c>
      <c r="Q1539" t="str">
        <f>IF(Table1[[#This Row],[avg_glucose_level]]&gt;=132.5,"yes","no")</f>
        <v>no</v>
      </c>
      <c r="R1539" t="str">
        <f>IF(Table1[[#This Row],[bmi]]&gt;=30.1,"yes","no")</f>
        <v>no</v>
      </c>
    </row>
    <row r="1540" spans="1:18" x14ac:dyDescent="0.3">
      <c r="A1540">
        <v>10245</v>
      </c>
      <c r="B1540" t="s">
        <v>17</v>
      </c>
      <c r="C1540">
        <v>54</v>
      </c>
      <c r="D1540">
        <v>0</v>
      </c>
      <c r="E1540" t="str">
        <f>IF(Table1[[#This Row],[hypertension]]=0,"no","yes")</f>
        <v>no</v>
      </c>
      <c r="F1540">
        <v>0</v>
      </c>
      <c r="G1540" t="s">
        <v>13</v>
      </c>
      <c r="H1540" t="s">
        <v>18</v>
      </c>
      <c r="I1540" t="s">
        <v>19</v>
      </c>
      <c r="J1540">
        <v>77.52</v>
      </c>
      <c r="K1540">
        <v>35.799999999999997</v>
      </c>
      <c r="L1540" t="s">
        <v>20</v>
      </c>
      <c r="M1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40">
        <v>0</v>
      </c>
      <c r="O1540" t="s">
        <v>32</v>
      </c>
      <c r="P1540" t="str">
        <f>IF(AND(Table1[[#This Row],[stroke]]=1,Table1[[#This Row],[hypertension]]=1),"yes","no")</f>
        <v>no</v>
      </c>
      <c r="Q1540" t="str">
        <f>IF(Table1[[#This Row],[avg_glucose_level]]&gt;=132.5,"yes","no")</f>
        <v>no</v>
      </c>
      <c r="R1540" t="str">
        <f>IF(Table1[[#This Row],[bmi]]&gt;=30.1,"yes","no")</f>
        <v>yes</v>
      </c>
    </row>
    <row r="1541" spans="1:18" x14ac:dyDescent="0.3">
      <c r="A1541">
        <v>29224</v>
      </c>
      <c r="B1541" t="s">
        <v>12</v>
      </c>
      <c r="C1541">
        <v>30</v>
      </c>
      <c r="D1541">
        <v>0</v>
      </c>
      <c r="E1541" t="str">
        <f>IF(Table1[[#This Row],[hypertension]]=0,"no","yes")</f>
        <v>no</v>
      </c>
      <c r="F1541">
        <v>0</v>
      </c>
      <c r="G1541" t="s">
        <v>13</v>
      </c>
      <c r="H1541" t="s">
        <v>14</v>
      </c>
      <c r="I1541" t="s">
        <v>15</v>
      </c>
      <c r="J1541">
        <v>91.23</v>
      </c>
      <c r="K1541">
        <v>28.1</v>
      </c>
      <c r="L1541" t="s">
        <v>21</v>
      </c>
      <c r="M15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41">
        <v>0</v>
      </c>
      <c r="O1541" t="s">
        <v>32</v>
      </c>
      <c r="P1541" t="str">
        <f>IF(AND(Table1[[#This Row],[stroke]]=1,Table1[[#This Row],[hypertension]]=1),"yes","no")</f>
        <v>no</v>
      </c>
      <c r="Q1541" t="str">
        <f>IF(Table1[[#This Row],[avg_glucose_level]]&gt;=132.5,"yes","no")</f>
        <v>no</v>
      </c>
      <c r="R1541" t="str">
        <f>IF(Table1[[#This Row],[bmi]]&gt;=30.1,"yes","no")</f>
        <v>no</v>
      </c>
    </row>
    <row r="1542" spans="1:18" x14ac:dyDescent="0.3">
      <c r="A1542">
        <v>7550</v>
      </c>
      <c r="B1542" t="s">
        <v>17</v>
      </c>
      <c r="C1542">
        <v>51</v>
      </c>
      <c r="D1542">
        <v>0</v>
      </c>
      <c r="E1542" t="str">
        <f>IF(Table1[[#This Row],[hypertension]]=0,"no","yes")</f>
        <v>no</v>
      </c>
      <c r="F1542">
        <v>0</v>
      </c>
      <c r="G1542" t="s">
        <v>13</v>
      </c>
      <c r="H1542" t="s">
        <v>14</v>
      </c>
      <c r="I1542" t="s">
        <v>19</v>
      </c>
      <c r="J1542">
        <v>216.92</v>
      </c>
      <c r="K1542">
        <v>31.2</v>
      </c>
      <c r="L1542" t="s">
        <v>23</v>
      </c>
      <c r="M15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42">
        <v>0</v>
      </c>
      <c r="O1542" t="s">
        <v>32</v>
      </c>
      <c r="P1542" t="str">
        <f>IF(AND(Table1[[#This Row],[stroke]]=1,Table1[[#This Row],[hypertension]]=1),"yes","no")</f>
        <v>no</v>
      </c>
      <c r="Q1542" t="str">
        <f>IF(Table1[[#This Row],[avg_glucose_level]]&gt;=132.5,"yes","no")</f>
        <v>yes</v>
      </c>
      <c r="R1542" t="str">
        <f>IF(Table1[[#This Row],[bmi]]&gt;=30.1,"yes","no")</f>
        <v>yes</v>
      </c>
    </row>
    <row r="1543" spans="1:18" x14ac:dyDescent="0.3">
      <c r="A1543">
        <v>57917</v>
      </c>
      <c r="B1543" t="s">
        <v>17</v>
      </c>
      <c r="C1543">
        <v>47</v>
      </c>
      <c r="D1543">
        <v>0</v>
      </c>
      <c r="E1543" t="str">
        <f>IF(Table1[[#This Row],[hypertension]]=0,"no","yes")</f>
        <v>no</v>
      </c>
      <c r="F1543">
        <v>0</v>
      </c>
      <c r="G1543" t="s">
        <v>13</v>
      </c>
      <c r="H1543" t="s">
        <v>14</v>
      </c>
      <c r="I1543" t="s">
        <v>15</v>
      </c>
      <c r="J1543">
        <v>157.01</v>
      </c>
      <c r="K1543">
        <v>26.1</v>
      </c>
      <c r="L1543" t="s">
        <v>21</v>
      </c>
      <c r="M15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43">
        <v>0</v>
      </c>
      <c r="O1543" t="s">
        <v>32</v>
      </c>
      <c r="P1543" t="str">
        <f>IF(AND(Table1[[#This Row],[stroke]]=1,Table1[[#This Row],[hypertension]]=1),"yes","no")</f>
        <v>no</v>
      </c>
      <c r="Q1543" t="str">
        <f>IF(Table1[[#This Row],[avg_glucose_level]]&gt;=132.5,"yes","no")</f>
        <v>yes</v>
      </c>
      <c r="R1543" t="str">
        <f>IF(Table1[[#This Row],[bmi]]&gt;=30.1,"yes","no")</f>
        <v>no</v>
      </c>
    </row>
    <row r="1544" spans="1:18" x14ac:dyDescent="0.3">
      <c r="A1544">
        <v>24219</v>
      </c>
      <c r="B1544" t="s">
        <v>12</v>
      </c>
      <c r="C1544">
        <v>25</v>
      </c>
      <c r="D1544">
        <v>0</v>
      </c>
      <c r="E1544" t="str">
        <f>IF(Table1[[#This Row],[hypertension]]=0,"no","yes")</f>
        <v>no</v>
      </c>
      <c r="F1544">
        <v>0</v>
      </c>
      <c r="G1544" t="s">
        <v>13</v>
      </c>
      <c r="H1544" t="s">
        <v>14</v>
      </c>
      <c r="I1544" t="s">
        <v>15</v>
      </c>
      <c r="J1544">
        <v>93.51</v>
      </c>
      <c r="K1544">
        <v>30.8</v>
      </c>
      <c r="L1544" t="s">
        <v>20</v>
      </c>
      <c r="M1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44">
        <v>0</v>
      </c>
      <c r="O1544" t="s">
        <v>32</v>
      </c>
      <c r="P1544" t="str">
        <f>IF(AND(Table1[[#This Row],[stroke]]=1,Table1[[#This Row],[hypertension]]=1),"yes","no")</f>
        <v>no</v>
      </c>
      <c r="Q1544" t="str">
        <f>IF(Table1[[#This Row],[avg_glucose_level]]&gt;=132.5,"yes","no")</f>
        <v>no</v>
      </c>
      <c r="R1544" t="str">
        <f>IF(Table1[[#This Row],[bmi]]&gt;=30.1,"yes","no")</f>
        <v>yes</v>
      </c>
    </row>
    <row r="1545" spans="1:18" x14ac:dyDescent="0.3">
      <c r="A1545">
        <v>49023</v>
      </c>
      <c r="B1545" t="s">
        <v>12</v>
      </c>
      <c r="C1545">
        <v>61</v>
      </c>
      <c r="D1545">
        <v>1</v>
      </c>
      <c r="E1545" t="str">
        <f>IF(Table1[[#This Row],[hypertension]]=0,"no","yes")</f>
        <v>yes</v>
      </c>
      <c r="F1545">
        <v>0</v>
      </c>
      <c r="G1545" t="s">
        <v>13</v>
      </c>
      <c r="H1545" t="s">
        <v>18</v>
      </c>
      <c r="I1545" t="s">
        <v>19</v>
      </c>
      <c r="J1545">
        <v>102.54</v>
      </c>
      <c r="K1545">
        <v>40.5</v>
      </c>
      <c r="L1545" t="s">
        <v>20</v>
      </c>
      <c r="M15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45">
        <v>0</v>
      </c>
      <c r="O1545" t="s">
        <v>32</v>
      </c>
      <c r="P1545" t="str">
        <f>IF(AND(Table1[[#This Row],[stroke]]=1,Table1[[#This Row],[hypertension]]=1),"yes","no")</f>
        <v>no</v>
      </c>
      <c r="Q1545" t="str">
        <f>IF(Table1[[#This Row],[avg_glucose_level]]&gt;=132.5,"yes","no")</f>
        <v>no</v>
      </c>
      <c r="R1545" t="str">
        <f>IF(Table1[[#This Row],[bmi]]&gt;=30.1,"yes","no")</f>
        <v>yes</v>
      </c>
    </row>
    <row r="1546" spans="1:18" x14ac:dyDescent="0.3">
      <c r="A1546">
        <v>51020</v>
      </c>
      <c r="B1546" t="s">
        <v>17</v>
      </c>
      <c r="C1546">
        <v>55</v>
      </c>
      <c r="D1546">
        <v>0</v>
      </c>
      <c r="E1546" t="str">
        <f>IF(Table1[[#This Row],[hypertension]]=0,"no","yes")</f>
        <v>no</v>
      </c>
      <c r="F1546">
        <v>0</v>
      </c>
      <c r="G1546" t="s">
        <v>13</v>
      </c>
      <c r="H1546" t="s">
        <v>14</v>
      </c>
      <c r="I1546" t="s">
        <v>19</v>
      </c>
      <c r="J1546">
        <v>87.78</v>
      </c>
      <c r="K1546">
        <v>25.2</v>
      </c>
      <c r="L1546" t="s">
        <v>16</v>
      </c>
      <c r="M15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46">
        <v>0</v>
      </c>
      <c r="O1546" t="s">
        <v>32</v>
      </c>
      <c r="P1546" t="str">
        <f>IF(AND(Table1[[#This Row],[stroke]]=1,Table1[[#This Row],[hypertension]]=1),"yes","no")</f>
        <v>no</v>
      </c>
      <c r="Q1546" t="str">
        <f>IF(Table1[[#This Row],[avg_glucose_level]]&gt;=132.5,"yes","no")</f>
        <v>no</v>
      </c>
      <c r="R1546" t="str">
        <f>IF(Table1[[#This Row],[bmi]]&gt;=30.1,"yes","no")</f>
        <v>no</v>
      </c>
    </row>
    <row r="1547" spans="1:18" x14ac:dyDescent="0.3">
      <c r="A1547">
        <v>52089</v>
      </c>
      <c r="B1547" t="s">
        <v>17</v>
      </c>
      <c r="C1547">
        <v>23</v>
      </c>
      <c r="D1547">
        <v>0</v>
      </c>
      <c r="E1547" t="str">
        <f>IF(Table1[[#This Row],[hypertension]]=0,"no","yes")</f>
        <v>no</v>
      </c>
      <c r="F1547">
        <v>0</v>
      </c>
      <c r="G1547" t="s">
        <v>22</v>
      </c>
      <c r="H1547" t="s">
        <v>14</v>
      </c>
      <c r="I1547" t="s">
        <v>15</v>
      </c>
      <c r="J1547">
        <v>126.67</v>
      </c>
      <c r="K1547">
        <v>28.7</v>
      </c>
      <c r="L1547" t="s">
        <v>21</v>
      </c>
      <c r="M15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47">
        <v>0</v>
      </c>
      <c r="O1547" t="s">
        <v>32</v>
      </c>
      <c r="P1547" t="str">
        <f>IF(AND(Table1[[#This Row],[stroke]]=1,Table1[[#This Row],[hypertension]]=1),"yes","no")</f>
        <v>no</v>
      </c>
      <c r="Q1547" t="str">
        <f>IF(Table1[[#This Row],[avg_glucose_level]]&gt;=132.5,"yes","no")</f>
        <v>no</v>
      </c>
      <c r="R1547" t="str">
        <f>IF(Table1[[#This Row],[bmi]]&gt;=30.1,"yes","no")</f>
        <v>no</v>
      </c>
    </row>
    <row r="1548" spans="1:18" x14ac:dyDescent="0.3">
      <c r="A1548">
        <v>29095</v>
      </c>
      <c r="B1548" t="s">
        <v>12</v>
      </c>
      <c r="C1548">
        <v>71</v>
      </c>
      <c r="D1548">
        <v>1</v>
      </c>
      <c r="E1548" t="str">
        <f>IF(Table1[[#This Row],[hypertension]]=0,"no","yes")</f>
        <v>yes</v>
      </c>
      <c r="F1548">
        <v>0</v>
      </c>
      <c r="G1548" t="s">
        <v>13</v>
      </c>
      <c r="H1548" t="s">
        <v>18</v>
      </c>
      <c r="I1548" t="s">
        <v>19</v>
      </c>
      <c r="J1548">
        <v>93.6</v>
      </c>
      <c r="K1548">
        <v>28.1</v>
      </c>
      <c r="L1548" t="s">
        <v>20</v>
      </c>
      <c r="M15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48">
        <v>0</v>
      </c>
      <c r="O1548" t="s">
        <v>32</v>
      </c>
      <c r="P1548" t="str">
        <f>IF(AND(Table1[[#This Row],[stroke]]=1,Table1[[#This Row],[hypertension]]=1),"yes","no")</f>
        <v>no</v>
      </c>
      <c r="Q1548" t="str">
        <f>IF(Table1[[#This Row],[avg_glucose_level]]&gt;=132.5,"yes","no")</f>
        <v>no</v>
      </c>
      <c r="R1548" t="str">
        <f>IF(Table1[[#This Row],[bmi]]&gt;=30.1,"yes","no")</f>
        <v>no</v>
      </c>
    </row>
    <row r="1549" spans="1:18" x14ac:dyDescent="0.3">
      <c r="A1549">
        <v>41424</v>
      </c>
      <c r="B1549" t="s">
        <v>12</v>
      </c>
      <c r="C1549">
        <v>59</v>
      </c>
      <c r="D1549">
        <v>0</v>
      </c>
      <c r="E1549" t="str">
        <f>IF(Table1[[#This Row],[hypertension]]=0,"no","yes")</f>
        <v>no</v>
      </c>
      <c r="F1549">
        <v>1</v>
      </c>
      <c r="G1549" t="s">
        <v>13</v>
      </c>
      <c r="H1549" t="s">
        <v>18</v>
      </c>
      <c r="I1549" t="s">
        <v>19</v>
      </c>
      <c r="J1549">
        <v>194.98</v>
      </c>
      <c r="K1549">
        <v>30.4</v>
      </c>
      <c r="L1549" t="s">
        <v>23</v>
      </c>
      <c r="M15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49">
        <v>0</v>
      </c>
      <c r="O1549" t="s">
        <v>32</v>
      </c>
      <c r="P1549" t="str">
        <f>IF(AND(Table1[[#This Row],[stroke]]=1,Table1[[#This Row],[hypertension]]=1),"yes","no")</f>
        <v>no</v>
      </c>
      <c r="Q1549" t="str">
        <f>IF(Table1[[#This Row],[avg_glucose_level]]&gt;=132.5,"yes","no")</f>
        <v>yes</v>
      </c>
      <c r="R1549" t="str">
        <f>IF(Table1[[#This Row],[bmi]]&gt;=30.1,"yes","no")</f>
        <v>yes</v>
      </c>
    </row>
    <row r="1550" spans="1:18" x14ac:dyDescent="0.3">
      <c r="A1550">
        <v>7297</v>
      </c>
      <c r="B1550" t="s">
        <v>12</v>
      </c>
      <c r="C1550">
        <v>4</v>
      </c>
      <c r="D1550">
        <v>0</v>
      </c>
      <c r="E1550" t="str">
        <f>IF(Table1[[#This Row],[hypertension]]=0,"no","yes")</f>
        <v>no</v>
      </c>
      <c r="F1550">
        <v>0</v>
      </c>
      <c r="G1550" t="s">
        <v>22</v>
      </c>
      <c r="H1550" t="s">
        <v>25</v>
      </c>
      <c r="I1550" t="s">
        <v>19</v>
      </c>
      <c r="J1550">
        <v>99.96</v>
      </c>
      <c r="K1550">
        <v>15.2</v>
      </c>
      <c r="L1550" t="s">
        <v>23</v>
      </c>
      <c r="M15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50">
        <v>0</v>
      </c>
      <c r="O1550" t="s">
        <v>32</v>
      </c>
      <c r="P1550" t="str">
        <f>IF(AND(Table1[[#This Row],[stroke]]=1,Table1[[#This Row],[hypertension]]=1),"yes","no")</f>
        <v>no</v>
      </c>
      <c r="Q1550" t="str">
        <f>IF(Table1[[#This Row],[avg_glucose_level]]&gt;=132.5,"yes","no")</f>
        <v>no</v>
      </c>
      <c r="R1550" t="str">
        <f>IF(Table1[[#This Row],[bmi]]&gt;=30.1,"yes","no")</f>
        <v>no</v>
      </c>
    </row>
    <row r="1551" spans="1:18" x14ac:dyDescent="0.3">
      <c r="A1551">
        <v>68994</v>
      </c>
      <c r="B1551" t="s">
        <v>12</v>
      </c>
      <c r="C1551">
        <v>65</v>
      </c>
      <c r="D1551">
        <v>0</v>
      </c>
      <c r="E1551" t="str">
        <f>IF(Table1[[#This Row],[hypertension]]=0,"no","yes")</f>
        <v>no</v>
      </c>
      <c r="F1551">
        <v>0</v>
      </c>
      <c r="G1551" t="s">
        <v>13</v>
      </c>
      <c r="H1551" t="s">
        <v>14</v>
      </c>
      <c r="I1551" t="s">
        <v>15</v>
      </c>
      <c r="J1551">
        <v>58.87</v>
      </c>
      <c r="K1551">
        <v>36.6</v>
      </c>
      <c r="L1551" t="s">
        <v>20</v>
      </c>
      <c r="M1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51">
        <v>0</v>
      </c>
      <c r="O1551" t="s">
        <v>32</v>
      </c>
      <c r="P1551" t="str">
        <f>IF(AND(Table1[[#This Row],[stroke]]=1,Table1[[#This Row],[hypertension]]=1),"yes","no")</f>
        <v>no</v>
      </c>
      <c r="Q1551" t="str">
        <f>IF(Table1[[#This Row],[avg_glucose_level]]&gt;=132.5,"yes","no")</f>
        <v>no</v>
      </c>
      <c r="R1551" t="str">
        <f>IF(Table1[[#This Row],[bmi]]&gt;=30.1,"yes","no")</f>
        <v>yes</v>
      </c>
    </row>
    <row r="1552" spans="1:18" x14ac:dyDescent="0.3">
      <c r="A1552">
        <v>25935</v>
      </c>
      <c r="B1552" t="s">
        <v>17</v>
      </c>
      <c r="C1552">
        <v>50</v>
      </c>
      <c r="D1552">
        <v>0</v>
      </c>
      <c r="E1552" t="str">
        <f>IF(Table1[[#This Row],[hypertension]]=0,"no","yes")</f>
        <v>no</v>
      </c>
      <c r="F1552">
        <v>0</v>
      </c>
      <c r="G1552" t="s">
        <v>22</v>
      </c>
      <c r="H1552" t="s">
        <v>18</v>
      </c>
      <c r="I1552" t="s">
        <v>15</v>
      </c>
      <c r="J1552">
        <v>77.67</v>
      </c>
      <c r="K1552">
        <v>34.5</v>
      </c>
      <c r="L1552" t="s">
        <v>23</v>
      </c>
      <c r="M1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52">
        <v>0</v>
      </c>
      <c r="O1552" t="s">
        <v>32</v>
      </c>
      <c r="P1552" t="str">
        <f>IF(AND(Table1[[#This Row],[stroke]]=1,Table1[[#This Row],[hypertension]]=1),"yes","no")</f>
        <v>no</v>
      </c>
      <c r="Q1552" t="str">
        <f>IF(Table1[[#This Row],[avg_glucose_level]]&gt;=132.5,"yes","no")</f>
        <v>no</v>
      </c>
      <c r="R1552" t="str">
        <f>IF(Table1[[#This Row],[bmi]]&gt;=30.1,"yes","no")</f>
        <v>yes</v>
      </c>
    </row>
    <row r="1553" spans="1:18" x14ac:dyDescent="0.3">
      <c r="A1553">
        <v>29910</v>
      </c>
      <c r="B1553" t="s">
        <v>12</v>
      </c>
      <c r="C1553">
        <v>42</v>
      </c>
      <c r="D1553">
        <v>0</v>
      </c>
      <c r="E1553" t="str">
        <f>IF(Table1[[#This Row],[hypertension]]=0,"no","yes")</f>
        <v>no</v>
      </c>
      <c r="F1553">
        <v>0</v>
      </c>
      <c r="G1553" t="s">
        <v>13</v>
      </c>
      <c r="H1553" t="s">
        <v>14</v>
      </c>
      <c r="I1553" t="s">
        <v>15</v>
      </c>
      <c r="J1553">
        <v>83.14</v>
      </c>
      <c r="K1553">
        <v>23.7</v>
      </c>
      <c r="L1553" t="s">
        <v>20</v>
      </c>
      <c r="M1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53">
        <v>0</v>
      </c>
      <c r="O1553" t="s">
        <v>32</v>
      </c>
      <c r="P1553" t="str">
        <f>IF(AND(Table1[[#This Row],[stroke]]=1,Table1[[#This Row],[hypertension]]=1),"yes","no")</f>
        <v>no</v>
      </c>
      <c r="Q1553" t="str">
        <f>IF(Table1[[#This Row],[avg_glucose_level]]&gt;=132.5,"yes","no")</f>
        <v>no</v>
      </c>
      <c r="R1553" t="str">
        <f>IF(Table1[[#This Row],[bmi]]&gt;=30.1,"yes","no")</f>
        <v>no</v>
      </c>
    </row>
    <row r="1554" spans="1:18" x14ac:dyDescent="0.3">
      <c r="A1554">
        <v>24567</v>
      </c>
      <c r="B1554" t="s">
        <v>12</v>
      </c>
      <c r="C1554">
        <v>51</v>
      </c>
      <c r="D1554">
        <v>0</v>
      </c>
      <c r="E1554" t="str">
        <f>IF(Table1[[#This Row],[hypertension]]=0,"no","yes")</f>
        <v>no</v>
      </c>
      <c r="F1554">
        <v>0</v>
      </c>
      <c r="G1554" t="s">
        <v>13</v>
      </c>
      <c r="H1554" t="s">
        <v>18</v>
      </c>
      <c r="I1554" t="s">
        <v>15</v>
      </c>
      <c r="J1554">
        <v>69.180000000000007</v>
      </c>
      <c r="K1554">
        <v>35.700000000000003</v>
      </c>
      <c r="L1554" t="s">
        <v>21</v>
      </c>
      <c r="M15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54">
        <v>0</v>
      </c>
      <c r="O1554" t="s">
        <v>32</v>
      </c>
      <c r="P1554" t="str">
        <f>IF(AND(Table1[[#This Row],[stroke]]=1,Table1[[#This Row],[hypertension]]=1),"yes","no")</f>
        <v>no</v>
      </c>
      <c r="Q1554" t="str">
        <f>IF(Table1[[#This Row],[avg_glucose_level]]&gt;=132.5,"yes","no")</f>
        <v>no</v>
      </c>
      <c r="R1554" t="str">
        <f>IF(Table1[[#This Row],[bmi]]&gt;=30.1,"yes","no")</f>
        <v>yes</v>
      </c>
    </row>
    <row r="1555" spans="1:18" x14ac:dyDescent="0.3">
      <c r="A1555">
        <v>54858</v>
      </c>
      <c r="B1555" t="s">
        <v>12</v>
      </c>
      <c r="C1555">
        <v>66</v>
      </c>
      <c r="D1555">
        <v>0</v>
      </c>
      <c r="E1555" t="str">
        <f>IF(Table1[[#This Row],[hypertension]]=0,"no","yes")</f>
        <v>no</v>
      </c>
      <c r="F1555">
        <v>0</v>
      </c>
      <c r="G1555" t="s">
        <v>13</v>
      </c>
      <c r="H1555" t="s">
        <v>24</v>
      </c>
      <c r="I1555" t="s">
        <v>19</v>
      </c>
      <c r="J1555">
        <v>218.54</v>
      </c>
      <c r="K1555">
        <v>38.9</v>
      </c>
      <c r="L1555" t="s">
        <v>21</v>
      </c>
      <c r="M15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55">
        <v>0</v>
      </c>
      <c r="O1555" t="s">
        <v>32</v>
      </c>
      <c r="P1555" t="str">
        <f>IF(AND(Table1[[#This Row],[stroke]]=1,Table1[[#This Row],[hypertension]]=1),"yes","no")</f>
        <v>no</v>
      </c>
      <c r="Q1555" t="str">
        <f>IF(Table1[[#This Row],[avg_glucose_level]]&gt;=132.5,"yes","no")</f>
        <v>yes</v>
      </c>
      <c r="R1555" t="str">
        <f>IF(Table1[[#This Row],[bmi]]&gt;=30.1,"yes","no")</f>
        <v>yes</v>
      </c>
    </row>
    <row r="1556" spans="1:18" x14ac:dyDescent="0.3">
      <c r="A1556">
        <v>36679</v>
      </c>
      <c r="B1556" t="s">
        <v>17</v>
      </c>
      <c r="C1556">
        <v>22</v>
      </c>
      <c r="D1556">
        <v>1</v>
      </c>
      <c r="E1556" t="str">
        <f>IF(Table1[[#This Row],[hypertension]]=0,"no","yes")</f>
        <v>yes</v>
      </c>
      <c r="F1556">
        <v>0</v>
      </c>
      <c r="G1556" t="s">
        <v>22</v>
      </c>
      <c r="H1556" t="s">
        <v>14</v>
      </c>
      <c r="I1556" t="s">
        <v>15</v>
      </c>
      <c r="J1556">
        <v>71.22</v>
      </c>
      <c r="K1556">
        <v>40</v>
      </c>
      <c r="L1556" t="s">
        <v>20</v>
      </c>
      <c r="M15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56">
        <v>0</v>
      </c>
      <c r="O1556" t="s">
        <v>32</v>
      </c>
      <c r="P1556" t="str">
        <f>IF(AND(Table1[[#This Row],[stroke]]=1,Table1[[#This Row],[hypertension]]=1),"yes","no")</f>
        <v>no</v>
      </c>
      <c r="Q1556" t="str">
        <f>IF(Table1[[#This Row],[avg_glucose_level]]&gt;=132.5,"yes","no")</f>
        <v>no</v>
      </c>
      <c r="R1556" t="str">
        <f>IF(Table1[[#This Row],[bmi]]&gt;=30.1,"yes","no")</f>
        <v>yes</v>
      </c>
    </row>
    <row r="1557" spans="1:18" x14ac:dyDescent="0.3">
      <c r="A1557">
        <v>59339</v>
      </c>
      <c r="B1557" t="s">
        <v>12</v>
      </c>
      <c r="C1557">
        <v>5</v>
      </c>
      <c r="D1557">
        <v>0</v>
      </c>
      <c r="E1557" t="str">
        <f>IF(Table1[[#This Row],[hypertension]]=0,"no","yes")</f>
        <v>no</v>
      </c>
      <c r="F1557">
        <v>0</v>
      </c>
      <c r="G1557" t="s">
        <v>22</v>
      </c>
      <c r="H1557" t="s">
        <v>25</v>
      </c>
      <c r="I1557" t="s">
        <v>15</v>
      </c>
      <c r="J1557">
        <v>82.41</v>
      </c>
      <c r="K1557">
        <v>18.399999999999999</v>
      </c>
      <c r="L1557" t="s">
        <v>23</v>
      </c>
      <c r="M1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57">
        <v>0</v>
      </c>
      <c r="O1557" t="s">
        <v>32</v>
      </c>
      <c r="P1557" t="str">
        <f>IF(AND(Table1[[#This Row],[stroke]]=1,Table1[[#This Row],[hypertension]]=1),"yes","no")</f>
        <v>no</v>
      </c>
      <c r="Q1557" t="str">
        <f>IF(Table1[[#This Row],[avg_glucose_level]]&gt;=132.5,"yes","no")</f>
        <v>no</v>
      </c>
      <c r="R1557" t="str">
        <f>IF(Table1[[#This Row],[bmi]]&gt;=30.1,"yes","no")</f>
        <v>no</v>
      </c>
    </row>
    <row r="1558" spans="1:18" x14ac:dyDescent="0.3">
      <c r="A1558">
        <v>18754</v>
      </c>
      <c r="B1558" t="s">
        <v>12</v>
      </c>
      <c r="C1558">
        <v>19</v>
      </c>
      <c r="D1558">
        <v>0</v>
      </c>
      <c r="E1558" t="str">
        <f>IF(Table1[[#This Row],[hypertension]]=0,"no","yes")</f>
        <v>no</v>
      </c>
      <c r="F1558">
        <v>0</v>
      </c>
      <c r="G1558" t="s">
        <v>22</v>
      </c>
      <c r="H1558" t="s">
        <v>18</v>
      </c>
      <c r="I1558" t="s">
        <v>19</v>
      </c>
      <c r="J1558">
        <v>82.07</v>
      </c>
      <c r="K1558">
        <v>29</v>
      </c>
      <c r="L1558" t="s">
        <v>20</v>
      </c>
      <c r="M1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58">
        <v>0</v>
      </c>
      <c r="O1558" t="s">
        <v>32</v>
      </c>
      <c r="P1558" t="str">
        <f>IF(AND(Table1[[#This Row],[stroke]]=1,Table1[[#This Row],[hypertension]]=1),"yes","no")</f>
        <v>no</v>
      </c>
      <c r="Q1558" t="str">
        <f>IF(Table1[[#This Row],[avg_glucose_level]]&gt;=132.5,"yes","no")</f>
        <v>no</v>
      </c>
      <c r="R1558" t="str">
        <f>IF(Table1[[#This Row],[bmi]]&gt;=30.1,"yes","no")</f>
        <v>no</v>
      </c>
    </row>
    <row r="1559" spans="1:18" x14ac:dyDescent="0.3">
      <c r="A1559">
        <v>34312</v>
      </c>
      <c r="B1559" t="s">
        <v>17</v>
      </c>
      <c r="C1559">
        <v>47</v>
      </c>
      <c r="D1559">
        <v>0</v>
      </c>
      <c r="E1559" t="str">
        <f>IF(Table1[[#This Row],[hypertension]]=0,"no","yes")</f>
        <v>no</v>
      </c>
      <c r="F1559">
        <v>0</v>
      </c>
      <c r="G1559" t="s">
        <v>13</v>
      </c>
      <c r="H1559" t="s">
        <v>18</v>
      </c>
      <c r="I1559" t="s">
        <v>15</v>
      </c>
      <c r="J1559">
        <v>73</v>
      </c>
      <c r="K1559">
        <v>20.6</v>
      </c>
      <c r="L1559" t="s">
        <v>20</v>
      </c>
      <c r="M1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59">
        <v>0</v>
      </c>
      <c r="O1559" t="s">
        <v>32</v>
      </c>
      <c r="P1559" t="str">
        <f>IF(AND(Table1[[#This Row],[stroke]]=1,Table1[[#This Row],[hypertension]]=1),"yes","no")</f>
        <v>no</v>
      </c>
      <c r="Q1559" t="str">
        <f>IF(Table1[[#This Row],[avg_glucose_level]]&gt;=132.5,"yes","no")</f>
        <v>no</v>
      </c>
      <c r="R1559" t="str">
        <f>IF(Table1[[#This Row],[bmi]]&gt;=30.1,"yes","no")</f>
        <v>no</v>
      </c>
    </row>
    <row r="1560" spans="1:18" x14ac:dyDescent="0.3">
      <c r="A1560">
        <v>57798</v>
      </c>
      <c r="B1560" t="s">
        <v>12</v>
      </c>
      <c r="C1560">
        <v>12</v>
      </c>
      <c r="D1560">
        <v>0</v>
      </c>
      <c r="E1560" t="str">
        <f>IF(Table1[[#This Row],[hypertension]]=0,"no","yes")</f>
        <v>no</v>
      </c>
      <c r="F1560">
        <v>0</v>
      </c>
      <c r="G1560" t="s">
        <v>22</v>
      </c>
      <c r="H1560" t="s">
        <v>25</v>
      </c>
      <c r="I1560" t="s">
        <v>19</v>
      </c>
      <c r="J1560">
        <v>127.25</v>
      </c>
      <c r="K1560">
        <v>28.2</v>
      </c>
      <c r="L1560" t="s">
        <v>23</v>
      </c>
      <c r="M15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60">
        <v>0</v>
      </c>
      <c r="O1560" t="s">
        <v>32</v>
      </c>
      <c r="P1560" t="str">
        <f>IF(AND(Table1[[#This Row],[stroke]]=1,Table1[[#This Row],[hypertension]]=1),"yes","no")</f>
        <v>no</v>
      </c>
      <c r="Q1560" t="str">
        <f>IF(Table1[[#This Row],[avg_glucose_level]]&gt;=132.5,"yes","no")</f>
        <v>no</v>
      </c>
      <c r="R1560" t="str">
        <f>IF(Table1[[#This Row],[bmi]]&gt;=30.1,"yes","no")</f>
        <v>no</v>
      </c>
    </row>
    <row r="1561" spans="1:18" x14ac:dyDescent="0.3">
      <c r="A1561">
        <v>37759</v>
      </c>
      <c r="B1561" t="s">
        <v>17</v>
      </c>
      <c r="C1561">
        <v>53</v>
      </c>
      <c r="D1561">
        <v>0</v>
      </c>
      <c r="E1561" t="str">
        <f>IF(Table1[[#This Row],[hypertension]]=0,"no","yes")</f>
        <v>no</v>
      </c>
      <c r="F1561">
        <v>0</v>
      </c>
      <c r="G1561" t="s">
        <v>13</v>
      </c>
      <c r="H1561" t="s">
        <v>14</v>
      </c>
      <c r="I1561" t="s">
        <v>19</v>
      </c>
      <c r="J1561">
        <v>72.63</v>
      </c>
      <c r="K1561">
        <v>66.8</v>
      </c>
      <c r="L1561" t="s">
        <v>23</v>
      </c>
      <c r="M15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61">
        <v>0</v>
      </c>
      <c r="O1561" t="s">
        <v>32</v>
      </c>
      <c r="P1561" t="str">
        <f>IF(AND(Table1[[#This Row],[stroke]]=1,Table1[[#This Row],[hypertension]]=1),"yes","no")</f>
        <v>no</v>
      </c>
      <c r="Q1561" t="str">
        <f>IF(Table1[[#This Row],[avg_glucose_level]]&gt;=132.5,"yes","no")</f>
        <v>no</v>
      </c>
      <c r="R1561" t="str">
        <f>IF(Table1[[#This Row],[bmi]]&gt;=30.1,"yes","no")</f>
        <v>yes</v>
      </c>
    </row>
    <row r="1562" spans="1:18" x14ac:dyDescent="0.3">
      <c r="A1562">
        <v>11605</v>
      </c>
      <c r="B1562" t="s">
        <v>17</v>
      </c>
      <c r="C1562">
        <v>26</v>
      </c>
      <c r="D1562">
        <v>0</v>
      </c>
      <c r="E1562" t="str">
        <f>IF(Table1[[#This Row],[hypertension]]=0,"no","yes")</f>
        <v>no</v>
      </c>
      <c r="F1562">
        <v>0</v>
      </c>
      <c r="G1562" t="s">
        <v>22</v>
      </c>
      <c r="H1562" t="s">
        <v>14</v>
      </c>
      <c r="I1562" t="s">
        <v>19</v>
      </c>
      <c r="J1562">
        <v>108.2</v>
      </c>
      <c r="K1562">
        <v>26.2</v>
      </c>
      <c r="L1562" t="s">
        <v>20</v>
      </c>
      <c r="M15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62">
        <v>0</v>
      </c>
      <c r="O1562" t="s">
        <v>32</v>
      </c>
      <c r="P1562" t="str">
        <f>IF(AND(Table1[[#This Row],[stroke]]=1,Table1[[#This Row],[hypertension]]=1),"yes","no")</f>
        <v>no</v>
      </c>
      <c r="Q1562" t="str">
        <f>IF(Table1[[#This Row],[avg_glucose_level]]&gt;=132.5,"yes","no")</f>
        <v>no</v>
      </c>
      <c r="R1562" t="str">
        <f>IF(Table1[[#This Row],[bmi]]&gt;=30.1,"yes","no")</f>
        <v>no</v>
      </c>
    </row>
    <row r="1563" spans="1:18" x14ac:dyDescent="0.3">
      <c r="A1563">
        <v>47558</v>
      </c>
      <c r="B1563" t="s">
        <v>12</v>
      </c>
      <c r="C1563">
        <v>62</v>
      </c>
      <c r="D1563">
        <v>1</v>
      </c>
      <c r="E1563" t="str">
        <f>IF(Table1[[#This Row],[hypertension]]=0,"no","yes")</f>
        <v>yes</v>
      </c>
      <c r="F1563">
        <v>1</v>
      </c>
      <c r="G1563" t="s">
        <v>13</v>
      </c>
      <c r="H1563" t="s">
        <v>14</v>
      </c>
      <c r="I1563" t="s">
        <v>15</v>
      </c>
      <c r="J1563">
        <v>123.95</v>
      </c>
      <c r="K1563">
        <v>34.799999999999997</v>
      </c>
      <c r="L1563" t="s">
        <v>16</v>
      </c>
      <c r="M15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63">
        <v>0</v>
      </c>
      <c r="O1563" t="s">
        <v>32</v>
      </c>
      <c r="P1563" t="str">
        <f>IF(AND(Table1[[#This Row],[stroke]]=1,Table1[[#This Row],[hypertension]]=1),"yes","no")</f>
        <v>no</v>
      </c>
      <c r="Q1563" t="str">
        <f>IF(Table1[[#This Row],[avg_glucose_level]]&gt;=132.5,"yes","no")</f>
        <v>no</v>
      </c>
      <c r="R1563" t="str">
        <f>IF(Table1[[#This Row],[bmi]]&gt;=30.1,"yes","no")</f>
        <v>yes</v>
      </c>
    </row>
    <row r="1564" spans="1:18" x14ac:dyDescent="0.3">
      <c r="A1564">
        <v>54264</v>
      </c>
      <c r="B1564" t="s">
        <v>17</v>
      </c>
      <c r="C1564">
        <v>81</v>
      </c>
      <c r="D1564">
        <v>1</v>
      </c>
      <c r="E1564" t="str">
        <f>IF(Table1[[#This Row],[hypertension]]=0,"no","yes")</f>
        <v>yes</v>
      </c>
      <c r="F1564">
        <v>0</v>
      </c>
      <c r="G1564" t="s">
        <v>13</v>
      </c>
      <c r="H1564" t="s">
        <v>14</v>
      </c>
      <c r="I1564" t="s">
        <v>15</v>
      </c>
      <c r="J1564">
        <v>58.71</v>
      </c>
      <c r="K1564">
        <v>34.5</v>
      </c>
      <c r="L1564" t="s">
        <v>20</v>
      </c>
      <c r="M15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64">
        <v>0</v>
      </c>
      <c r="O1564" t="s">
        <v>32</v>
      </c>
      <c r="P1564" t="str">
        <f>IF(AND(Table1[[#This Row],[stroke]]=1,Table1[[#This Row],[hypertension]]=1),"yes","no")</f>
        <v>no</v>
      </c>
      <c r="Q1564" t="str">
        <f>IF(Table1[[#This Row],[avg_glucose_level]]&gt;=132.5,"yes","no")</f>
        <v>no</v>
      </c>
      <c r="R1564" t="str">
        <f>IF(Table1[[#This Row],[bmi]]&gt;=30.1,"yes","no")</f>
        <v>yes</v>
      </c>
    </row>
    <row r="1565" spans="1:18" x14ac:dyDescent="0.3">
      <c r="A1565">
        <v>47893</v>
      </c>
      <c r="B1565" t="s">
        <v>12</v>
      </c>
      <c r="C1565">
        <v>63</v>
      </c>
      <c r="D1565">
        <v>0</v>
      </c>
      <c r="E1565" t="str">
        <f>IF(Table1[[#This Row],[hypertension]]=0,"no","yes")</f>
        <v>no</v>
      </c>
      <c r="F1565">
        <v>0</v>
      </c>
      <c r="G1565" t="s">
        <v>13</v>
      </c>
      <c r="H1565" t="s">
        <v>14</v>
      </c>
      <c r="I1565" t="s">
        <v>19</v>
      </c>
      <c r="J1565">
        <v>98.46</v>
      </c>
      <c r="K1565">
        <v>30.6</v>
      </c>
      <c r="L1565" t="s">
        <v>20</v>
      </c>
      <c r="M1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65">
        <v>0</v>
      </c>
      <c r="O1565" t="s">
        <v>32</v>
      </c>
      <c r="P1565" t="str">
        <f>IF(AND(Table1[[#This Row],[stroke]]=1,Table1[[#This Row],[hypertension]]=1),"yes","no")</f>
        <v>no</v>
      </c>
      <c r="Q1565" t="str">
        <f>IF(Table1[[#This Row],[avg_glucose_level]]&gt;=132.5,"yes","no")</f>
        <v>no</v>
      </c>
      <c r="R1565" t="str">
        <f>IF(Table1[[#This Row],[bmi]]&gt;=30.1,"yes","no")</f>
        <v>yes</v>
      </c>
    </row>
    <row r="1566" spans="1:18" x14ac:dyDescent="0.3">
      <c r="A1566">
        <v>3178</v>
      </c>
      <c r="B1566" t="s">
        <v>17</v>
      </c>
      <c r="C1566">
        <v>25</v>
      </c>
      <c r="D1566">
        <v>0</v>
      </c>
      <c r="E1566" t="str">
        <f>IF(Table1[[#This Row],[hypertension]]=0,"no","yes")</f>
        <v>no</v>
      </c>
      <c r="F1566">
        <v>0</v>
      </c>
      <c r="G1566" t="s">
        <v>13</v>
      </c>
      <c r="H1566" t="s">
        <v>14</v>
      </c>
      <c r="I1566" t="s">
        <v>19</v>
      </c>
      <c r="J1566">
        <v>68.78</v>
      </c>
      <c r="K1566">
        <v>55.1</v>
      </c>
      <c r="L1566" t="s">
        <v>16</v>
      </c>
      <c r="M15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66">
        <v>0</v>
      </c>
      <c r="O1566" t="s">
        <v>32</v>
      </c>
      <c r="P1566" t="str">
        <f>IF(AND(Table1[[#This Row],[stroke]]=1,Table1[[#This Row],[hypertension]]=1),"yes","no")</f>
        <v>no</v>
      </c>
      <c r="Q1566" t="str">
        <f>IF(Table1[[#This Row],[avg_glucose_level]]&gt;=132.5,"yes","no")</f>
        <v>no</v>
      </c>
      <c r="R1566" t="str">
        <f>IF(Table1[[#This Row],[bmi]]&gt;=30.1,"yes","no")</f>
        <v>yes</v>
      </c>
    </row>
    <row r="1567" spans="1:18" x14ac:dyDescent="0.3">
      <c r="A1567">
        <v>61924</v>
      </c>
      <c r="B1567" t="s">
        <v>12</v>
      </c>
      <c r="C1567">
        <v>8</v>
      </c>
      <c r="D1567">
        <v>0</v>
      </c>
      <c r="E1567" t="str">
        <f>IF(Table1[[#This Row],[hypertension]]=0,"no","yes")</f>
        <v>no</v>
      </c>
      <c r="F1567">
        <v>0</v>
      </c>
      <c r="G1567" t="s">
        <v>22</v>
      </c>
      <c r="H1567" t="s">
        <v>25</v>
      </c>
      <c r="I1567" t="s">
        <v>19</v>
      </c>
      <c r="J1567">
        <v>133.63</v>
      </c>
      <c r="K1567">
        <v>18.8</v>
      </c>
      <c r="L1567" t="s">
        <v>23</v>
      </c>
      <c r="M15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67">
        <v>0</v>
      </c>
      <c r="O1567" t="s">
        <v>32</v>
      </c>
      <c r="P1567" t="str">
        <f>IF(AND(Table1[[#This Row],[stroke]]=1,Table1[[#This Row],[hypertension]]=1),"yes","no")</f>
        <v>no</v>
      </c>
      <c r="Q1567" t="str">
        <f>IF(Table1[[#This Row],[avg_glucose_level]]&gt;=132.5,"yes","no")</f>
        <v>yes</v>
      </c>
      <c r="R1567" t="str">
        <f>IF(Table1[[#This Row],[bmi]]&gt;=30.1,"yes","no")</f>
        <v>no</v>
      </c>
    </row>
    <row r="1568" spans="1:18" x14ac:dyDescent="0.3">
      <c r="A1568">
        <v>18141</v>
      </c>
      <c r="B1568" t="s">
        <v>12</v>
      </c>
      <c r="C1568">
        <v>76</v>
      </c>
      <c r="D1568">
        <v>0</v>
      </c>
      <c r="E1568" t="str">
        <f>IF(Table1[[#This Row],[hypertension]]=0,"no","yes")</f>
        <v>no</v>
      </c>
      <c r="F1568">
        <v>1</v>
      </c>
      <c r="G1568" t="s">
        <v>13</v>
      </c>
      <c r="H1568" t="s">
        <v>18</v>
      </c>
      <c r="I1568" t="s">
        <v>19</v>
      </c>
      <c r="J1568">
        <v>101.43</v>
      </c>
      <c r="K1568">
        <v>29.1</v>
      </c>
      <c r="L1568" t="s">
        <v>23</v>
      </c>
      <c r="M1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68">
        <v>0</v>
      </c>
      <c r="O1568" t="s">
        <v>32</v>
      </c>
      <c r="P1568" t="str">
        <f>IF(AND(Table1[[#This Row],[stroke]]=1,Table1[[#This Row],[hypertension]]=1),"yes","no")</f>
        <v>no</v>
      </c>
      <c r="Q1568" t="str">
        <f>IF(Table1[[#This Row],[avg_glucose_level]]&gt;=132.5,"yes","no")</f>
        <v>no</v>
      </c>
      <c r="R1568" t="str">
        <f>IF(Table1[[#This Row],[bmi]]&gt;=30.1,"yes","no")</f>
        <v>no</v>
      </c>
    </row>
    <row r="1569" spans="1:18" x14ac:dyDescent="0.3">
      <c r="A1569">
        <v>58015</v>
      </c>
      <c r="B1569" t="s">
        <v>17</v>
      </c>
      <c r="C1569">
        <v>44</v>
      </c>
      <c r="D1569">
        <v>0</v>
      </c>
      <c r="E1569" t="str">
        <f>IF(Table1[[#This Row],[hypertension]]=0,"no","yes")</f>
        <v>no</v>
      </c>
      <c r="F1569">
        <v>0</v>
      </c>
      <c r="G1569" t="s">
        <v>22</v>
      </c>
      <c r="H1569" t="s">
        <v>14</v>
      </c>
      <c r="I1569" t="s">
        <v>19</v>
      </c>
      <c r="J1569">
        <v>65.3</v>
      </c>
      <c r="K1569">
        <v>22.1</v>
      </c>
      <c r="L1569" t="s">
        <v>21</v>
      </c>
      <c r="M15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69">
        <v>0</v>
      </c>
      <c r="O1569" t="s">
        <v>32</v>
      </c>
      <c r="P1569" t="str">
        <f>IF(AND(Table1[[#This Row],[stroke]]=1,Table1[[#This Row],[hypertension]]=1),"yes","no")</f>
        <v>no</v>
      </c>
      <c r="Q1569" t="str">
        <f>IF(Table1[[#This Row],[avg_glucose_level]]&gt;=132.5,"yes","no")</f>
        <v>no</v>
      </c>
      <c r="R1569" t="str">
        <f>IF(Table1[[#This Row],[bmi]]&gt;=30.1,"yes","no")</f>
        <v>no</v>
      </c>
    </row>
    <row r="1570" spans="1:18" x14ac:dyDescent="0.3">
      <c r="A1570">
        <v>354</v>
      </c>
      <c r="B1570" t="s">
        <v>17</v>
      </c>
      <c r="C1570">
        <v>65</v>
      </c>
      <c r="D1570">
        <v>0</v>
      </c>
      <c r="E1570" t="str">
        <f>IF(Table1[[#This Row],[hypertension]]=0,"no","yes")</f>
        <v>no</v>
      </c>
      <c r="F1570">
        <v>0</v>
      </c>
      <c r="G1570" t="s">
        <v>13</v>
      </c>
      <c r="H1570" t="s">
        <v>14</v>
      </c>
      <c r="I1570" t="s">
        <v>15</v>
      </c>
      <c r="J1570">
        <v>72.489999999999995</v>
      </c>
      <c r="K1570">
        <v>28.9</v>
      </c>
      <c r="L1570" t="s">
        <v>21</v>
      </c>
      <c r="M15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70">
        <v>0</v>
      </c>
      <c r="O1570" t="s">
        <v>32</v>
      </c>
      <c r="P1570" t="str">
        <f>IF(AND(Table1[[#This Row],[stroke]]=1,Table1[[#This Row],[hypertension]]=1),"yes","no")</f>
        <v>no</v>
      </c>
      <c r="Q1570" t="str">
        <f>IF(Table1[[#This Row],[avg_glucose_level]]&gt;=132.5,"yes","no")</f>
        <v>no</v>
      </c>
      <c r="R1570" t="str">
        <f>IF(Table1[[#This Row],[bmi]]&gt;=30.1,"yes","no")</f>
        <v>no</v>
      </c>
    </row>
    <row r="1571" spans="1:18" x14ac:dyDescent="0.3">
      <c r="A1571">
        <v>5777</v>
      </c>
      <c r="B1571" t="s">
        <v>17</v>
      </c>
      <c r="C1571">
        <v>54</v>
      </c>
      <c r="D1571">
        <v>0</v>
      </c>
      <c r="E1571" t="str">
        <f>IF(Table1[[#This Row],[hypertension]]=0,"no","yes")</f>
        <v>no</v>
      </c>
      <c r="F1571">
        <v>0</v>
      </c>
      <c r="G1571" t="s">
        <v>13</v>
      </c>
      <c r="H1571" t="s">
        <v>14</v>
      </c>
      <c r="I1571" t="s">
        <v>15</v>
      </c>
      <c r="J1571">
        <v>65.489999999999995</v>
      </c>
      <c r="K1571">
        <v>34.700000000000003</v>
      </c>
      <c r="L1571" t="s">
        <v>23</v>
      </c>
      <c r="M15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71">
        <v>0</v>
      </c>
      <c r="O1571" t="s">
        <v>32</v>
      </c>
      <c r="P1571" t="str">
        <f>IF(AND(Table1[[#This Row],[stroke]]=1,Table1[[#This Row],[hypertension]]=1),"yes","no")</f>
        <v>no</v>
      </c>
      <c r="Q1571" t="str">
        <f>IF(Table1[[#This Row],[avg_glucose_level]]&gt;=132.5,"yes","no")</f>
        <v>no</v>
      </c>
      <c r="R1571" t="str">
        <f>IF(Table1[[#This Row],[bmi]]&gt;=30.1,"yes","no")</f>
        <v>yes</v>
      </c>
    </row>
    <row r="1572" spans="1:18" x14ac:dyDescent="0.3">
      <c r="A1572">
        <v>43271</v>
      </c>
      <c r="B1572" t="s">
        <v>17</v>
      </c>
      <c r="C1572">
        <v>24</v>
      </c>
      <c r="D1572">
        <v>0</v>
      </c>
      <c r="E1572" t="str">
        <f>IF(Table1[[#This Row],[hypertension]]=0,"no","yes")</f>
        <v>no</v>
      </c>
      <c r="F1572">
        <v>0</v>
      </c>
      <c r="G1572" t="s">
        <v>22</v>
      </c>
      <c r="H1572" t="s">
        <v>24</v>
      </c>
      <c r="I1572" t="s">
        <v>15</v>
      </c>
      <c r="J1572">
        <v>63.4</v>
      </c>
      <c r="K1572">
        <v>20.3</v>
      </c>
      <c r="L1572" t="s">
        <v>21</v>
      </c>
      <c r="M15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72">
        <v>0</v>
      </c>
      <c r="O1572" t="s">
        <v>32</v>
      </c>
      <c r="P1572" t="str">
        <f>IF(AND(Table1[[#This Row],[stroke]]=1,Table1[[#This Row],[hypertension]]=1),"yes","no")</f>
        <v>no</v>
      </c>
      <c r="Q1572" t="str">
        <f>IF(Table1[[#This Row],[avg_glucose_level]]&gt;=132.5,"yes","no")</f>
        <v>no</v>
      </c>
      <c r="R1572" t="str">
        <f>IF(Table1[[#This Row],[bmi]]&gt;=30.1,"yes","no")</f>
        <v>no</v>
      </c>
    </row>
    <row r="1573" spans="1:18" x14ac:dyDescent="0.3">
      <c r="A1573">
        <v>46210</v>
      </c>
      <c r="B1573" t="s">
        <v>17</v>
      </c>
      <c r="C1573">
        <v>65</v>
      </c>
      <c r="D1573">
        <v>0</v>
      </c>
      <c r="E1573" t="str">
        <f>IF(Table1[[#This Row],[hypertension]]=0,"no","yes")</f>
        <v>no</v>
      </c>
      <c r="F1573">
        <v>0</v>
      </c>
      <c r="G1573" t="s">
        <v>13</v>
      </c>
      <c r="H1573" t="s">
        <v>18</v>
      </c>
      <c r="I1573" t="s">
        <v>19</v>
      </c>
      <c r="J1573">
        <v>105.29</v>
      </c>
      <c r="K1573">
        <v>25.1</v>
      </c>
      <c r="L1573" t="s">
        <v>16</v>
      </c>
      <c r="M15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73">
        <v>0</v>
      </c>
      <c r="O1573" t="s">
        <v>32</v>
      </c>
      <c r="P1573" t="str">
        <f>IF(AND(Table1[[#This Row],[stroke]]=1,Table1[[#This Row],[hypertension]]=1),"yes","no")</f>
        <v>no</v>
      </c>
      <c r="Q1573" t="str">
        <f>IF(Table1[[#This Row],[avg_glucose_level]]&gt;=132.5,"yes","no")</f>
        <v>no</v>
      </c>
      <c r="R1573" t="str">
        <f>IF(Table1[[#This Row],[bmi]]&gt;=30.1,"yes","no")</f>
        <v>no</v>
      </c>
    </row>
    <row r="1574" spans="1:18" x14ac:dyDescent="0.3">
      <c r="A1574">
        <v>39714</v>
      </c>
      <c r="B1574" t="s">
        <v>12</v>
      </c>
      <c r="C1574">
        <v>12</v>
      </c>
      <c r="D1574">
        <v>0</v>
      </c>
      <c r="E1574" t="str">
        <f>IF(Table1[[#This Row],[hypertension]]=0,"no","yes")</f>
        <v>no</v>
      </c>
      <c r="F1574">
        <v>0</v>
      </c>
      <c r="G1574" t="s">
        <v>22</v>
      </c>
      <c r="H1574" t="s">
        <v>25</v>
      </c>
      <c r="I1574" t="s">
        <v>15</v>
      </c>
      <c r="J1574">
        <v>64.08</v>
      </c>
      <c r="K1574">
        <v>18.2</v>
      </c>
      <c r="L1574" t="s">
        <v>23</v>
      </c>
      <c r="M15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74">
        <v>0</v>
      </c>
      <c r="O1574" t="s">
        <v>32</v>
      </c>
      <c r="P1574" t="str">
        <f>IF(AND(Table1[[#This Row],[stroke]]=1,Table1[[#This Row],[hypertension]]=1),"yes","no")</f>
        <v>no</v>
      </c>
      <c r="Q1574" t="str">
        <f>IF(Table1[[#This Row],[avg_glucose_level]]&gt;=132.5,"yes","no")</f>
        <v>no</v>
      </c>
      <c r="R1574" t="str">
        <f>IF(Table1[[#This Row],[bmi]]&gt;=30.1,"yes","no")</f>
        <v>no</v>
      </c>
    </row>
    <row r="1575" spans="1:18" x14ac:dyDescent="0.3">
      <c r="A1575">
        <v>21785</v>
      </c>
      <c r="B1575" t="s">
        <v>17</v>
      </c>
      <c r="C1575">
        <v>33</v>
      </c>
      <c r="D1575">
        <v>0</v>
      </c>
      <c r="E1575" t="str">
        <f>IF(Table1[[#This Row],[hypertension]]=0,"no","yes")</f>
        <v>no</v>
      </c>
      <c r="F1575">
        <v>0</v>
      </c>
      <c r="G1575" t="s">
        <v>22</v>
      </c>
      <c r="H1575" t="s">
        <v>14</v>
      </c>
      <c r="I1575" t="s">
        <v>15</v>
      </c>
      <c r="J1575">
        <v>78.34</v>
      </c>
      <c r="K1575">
        <v>25.5</v>
      </c>
      <c r="L1575" t="s">
        <v>20</v>
      </c>
      <c r="M1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75">
        <v>0</v>
      </c>
      <c r="O1575" t="s">
        <v>32</v>
      </c>
      <c r="P1575" t="str">
        <f>IF(AND(Table1[[#This Row],[stroke]]=1,Table1[[#This Row],[hypertension]]=1),"yes","no")</f>
        <v>no</v>
      </c>
      <c r="Q1575" t="str">
        <f>IF(Table1[[#This Row],[avg_glucose_level]]&gt;=132.5,"yes","no")</f>
        <v>no</v>
      </c>
      <c r="R1575" t="str">
        <f>IF(Table1[[#This Row],[bmi]]&gt;=30.1,"yes","no")</f>
        <v>no</v>
      </c>
    </row>
    <row r="1576" spans="1:18" x14ac:dyDescent="0.3">
      <c r="A1576">
        <v>36620</v>
      </c>
      <c r="B1576" t="s">
        <v>17</v>
      </c>
      <c r="C1576">
        <v>74</v>
      </c>
      <c r="D1576">
        <v>0</v>
      </c>
      <c r="E1576" t="str">
        <f>IF(Table1[[#This Row],[hypertension]]=0,"no","yes")</f>
        <v>no</v>
      </c>
      <c r="F1576">
        <v>0</v>
      </c>
      <c r="G1576" t="s">
        <v>13</v>
      </c>
      <c r="H1576" t="s">
        <v>14</v>
      </c>
      <c r="I1576" t="s">
        <v>19</v>
      </c>
      <c r="J1576">
        <v>66.319999999999993</v>
      </c>
      <c r="K1576">
        <v>34.4</v>
      </c>
      <c r="L1576" t="s">
        <v>16</v>
      </c>
      <c r="M15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76">
        <v>0</v>
      </c>
      <c r="O1576" t="s">
        <v>32</v>
      </c>
      <c r="P1576" t="str">
        <f>IF(AND(Table1[[#This Row],[stroke]]=1,Table1[[#This Row],[hypertension]]=1),"yes","no")</f>
        <v>no</v>
      </c>
      <c r="Q1576" t="str">
        <f>IF(Table1[[#This Row],[avg_glucose_level]]&gt;=132.5,"yes","no")</f>
        <v>no</v>
      </c>
      <c r="R1576" t="str">
        <f>IF(Table1[[#This Row],[bmi]]&gt;=30.1,"yes","no")</f>
        <v>yes</v>
      </c>
    </row>
    <row r="1577" spans="1:18" x14ac:dyDescent="0.3">
      <c r="A1577">
        <v>49495</v>
      </c>
      <c r="B1577" t="s">
        <v>17</v>
      </c>
      <c r="C1577">
        <v>18</v>
      </c>
      <c r="D1577">
        <v>0</v>
      </c>
      <c r="E1577" t="str">
        <f>IF(Table1[[#This Row],[hypertension]]=0,"no","yes")</f>
        <v>no</v>
      </c>
      <c r="F1577">
        <v>0</v>
      </c>
      <c r="G1577" t="s">
        <v>22</v>
      </c>
      <c r="H1577" t="s">
        <v>14</v>
      </c>
      <c r="I1577" t="s">
        <v>19</v>
      </c>
      <c r="J1577">
        <v>168.15</v>
      </c>
      <c r="K1577">
        <v>48.5</v>
      </c>
      <c r="L1577" t="s">
        <v>20</v>
      </c>
      <c r="M1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77">
        <v>0</v>
      </c>
      <c r="O1577" t="s">
        <v>32</v>
      </c>
      <c r="P1577" t="str">
        <f>IF(AND(Table1[[#This Row],[stroke]]=1,Table1[[#This Row],[hypertension]]=1),"yes","no")</f>
        <v>no</v>
      </c>
      <c r="Q1577" t="str">
        <f>IF(Table1[[#This Row],[avg_glucose_level]]&gt;=132.5,"yes","no")</f>
        <v>yes</v>
      </c>
      <c r="R1577" t="str">
        <f>IF(Table1[[#This Row],[bmi]]&gt;=30.1,"yes","no")</f>
        <v>yes</v>
      </c>
    </row>
    <row r="1578" spans="1:18" x14ac:dyDescent="0.3">
      <c r="A1578">
        <v>21720</v>
      </c>
      <c r="B1578" t="s">
        <v>17</v>
      </c>
      <c r="C1578">
        <v>77</v>
      </c>
      <c r="D1578">
        <v>0</v>
      </c>
      <c r="E1578" t="str">
        <f>IF(Table1[[#This Row],[hypertension]]=0,"no","yes")</f>
        <v>no</v>
      </c>
      <c r="F1578">
        <v>0</v>
      </c>
      <c r="G1578" t="s">
        <v>13</v>
      </c>
      <c r="H1578" t="s">
        <v>14</v>
      </c>
      <c r="I1578" t="s">
        <v>19</v>
      </c>
      <c r="J1578">
        <v>93.48</v>
      </c>
      <c r="K1578">
        <v>25.2</v>
      </c>
      <c r="L1578" t="s">
        <v>16</v>
      </c>
      <c r="M15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78">
        <v>0</v>
      </c>
      <c r="O1578" t="s">
        <v>32</v>
      </c>
      <c r="P1578" t="str">
        <f>IF(AND(Table1[[#This Row],[stroke]]=1,Table1[[#This Row],[hypertension]]=1),"yes","no")</f>
        <v>no</v>
      </c>
      <c r="Q1578" t="str">
        <f>IF(Table1[[#This Row],[avg_glucose_level]]&gt;=132.5,"yes","no")</f>
        <v>no</v>
      </c>
      <c r="R1578" t="str">
        <f>IF(Table1[[#This Row],[bmi]]&gt;=30.1,"yes","no")</f>
        <v>no</v>
      </c>
    </row>
    <row r="1579" spans="1:18" x14ac:dyDescent="0.3">
      <c r="A1579">
        <v>6304</v>
      </c>
      <c r="B1579" t="s">
        <v>12</v>
      </c>
      <c r="C1579">
        <v>48</v>
      </c>
      <c r="D1579">
        <v>1</v>
      </c>
      <c r="E1579" t="str">
        <f>IF(Table1[[#This Row],[hypertension]]=0,"no","yes")</f>
        <v>yes</v>
      </c>
      <c r="F1579">
        <v>0</v>
      </c>
      <c r="G1579" t="s">
        <v>13</v>
      </c>
      <c r="H1579" t="s">
        <v>18</v>
      </c>
      <c r="I1579" t="s">
        <v>15</v>
      </c>
      <c r="J1579">
        <v>79.2</v>
      </c>
      <c r="K1579">
        <v>32.5</v>
      </c>
      <c r="L1579" t="s">
        <v>20</v>
      </c>
      <c r="M1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79">
        <v>0</v>
      </c>
      <c r="O1579" t="s">
        <v>32</v>
      </c>
      <c r="P1579" t="str">
        <f>IF(AND(Table1[[#This Row],[stroke]]=1,Table1[[#This Row],[hypertension]]=1),"yes","no")</f>
        <v>no</v>
      </c>
      <c r="Q1579" t="str">
        <f>IF(Table1[[#This Row],[avg_glucose_level]]&gt;=132.5,"yes","no")</f>
        <v>no</v>
      </c>
      <c r="R1579" t="str">
        <f>IF(Table1[[#This Row],[bmi]]&gt;=30.1,"yes","no")</f>
        <v>yes</v>
      </c>
    </row>
    <row r="1580" spans="1:18" x14ac:dyDescent="0.3">
      <c r="A1580">
        <v>18887</v>
      </c>
      <c r="B1580" t="s">
        <v>12</v>
      </c>
      <c r="C1580">
        <v>52</v>
      </c>
      <c r="D1580">
        <v>0</v>
      </c>
      <c r="E1580" t="str">
        <f>IF(Table1[[#This Row],[hypertension]]=0,"no","yes")</f>
        <v>no</v>
      </c>
      <c r="F1580">
        <v>0</v>
      </c>
      <c r="G1580" t="s">
        <v>13</v>
      </c>
      <c r="H1580" t="s">
        <v>14</v>
      </c>
      <c r="I1580" t="s">
        <v>19</v>
      </c>
      <c r="J1580">
        <v>107.45</v>
      </c>
      <c r="K1580">
        <v>42.1</v>
      </c>
      <c r="L1580" t="s">
        <v>16</v>
      </c>
      <c r="M15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80">
        <v>0</v>
      </c>
      <c r="O1580" t="s">
        <v>32</v>
      </c>
      <c r="P1580" t="str">
        <f>IF(AND(Table1[[#This Row],[stroke]]=1,Table1[[#This Row],[hypertension]]=1),"yes","no")</f>
        <v>no</v>
      </c>
      <c r="Q1580" t="str">
        <f>IF(Table1[[#This Row],[avg_glucose_level]]&gt;=132.5,"yes","no")</f>
        <v>no</v>
      </c>
      <c r="R1580" t="str">
        <f>IF(Table1[[#This Row],[bmi]]&gt;=30.1,"yes","no")</f>
        <v>yes</v>
      </c>
    </row>
    <row r="1581" spans="1:18" x14ac:dyDescent="0.3">
      <c r="A1581">
        <v>30214</v>
      </c>
      <c r="B1581" t="s">
        <v>12</v>
      </c>
      <c r="C1581">
        <v>23</v>
      </c>
      <c r="D1581">
        <v>0</v>
      </c>
      <c r="E1581" t="str">
        <f>IF(Table1[[#This Row],[hypertension]]=0,"no","yes")</f>
        <v>no</v>
      </c>
      <c r="F1581">
        <v>0</v>
      </c>
      <c r="G1581" t="s">
        <v>22</v>
      </c>
      <c r="H1581" t="s">
        <v>14</v>
      </c>
      <c r="I1581" t="s">
        <v>19</v>
      </c>
      <c r="J1581">
        <v>83.86</v>
      </c>
      <c r="K1581">
        <v>19.5</v>
      </c>
      <c r="L1581" t="s">
        <v>20</v>
      </c>
      <c r="M1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1">
        <v>0</v>
      </c>
      <c r="O1581" t="s">
        <v>32</v>
      </c>
      <c r="P1581" t="str">
        <f>IF(AND(Table1[[#This Row],[stroke]]=1,Table1[[#This Row],[hypertension]]=1),"yes","no")</f>
        <v>no</v>
      </c>
      <c r="Q1581" t="str">
        <f>IF(Table1[[#This Row],[avg_glucose_level]]&gt;=132.5,"yes","no")</f>
        <v>no</v>
      </c>
      <c r="R1581" t="str">
        <f>IF(Table1[[#This Row],[bmi]]&gt;=30.1,"yes","no")</f>
        <v>no</v>
      </c>
    </row>
    <row r="1582" spans="1:18" x14ac:dyDescent="0.3">
      <c r="A1582">
        <v>66419</v>
      </c>
      <c r="B1582" t="s">
        <v>12</v>
      </c>
      <c r="C1582">
        <v>25</v>
      </c>
      <c r="D1582">
        <v>0</v>
      </c>
      <c r="E1582" t="str">
        <f>IF(Table1[[#This Row],[hypertension]]=0,"no","yes")</f>
        <v>no</v>
      </c>
      <c r="F1582">
        <v>0</v>
      </c>
      <c r="G1582" t="s">
        <v>13</v>
      </c>
      <c r="H1582" t="s">
        <v>14</v>
      </c>
      <c r="I1582" t="s">
        <v>19</v>
      </c>
      <c r="J1582">
        <v>119.96</v>
      </c>
      <c r="K1582">
        <v>27.7</v>
      </c>
      <c r="L1582" t="s">
        <v>20</v>
      </c>
      <c r="M1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2">
        <v>0</v>
      </c>
      <c r="O1582" t="s">
        <v>32</v>
      </c>
      <c r="P1582" t="str">
        <f>IF(AND(Table1[[#This Row],[stroke]]=1,Table1[[#This Row],[hypertension]]=1),"yes","no")</f>
        <v>no</v>
      </c>
      <c r="Q1582" t="str">
        <f>IF(Table1[[#This Row],[avg_glucose_level]]&gt;=132.5,"yes","no")</f>
        <v>no</v>
      </c>
      <c r="R1582" t="str">
        <f>IF(Table1[[#This Row],[bmi]]&gt;=30.1,"yes","no")</f>
        <v>no</v>
      </c>
    </row>
    <row r="1583" spans="1:18" x14ac:dyDescent="0.3">
      <c r="A1583">
        <v>57468</v>
      </c>
      <c r="B1583" t="s">
        <v>17</v>
      </c>
      <c r="C1583">
        <v>44</v>
      </c>
      <c r="D1583">
        <v>0</v>
      </c>
      <c r="E1583" t="str">
        <f>IF(Table1[[#This Row],[hypertension]]=0,"no","yes")</f>
        <v>no</v>
      </c>
      <c r="F1583">
        <v>0</v>
      </c>
      <c r="G1583" t="s">
        <v>13</v>
      </c>
      <c r="H1583" t="s">
        <v>14</v>
      </c>
      <c r="I1583" t="s">
        <v>19</v>
      </c>
      <c r="J1583">
        <v>70.58</v>
      </c>
      <c r="K1583">
        <v>25.1</v>
      </c>
      <c r="L1583" t="s">
        <v>20</v>
      </c>
      <c r="M15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3">
        <v>0</v>
      </c>
      <c r="O1583" t="s">
        <v>32</v>
      </c>
      <c r="P1583" t="str">
        <f>IF(AND(Table1[[#This Row],[stroke]]=1,Table1[[#This Row],[hypertension]]=1),"yes","no")</f>
        <v>no</v>
      </c>
      <c r="Q1583" t="str">
        <f>IF(Table1[[#This Row],[avg_glucose_level]]&gt;=132.5,"yes","no")</f>
        <v>no</v>
      </c>
      <c r="R1583" t="str">
        <f>IF(Table1[[#This Row],[bmi]]&gt;=30.1,"yes","no")</f>
        <v>no</v>
      </c>
    </row>
    <row r="1584" spans="1:18" x14ac:dyDescent="0.3">
      <c r="A1584">
        <v>24218</v>
      </c>
      <c r="B1584" t="s">
        <v>17</v>
      </c>
      <c r="C1584">
        <v>78</v>
      </c>
      <c r="D1584">
        <v>0</v>
      </c>
      <c r="E1584" t="str">
        <f>IF(Table1[[#This Row],[hypertension]]=0,"no","yes")</f>
        <v>no</v>
      </c>
      <c r="F1584">
        <v>0</v>
      </c>
      <c r="G1584" t="s">
        <v>22</v>
      </c>
      <c r="H1584" t="s">
        <v>14</v>
      </c>
      <c r="I1584" t="s">
        <v>19</v>
      </c>
      <c r="J1584">
        <v>87.7</v>
      </c>
      <c r="K1584">
        <v>29.6</v>
      </c>
      <c r="L1584" t="s">
        <v>20</v>
      </c>
      <c r="M15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4">
        <v>0</v>
      </c>
      <c r="O1584" t="s">
        <v>32</v>
      </c>
      <c r="P1584" t="str">
        <f>IF(AND(Table1[[#This Row],[stroke]]=1,Table1[[#This Row],[hypertension]]=1),"yes","no")</f>
        <v>no</v>
      </c>
      <c r="Q1584" t="str">
        <f>IF(Table1[[#This Row],[avg_glucose_level]]&gt;=132.5,"yes","no")</f>
        <v>no</v>
      </c>
      <c r="R1584" t="str">
        <f>IF(Table1[[#This Row],[bmi]]&gt;=30.1,"yes","no")</f>
        <v>no</v>
      </c>
    </row>
    <row r="1585" spans="1:18" x14ac:dyDescent="0.3">
      <c r="A1585">
        <v>69792</v>
      </c>
      <c r="B1585" t="s">
        <v>17</v>
      </c>
      <c r="C1585">
        <v>37</v>
      </c>
      <c r="D1585">
        <v>0</v>
      </c>
      <c r="E1585" t="str">
        <f>IF(Table1[[#This Row],[hypertension]]=0,"no","yes")</f>
        <v>no</v>
      </c>
      <c r="F1585">
        <v>0</v>
      </c>
      <c r="G1585" t="s">
        <v>13</v>
      </c>
      <c r="H1585" t="s">
        <v>24</v>
      </c>
      <c r="I1585" t="s">
        <v>15</v>
      </c>
      <c r="J1585">
        <v>65.290000000000006</v>
      </c>
      <c r="K1585">
        <v>32.9</v>
      </c>
      <c r="L1585" t="s">
        <v>20</v>
      </c>
      <c r="M15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5">
        <v>0</v>
      </c>
      <c r="O1585" t="s">
        <v>32</v>
      </c>
      <c r="P1585" t="str">
        <f>IF(AND(Table1[[#This Row],[stroke]]=1,Table1[[#This Row],[hypertension]]=1),"yes","no")</f>
        <v>no</v>
      </c>
      <c r="Q1585" t="str">
        <f>IF(Table1[[#This Row],[avg_glucose_level]]&gt;=132.5,"yes","no")</f>
        <v>no</v>
      </c>
      <c r="R1585" t="str">
        <f>IF(Table1[[#This Row],[bmi]]&gt;=30.1,"yes","no")</f>
        <v>yes</v>
      </c>
    </row>
    <row r="1586" spans="1:18" x14ac:dyDescent="0.3">
      <c r="A1586">
        <v>6372</v>
      </c>
      <c r="B1586" t="s">
        <v>17</v>
      </c>
      <c r="C1586">
        <v>32</v>
      </c>
      <c r="D1586">
        <v>0</v>
      </c>
      <c r="E1586" t="str">
        <f>IF(Table1[[#This Row],[hypertension]]=0,"no","yes")</f>
        <v>no</v>
      </c>
      <c r="F1586">
        <v>0</v>
      </c>
      <c r="G1586" t="s">
        <v>13</v>
      </c>
      <c r="H1586" t="s">
        <v>14</v>
      </c>
      <c r="I1586" t="s">
        <v>15</v>
      </c>
      <c r="J1586">
        <v>97.14</v>
      </c>
      <c r="K1586">
        <v>55.9</v>
      </c>
      <c r="L1586" t="s">
        <v>20</v>
      </c>
      <c r="M15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86">
        <v>0</v>
      </c>
      <c r="O1586" t="s">
        <v>32</v>
      </c>
      <c r="P1586" t="str">
        <f>IF(AND(Table1[[#This Row],[stroke]]=1,Table1[[#This Row],[hypertension]]=1),"yes","no")</f>
        <v>no</v>
      </c>
      <c r="Q1586" t="str">
        <f>IF(Table1[[#This Row],[avg_glucose_level]]&gt;=132.5,"yes","no")</f>
        <v>no</v>
      </c>
      <c r="R1586" t="str">
        <f>IF(Table1[[#This Row],[bmi]]&gt;=30.1,"yes","no")</f>
        <v>yes</v>
      </c>
    </row>
    <row r="1587" spans="1:18" x14ac:dyDescent="0.3">
      <c r="A1587">
        <v>34664</v>
      </c>
      <c r="B1587" t="s">
        <v>12</v>
      </c>
      <c r="C1587">
        <v>67</v>
      </c>
      <c r="D1587">
        <v>0</v>
      </c>
      <c r="E1587" t="str">
        <f>IF(Table1[[#This Row],[hypertension]]=0,"no","yes")</f>
        <v>no</v>
      </c>
      <c r="F1587">
        <v>0</v>
      </c>
      <c r="G1587" t="s">
        <v>13</v>
      </c>
      <c r="H1587" t="s">
        <v>14</v>
      </c>
      <c r="I1587" t="s">
        <v>15</v>
      </c>
      <c r="J1587">
        <v>110.68</v>
      </c>
      <c r="K1587">
        <v>25.1</v>
      </c>
      <c r="L1587" t="s">
        <v>16</v>
      </c>
      <c r="M15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587">
        <v>0</v>
      </c>
      <c r="O1587" t="s">
        <v>32</v>
      </c>
      <c r="P1587" t="str">
        <f>IF(AND(Table1[[#This Row],[stroke]]=1,Table1[[#This Row],[hypertension]]=1),"yes","no")</f>
        <v>no</v>
      </c>
      <c r="Q1587" t="str">
        <f>IF(Table1[[#This Row],[avg_glucose_level]]&gt;=132.5,"yes","no")</f>
        <v>no</v>
      </c>
      <c r="R1587" t="str">
        <f>IF(Table1[[#This Row],[bmi]]&gt;=30.1,"yes","no")</f>
        <v>no</v>
      </c>
    </row>
    <row r="1588" spans="1:18" x14ac:dyDescent="0.3">
      <c r="A1588">
        <v>40931</v>
      </c>
      <c r="B1588" t="s">
        <v>17</v>
      </c>
      <c r="C1588">
        <v>41</v>
      </c>
      <c r="D1588">
        <v>0</v>
      </c>
      <c r="E1588" t="str">
        <f>IF(Table1[[#This Row],[hypertension]]=0,"no","yes")</f>
        <v>no</v>
      </c>
      <c r="F1588">
        <v>0</v>
      </c>
      <c r="G1588" t="s">
        <v>13</v>
      </c>
      <c r="H1588" t="s">
        <v>24</v>
      </c>
      <c r="I1588" t="s">
        <v>15</v>
      </c>
      <c r="J1588">
        <v>91.93</v>
      </c>
      <c r="K1588">
        <v>24.7</v>
      </c>
      <c r="L1588" t="s">
        <v>21</v>
      </c>
      <c r="M15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588">
        <v>0</v>
      </c>
      <c r="O1588" t="s">
        <v>32</v>
      </c>
      <c r="P1588" t="str">
        <f>IF(AND(Table1[[#This Row],[stroke]]=1,Table1[[#This Row],[hypertension]]=1),"yes","no")</f>
        <v>no</v>
      </c>
      <c r="Q1588" t="str">
        <f>IF(Table1[[#This Row],[avg_glucose_level]]&gt;=132.5,"yes","no")</f>
        <v>no</v>
      </c>
      <c r="R1588" t="str">
        <f>IF(Table1[[#This Row],[bmi]]&gt;=30.1,"yes","no")</f>
        <v>no</v>
      </c>
    </row>
    <row r="1589" spans="1:18" x14ac:dyDescent="0.3">
      <c r="A1589">
        <v>28559</v>
      </c>
      <c r="B1589" t="s">
        <v>12</v>
      </c>
      <c r="C1589">
        <v>2</v>
      </c>
      <c r="D1589">
        <v>0</v>
      </c>
      <c r="E1589" t="str">
        <f>IF(Table1[[#This Row],[hypertension]]=0,"no","yes")</f>
        <v>no</v>
      </c>
      <c r="F1589">
        <v>0</v>
      </c>
      <c r="G1589" t="s">
        <v>22</v>
      </c>
      <c r="H1589" t="s">
        <v>25</v>
      </c>
      <c r="I1589" t="s">
        <v>15</v>
      </c>
      <c r="J1589">
        <v>88.54</v>
      </c>
      <c r="K1589">
        <v>17.5</v>
      </c>
      <c r="L1589" t="s">
        <v>23</v>
      </c>
      <c r="M15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89">
        <v>0</v>
      </c>
      <c r="O1589" t="s">
        <v>32</v>
      </c>
      <c r="P1589" t="str">
        <f>IF(AND(Table1[[#This Row],[stroke]]=1,Table1[[#This Row],[hypertension]]=1),"yes","no")</f>
        <v>no</v>
      </c>
      <c r="Q1589" t="str">
        <f>IF(Table1[[#This Row],[avg_glucose_level]]&gt;=132.5,"yes","no")</f>
        <v>no</v>
      </c>
      <c r="R1589" t="str">
        <f>IF(Table1[[#This Row],[bmi]]&gt;=30.1,"yes","no")</f>
        <v>no</v>
      </c>
    </row>
    <row r="1590" spans="1:18" x14ac:dyDescent="0.3">
      <c r="A1590">
        <v>15166</v>
      </c>
      <c r="B1590" t="s">
        <v>17</v>
      </c>
      <c r="C1590">
        <v>75</v>
      </c>
      <c r="D1590">
        <v>1</v>
      </c>
      <c r="E1590" t="str">
        <f>IF(Table1[[#This Row],[hypertension]]=0,"no","yes")</f>
        <v>yes</v>
      </c>
      <c r="F1590">
        <v>0</v>
      </c>
      <c r="G1590" t="s">
        <v>13</v>
      </c>
      <c r="H1590" t="s">
        <v>14</v>
      </c>
      <c r="I1590" t="s">
        <v>15</v>
      </c>
      <c r="J1590">
        <v>183</v>
      </c>
      <c r="K1590">
        <v>20.8</v>
      </c>
      <c r="L1590" t="s">
        <v>23</v>
      </c>
      <c r="M1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90">
        <v>0</v>
      </c>
      <c r="O1590" t="s">
        <v>32</v>
      </c>
      <c r="P1590" t="str">
        <f>IF(AND(Table1[[#This Row],[stroke]]=1,Table1[[#This Row],[hypertension]]=1),"yes","no")</f>
        <v>no</v>
      </c>
      <c r="Q1590" t="str">
        <f>IF(Table1[[#This Row],[avg_glucose_level]]&gt;=132.5,"yes","no")</f>
        <v>yes</v>
      </c>
      <c r="R1590" t="str">
        <f>IF(Table1[[#This Row],[bmi]]&gt;=30.1,"yes","no")</f>
        <v>no</v>
      </c>
    </row>
    <row r="1591" spans="1:18" x14ac:dyDescent="0.3">
      <c r="A1591">
        <v>49815</v>
      </c>
      <c r="B1591" t="s">
        <v>17</v>
      </c>
      <c r="C1591">
        <v>17</v>
      </c>
      <c r="D1591">
        <v>0</v>
      </c>
      <c r="E1591" t="str">
        <f>IF(Table1[[#This Row],[hypertension]]=0,"no","yes")</f>
        <v>no</v>
      </c>
      <c r="F1591">
        <v>0</v>
      </c>
      <c r="G1591" t="s">
        <v>22</v>
      </c>
      <c r="H1591" t="s">
        <v>24</v>
      </c>
      <c r="I1591" t="s">
        <v>19</v>
      </c>
      <c r="J1591">
        <v>115.93</v>
      </c>
      <c r="K1591">
        <v>23.3</v>
      </c>
      <c r="L1591" t="s">
        <v>20</v>
      </c>
      <c r="M1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1">
        <v>0</v>
      </c>
      <c r="O1591" t="s">
        <v>32</v>
      </c>
      <c r="P1591" t="str">
        <f>IF(AND(Table1[[#This Row],[stroke]]=1,Table1[[#This Row],[hypertension]]=1),"yes","no")</f>
        <v>no</v>
      </c>
      <c r="Q1591" t="str">
        <f>IF(Table1[[#This Row],[avg_glucose_level]]&gt;=132.5,"yes","no")</f>
        <v>no</v>
      </c>
      <c r="R1591" t="str">
        <f>IF(Table1[[#This Row],[bmi]]&gt;=30.1,"yes","no")</f>
        <v>no</v>
      </c>
    </row>
    <row r="1592" spans="1:18" x14ac:dyDescent="0.3">
      <c r="A1592">
        <v>1625</v>
      </c>
      <c r="B1592" t="s">
        <v>17</v>
      </c>
      <c r="C1592">
        <v>13</v>
      </c>
      <c r="D1592">
        <v>0</v>
      </c>
      <c r="E1592" t="str">
        <f>IF(Table1[[#This Row],[hypertension]]=0,"no","yes")</f>
        <v>no</v>
      </c>
      <c r="F1592">
        <v>0</v>
      </c>
      <c r="G1592" t="s">
        <v>22</v>
      </c>
      <c r="H1592" t="s">
        <v>25</v>
      </c>
      <c r="I1592" t="s">
        <v>15</v>
      </c>
      <c r="J1592">
        <v>99.13</v>
      </c>
      <c r="K1592">
        <v>22.8</v>
      </c>
      <c r="L1592" t="s">
        <v>23</v>
      </c>
      <c r="M1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92">
        <v>0</v>
      </c>
      <c r="O1592" t="s">
        <v>32</v>
      </c>
      <c r="P1592" t="str">
        <f>IF(AND(Table1[[#This Row],[stroke]]=1,Table1[[#This Row],[hypertension]]=1),"yes","no")</f>
        <v>no</v>
      </c>
      <c r="Q1592" t="str">
        <f>IF(Table1[[#This Row],[avg_glucose_level]]&gt;=132.5,"yes","no")</f>
        <v>no</v>
      </c>
      <c r="R1592" t="str">
        <f>IF(Table1[[#This Row],[bmi]]&gt;=30.1,"yes","no")</f>
        <v>no</v>
      </c>
    </row>
    <row r="1593" spans="1:18" x14ac:dyDescent="0.3">
      <c r="A1593">
        <v>56309</v>
      </c>
      <c r="B1593" t="s">
        <v>17</v>
      </c>
      <c r="C1593">
        <v>25</v>
      </c>
      <c r="D1593">
        <v>0</v>
      </c>
      <c r="E1593" t="str">
        <f>IF(Table1[[#This Row],[hypertension]]=0,"no","yes")</f>
        <v>no</v>
      </c>
      <c r="F1593">
        <v>0</v>
      </c>
      <c r="G1593" t="s">
        <v>13</v>
      </c>
      <c r="H1593" t="s">
        <v>14</v>
      </c>
      <c r="I1593" t="s">
        <v>19</v>
      </c>
      <c r="J1593">
        <v>69.239999999999995</v>
      </c>
      <c r="K1593">
        <v>26.6</v>
      </c>
      <c r="L1593" t="s">
        <v>20</v>
      </c>
      <c r="M15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3">
        <v>0</v>
      </c>
      <c r="O1593" t="s">
        <v>32</v>
      </c>
      <c r="P1593" t="str">
        <f>IF(AND(Table1[[#This Row],[stroke]]=1,Table1[[#This Row],[hypertension]]=1),"yes","no")</f>
        <v>no</v>
      </c>
      <c r="Q1593" t="str">
        <f>IF(Table1[[#This Row],[avg_glucose_level]]&gt;=132.5,"yes","no")</f>
        <v>no</v>
      </c>
      <c r="R1593" t="str">
        <f>IF(Table1[[#This Row],[bmi]]&gt;=30.1,"yes","no")</f>
        <v>no</v>
      </c>
    </row>
    <row r="1594" spans="1:18" x14ac:dyDescent="0.3">
      <c r="A1594">
        <v>30116</v>
      </c>
      <c r="B1594" t="s">
        <v>17</v>
      </c>
      <c r="C1594">
        <v>57</v>
      </c>
      <c r="D1594">
        <v>0</v>
      </c>
      <c r="E1594" t="str">
        <f>IF(Table1[[#This Row],[hypertension]]=0,"no","yes")</f>
        <v>no</v>
      </c>
      <c r="F1594">
        <v>0</v>
      </c>
      <c r="G1594" t="s">
        <v>13</v>
      </c>
      <c r="H1594" t="s">
        <v>14</v>
      </c>
      <c r="I1594" t="s">
        <v>19</v>
      </c>
      <c r="J1594">
        <v>102.28</v>
      </c>
      <c r="K1594">
        <v>25.5</v>
      </c>
      <c r="L1594" t="s">
        <v>20</v>
      </c>
      <c r="M1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4">
        <v>0</v>
      </c>
      <c r="O1594" t="s">
        <v>32</v>
      </c>
      <c r="P1594" t="str">
        <f>IF(AND(Table1[[#This Row],[stroke]]=1,Table1[[#This Row],[hypertension]]=1),"yes","no")</f>
        <v>no</v>
      </c>
      <c r="Q1594" t="str">
        <f>IF(Table1[[#This Row],[avg_glucose_level]]&gt;=132.5,"yes","no")</f>
        <v>no</v>
      </c>
      <c r="R1594" t="str">
        <f>IF(Table1[[#This Row],[bmi]]&gt;=30.1,"yes","no")</f>
        <v>no</v>
      </c>
    </row>
    <row r="1595" spans="1:18" x14ac:dyDescent="0.3">
      <c r="A1595">
        <v>52034</v>
      </c>
      <c r="B1595" t="s">
        <v>12</v>
      </c>
      <c r="C1595">
        <v>31</v>
      </c>
      <c r="D1595">
        <v>0</v>
      </c>
      <c r="E1595" t="str">
        <f>IF(Table1[[#This Row],[hypertension]]=0,"no","yes")</f>
        <v>no</v>
      </c>
      <c r="F1595">
        <v>0</v>
      </c>
      <c r="G1595" t="s">
        <v>13</v>
      </c>
      <c r="H1595" t="s">
        <v>14</v>
      </c>
      <c r="I1595" t="s">
        <v>15</v>
      </c>
      <c r="J1595">
        <v>71.31</v>
      </c>
      <c r="K1595">
        <v>25.8</v>
      </c>
      <c r="L1595" t="s">
        <v>20</v>
      </c>
      <c r="M1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5">
        <v>0</v>
      </c>
      <c r="O1595" t="s">
        <v>32</v>
      </c>
      <c r="P1595" t="str">
        <f>IF(AND(Table1[[#This Row],[stroke]]=1,Table1[[#This Row],[hypertension]]=1),"yes","no")</f>
        <v>no</v>
      </c>
      <c r="Q1595" t="str">
        <f>IF(Table1[[#This Row],[avg_glucose_level]]&gt;=132.5,"yes","no")</f>
        <v>no</v>
      </c>
      <c r="R1595" t="str">
        <f>IF(Table1[[#This Row],[bmi]]&gt;=30.1,"yes","no")</f>
        <v>no</v>
      </c>
    </row>
    <row r="1596" spans="1:18" x14ac:dyDescent="0.3">
      <c r="A1596">
        <v>35584</v>
      </c>
      <c r="B1596" t="s">
        <v>12</v>
      </c>
      <c r="C1596">
        <v>61</v>
      </c>
      <c r="D1596">
        <v>0</v>
      </c>
      <c r="E1596" t="str">
        <f>IF(Table1[[#This Row],[hypertension]]=0,"no","yes")</f>
        <v>no</v>
      </c>
      <c r="F1596">
        <v>0</v>
      </c>
      <c r="G1596" t="s">
        <v>13</v>
      </c>
      <c r="H1596" t="s">
        <v>14</v>
      </c>
      <c r="I1596" t="s">
        <v>19</v>
      </c>
      <c r="J1596">
        <v>89.75</v>
      </c>
      <c r="K1596">
        <v>25.4</v>
      </c>
      <c r="L1596" t="s">
        <v>20</v>
      </c>
      <c r="M15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6">
        <v>0</v>
      </c>
      <c r="O1596" t="s">
        <v>32</v>
      </c>
      <c r="P1596" t="str">
        <f>IF(AND(Table1[[#This Row],[stroke]]=1,Table1[[#This Row],[hypertension]]=1),"yes","no")</f>
        <v>no</v>
      </c>
      <c r="Q1596" t="str">
        <f>IF(Table1[[#This Row],[avg_glucose_level]]&gt;=132.5,"yes","no")</f>
        <v>no</v>
      </c>
      <c r="R1596" t="str">
        <f>IF(Table1[[#This Row],[bmi]]&gt;=30.1,"yes","no")</f>
        <v>no</v>
      </c>
    </row>
    <row r="1597" spans="1:18" x14ac:dyDescent="0.3">
      <c r="A1597">
        <v>2898</v>
      </c>
      <c r="B1597" t="s">
        <v>12</v>
      </c>
      <c r="C1597">
        <v>46</v>
      </c>
      <c r="D1597">
        <v>0</v>
      </c>
      <c r="E1597" t="str">
        <f>IF(Table1[[#This Row],[hypertension]]=0,"no","yes")</f>
        <v>no</v>
      </c>
      <c r="F1597">
        <v>0</v>
      </c>
      <c r="G1597" t="s">
        <v>13</v>
      </c>
      <c r="H1597" t="s">
        <v>14</v>
      </c>
      <c r="I1597" t="s">
        <v>15</v>
      </c>
      <c r="J1597">
        <v>87.66</v>
      </c>
      <c r="K1597">
        <v>57.3</v>
      </c>
      <c r="L1597" t="s">
        <v>20</v>
      </c>
      <c r="M15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597">
        <v>0</v>
      </c>
      <c r="O1597" t="s">
        <v>32</v>
      </c>
      <c r="P1597" t="str">
        <f>IF(AND(Table1[[#This Row],[stroke]]=1,Table1[[#This Row],[hypertension]]=1),"yes","no")</f>
        <v>no</v>
      </c>
      <c r="Q1597" t="str">
        <f>IF(Table1[[#This Row],[avg_glucose_level]]&gt;=132.5,"yes","no")</f>
        <v>no</v>
      </c>
      <c r="R1597" t="str">
        <f>IF(Table1[[#This Row],[bmi]]&gt;=30.1,"yes","no")</f>
        <v>yes</v>
      </c>
    </row>
    <row r="1598" spans="1:18" x14ac:dyDescent="0.3">
      <c r="A1598">
        <v>16593</v>
      </c>
      <c r="B1598" t="s">
        <v>12</v>
      </c>
      <c r="C1598">
        <v>47</v>
      </c>
      <c r="D1598">
        <v>0</v>
      </c>
      <c r="E1598" t="str">
        <f>IF(Table1[[#This Row],[hypertension]]=0,"no","yes")</f>
        <v>no</v>
      </c>
      <c r="F1598">
        <v>0</v>
      </c>
      <c r="G1598" t="s">
        <v>22</v>
      </c>
      <c r="H1598" t="s">
        <v>14</v>
      </c>
      <c r="I1598" t="s">
        <v>19</v>
      </c>
      <c r="J1598">
        <v>237.17</v>
      </c>
      <c r="K1598">
        <v>28.1</v>
      </c>
      <c r="L1598" t="s">
        <v>23</v>
      </c>
      <c r="M15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98">
        <v>0</v>
      </c>
      <c r="O1598" t="s">
        <v>32</v>
      </c>
      <c r="P1598" t="str">
        <f>IF(AND(Table1[[#This Row],[stroke]]=1,Table1[[#This Row],[hypertension]]=1),"yes","no")</f>
        <v>no</v>
      </c>
      <c r="Q1598" t="str">
        <f>IF(Table1[[#This Row],[avg_glucose_level]]&gt;=132.5,"yes","no")</f>
        <v>yes</v>
      </c>
      <c r="R1598" t="str">
        <f>IF(Table1[[#This Row],[bmi]]&gt;=30.1,"yes","no")</f>
        <v>no</v>
      </c>
    </row>
    <row r="1599" spans="1:18" x14ac:dyDescent="0.3">
      <c r="A1599">
        <v>17175</v>
      </c>
      <c r="B1599" t="s">
        <v>17</v>
      </c>
      <c r="C1599">
        <v>15</v>
      </c>
      <c r="D1599">
        <v>0</v>
      </c>
      <c r="E1599" t="str">
        <f>IF(Table1[[#This Row],[hypertension]]=0,"no","yes")</f>
        <v>no</v>
      </c>
      <c r="F1599">
        <v>0</v>
      </c>
      <c r="G1599" t="s">
        <v>22</v>
      </c>
      <c r="H1599" t="s">
        <v>25</v>
      </c>
      <c r="I1599" t="s">
        <v>15</v>
      </c>
      <c r="J1599">
        <v>81.11</v>
      </c>
      <c r="K1599">
        <v>20.2</v>
      </c>
      <c r="L1599" t="s">
        <v>23</v>
      </c>
      <c r="M15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599">
        <v>0</v>
      </c>
      <c r="O1599" t="s">
        <v>32</v>
      </c>
      <c r="P1599" t="str">
        <f>IF(AND(Table1[[#This Row],[stroke]]=1,Table1[[#This Row],[hypertension]]=1),"yes","no")</f>
        <v>no</v>
      </c>
      <c r="Q1599" t="str">
        <f>IF(Table1[[#This Row],[avg_glucose_level]]&gt;=132.5,"yes","no")</f>
        <v>no</v>
      </c>
      <c r="R1599" t="str">
        <f>IF(Table1[[#This Row],[bmi]]&gt;=30.1,"yes","no")</f>
        <v>no</v>
      </c>
    </row>
    <row r="1600" spans="1:18" x14ac:dyDescent="0.3">
      <c r="A1600">
        <v>63663</v>
      </c>
      <c r="B1600" t="s">
        <v>12</v>
      </c>
      <c r="C1600">
        <v>47</v>
      </c>
      <c r="D1600">
        <v>0</v>
      </c>
      <c r="E1600" t="str">
        <f>IF(Table1[[#This Row],[hypertension]]=0,"no","yes")</f>
        <v>no</v>
      </c>
      <c r="F1600">
        <v>0</v>
      </c>
      <c r="G1600" t="s">
        <v>13</v>
      </c>
      <c r="H1600" t="s">
        <v>14</v>
      </c>
      <c r="I1600" t="s">
        <v>15</v>
      </c>
      <c r="J1600">
        <v>178.33</v>
      </c>
      <c r="K1600">
        <v>27.7</v>
      </c>
      <c r="L1600" t="s">
        <v>20</v>
      </c>
      <c r="M1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00">
        <v>0</v>
      </c>
      <c r="O1600" t="s">
        <v>32</v>
      </c>
      <c r="P1600" t="str">
        <f>IF(AND(Table1[[#This Row],[stroke]]=1,Table1[[#This Row],[hypertension]]=1),"yes","no")</f>
        <v>no</v>
      </c>
      <c r="Q1600" t="str">
        <f>IF(Table1[[#This Row],[avg_glucose_level]]&gt;=132.5,"yes","no")</f>
        <v>yes</v>
      </c>
      <c r="R1600" t="str">
        <f>IF(Table1[[#This Row],[bmi]]&gt;=30.1,"yes","no")</f>
        <v>no</v>
      </c>
    </row>
    <row r="1601" spans="1:18" x14ac:dyDescent="0.3">
      <c r="A1601">
        <v>10603</v>
      </c>
      <c r="B1601" t="s">
        <v>17</v>
      </c>
      <c r="C1601">
        <v>68</v>
      </c>
      <c r="D1601">
        <v>0</v>
      </c>
      <c r="E1601" t="str">
        <f>IF(Table1[[#This Row],[hypertension]]=0,"no","yes")</f>
        <v>no</v>
      </c>
      <c r="F1601">
        <v>0</v>
      </c>
      <c r="G1601" t="s">
        <v>13</v>
      </c>
      <c r="H1601" t="s">
        <v>14</v>
      </c>
      <c r="I1601" t="s">
        <v>19</v>
      </c>
      <c r="J1601">
        <v>81.38</v>
      </c>
      <c r="K1601">
        <v>23.1</v>
      </c>
      <c r="L1601" t="s">
        <v>23</v>
      </c>
      <c r="M16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01">
        <v>0</v>
      </c>
      <c r="O1601" t="s">
        <v>32</v>
      </c>
      <c r="P1601" t="str">
        <f>IF(AND(Table1[[#This Row],[stroke]]=1,Table1[[#This Row],[hypertension]]=1),"yes","no")</f>
        <v>no</v>
      </c>
      <c r="Q1601" t="str">
        <f>IF(Table1[[#This Row],[avg_glucose_level]]&gt;=132.5,"yes","no")</f>
        <v>no</v>
      </c>
      <c r="R1601" t="str">
        <f>IF(Table1[[#This Row],[bmi]]&gt;=30.1,"yes","no")</f>
        <v>no</v>
      </c>
    </row>
    <row r="1602" spans="1:18" x14ac:dyDescent="0.3">
      <c r="A1602">
        <v>40544</v>
      </c>
      <c r="B1602" t="s">
        <v>12</v>
      </c>
      <c r="C1602">
        <v>1</v>
      </c>
      <c r="D1602">
        <v>0</v>
      </c>
      <c r="E1602" t="str">
        <f>IF(Table1[[#This Row],[hypertension]]=0,"no","yes")</f>
        <v>no</v>
      </c>
      <c r="F1602">
        <v>0</v>
      </c>
      <c r="G1602" t="s">
        <v>22</v>
      </c>
      <c r="H1602" t="s">
        <v>25</v>
      </c>
      <c r="I1602" t="s">
        <v>15</v>
      </c>
      <c r="J1602">
        <v>109.56</v>
      </c>
      <c r="K1602">
        <v>14.3</v>
      </c>
      <c r="L1602" t="s">
        <v>23</v>
      </c>
      <c r="M16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02">
        <v>0</v>
      </c>
      <c r="O1602" t="s">
        <v>32</v>
      </c>
      <c r="P1602" t="str">
        <f>IF(AND(Table1[[#This Row],[stroke]]=1,Table1[[#This Row],[hypertension]]=1),"yes","no")</f>
        <v>no</v>
      </c>
      <c r="Q1602" t="str">
        <f>IF(Table1[[#This Row],[avg_glucose_level]]&gt;=132.5,"yes","no")</f>
        <v>no</v>
      </c>
      <c r="R1602" t="str">
        <f>IF(Table1[[#This Row],[bmi]]&gt;=30.1,"yes","no")</f>
        <v>no</v>
      </c>
    </row>
    <row r="1603" spans="1:18" x14ac:dyDescent="0.3">
      <c r="A1603">
        <v>49152</v>
      </c>
      <c r="B1603" t="s">
        <v>17</v>
      </c>
      <c r="C1603">
        <v>40</v>
      </c>
      <c r="D1603">
        <v>0</v>
      </c>
      <c r="E1603" t="str">
        <f>IF(Table1[[#This Row],[hypertension]]=0,"no","yes")</f>
        <v>no</v>
      </c>
      <c r="F1603">
        <v>0</v>
      </c>
      <c r="G1603" t="s">
        <v>22</v>
      </c>
      <c r="H1603" t="s">
        <v>14</v>
      </c>
      <c r="I1603" t="s">
        <v>19</v>
      </c>
      <c r="J1603">
        <v>70.45</v>
      </c>
      <c r="K1603">
        <v>23.3</v>
      </c>
      <c r="L1603" t="s">
        <v>21</v>
      </c>
      <c r="M16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03">
        <v>0</v>
      </c>
      <c r="O1603" t="s">
        <v>32</v>
      </c>
      <c r="P1603" t="str">
        <f>IF(AND(Table1[[#This Row],[stroke]]=1,Table1[[#This Row],[hypertension]]=1),"yes","no")</f>
        <v>no</v>
      </c>
      <c r="Q1603" t="str">
        <f>IF(Table1[[#This Row],[avg_glucose_level]]&gt;=132.5,"yes","no")</f>
        <v>no</v>
      </c>
      <c r="R1603" t="str">
        <f>IF(Table1[[#This Row],[bmi]]&gt;=30.1,"yes","no")</f>
        <v>no</v>
      </c>
    </row>
    <row r="1604" spans="1:18" x14ac:dyDescent="0.3">
      <c r="A1604">
        <v>1231</v>
      </c>
      <c r="B1604" t="s">
        <v>17</v>
      </c>
      <c r="C1604">
        <v>62</v>
      </c>
      <c r="D1604">
        <v>0</v>
      </c>
      <c r="E1604" t="str">
        <f>IF(Table1[[#This Row],[hypertension]]=0,"no","yes")</f>
        <v>no</v>
      </c>
      <c r="F1604">
        <v>0</v>
      </c>
      <c r="G1604" t="s">
        <v>13</v>
      </c>
      <c r="H1604" t="s">
        <v>24</v>
      </c>
      <c r="I1604" t="s">
        <v>19</v>
      </c>
      <c r="J1604">
        <v>73.44</v>
      </c>
      <c r="K1604">
        <v>23.4</v>
      </c>
      <c r="L1604" t="s">
        <v>23</v>
      </c>
      <c r="M16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04">
        <v>0</v>
      </c>
      <c r="O1604" t="s">
        <v>32</v>
      </c>
      <c r="P1604" t="str">
        <f>IF(AND(Table1[[#This Row],[stroke]]=1,Table1[[#This Row],[hypertension]]=1),"yes","no")</f>
        <v>no</v>
      </c>
      <c r="Q1604" t="str">
        <f>IF(Table1[[#This Row],[avg_glucose_level]]&gt;=132.5,"yes","no")</f>
        <v>no</v>
      </c>
      <c r="R1604" t="str">
        <f>IF(Table1[[#This Row],[bmi]]&gt;=30.1,"yes","no")</f>
        <v>no</v>
      </c>
    </row>
    <row r="1605" spans="1:18" x14ac:dyDescent="0.3">
      <c r="A1605">
        <v>43672</v>
      </c>
      <c r="B1605" t="s">
        <v>17</v>
      </c>
      <c r="C1605">
        <v>45</v>
      </c>
      <c r="D1605">
        <v>0</v>
      </c>
      <c r="E1605" t="str">
        <f>IF(Table1[[#This Row],[hypertension]]=0,"no","yes")</f>
        <v>no</v>
      </c>
      <c r="F1605">
        <v>0</v>
      </c>
      <c r="G1605" t="s">
        <v>13</v>
      </c>
      <c r="H1605" t="s">
        <v>14</v>
      </c>
      <c r="I1605" t="s">
        <v>15</v>
      </c>
      <c r="J1605">
        <v>146.44</v>
      </c>
      <c r="K1605">
        <v>22.8</v>
      </c>
      <c r="L1605" t="s">
        <v>16</v>
      </c>
      <c r="M1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05">
        <v>0</v>
      </c>
      <c r="O1605" t="s">
        <v>32</v>
      </c>
      <c r="P1605" t="str">
        <f>IF(AND(Table1[[#This Row],[stroke]]=1,Table1[[#This Row],[hypertension]]=1),"yes","no")</f>
        <v>no</v>
      </c>
      <c r="Q1605" t="str">
        <f>IF(Table1[[#This Row],[avg_glucose_level]]&gt;=132.5,"yes","no")</f>
        <v>yes</v>
      </c>
      <c r="R1605" t="str">
        <f>IF(Table1[[#This Row],[bmi]]&gt;=30.1,"yes","no")</f>
        <v>no</v>
      </c>
    </row>
    <row r="1606" spans="1:18" x14ac:dyDescent="0.3">
      <c r="A1606">
        <v>25107</v>
      </c>
      <c r="B1606" t="s">
        <v>17</v>
      </c>
      <c r="C1606">
        <v>47</v>
      </c>
      <c r="D1606">
        <v>0</v>
      </c>
      <c r="E1606" t="str">
        <f>IF(Table1[[#This Row],[hypertension]]=0,"no","yes")</f>
        <v>no</v>
      </c>
      <c r="F1606">
        <v>0</v>
      </c>
      <c r="G1606" t="s">
        <v>13</v>
      </c>
      <c r="H1606" t="s">
        <v>14</v>
      </c>
      <c r="I1606" t="s">
        <v>15</v>
      </c>
      <c r="J1606">
        <v>65.040000000000006</v>
      </c>
      <c r="K1606">
        <v>30.9</v>
      </c>
      <c r="L1606" t="s">
        <v>20</v>
      </c>
      <c r="M16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06">
        <v>0</v>
      </c>
      <c r="O1606" t="s">
        <v>32</v>
      </c>
      <c r="P1606" t="str">
        <f>IF(AND(Table1[[#This Row],[stroke]]=1,Table1[[#This Row],[hypertension]]=1),"yes","no")</f>
        <v>no</v>
      </c>
      <c r="Q1606" t="str">
        <f>IF(Table1[[#This Row],[avg_glucose_level]]&gt;=132.5,"yes","no")</f>
        <v>no</v>
      </c>
      <c r="R1606" t="str">
        <f>IF(Table1[[#This Row],[bmi]]&gt;=30.1,"yes","no")</f>
        <v>yes</v>
      </c>
    </row>
    <row r="1607" spans="1:18" x14ac:dyDescent="0.3">
      <c r="A1607">
        <v>39286</v>
      </c>
      <c r="B1607" t="s">
        <v>17</v>
      </c>
      <c r="C1607">
        <v>35</v>
      </c>
      <c r="D1607">
        <v>0</v>
      </c>
      <c r="E1607" t="str">
        <f>IF(Table1[[#This Row],[hypertension]]=0,"no","yes")</f>
        <v>no</v>
      </c>
      <c r="F1607">
        <v>0</v>
      </c>
      <c r="G1607" t="s">
        <v>13</v>
      </c>
      <c r="H1607" t="s">
        <v>18</v>
      </c>
      <c r="I1607" t="s">
        <v>19</v>
      </c>
      <c r="J1607">
        <v>151.25</v>
      </c>
      <c r="K1607">
        <v>28.4</v>
      </c>
      <c r="L1607" t="s">
        <v>23</v>
      </c>
      <c r="M1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07">
        <v>0</v>
      </c>
      <c r="O1607" t="s">
        <v>32</v>
      </c>
      <c r="P1607" t="str">
        <f>IF(AND(Table1[[#This Row],[stroke]]=1,Table1[[#This Row],[hypertension]]=1),"yes","no")</f>
        <v>no</v>
      </c>
      <c r="Q1607" t="str">
        <f>IF(Table1[[#This Row],[avg_glucose_level]]&gt;=132.5,"yes","no")</f>
        <v>yes</v>
      </c>
      <c r="R1607" t="str">
        <f>IF(Table1[[#This Row],[bmi]]&gt;=30.1,"yes","no")</f>
        <v>no</v>
      </c>
    </row>
    <row r="1608" spans="1:18" x14ac:dyDescent="0.3">
      <c r="A1608">
        <v>32766</v>
      </c>
      <c r="B1608" t="s">
        <v>12</v>
      </c>
      <c r="C1608">
        <v>51</v>
      </c>
      <c r="D1608">
        <v>0</v>
      </c>
      <c r="E1608" t="str">
        <f>IF(Table1[[#This Row],[hypertension]]=0,"no","yes")</f>
        <v>no</v>
      </c>
      <c r="F1608">
        <v>0</v>
      </c>
      <c r="G1608" t="s">
        <v>22</v>
      </c>
      <c r="H1608" t="s">
        <v>14</v>
      </c>
      <c r="I1608" t="s">
        <v>19</v>
      </c>
      <c r="J1608">
        <v>106.41</v>
      </c>
      <c r="K1608">
        <v>41.9</v>
      </c>
      <c r="L1608" t="s">
        <v>21</v>
      </c>
      <c r="M16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08">
        <v>0</v>
      </c>
      <c r="O1608" t="s">
        <v>32</v>
      </c>
      <c r="P1608" t="str">
        <f>IF(AND(Table1[[#This Row],[stroke]]=1,Table1[[#This Row],[hypertension]]=1),"yes","no")</f>
        <v>no</v>
      </c>
      <c r="Q1608" t="str">
        <f>IF(Table1[[#This Row],[avg_glucose_level]]&gt;=132.5,"yes","no")</f>
        <v>no</v>
      </c>
      <c r="R1608" t="str">
        <f>IF(Table1[[#This Row],[bmi]]&gt;=30.1,"yes","no")</f>
        <v>yes</v>
      </c>
    </row>
    <row r="1609" spans="1:18" x14ac:dyDescent="0.3">
      <c r="A1609">
        <v>15988</v>
      </c>
      <c r="B1609" t="s">
        <v>12</v>
      </c>
      <c r="C1609">
        <v>60</v>
      </c>
      <c r="D1609">
        <v>1</v>
      </c>
      <c r="E1609" t="str">
        <f>IF(Table1[[#This Row],[hypertension]]=0,"no","yes")</f>
        <v>yes</v>
      </c>
      <c r="F1609">
        <v>0</v>
      </c>
      <c r="G1609" t="s">
        <v>13</v>
      </c>
      <c r="H1609" t="s">
        <v>14</v>
      </c>
      <c r="I1609" t="s">
        <v>15</v>
      </c>
      <c r="J1609">
        <v>197.09</v>
      </c>
      <c r="K1609">
        <v>34.299999999999997</v>
      </c>
      <c r="L1609" t="s">
        <v>23</v>
      </c>
      <c r="M16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09">
        <v>0</v>
      </c>
      <c r="O1609" t="s">
        <v>32</v>
      </c>
      <c r="P1609" t="str">
        <f>IF(AND(Table1[[#This Row],[stroke]]=1,Table1[[#This Row],[hypertension]]=1),"yes","no")</f>
        <v>no</v>
      </c>
      <c r="Q1609" t="str">
        <f>IF(Table1[[#This Row],[avg_glucose_level]]&gt;=132.5,"yes","no")</f>
        <v>yes</v>
      </c>
      <c r="R1609" t="str">
        <f>IF(Table1[[#This Row],[bmi]]&gt;=30.1,"yes","no")</f>
        <v>yes</v>
      </c>
    </row>
    <row r="1610" spans="1:18" x14ac:dyDescent="0.3">
      <c r="A1610">
        <v>9011</v>
      </c>
      <c r="B1610" t="s">
        <v>12</v>
      </c>
      <c r="C1610">
        <v>59</v>
      </c>
      <c r="D1610">
        <v>0</v>
      </c>
      <c r="E1610" t="str">
        <f>IF(Table1[[#This Row],[hypertension]]=0,"no","yes")</f>
        <v>no</v>
      </c>
      <c r="F1610">
        <v>0</v>
      </c>
      <c r="G1610" t="s">
        <v>13</v>
      </c>
      <c r="H1610" t="s">
        <v>14</v>
      </c>
      <c r="I1610" t="s">
        <v>15</v>
      </c>
      <c r="J1610">
        <v>93.58</v>
      </c>
      <c r="K1610">
        <v>25.1</v>
      </c>
      <c r="L1610" t="s">
        <v>21</v>
      </c>
      <c r="M16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10">
        <v>0</v>
      </c>
      <c r="O1610" t="s">
        <v>32</v>
      </c>
      <c r="P1610" t="str">
        <f>IF(AND(Table1[[#This Row],[stroke]]=1,Table1[[#This Row],[hypertension]]=1),"yes","no")</f>
        <v>no</v>
      </c>
      <c r="Q1610" t="str">
        <f>IF(Table1[[#This Row],[avg_glucose_level]]&gt;=132.5,"yes","no")</f>
        <v>no</v>
      </c>
      <c r="R1610" t="str">
        <f>IF(Table1[[#This Row],[bmi]]&gt;=30.1,"yes","no")</f>
        <v>no</v>
      </c>
    </row>
    <row r="1611" spans="1:18" x14ac:dyDescent="0.3">
      <c r="A1611">
        <v>38043</v>
      </c>
      <c r="B1611" t="s">
        <v>17</v>
      </c>
      <c r="C1611">
        <v>1</v>
      </c>
      <c r="D1611">
        <v>0</v>
      </c>
      <c r="E1611" t="str">
        <f>IF(Table1[[#This Row],[hypertension]]=0,"no","yes")</f>
        <v>no</v>
      </c>
      <c r="F1611">
        <v>0</v>
      </c>
      <c r="G1611" t="s">
        <v>22</v>
      </c>
      <c r="H1611" t="s">
        <v>25</v>
      </c>
      <c r="I1611" t="s">
        <v>19</v>
      </c>
      <c r="J1611">
        <v>122.04</v>
      </c>
      <c r="K1611">
        <v>10.3</v>
      </c>
      <c r="L1611" t="s">
        <v>23</v>
      </c>
      <c r="M1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11">
        <v>0</v>
      </c>
      <c r="O1611" t="s">
        <v>32</v>
      </c>
      <c r="P1611" t="str">
        <f>IF(AND(Table1[[#This Row],[stroke]]=1,Table1[[#This Row],[hypertension]]=1),"yes","no")</f>
        <v>no</v>
      </c>
      <c r="Q1611" t="str">
        <f>IF(Table1[[#This Row],[avg_glucose_level]]&gt;=132.5,"yes","no")</f>
        <v>no</v>
      </c>
      <c r="R1611" t="str">
        <f>IF(Table1[[#This Row],[bmi]]&gt;=30.1,"yes","no")</f>
        <v>no</v>
      </c>
    </row>
    <row r="1612" spans="1:18" x14ac:dyDescent="0.3">
      <c r="A1612">
        <v>71721</v>
      </c>
      <c r="B1612" t="s">
        <v>17</v>
      </c>
      <c r="C1612">
        <v>18</v>
      </c>
      <c r="D1612">
        <v>0</v>
      </c>
      <c r="E1612" t="str">
        <f>IF(Table1[[#This Row],[hypertension]]=0,"no","yes")</f>
        <v>no</v>
      </c>
      <c r="F1612">
        <v>0</v>
      </c>
      <c r="G1612" t="s">
        <v>22</v>
      </c>
      <c r="H1612" t="s">
        <v>14</v>
      </c>
      <c r="I1612" t="s">
        <v>19</v>
      </c>
      <c r="J1612">
        <v>80.06</v>
      </c>
      <c r="K1612">
        <v>31.8</v>
      </c>
      <c r="L1612" t="s">
        <v>23</v>
      </c>
      <c r="M1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12">
        <v>0</v>
      </c>
      <c r="O1612" t="s">
        <v>32</v>
      </c>
      <c r="P1612" t="str">
        <f>IF(AND(Table1[[#This Row],[stroke]]=1,Table1[[#This Row],[hypertension]]=1),"yes","no")</f>
        <v>no</v>
      </c>
      <c r="Q1612" t="str">
        <f>IF(Table1[[#This Row],[avg_glucose_level]]&gt;=132.5,"yes","no")</f>
        <v>no</v>
      </c>
      <c r="R1612" t="str">
        <f>IF(Table1[[#This Row],[bmi]]&gt;=30.1,"yes","no")</f>
        <v>yes</v>
      </c>
    </row>
    <row r="1613" spans="1:18" x14ac:dyDescent="0.3">
      <c r="A1613">
        <v>14832</v>
      </c>
      <c r="B1613" t="s">
        <v>17</v>
      </c>
      <c r="C1613">
        <v>81</v>
      </c>
      <c r="D1613">
        <v>0</v>
      </c>
      <c r="E1613" t="str">
        <f>IF(Table1[[#This Row],[hypertension]]=0,"no","yes")</f>
        <v>no</v>
      </c>
      <c r="F1613">
        <v>1</v>
      </c>
      <c r="G1613" t="s">
        <v>13</v>
      </c>
      <c r="H1613" t="s">
        <v>14</v>
      </c>
      <c r="I1613" t="s">
        <v>15</v>
      </c>
      <c r="J1613">
        <v>84.93</v>
      </c>
      <c r="K1613">
        <v>31.8</v>
      </c>
      <c r="L1613" t="s">
        <v>23</v>
      </c>
      <c r="M1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13">
        <v>0</v>
      </c>
      <c r="O1613" t="s">
        <v>32</v>
      </c>
      <c r="P1613" t="str">
        <f>IF(AND(Table1[[#This Row],[stroke]]=1,Table1[[#This Row],[hypertension]]=1),"yes","no")</f>
        <v>no</v>
      </c>
      <c r="Q1613" t="str">
        <f>IF(Table1[[#This Row],[avg_glucose_level]]&gt;=132.5,"yes","no")</f>
        <v>no</v>
      </c>
      <c r="R1613" t="str">
        <f>IF(Table1[[#This Row],[bmi]]&gt;=30.1,"yes","no")</f>
        <v>yes</v>
      </c>
    </row>
    <row r="1614" spans="1:18" x14ac:dyDescent="0.3">
      <c r="A1614">
        <v>38094</v>
      </c>
      <c r="B1614" t="s">
        <v>12</v>
      </c>
      <c r="C1614">
        <v>15</v>
      </c>
      <c r="D1614">
        <v>0</v>
      </c>
      <c r="E1614" t="str">
        <f>IF(Table1[[#This Row],[hypertension]]=0,"no","yes")</f>
        <v>no</v>
      </c>
      <c r="F1614">
        <v>0</v>
      </c>
      <c r="G1614" t="s">
        <v>22</v>
      </c>
      <c r="H1614" t="s">
        <v>18</v>
      </c>
      <c r="I1614" t="s">
        <v>15</v>
      </c>
      <c r="J1614">
        <v>68.400000000000006</v>
      </c>
      <c r="K1614">
        <v>23</v>
      </c>
      <c r="L1614" t="s">
        <v>20</v>
      </c>
      <c r="M1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14">
        <v>0</v>
      </c>
      <c r="O1614" t="s">
        <v>32</v>
      </c>
      <c r="P1614" t="str">
        <f>IF(AND(Table1[[#This Row],[stroke]]=1,Table1[[#This Row],[hypertension]]=1),"yes","no")</f>
        <v>no</v>
      </c>
      <c r="Q1614" t="str">
        <f>IF(Table1[[#This Row],[avg_glucose_level]]&gt;=132.5,"yes","no")</f>
        <v>no</v>
      </c>
      <c r="R1614" t="str">
        <f>IF(Table1[[#This Row],[bmi]]&gt;=30.1,"yes","no")</f>
        <v>no</v>
      </c>
    </row>
    <row r="1615" spans="1:18" x14ac:dyDescent="0.3">
      <c r="A1615">
        <v>49789</v>
      </c>
      <c r="B1615" t="s">
        <v>17</v>
      </c>
      <c r="C1615">
        <v>73</v>
      </c>
      <c r="D1615">
        <v>0</v>
      </c>
      <c r="E1615" t="str">
        <f>IF(Table1[[#This Row],[hypertension]]=0,"no","yes")</f>
        <v>no</v>
      </c>
      <c r="F1615">
        <v>0</v>
      </c>
      <c r="G1615" t="s">
        <v>22</v>
      </c>
      <c r="H1615" t="s">
        <v>24</v>
      </c>
      <c r="I1615" t="s">
        <v>15</v>
      </c>
      <c r="J1615">
        <v>62.99</v>
      </c>
      <c r="K1615">
        <v>25.4</v>
      </c>
      <c r="L1615" t="s">
        <v>16</v>
      </c>
      <c r="M16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15">
        <v>0</v>
      </c>
      <c r="O1615" t="s">
        <v>32</v>
      </c>
      <c r="P1615" t="str">
        <f>IF(AND(Table1[[#This Row],[stroke]]=1,Table1[[#This Row],[hypertension]]=1),"yes","no")</f>
        <v>no</v>
      </c>
      <c r="Q1615" t="str">
        <f>IF(Table1[[#This Row],[avg_glucose_level]]&gt;=132.5,"yes","no")</f>
        <v>no</v>
      </c>
      <c r="R1615" t="str">
        <f>IF(Table1[[#This Row],[bmi]]&gt;=30.1,"yes","no")</f>
        <v>no</v>
      </c>
    </row>
    <row r="1616" spans="1:18" x14ac:dyDescent="0.3">
      <c r="A1616">
        <v>47350</v>
      </c>
      <c r="B1616" t="s">
        <v>17</v>
      </c>
      <c r="C1616">
        <v>1</v>
      </c>
      <c r="D1616">
        <v>0</v>
      </c>
      <c r="E1616" t="str">
        <f>IF(Table1[[#This Row],[hypertension]]=0,"no","yes")</f>
        <v>no</v>
      </c>
      <c r="F1616">
        <v>0</v>
      </c>
      <c r="G1616" t="s">
        <v>22</v>
      </c>
      <c r="H1616" t="s">
        <v>25</v>
      </c>
      <c r="I1616" t="s">
        <v>15</v>
      </c>
      <c r="J1616">
        <v>139.66999999999999</v>
      </c>
      <c r="K1616">
        <v>14.1</v>
      </c>
      <c r="L1616" t="s">
        <v>23</v>
      </c>
      <c r="M16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16">
        <v>0</v>
      </c>
      <c r="O1616" t="s">
        <v>32</v>
      </c>
      <c r="P1616" t="str">
        <f>IF(AND(Table1[[#This Row],[stroke]]=1,Table1[[#This Row],[hypertension]]=1),"yes","no")</f>
        <v>no</v>
      </c>
      <c r="Q1616" t="str">
        <f>IF(Table1[[#This Row],[avg_glucose_level]]&gt;=132.5,"yes","no")</f>
        <v>yes</v>
      </c>
      <c r="R1616" t="str">
        <f>IF(Table1[[#This Row],[bmi]]&gt;=30.1,"yes","no")</f>
        <v>no</v>
      </c>
    </row>
    <row r="1617" spans="1:18" x14ac:dyDescent="0.3">
      <c r="A1617">
        <v>33525</v>
      </c>
      <c r="B1617" t="s">
        <v>12</v>
      </c>
      <c r="C1617">
        <v>53</v>
      </c>
      <c r="D1617">
        <v>0</v>
      </c>
      <c r="E1617" t="str">
        <f>IF(Table1[[#This Row],[hypertension]]=0,"no","yes")</f>
        <v>no</v>
      </c>
      <c r="F1617">
        <v>0</v>
      </c>
      <c r="G1617" t="s">
        <v>13</v>
      </c>
      <c r="H1617" t="s">
        <v>24</v>
      </c>
      <c r="I1617" t="s">
        <v>15</v>
      </c>
      <c r="J1617">
        <v>113.4</v>
      </c>
      <c r="K1617">
        <v>35.1</v>
      </c>
      <c r="L1617" t="s">
        <v>21</v>
      </c>
      <c r="M16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17">
        <v>0</v>
      </c>
      <c r="O1617" t="s">
        <v>32</v>
      </c>
      <c r="P1617" t="str">
        <f>IF(AND(Table1[[#This Row],[stroke]]=1,Table1[[#This Row],[hypertension]]=1),"yes","no")</f>
        <v>no</v>
      </c>
      <c r="Q1617" t="str">
        <f>IF(Table1[[#This Row],[avg_glucose_level]]&gt;=132.5,"yes","no")</f>
        <v>no</v>
      </c>
      <c r="R1617" t="str">
        <f>IF(Table1[[#This Row],[bmi]]&gt;=30.1,"yes","no")</f>
        <v>yes</v>
      </c>
    </row>
    <row r="1618" spans="1:18" x14ac:dyDescent="0.3">
      <c r="A1618">
        <v>12318</v>
      </c>
      <c r="B1618" t="s">
        <v>12</v>
      </c>
      <c r="C1618">
        <v>45</v>
      </c>
      <c r="D1618">
        <v>0</v>
      </c>
      <c r="E1618" t="str">
        <f>IF(Table1[[#This Row],[hypertension]]=0,"no","yes")</f>
        <v>no</v>
      </c>
      <c r="F1618">
        <v>0</v>
      </c>
      <c r="G1618" t="s">
        <v>13</v>
      </c>
      <c r="H1618" t="s">
        <v>18</v>
      </c>
      <c r="I1618" t="s">
        <v>15</v>
      </c>
      <c r="J1618">
        <v>101.92</v>
      </c>
      <c r="K1618">
        <v>26.9</v>
      </c>
      <c r="L1618" t="s">
        <v>23</v>
      </c>
      <c r="M1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18">
        <v>0</v>
      </c>
      <c r="O1618" t="s">
        <v>32</v>
      </c>
      <c r="P1618" t="str">
        <f>IF(AND(Table1[[#This Row],[stroke]]=1,Table1[[#This Row],[hypertension]]=1),"yes","no")</f>
        <v>no</v>
      </c>
      <c r="Q1618" t="str">
        <f>IF(Table1[[#This Row],[avg_glucose_level]]&gt;=132.5,"yes","no")</f>
        <v>no</v>
      </c>
      <c r="R1618" t="str">
        <f>IF(Table1[[#This Row],[bmi]]&gt;=30.1,"yes","no")</f>
        <v>no</v>
      </c>
    </row>
    <row r="1619" spans="1:18" x14ac:dyDescent="0.3">
      <c r="A1619">
        <v>54553</v>
      </c>
      <c r="B1619" t="s">
        <v>12</v>
      </c>
      <c r="C1619">
        <v>70</v>
      </c>
      <c r="D1619">
        <v>1</v>
      </c>
      <c r="E1619" t="str">
        <f>IF(Table1[[#This Row],[hypertension]]=0,"no","yes")</f>
        <v>yes</v>
      </c>
      <c r="F1619">
        <v>0</v>
      </c>
      <c r="G1619" t="s">
        <v>13</v>
      </c>
      <c r="H1619" t="s">
        <v>14</v>
      </c>
      <c r="I1619" t="s">
        <v>15</v>
      </c>
      <c r="J1619">
        <v>65.98</v>
      </c>
      <c r="K1619">
        <v>33</v>
      </c>
      <c r="L1619" t="s">
        <v>16</v>
      </c>
      <c r="M16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19">
        <v>0</v>
      </c>
      <c r="O1619" t="s">
        <v>32</v>
      </c>
      <c r="P1619" t="str">
        <f>IF(AND(Table1[[#This Row],[stroke]]=1,Table1[[#This Row],[hypertension]]=1),"yes","no")</f>
        <v>no</v>
      </c>
      <c r="Q1619" t="str">
        <f>IF(Table1[[#This Row],[avg_glucose_level]]&gt;=132.5,"yes","no")</f>
        <v>no</v>
      </c>
      <c r="R1619" t="str">
        <f>IF(Table1[[#This Row],[bmi]]&gt;=30.1,"yes","no")</f>
        <v>yes</v>
      </c>
    </row>
    <row r="1620" spans="1:18" x14ac:dyDescent="0.3">
      <c r="A1620">
        <v>45976</v>
      </c>
      <c r="B1620" t="s">
        <v>12</v>
      </c>
      <c r="C1620">
        <v>56</v>
      </c>
      <c r="D1620">
        <v>0</v>
      </c>
      <c r="E1620" t="str">
        <f>IF(Table1[[#This Row],[hypertension]]=0,"no","yes")</f>
        <v>no</v>
      </c>
      <c r="F1620">
        <v>0</v>
      </c>
      <c r="G1620" t="s">
        <v>13</v>
      </c>
      <c r="H1620" t="s">
        <v>14</v>
      </c>
      <c r="I1620" t="s">
        <v>15</v>
      </c>
      <c r="J1620">
        <v>84.3</v>
      </c>
      <c r="K1620">
        <v>22.1</v>
      </c>
      <c r="L1620" t="s">
        <v>23</v>
      </c>
      <c r="M1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20">
        <v>0</v>
      </c>
      <c r="O1620" t="s">
        <v>32</v>
      </c>
      <c r="P1620" t="str">
        <f>IF(AND(Table1[[#This Row],[stroke]]=1,Table1[[#This Row],[hypertension]]=1),"yes","no")</f>
        <v>no</v>
      </c>
      <c r="Q1620" t="str">
        <f>IF(Table1[[#This Row],[avg_glucose_level]]&gt;=132.5,"yes","no")</f>
        <v>no</v>
      </c>
      <c r="R1620" t="str">
        <f>IF(Table1[[#This Row],[bmi]]&gt;=30.1,"yes","no")</f>
        <v>no</v>
      </c>
    </row>
    <row r="1621" spans="1:18" x14ac:dyDescent="0.3">
      <c r="A1621">
        <v>43675</v>
      </c>
      <c r="B1621" t="s">
        <v>17</v>
      </c>
      <c r="C1621">
        <v>7</v>
      </c>
      <c r="D1621">
        <v>0</v>
      </c>
      <c r="E1621" t="str">
        <f>IF(Table1[[#This Row],[hypertension]]=0,"no","yes")</f>
        <v>no</v>
      </c>
      <c r="F1621">
        <v>0</v>
      </c>
      <c r="G1621" t="s">
        <v>22</v>
      </c>
      <c r="H1621" t="s">
        <v>25</v>
      </c>
      <c r="I1621" t="s">
        <v>15</v>
      </c>
      <c r="J1621">
        <v>61.42</v>
      </c>
      <c r="K1621">
        <v>20.8</v>
      </c>
      <c r="L1621" t="s">
        <v>23</v>
      </c>
      <c r="M1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21">
        <v>0</v>
      </c>
      <c r="O1621" t="s">
        <v>32</v>
      </c>
      <c r="P1621" t="str">
        <f>IF(AND(Table1[[#This Row],[stroke]]=1,Table1[[#This Row],[hypertension]]=1),"yes","no")</f>
        <v>no</v>
      </c>
      <c r="Q1621" t="str">
        <f>IF(Table1[[#This Row],[avg_glucose_level]]&gt;=132.5,"yes","no")</f>
        <v>no</v>
      </c>
      <c r="R1621" t="str">
        <f>IF(Table1[[#This Row],[bmi]]&gt;=30.1,"yes","no")</f>
        <v>no</v>
      </c>
    </row>
    <row r="1622" spans="1:18" x14ac:dyDescent="0.3">
      <c r="A1622">
        <v>12915</v>
      </c>
      <c r="B1622" t="s">
        <v>17</v>
      </c>
      <c r="C1622">
        <v>66</v>
      </c>
      <c r="D1622">
        <v>0</v>
      </c>
      <c r="E1622" t="str">
        <f>IF(Table1[[#This Row],[hypertension]]=0,"no","yes")</f>
        <v>no</v>
      </c>
      <c r="F1622">
        <v>0</v>
      </c>
      <c r="G1622" t="s">
        <v>13</v>
      </c>
      <c r="H1622" t="s">
        <v>24</v>
      </c>
      <c r="I1622" t="s">
        <v>19</v>
      </c>
      <c r="J1622">
        <v>85.52</v>
      </c>
      <c r="K1622">
        <v>30</v>
      </c>
      <c r="L1622" t="s">
        <v>20</v>
      </c>
      <c r="M1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22">
        <v>0</v>
      </c>
      <c r="O1622" t="s">
        <v>32</v>
      </c>
      <c r="P1622" t="str">
        <f>IF(AND(Table1[[#This Row],[stroke]]=1,Table1[[#This Row],[hypertension]]=1),"yes","no")</f>
        <v>no</v>
      </c>
      <c r="Q1622" t="str">
        <f>IF(Table1[[#This Row],[avg_glucose_level]]&gt;=132.5,"yes","no")</f>
        <v>no</v>
      </c>
      <c r="R1622" t="str">
        <f>IF(Table1[[#This Row],[bmi]]&gt;=30.1,"yes","no")</f>
        <v>no</v>
      </c>
    </row>
    <row r="1623" spans="1:18" x14ac:dyDescent="0.3">
      <c r="A1623">
        <v>4542</v>
      </c>
      <c r="B1623" t="s">
        <v>17</v>
      </c>
      <c r="C1623">
        <v>53</v>
      </c>
      <c r="D1623">
        <v>0</v>
      </c>
      <c r="E1623" t="str">
        <f>IF(Table1[[#This Row],[hypertension]]=0,"no","yes")</f>
        <v>no</v>
      </c>
      <c r="F1623">
        <v>0</v>
      </c>
      <c r="G1623" t="s">
        <v>13</v>
      </c>
      <c r="H1623" t="s">
        <v>24</v>
      </c>
      <c r="I1623" t="s">
        <v>15</v>
      </c>
      <c r="J1623">
        <v>83.79</v>
      </c>
      <c r="K1623">
        <v>44</v>
      </c>
      <c r="L1623" t="s">
        <v>23</v>
      </c>
      <c r="M16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23">
        <v>0</v>
      </c>
      <c r="O1623" t="s">
        <v>32</v>
      </c>
      <c r="P1623" t="str">
        <f>IF(AND(Table1[[#This Row],[stroke]]=1,Table1[[#This Row],[hypertension]]=1),"yes","no")</f>
        <v>no</v>
      </c>
      <c r="Q1623" t="str">
        <f>IF(Table1[[#This Row],[avg_glucose_level]]&gt;=132.5,"yes","no")</f>
        <v>no</v>
      </c>
      <c r="R1623" t="str">
        <f>IF(Table1[[#This Row],[bmi]]&gt;=30.1,"yes","no")</f>
        <v>yes</v>
      </c>
    </row>
    <row r="1624" spans="1:18" x14ac:dyDescent="0.3">
      <c r="A1624">
        <v>65801</v>
      </c>
      <c r="B1624" t="s">
        <v>17</v>
      </c>
      <c r="C1624">
        <v>20</v>
      </c>
      <c r="D1624">
        <v>0</v>
      </c>
      <c r="E1624" t="str">
        <f>IF(Table1[[#This Row],[hypertension]]=0,"no","yes")</f>
        <v>no</v>
      </c>
      <c r="F1624">
        <v>0</v>
      </c>
      <c r="G1624" t="s">
        <v>22</v>
      </c>
      <c r="H1624" t="s">
        <v>14</v>
      </c>
      <c r="I1624" t="s">
        <v>15</v>
      </c>
      <c r="J1624">
        <v>73.83</v>
      </c>
      <c r="K1624">
        <v>16.600000000000001</v>
      </c>
      <c r="L1624" t="s">
        <v>23</v>
      </c>
      <c r="M1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24">
        <v>0</v>
      </c>
      <c r="O1624" t="s">
        <v>32</v>
      </c>
      <c r="P1624" t="str">
        <f>IF(AND(Table1[[#This Row],[stroke]]=1,Table1[[#This Row],[hypertension]]=1),"yes","no")</f>
        <v>no</v>
      </c>
      <c r="Q1624" t="str">
        <f>IF(Table1[[#This Row],[avg_glucose_level]]&gt;=132.5,"yes","no")</f>
        <v>no</v>
      </c>
      <c r="R1624" t="str">
        <f>IF(Table1[[#This Row],[bmi]]&gt;=30.1,"yes","no")</f>
        <v>no</v>
      </c>
    </row>
    <row r="1625" spans="1:18" x14ac:dyDescent="0.3">
      <c r="A1625">
        <v>59953</v>
      </c>
      <c r="B1625" t="s">
        <v>17</v>
      </c>
      <c r="C1625">
        <v>15</v>
      </c>
      <c r="D1625">
        <v>0</v>
      </c>
      <c r="E1625" t="str">
        <f>IF(Table1[[#This Row],[hypertension]]=0,"no","yes")</f>
        <v>no</v>
      </c>
      <c r="F1625">
        <v>0</v>
      </c>
      <c r="G1625" t="s">
        <v>22</v>
      </c>
      <c r="H1625" t="s">
        <v>14</v>
      </c>
      <c r="I1625" t="s">
        <v>19</v>
      </c>
      <c r="J1625">
        <v>69.38</v>
      </c>
      <c r="K1625">
        <v>28.4</v>
      </c>
      <c r="L1625" t="s">
        <v>20</v>
      </c>
      <c r="M16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25">
        <v>0</v>
      </c>
      <c r="O1625" t="s">
        <v>32</v>
      </c>
      <c r="P1625" t="str">
        <f>IF(AND(Table1[[#This Row],[stroke]]=1,Table1[[#This Row],[hypertension]]=1),"yes","no")</f>
        <v>no</v>
      </c>
      <c r="Q1625" t="str">
        <f>IF(Table1[[#This Row],[avg_glucose_level]]&gt;=132.5,"yes","no")</f>
        <v>no</v>
      </c>
      <c r="R1625" t="str">
        <f>IF(Table1[[#This Row],[bmi]]&gt;=30.1,"yes","no")</f>
        <v>no</v>
      </c>
    </row>
    <row r="1626" spans="1:18" x14ac:dyDescent="0.3">
      <c r="A1626">
        <v>60973</v>
      </c>
      <c r="B1626" t="s">
        <v>12</v>
      </c>
      <c r="C1626">
        <v>51</v>
      </c>
      <c r="D1626">
        <v>0</v>
      </c>
      <c r="E1626" t="str">
        <f>IF(Table1[[#This Row],[hypertension]]=0,"no","yes")</f>
        <v>no</v>
      </c>
      <c r="F1626">
        <v>0</v>
      </c>
      <c r="G1626" t="s">
        <v>13</v>
      </c>
      <c r="H1626" t="s">
        <v>14</v>
      </c>
      <c r="I1626" t="s">
        <v>15</v>
      </c>
      <c r="J1626">
        <v>66.11</v>
      </c>
      <c r="K1626">
        <v>26.3</v>
      </c>
      <c r="L1626" t="s">
        <v>20</v>
      </c>
      <c r="M16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26">
        <v>0</v>
      </c>
      <c r="O1626" t="s">
        <v>32</v>
      </c>
      <c r="P1626" t="str">
        <f>IF(AND(Table1[[#This Row],[stroke]]=1,Table1[[#This Row],[hypertension]]=1),"yes","no")</f>
        <v>no</v>
      </c>
      <c r="Q1626" t="str">
        <f>IF(Table1[[#This Row],[avg_glucose_level]]&gt;=132.5,"yes","no")</f>
        <v>no</v>
      </c>
      <c r="R1626" t="str">
        <f>IF(Table1[[#This Row],[bmi]]&gt;=30.1,"yes","no")</f>
        <v>no</v>
      </c>
    </row>
    <row r="1627" spans="1:18" x14ac:dyDescent="0.3">
      <c r="A1627">
        <v>68739</v>
      </c>
      <c r="B1627" t="s">
        <v>12</v>
      </c>
      <c r="C1627">
        <v>34</v>
      </c>
      <c r="D1627">
        <v>0</v>
      </c>
      <c r="E1627" t="str">
        <f>IF(Table1[[#This Row],[hypertension]]=0,"no","yes")</f>
        <v>no</v>
      </c>
      <c r="F1627">
        <v>0</v>
      </c>
      <c r="G1627" t="s">
        <v>13</v>
      </c>
      <c r="H1627" t="s">
        <v>14</v>
      </c>
      <c r="I1627" t="s">
        <v>15</v>
      </c>
      <c r="J1627">
        <v>149.62</v>
      </c>
      <c r="K1627">
        <v>39.4</v>
      </c>
      <c r="L1627" t="s">
        <v>16</v>
      </c>
      <c r="M16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27">
        <v>0</v>
      </c>
      <c r="O1627" t="s">
        <v>32</v>
      </c>
      <c r="P1627" t="str">
        <f>IF(AND(Table1[[#This Row],[stroke]]=1,Table1[[#This Row],[hypertension]]=1),"yes","no")</f>
        <v>no</v>
      </c>
      <c r="Q1627" t="str">
        <f>IF(Table1[[#This Row],[avg_glucose_level]]&gt;=132.5,"yes","no")</f>
        <v>yes</v>
      </c>
      <c r="R1627" t="str">
        <f>IF(Table1[[#This Row],[bmi]]&gt;=30.1,"yes","no")</f>
        <v>yes</v>
      </c>
    </row>
    <row r="1628" spans="1:18" x14ac:dyDescent="0.3">
      <c r="A1628">
        <v>35829</v>
      </c>
      <c r="B1628" t="s">
        <v>17</v>
      </c>
      <c r="C1628">
        <v>33</v>
      </c>
      <c r="D1628">
        <v>0</v>
      </c>
      <c r="E1628" t="str">
        <f>IF(Table1[[#This Row],[hypertension]]=0,"no","yes")</f>
        <v>no</v>
      </c>
      <c r="F1628">
        <v>0</v>
      </c>
      <c r="G1628" t="s">
        <v>13</v>
      </c>
      <c r="H1628" t="s">
        <v>14</v>
      </c>
      <c r="I1628" t="s">
        <v>15</v>
      </c>
      <c r="J1628">
        <v>242.84</v>
      </c>
      <c r="K1628">
        <v>15.7</v>
      </c>
      <c r="L1628" t="s">
        <v>21</v>
      </c>
      <c r="M1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28">
        <v>0</v>
      </c>
      <c r="O1628" t="s">
        <v>32</v>
      </c>
      <c r="P1628" t="str">
        <f>IF(AND(Table1[[#This Row],[stroke]]=1,Table1[[#This Row],[hypertension]]=1),"yes","no")</f>
        <v>no</v>
      </c>
      <c r="Q1628" t="str">
        <f>IF(Table1[[#This Row],[avg_glucose_level]]&gt;=132.5,"yes","no")</f>
        <v>yes</v>
      </c>
      <c r="R1628" t="str">
        <f>IF(Table1[[#This Row],[bmi]]&gt;=30.1,"yes","no")</f>
        <v>no</v>
      </c>
    </row>
    <row r="1629" spans="1:18" x14ac:dyDescent="0.3">
      <c r="A1629">
        <v>53909</v>
      </c>
      <c r="B1629" t="s">
        <v>17</v>
      </c>
      <c r="C1629">
        <v>53</v>
      </c>
      <c r="D1629">
        <v>1</v>
      </c>
      <c r="E1629" t="str">
        <f>IF(Table1[[#This Row],[hypertension]]=0,"no","yes")</f>
        <v>yes</v>
      </c>
      <c r="F1629">
        <v>0</v>
      </c>
      <c r="G1629" t="s">
        <v>13</v>
      </c>
      <c r="H1629" t="s">
        <v>14</v>
      </c>
      <c r="I1629" t="s">
        <v>15</v>
      </c>
      <c r="J1629">
        <v>202.66</v>
      </c>
      <c r="K1629">
        <v>34.1</v>
      </c>
      <c r="L1629" t="s">
        <v>21</v>
      </c>
      <c r="M16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29">
        <v>0</v>
      </c>
      <c r="O1629" t="s">
        <v>32</v>
      </c>
      <c r="P1629" t="str">
        <f>IF(AND(Table1[[#This Row],[stroke]]=1,Table1[[#This Row],[hypertension]]=1),"yes","no")</f>
        <v>no</v>
      </c>
      <c r="Q1629" t="str">
        <f>IF(Table1[[#This Row],[avg_glucose_level]]&gt;=132.5,"yes","no")</f>
        <v>yes</v>
      </c>
      <c r="R1629" t="str">
        <f>IF(Table1[[#This Row],[bmi]]&gt;=30.1,"yes","no")</f>
        <v>yes</v>
      </c>
    </row>
    <row r="1630" spans="1:18" x14ac:dyDescent="0.3">
      <c r="A1630">
        <v>5799</v>
      </c>
      <c r="B1630" t="s">
        <v>12</v>
      </c>
      <c r="C1630">
        <v>69</v>
      </c>
      <c r="D1630">
        <v>0</v>
      </c>
      <c r="E1630" t="str">
        <f>IF(Table1[[#This Row],[hypertension]]=0,"no","yes")</f>
        <v>no</v>
      </c>
      <c r="F1630">
        <v>1</v>
      </c>
      <c r="G1630" t="s">
        <v>13</v>
      </c>
      <c r="H1630" t="s">
        <v>14</v>
      </c>
      <c r="I1630" t="s">
        <v>19</v>
      </c>
      <c r="J1630">
        <v>216.9</v>
      </c>
      <c r="K1630">
        <v>29.8</v>
      </c>
      <c r="L1630" t="s">
        <v>16</v>
      </c>
      <c r="M16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30">
        <v>0</v>
      </c>
      <c r="O1630" t="s">
        <v>32</v>
      </c>
      <c r="P1630" t="str">
        <f>IF(AND(Table1[[#This Row],[stroke]]=1,Table1[[#This Row],[hypertension]]=1),"yes","no")</f>
        <v>no</v>
      </c>
      <c r="Q1630" t="str">
        <f>IF(Table1[[#This Row],[avg_glucose_level]]&gt;=132.5,"yes","no")</f>
        <v>yes</v>
      </c>
      <c r="R1630" t="str">
        <f>IF(Table1[[#This Row],[bmi]]&gt;=30.1,"yes","no")</f>
        <v>no</v>
      </c>
    </row>
    <row r="1631" spans="1:18" x14ac:dyDescent="0.3">
      <c r="A1631">
        <v>43772</v>
      </c>
      <c r="B1631" t="s">
        <v>17</v>
      </c>
      <c r="C1631">
        <v>28</v>
      </c>
      <c r="D1631">
        <v>0</v>
      </c>
      <c r="E1631" t="str">
        <f>IF(Table1[[#This Row],[hypertension]]=0,"no","yes")</f>
        <v>no</v>
      </c>
      <c r="F1631">
        <v>0</v>
      </c>
      <c r="G1631" t="s">
        <v>22</v>
      </c>
      <c r="H1631" t="s">
        <v>14</v>
      </c>
      <c r="I1631" t="s">
        <v>15</v>
      </c>
      <c r="J1631">
        <v>103.78</v>
      </c>
      <c r="K1631">
        <v>23.6</v>
      </c>
      <c r="L1631" t="s">
        <v>23</v>
      </c>
      <c r="M16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31">
        <v>0</v>
      </c>
      <c r="O1631" t="s">
        <v>32</v>
      </c>
      <c r="P1631" t="str">
        <f>IF(AND(Table1[[#This Row],[stroke]]=1,Table1[[#This Row],[hypertension]]=1),"yes","no")</f>
        <v>no</v>
      </c>
      <c r="Q1631" t="str">
        <f>IF(Table1[[#This Row],[avg_glucose_level]]&gt;=132.5,"yes","no")</f>
        <v>no</v>
      </c>
      <c r="R1631" t="str">
        <f>IF(Table1[[#This Row],[bmi]]&gt;=30.1,"yes","no")</f>
        <v>no</v>
      </c>
    </row>
    <row r="1632" spans="1:18" x14ac:dyDescent="0.3">
      <c r="A1632">
        <v>3154</v>
      </c>
      <c r="B1632" t="s">
        <v>17</v>
      </c>
      <c r="C1632">
        <v>81</v>
      </c>
      <c r="D1632">
        <v>0</v>
      </c>
      <c r="E1632" t="str">
        <f>IF(Table1[[#This Row],[hypertension]]=0,"no","yes")</f>
        <v>no</v>
      </c>
      <c r="F1632">
        <v>0</v>
      </c>
      <c r="G1632" t="s">
        <v>13</v>
      </c>
      <c r="H1632" t="s">
        <v>18</v>
      </c>
      <c r="I1632" t="s">
        <v>19</v>
      </c>
      <c r="J1632">
        <v>114.88</v>
      </c>
      <c r="K1632">
        <v>18.3</v>
      </c>
      <c r="L1632" t="s">
        <v>16</v>
      </c>
      <c r="M16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32">
        <v>0</v>
      </c>
      <c r="O1632" t="s">
        <v>32</v>
      </c>
      <c r="P1632" t="str">
        <f>IF(AND(Table1[[#This Row],[stroke]]=1,Table1[[#This Row],[hypertension]]=1),"yes","no")</f>
        <v>no</v>
      </c>
      <c r="Q1632" t="str">
        <f>IF(Table1[[#This Row],[avg_glucose_level]]&gt;=132.5,"yes","no")</f>
        <v>no</v>
      </c>
      <c r="R1632" t="str">
        <f>IF(Table1[[#This Row],[bmi]]&gt;=30.1,"yes","no")</f>
        <v>no</v>
      </c>
    </row>
    <row r="1633" spans="1:18" x14ac:dyDescent="0.3">
      <c r="A1633">
        <v>45754</v>
      </c>
      <c r="B1633" t="s">
        <v>17</v>
      </c>
      <c r="C1633">
        <v>20</v>
      </c>
      <c r="D1633">
        <v>0</v>
      </c>
      <c r="E1633" t="str">
        <f>IF(Table1[[#This Row],[hypertension]]=0,"no","yes")</f>
        <v>no</v>
      </c>
      <c r="F1633">
        <v>0</v>
      </c>
      <c r="G1633" t="s">
        <v>22</v>
      </c>
      <c r="H1633" t="s">
        <v>14</v>
      </c>
      <c r="I1633" t="s">
        <v>15</v>
      </c>
      <c r="J1633">
        <v>75.94</v>
      </c>
      <c r="K1633">
        <v>28.3</v>
      </c>
      <c r="L1633" t="s">
        <v>20</v>
      </c>
      <c r="M1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33">
        <v>0</v>
      </c>
      <c r="O1633" t="s">
        <v>32</v>
      </c>
      <c r="P1633" t="str">
        <f>IF(AND(Table1[[#This Row],[stroke]]=1,Table1[[#This Row],[hypertension]]=1),"yes","no")</f>
        <v>no</v>
      </c>
      <c r="Q1633" t="str">
        <f>IF(Table1[[#This Row],[avg_glucose_level]]&gt;=132.5,"yes","no")</f>
        <v>no</v>
      </c>
      <c r="R1633" t="str">
        <f>IF(Table1[[#This Row],[bmi]]&gt;=30.1,"yes","no")</f>
        <v>no</v>
      </c>
    </row>
    <row r="1634" spans="1:18" x14ac:dyDescent="0.3">
      <c r="A1634">
        <v>57485</v>
      </c>
      <c r="B1634" t="s">
        <v>17</v>
      </c>
      <c r="C1634">
        <v>1</v>
      </c>
      <c r="D1634">
        <v>0</v>
      </c>
      <c r="E1634" t="str">
        <f>IF(Table1[[#This Row],[hypertension]]=0,"no","yes")</f>
        <v>no</v>
      </c>
      <c r="F1634">
        <v>0</v>
      </c>
      <c r="G1634" t="s">
        <v>22</v>
      </c>
      <c r="H1634" t="s">
        <v>25</v>
      </c>
      <c r="I1634" t="s">
        <v>19</v>
      </c>
      <c r="J1634">
        <v>55.51</v>
      </c>
      <c r="K1634">
        <v>18.5</v>
      </c>
      <c r="L1634" t="s">
        <v>23</v>
      </c>
      <c r="M16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34">
        <v>0</v>
      </c>
      <c r="O1634" t="s">
        <v>32</v>
      </c>
      <c r="P1634" t="str">
        <f>IF(AND(Table1[[#This Row],[stroke]]=1,Table1[[#This Row],[hypertension]]=1),"yes","no")</f>
        <v>no</v>
      </c>
      <c r="Q1634" t="str">
        <f>IF(Table1[[#This Row],[avg_glucose_level]]&gt;=132.5,"yes","no")</f>
        <v>no</v>
      </c>
      <c r="R1634" t="str">
        <f>IF(Table1[[#This Row],[bmi]]&gt;=30.1,"yes","no")</f>
        <v>no</v>
      </c>
    </row>
    <row r="1635" spans="1:18" x14ac:dyDescent="0.3">
      <c r="A1635">
        <v>6128</v>
      </c>
      <c r="B1635" t="s">
        <v>12</v>
      </c>
      <c r="C1635">
        <v>2</v>
      </c>
      <c r="D1635">
        <v>0</v>
      </c>
      <c r="E1635" t="str">
        <f>IF(Table1[[#This Row],[hypertension]]=0,"no","yes")</f>
        <v>no</v>
      </c>
      <c r="F1635">
        <v>0</v>
      </c>
      <c r="G1635" t="s">
        <v>22</v>
      </c>
      <c r="H1635" t="s">
        <v>25</v>
      </c>
      <c r="I1635" t="s">
        <v>19</v>
      </c>
      <c r="J1635">
        <v>93.74</v>
      </c>
      <c r="K1635">
        <v>18.399999999999999</v>
      </c>
      <c r="L1635" t="s">
        <v>23</v>
      </c>
      <c r="M1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35">
        <v>0</v>
      </c>
      <c r="O1635" t="s">
        <v>32</v>
      </c>
      <c r="P1635" t="str">
        <f>IF(AND(Table1[[#This Row],[stroke]]=1,Table1[[#This Row],[hypertension]]=1),"yes","no")</f>
        <v>no</v>
      </c>
      <c r="Q1635" t="str">
        <f>IF(Table1[[#This Row],[avg_glucose_level]]&gt;=132.5,"yes","no")</f>
        <v>no</v>
      </c>
      <c r="R1635" t="str">
        <f>IF(Table1[[#This Row],[bmi]]&gt;=30.1,"yes","no")</f>
        <v>no</v>
      </c>
    </row>
    <row r="1636" spans="1:18" x14ac:dyDescent="0.3">
      <c r="A1636">
        <v>22623</v>
      </c>
      <c r="B1636" t="s">
        <v>12</v>
      </c>
      <c r="C1636">
        <v>77</v>
      </c>
      <c r="D1636">
        <v>0</v>
      </c>
      <c r="E1636" t="str">
        <f>IF(Table1[[#This Row],[hypertension]]=0,"no","yes")</f>
        <v>no</v>
      </c>
      <c r="F1636">
        <v>0</v>
      </c>
      <c r="G1636" t="s">
        <v>13</v>
      </c>
      <c r="H1636" t="s">
        <v>14</v>
      </c>
      <c r="I1636" t="s">
        <v>15</v>
      </c>
      <c r="J1636">
        <v>71.44</v>
      </c>
      <c r="K1636">
        <v>24.1</v>
      </c>
      <c r="L1636" t="s">
        <v>21</v>
      </c>
      <c r="M16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36">
        <v>0</v>
      </c>
      <c r="O1636" t="s">
        <v>32</v>
      </c>
      <c r="P1636" t="str">
        <f>IF(AND(Table1[[#This Row],[stroke]]=1,Table1[[#This Row],[hypertension]]=1),"yes","no")</f>
        <v>no</v>
      </c>
      <c r="Q1636" t="str">
        <f>IF(Table1[[#This Row],[avg_glucose_level]]&gt;=132.5,"yes","no")</f>
        <v>no</v>
      </c>
      <c r="R1636" t="str">
        <f>IF(Table1[[#This Row],[bmi]]&gt;=30.1,"yes","no")</f>
        <v>no</v>
      </c>
    </row>
    <row r="1637" spans="1:18" x14ac:dyDescent="0.3">
      <c r="A1637">
        <v>37082</v>
      </c>
      <c r="B1637" t="s">
        <v>17</v>
      </c>
      <c r="C1637">
        <v>38</v>
      </c>
      <c r="D1637">
        <v>0</v>
      </c>
      <c r="E1637" t="str">
        <f>IF(Table1[[#This Row],[hypertension]]=0,"no","yes")</f>
        <v>no</v>
      </c>
      <c r="F1637">
        <v>0</v>
      </c>
      <c r="G1637" t="s">
        <v>13</v>
      </c>
      <c r="H1637" t="s">
        <v>24</v>
      </c>
      <c r="I1637" t="s">
        <v>15</v>
      </c>
      <c r="J1637">
        <v>58.29</v>
      </c>
      <c r="K1637">
        <v>25.5</v>
      </c>
      <c r="L1637" t="s">
        <v>16</v>
      </c>
      <c r="M16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37">
        <v>0</v>
      </c>
      <c r="O1637" t="s">
        <v>32</v>
      </c>
      <c r="P1637" t="str">
        <f>IF(AND(Table1[[#This Row],[stroke]]=1,Table1[[#This Row],[hypertension]]=1),"yes","no")</f>
        <v>no</v>
      </c>
      <c r="Q1637" t="str">
        <f>IF(Table1[[#This Row],[avg_glucose_level]]&gt;=132.5,"yes","no")</f>
        <v>no</v>
      </c>
      <c r="R1637" t="str">
        <f>IF(Table1[[#This Row],[bmi]]&gt;=30.1,"yes","no")</f>
        <v>no</v>
      </c>
    </row>
    <row r="1638" spans="1:18" x14ac:dyDescent="0.3">
      <c r="A1638">
        <v>64541</v>
      </c>
      <c r="B1638" t="s">
        <v>12</v>
      </c>
      <c r="C1638">
        <v>23</v>
      </c>
      <c r="D1638">
        <v>0</v>
      </c>
      <c r="E1638" t="str">
        <f>IF(Table1[[#This Row],[hypertension]]=0,"no","yes")</f>
        <v>no</v>
      </c>
      <c r="F1638">
        <v>0</v>
      </c>
      <c r="G1638" t="s">
        <v>13</v>
      </c>
      <c r="H1638" t="s">
        <v>14</v>
      </c>
      <c r="I1638" t="s">
        <v>15</v>
      </c>
      <c r="J1638">
        <v>115.83</v>
      </c>
      <c r="K1638">
        <v>25.3</v>
      </c>
      <c r="L1638" t="s">
        <v>20</v>
      </c>
      <c r="M1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38">
        <v>0</v>
      </c>
      <c r="O1638" t="s">
        <v>32</v>
      </c>
      <c r="P1638" t="str">
        <f>IF(AND(Table1[[#This Row],[stroke]]=1,Table1[[#This Row],[hypertension]]=1),"yes","no")</f>
        <v>no</v>
      </c>
      <c r="Q1638" t="str">
        <f>IF(Table1[[#This Row],[avg_glucose_level]]&gt;=132.5,"yes","no")</f>
        <v>no</v>
      </c>
      <c r="R1638" t="str">
        <f>IF(Table1[[#This Row],[bmi]]&gt;=30.1,"yes","no")</f>
        <v>no</v>
      </c>
    </row>
    <row r="1639" spans="1:18" x14ac:dyDescent="0.3">
      <c r="A1639">
        <v>47037</v>
      </c>
      <c r="B1639" t="s">
        <v>17</v>
      </c>
      <c r="C1639">
        <v>67</v>
      </c>
      <c r="D1639">
        <v>0</v>
      </c>
      <c r="E1639" t="str">
        <f>IF(Table1[[#This Row],[hypertension]]=0,"no","yes")</f>
        <v>no</v>
      </c>
      <c r="F1639">
        <v>0</v>
      </c>
      <c r="G1639" t="s">
        <v>13</v>
      </c>
      <c r="H1639" t="s">
        <v>14</v>
      </c>
      <c r="I1639" t="s">
        <v>15</v>
      </c>
      <c r="J1639">
        <v>102.71</v>
      </c>
      <c r="K1639">
        <v>39.9</v>
      </c>
      <c r="L1639" t="s">
        <v>16</v>
      </c>
      <c r="M1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39">
        <v>0</v>
      </c>
      <c r="O1639" t="s">
        <v>32</v>
      </c>
      <c r="P1639" t="str">
        <f>IF(AND(Table1[[#This Row],[stroke]]=1,Table1[[#This Row],[hypertension]]=1),"yes","no")</f>
        <v>no</v>
      </c>
      <c r="Q1639" t="str">
        <f>IF(Table1[[#This Row],[avg_glucose_level]]&gt;=132.5,"yes","no")</f>
        <v>no</v>
      </c>
      <c r="R1639" t="str">
        <f>IF(Table1[[#This Row],[bmi]]&gt;=30.1,"yes","no")</f>
        <v>yes</v>
      </c>
    </row>
    <row r="1640" spans="1:18" x14ac:dyDescent="0.3">
      <c r="A1640">
        <v>48614</v>
      </c>
      <c r="B1640" t="s">
        <v>12</v>
      </c>
      <c r="C1640">
        <v>59</v>
      </c>
      <c r="D1640">
        <v>0</v>
      </c>
      <c r="E1640" t="str">
        <f>IF(Table1[[#This Row],[hypertension]]=0,"no","yes")</f>
        <v>no</v>
      </c>
      <c r="F1640">
        <v>0</v>
      </c>
      <c r="G1640" t="s">
        <v>13</v>
      </c>
      <c r="H1640" t="s">
        <v>24</v>
      </c>
      <c r="I1640" t="s">
        <v>15</v>
      </c>
      <c r="J1640">
        <v>99.69</v>
      </c>
      <c r="K1640">
        <v>28.8</v>
      </c>
      <c r="L1640" t="s">
        <v>21</v>
      </c>
      <c r="M16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40">
        <v>0</v>
      </c>
      <c r="O1640" t="s">
        <v>32</v>
      </c>
      <c r="P1640" t="str">
        <f>IF(AND(Table1[[#This Row],[stroke]]=1,Table1[[#This Row],[hypertension]]=1),"yes","no")</f>
        <v>no</v>
      </c>
      <c r="Q1640" t="str">
        <f>IF(Table1[[#This Row],[avg_glucose_level]]&gt;=132.5,"yes","no")</f>
        <v>no</v>
      </c>
      <c r="R1640" t="str">
        <f>IF(Table1[[#This Row],[bmi]]&gt;=30.1,"yes","no")</f>
        <v>no</v>
      </c>
    </row>
    <row r="1641" spans="1:18" x14ac:dyDescent="0.3">
      <c r="A1641">
        <v>15969</v>
      </c>
      <c r="B1641" t="s">
        <v>17</v>
      </c>
      <c r="C1641">
        <v>41</v>
      </c>
      <c r="D1641">
        <v>0</v>
      </c>
      <c r="E1641" t="str">
        <f>IF(Table1[[#This Row],[hypertension]]=0,"no","yes")</f>
        <v>no</v>
      </c>
      <c r="F1641">
        <v>0</v>
      </c>
      <c r="G1641" t="s">
        <v>13</v>
      </c>
      <c r="H1641" t="s">
        <v>18</v>
      </c>
      <c r="I1641" t="s">
        <v>19</v>
      </c>
      <c r="J1641">
        <v>102.89</v>
      </c>
      <c r="K1641">
        <v>37.200000000000003</v>
      </c>
      <c r="L1641" t="s">
        <v>16</v>
      </c>
      <c r="M16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41">
        <v>0</v>
      </c>
      <c r="O1641" t="s">
        <v>32</v>
      </c>
      <c r="P1641" t="str">
        <f>IF(AND(Table1[[#This Row],[stroke]]=1,Table1[[#This Row],[hypertension]]=1),"yes","no")</f>
        <v>no</v>
      </c>
      <c r="Q1641" t="str">
        <f>IF(Table1[[#This Row],[avg_glucose_level]]&gt;=132.5,"yes","no")</f>
        <v>no</v>
      </c>
      <c r="R1641" t="str">
        <f>IF(Table1[[#This Row],[bmi]]&gt;=30.1,"yes","no")</f>
        <v>yes</v>
      </c>
    </row>
    <row r="1642" spans="1:18" x14ac:dyDescent="0.3">
      <c r="A1642">
        <v>17752</v>
      </c>
      <c r="B1642" t="s">
        <v>12</v>
      </c>
      <c r="C1642">
        <v>76</v>
      </c>
      <c r="D1642">
        <v>0</v>
      </c>
      <c r="E1642" t="str">
        <f>IF(Table1[[#This Row],[hypertension]]=0,"no","yes")</f>
        <v>no</v>
      </c>
      <c r="F1642">
        <v>1</v>
      </c>
      <c r="G1642" t="s">
        <v>13</v>
      </c>
      <c r="H1642" t="s">
        <v>14</v>
      </c>
      <c r="I1642" t="s">
        <v>15</v>
      </c>
      <c r="J1642">
        <v>79.05</v>
      </c>
      <c r="K1642">
        <v>28.1</v>
      </c>
      <c r="L1642" t="s">
        <v>23</v>
      </c>
      <c r="M1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42">
        <v>0</v>
      </c>
      <c r="O1642" t="s">
        <v>32</v>
      </c>
      <c r="P1642" t="str">
        <f>IF(AND(Table1[[#This Row],[stroke]]=1,Table1[[#This Row],[hypertension]]=1),"yes","no")</f>
        <v>no</v>
      </c>
      <c r="Q1642" t="str">
        <f>IF(Table1[[#This Row],[avg_glucose_level]]&gt;=132.5,"yes","no")</f>
        <v>no</v>
      </c>
      <c r="R1642" t="str">
        <f>IF(Table1[[#This Row],[bmi]]&gt;=30.1,"yes","no")</f>
        <v>no</v>
      </c>
    </row>
    <row r="1643" spans="1:18" x14ac:dyDescent="0.3">
      <c r="A1643">
        <v>50889</v>
      </c>
      <c r="B1643" t="s">
        <v>17</v>
      </c>
      <c r="C1643">
        <v>21</v>
      </c>
      <c r="D1643">
        <v>0</v>
      </c>
      <c r="E1643" t="str">
        <f>IF(Table1[[#This Row],[hypertension]]=0,"no","yes")</f>
        <v>no</v>
      </c>
      <c r="F1643">
        <v>0</v>
      </c>
      <c r="G1643" t="s">
        <v>22</v>
      </c>
      <c r="H1643" t="s">
        <v>24</v>
      </c>
      <c r="I1643" t="s">
        <v>19</v>
      </c>
      <c r="J1643">
        <v>56.63</v>
      </c>
      <c r="K1643">
        <v>49.8</v>
      </c>
      <c r="L1643" t="s">
        <v>20</v>
      </c>
      <c r="M1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43">
        <v>0</v>
      </c>
      <c r="O1643" t="s">
        <v>32</v>
      </c>
      <c r="P1643" t="str">
        <f>IF(AND(Table1[[#This Row],[stroke]]=1,Table1[[#This Row],[hypertension]]=1),"yes","no")</f>
        <v>no</v>
      </c>
      <c r="Q1643" t="str">
        <f>IF(Table1[[#This Row],[avg_glucose_level]]&gt;=132.5,"yes","no")</f>
        <v>no</v>
      </c>
      <c r="R1643" t="str">
        <f>IF(Table1[[#This Row],[bmi]]&gt;=30.1,"yes","no")</f>
        <v>yes</v>
      </c>
    </row>
    <row r="1644" spans="1:18" x14ac:dyDescent="0.3">
      <c r="A1644">
        <v>56459</v>
      </c>
      <c r="B1644" t="s">
        <v>12</v>
      </c>
      <c r="C1644">
        <v>41</v>
      </c>
      <c r="D1644">
        <v>0</v>
      </c>
      <c r="E1644" t="str">
        <f>IF(Table1[[#This Row],[hypertension]]=0,"no","yes")</f>
        <v>no</v>
      </c>
      <c r="F1644">
        <v>0</v>
      </c>
      <c r="G1644" t="s">
        <v>13</v>
      </c>
      <c r="H1644" t="s">
        <v>14</v>
      </c>
      <c r="I1644" t="s">
        <v>19</v>
      </c>
      <c r="J1644">
        <v>87.34</v>
      </c>
      <c r="K1644">
        <v>34.299999999999997</v>
      </c>
      <c r="L1644" t="s">
        <v>16</v>
      </c>
      <c r="M1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44">
        <v>0</v>
      </c>
      <c r="O1644" t="s">
        <v>32</v>
      </c>
      <c r="P1644" t="str">
        <f>IF(AND(Table1[[#This Row],[stroke]]=1,Table1[[#This Row],[hypertension]]=1),"yes","no")</f>
        <v>no</v>
      </c>
      <c r="Q1644" t="str">
        <f>IF(Table1[[#This Row],[avg_glucose_level]]&gt;=132.5,"yes","no")</f>
        <v>no</v>
      </c>
      <c r="R1644" t="str">
        <f>IF(Table1[[#This Row],[bmi]]&gt;=30.1,"yes","no")</f>
        <v>yes</v>
      </c>
    </row>
    <row r="1645" spans="1:18" x14ac:dyDescent="0.3">
      <c r="A1645">
        <v>34163</v>
      </c>
      <c r="B1645" t="s">
        <v>12</v>
      </c>
      <c r="C1645">
        <v>54</v>
      </c>
      <c r="D1645">
        <v>0</v>
      </c>
      <c r="E1645" t="str">
        <f>IF(Table1[[#This Row],[hypertension]]=0,"no","yes")</f>
        <v>no</v>
      </c>
      <c r="F1645">
        <v>0</v>
      </c>
      <c r="G1645" t="s">
        <v>13</v>
      </c>
      <c r="H1645" t="s">
        <v>14</v>
      </c>
      <c r="I1645" t="s">
        <v>19</v>
      </c>
      <c r="J1645">
        <v>109.51</v>
      </c>
      <c r="K1645">
        <v>29</v>
      </c>
      <c r="L1645" t="s">
        <v>20</v>
      </c>
      <c r="M1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45">
        <v>0</v>
      </c>
      <c r="O1645" t="s">
        <v>32</v>
      </c>
      <c r="P1645" t="str">
        <f>IF(AND(Table1[[#This Row],[stroke]]=1,Table1[[#This Row],[hypertension]]=1),"yes","no")</f>
        <v>no</v>
      </c>
      <c r="Q1645" t="str">
        <f>IF(Table1[[#This Row],[avg_glucose_level]]&gt;=132.5,"yes","no")</f>
        <v>no</v>
      </c>
      <c r="R1645" t="str">
        <f>IF(Table1[[#This Row],[bmi]]&gt;=30.1,"yes","no")</f>
        <v>no</v>
      </c>
    </row>
    <row r="1646" spans="1:18" x14ac:dyDescent="0.3">
      <c r="A1646">
        <v>4538</v>
      </c>
      <c r="B1646" t="s">
        <v>17</v>
      </c>
      <c r="C1646">
        <v>29</v>
      </c>
      <c r="D1646">
        <v>0</v>
      </c>
      <c r="E1646" t="str">
        <f>IF(Table1[[#This Row],[hypertension]]=0,"no","yes")</f>
        <v>no</v>
      </c>
      <c r="F1646">
        <v>0</v>
      </c>
      <c r="G1646" t="s">
        <v>22</v>
      </c>
      <c r="H1646" t="s">
        <v>14</v>
      </c>
      <c r="I1646" t="s">
        <v>15</v>
      </c>
      <c r="J1646">
        <v>81.430000000000007</v>
      </c>
      <c r="K1646">
        <v>28.1</v>
      </c>
      <c r="L1646" t="s">
        <v>16</v>
      </c>
      <c r="M16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46">
        <v>0</v>
      </c>
      <c r="O1646" t="s">
        <v>32</v>
      </c>
      <c r="P1646" t="str">
        <f>IF(AND(Table1[[#This Row],[stroke]]=1,Table1[[#This Row],[hypertension]]=1),"yes","no")</f>
        <v>no</v>
      </c>
      <c r="Q1646" t="str">
        <f>IF(Table1[[#This Row],[avg_glucose_level]]&gt;=132.5,"yes","no")</f>
        <v>no</v>
      </c>
      <c r="R1646" t="str">
        <f>IF(Table1[[#This Row],[bmi]]&gt;=30.1,"yes","no")</f>
        <v>no</v>
      </c>
    </row>
    <row r="1647" spans="1:18" x14ac:dyDescent="0.3">
      <c r="A1647">
        <v>14222</v>
      </c>
      <c r="B1647" t="s">
        <v>17</v>
      </c>
      <c r="C1647">
        <v>25</v>
      </c>
      <c r="D1647">
        <v>0</v>
      </c>
      <c r="E1647" t="str">
        <f>IF(Table1[[#This Row],[hypertension]]=0,"no","yes")</f>
        <v>no</v>
      </c>
      <c r="F1647">
        <v>0</v>
      </c>
      <c r="G1647" t="s">
        <v>22</v>
      </c>
      <c r="H1647" t="s">
        <v>14</v>
      </c>
      <c r="I1647" t="s">
        <v>15</v>
      </c>
      <c r="J1647">
        <v>78.59</v>
      </c>
      <c r="K1647">
        <v>37.200000000000003</v>
      </c>
      <c r="L1647" t="s">
        <v>20</v>
      </c>
      <c r="M16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47">
        <v>0</v>
      </c>
      <c r="O1647" t="s">
        <v>32</v>
      </c>
      <c r="P1647" t="str">
        <f>IF(AND(Table1[[#This Row],[stroke]]=1,Table1[[#This Row],[hypertension]]=1),"yes","no")</f>
        <v>no</v>
      </c>
      <c r="Q1647" t="str">
        <f>IF(Table1[[#This Row],[avg_glucose_level]]&gt;=132.5,"yes","no")</f>
        <v>no</v>
      </c>
      <c r="R1647" t="str">
        <f>IF(Table1[[#This Row],[bmi]]&gt;=30.1,"yes","no")</f>
        <v>yes</v>
      </c>
    </row>
    <row r="1648" spans="1:18" x14ac:dyDescent="0.3">
      <c r="A1648">
        <v>31461</v>
      </c>
      <c r="B1648" t="s">
        <v>17</v>
      </c>
      <c r="C1648">
        <v>48</v>
      </c>
      <c r="D1648">
        <v>0</v>
      </c>
      <c r="E1648" t="str">
        <f>IF(Table1[[#This Row],[hypertension]]=0,"no","yes")</f>
        <v>no</v>
      </c>
      <c r="F1648">
        <v>1</v>
      </c>
      <c r="G1648" t="s">
        <v>13</v>
      </c>
      <c r="H1648" t="s">
        <v>18</v>
      </c>
      <c r="I1648" t="s">
        <v>15</v>
      </c>
      <c r="J1648">
        <v>101.22</v>
      </c>
      <c r="K1648">
        <v>28.1</v>
      </c>
      <c r="L1648" t="s">
        <v>16</v>
      </c>
      <c r="M16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48">
        <v>0</v>
      </c>
      <c r="O1648" t="s">
        <v>32</v>
      </c>
      <c r="P1648" t="str">
        <f>IF(AND(Table1[[#This Row],[stroke]]=1,Table1[[#This Row],[hypertension]]=1),"yes","no")</f>
        <v>no</v>
      </c>
      <c r="Q1648" t="str">
        <f>IF(Table1[[#This Row],[avg_glucose_level]]&gt;=132.5,"yes","no")</f>
        <v>no</v>
      </c>
      <c r="R1648" t="str">
        <f>IF(Table1[[#This Row],[bmi]]&gt;=30.1,"yes","no")</f>
        <v>no</v>
      </c>
    </row>
    <row r="1649" spans="1:18" x14ac:dyDescent="0.3">
      <c r="A1649">
        <v>34001</v>
      </c>
      <c r="B1649" t="s">
        <v>17</v>
      </c>
      <c r="C1649">
        <v>6</v>
      </c>
      <c r="D1649">
        <v>0</v>
      </c>
      <c r="E1649" t="str">
        <f>IF(Table1[[#This Row],[hypertension]]=0,"no","yes")</f>
        <v>no</v>
      </c>
      <c r="F1649">
        <v>0</v>
      </c>
      <c r="G1649" t="s">
        <v>22</v>
      </c>
      <c r="H1649" t="s">
        <v>25</v>
      </c>
      <c r="I1649" t="s">
        <v>15</v>
      </c>
      <c r="J1649">
        <v>78.260000000000005</v>
      </c>
      <c r="K1649">
        <v>19.399999999999999</v>
      </c>
      <c r="L1649" t="s">
        <v>23</v>
      </c>
      <c r="M16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49">
        <v>0</v>
      </c>
      <c r="O1649" t="s">
        <v>32</v>
      </c>
      <c r="P1649" t="str">
        <f>IF(AND(Table1[[#This Row],[stroke]]=1,Table1[[#This Row],[hypertension]]=1),"yes","no")</f>
        <v>no</v>
      </c>
      <c r="Q1649" t="str">
        <f>IF(Table1[[#This Row],[avg_glucose_level]]&gt;=132.5,"yes","no")</f>
        <v>no</v>
      </c>
      <c r="R1649" t="str">
        <f>IF(Table1[[#This Row],[bmi]]&gt;=30.1,"yes","no")</f>
        <v>no</v>
      </c>
    </row>
    <row r="1650" spans="1:18" x14ac:dyDescent="0.3">
      <c r="A1650">
        <v>48964</v>
      </c>
      <c r="B1650" t="s">
        <v>12</v>
      </c>
      <c r="C1650">
        <v>21</v>
      </c>
      <c r="D1650">
        <v>0</v>
      </c>
      <c r="E1650" t="str">
        <f>IF(Table1[[#This Row],[hypertension]]=0,"no","yes")</f>
        <v>no</v>
      </c>
      <c r="F1650">
        <v>0</v>
      </c>
      <c r="G1650" t="s">
        <v>22</v>
      </c>
      <c r="H1650" t="s">
        <v>14</v>
      </c>
      <c r="I1650" t="s">
        <v>19</v>
      </c>
      <c r="J1650">
        <v>105.47</v>
      </c>
      <c r="K1650">
        <v>26.2</v>
      </c>
      <c r="L1650" t="s">
        <v>20</v>
      </c>
      <c r="M1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50">
        <v>0</v>
      </c>
      <c r="O1650" t="s">
        <v>32</v>
      </c>
      <c r="P1650" t="str">
        <f>IF(AND(Table1[[#This Row],[stroke]]=1,Table1[[#This Row],[hypertension]]=1),"yes","no")</f>
        <v>no</v>
      </c>
      <c r="Q1650" t="str">
        <f>IF(Table1[[#This Row],[avg_glucose_level]]&gt;=132.5,"yes","no")</f>
        <v>no</v>
      </c>
      <c r="R1650" t="str">
        <f>IF(Table1[[#This Row],[bmi]]&gt;=30.1,"yes","no")</f>
        <v>no</v>
      </c>
    </row>
    <row r="1651" spans="1:18" x14ac:dyDescent="0.3">
      <c r="A1651">
        <v>40393</v>
      </c>
      <c r="B1651" t="s">
        <v>17</v>
      </c>
      <c r="C1651">
        <v>32</v>
      </c>
      <c r="D1651">
        <v>0</v>
      </c>
      <c r="E1651" t="str">
        <f>IF(Table1[[#This Row],[hypertension]]=0,"no","yes")</f>
        <v>no</v>
      </c>
      <c r="F1651">
        <v>0</v>
      </c>
      <c r="G1651" t="s">
        <v>22</v>
      </c>
      <c r="H1651" t="s">
        <v>14</v>
      </c>
      <c r="I1651" t="s">
        <v>15</v>
      </c>
      <c r="J1651">
        <v>68.19</v>
      </c>
      <c r="K1651">
        <v>21.1</v>
      </c>
      <c r="L1651" t="s">
        <v>20</v>
      </c>
      <c r="M1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51">
        <v>0</v>
      </c>
      <c r="O1651" t="s">
        <v>32</v>
      </c>
      <c r="P1651" t="str">
        <f>IF(AND(Table1[[#This Row],[stroke]]=1,Table1[[#This Row],[hypertension]]=1),"yes","no")</f>
        <v>no</v>
      </c>
      <c r="Q1651" t="str">
        <f>IF(Table1[[#This Row],[avg_glucose_level]]&gt;=132.5,"yes","no")</f>
        <v>no</v>
      </c>
      <c r="R1651" t="str">
        <f>IF(Table1[[#This Row],[bmi]]&gt;=30.1,"yes","no")</f>
        <v>no</v>
      </c>
    </row>
    <row r="1652" spans="1:18" x14ac:dyDescent="0.3">
      <c r="A1652">
        <v>16488</v>
      </c>
      <c r="B1652" t="s">
        <v>17</v>
      </c>
      <c r="C1652">
        <v>57</v>
      </c>
      <c r="D1652">
        <v>1</v>
      </c>
      <c r="E1652" t="str">
        <f>IF(Table1[[#This Row],[hypertension]]=0,"no","yes")</f>
        <v>yes</v>
      </c>
      <c r="F1652">
        <v>0</v>
      </c>
      <c r="G1652" t="s">
        <v>13</v>
      </c>
      <c r="H1652" t="s">
        <v>14</v>
      </c>
      <c r="I1652" t="s">
        <v>15</v>
      </c>
      <c r="J1652">
        <v>210</v>
      </c>
      <c r="K1652">
        <v>28.1</v>
      </c>
      <c r="L1652" t="s">
        <v>20</v>
      </c>
      <c r="M1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52">
        <v>0</v>
      </c>
      <c r="O1652" t="s">
        <v>32</v>
      </c>
      <c r="P1652" t="str">
        <f>IF(AND(Table1[[#This Row],[stroke]]=1,Table1[[#This Row],[hypertension]]=1),"yes","no")</f>
        <v>no</v>
      </c>
      <c r="Q1652" t="str">
        <f>IF(Table1[[#This Row],[avg_glucose_level]]&gt;=132.5,"yes","no")</f>
        <v>yes</v>
      </c>
      <c r="R1652" t="str">
        <f>IF(Table1[[#This Row],[bmi]]&gt;=30.1,"yes","no")</f>
        <v>no</v>
      </c>
    </row>
    <row r="1653" spans="1:18" x14ac:dyDescent="0.3">
      <c r="A1653">
        <v>47947</v>
      </c>
      <c r="B1653" t="s">
        <v>17</v>
      </c>
      <c r="C1653">
        <v>64</v>
      </c>
      <c r="D1653">
        <v>0</v>
      </c>
      <c r="E1653" t="str">
        <f>IF(Table1[[#This Row],[hypertension]]=0,"no","yes")</f>
        <v>no</v>
      </c>
      <c r="F1653">
        <v>0</v>
      </c>
      <c r="G1653" t="s">
        <v>13</v>
      </c>
      <c r="H1653" t="s">
        <v>18</v>
      </c>
      <c r="I1653" t="s">
        <v>19</v>
      </c>
      <c r="J1653">
        <v>114.47</v>
      </c>
      <c r="K1653">
        <v>31.6</v>
      </c>
      <c r="L1653" t="s">
        <v>21</v>
      </c>
      <c r="M16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53">
        <v>0</v>
      </c>
      <c r="O1653" t="s">
        <v>32</v>
      </c>
      <c r="P1653" t="str">
        <f>IF(AND(Table1[[#This Row],[stroke]]=1,Table1[[#This Row],[hypertension]]=1),"yes","no")</f>
        <v>no</v>
      </c>
      <c r="Q1653" t="str">
        <f>IF(Table1[[#This Row],[avg_glucose_level]]&gt;=132.5,"yes","no")</f>
        <v>no</v>
      </c>
      <c r="R1653" t="str">
        <f>IF(Table1[[#This Row],[bmi]]&gt;=30.1,"yes","no")</f>
        <v>yes</v>
      </c>
    </row>
    <row r="1654" spans="1:18" x14ac:dyDescent="0.3">
      <c r="A1654">
        <v>51149</v>
      </c>
      <c r="B1654" t="s">
        <v>12</v>
      </c>
      <c r="C1654">
        <v>70</v>
      </c>
      <c r="D1654">
        <v>0</v>
      </c>
      <c r="E1654" t="str">
        <f>IF(Table1[[#This Row],[hypertension]]=0,"no","yes")</f>
        <v>no</v>
      </c>
      <c r="F1654">
        <v>0</v>
      </c>
      <c r="G1654" t="s">
        <v>13</v>
      </c>
      <c r="H1654" t="s">
        <v>14</v>
      </c>
      <c r="I1654" t="s">
        <v>15</v>
      </c>
      <c r="J1654">
        <v>66.849999999999994</v>
      </c>
      <c r="K1654">
        <v>29.3</v>
      </c>
      <c r="L1654" t="s">
        <v>23</v>
      </c>
      <c r="M16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54">
        <v>0</v>
      </c>
      <c r="O1654" t="s">
        <v>32</v>
      </c>
      <c r="P1654" t="str">
        <f>IF(AND(Table1[[#This Row],[stroke]]=1,Table1[[#This Row],[hypertension]]=1),"yes","no")</f>
        <v>no</v>
      </c>
      <c r="Q1654" t="str">
        <f>IF(Table1[[#This Row],[avg_glucose_level]]&gt;=132.5,"yes","no")</f>
        <v>no</v>
      </c>
      <c r="R1654" t="str">
        <f>IF(Table1[[#This Row],[bmi]]&gt;=30.1,"yes","no")</f>
        <v>no</v>
      </c>
    </row>
    <row r="1655" spans="1:18" x14ac:dyDescent="0.3">
      <c r="A1655">
        <v>17079</v>
      </c>
      <c r="B1655" t="s">
        <v>12</v>
      </c>
      <c r="C1655">
        <v>44</v>
      </c>
      <c r="D1655">
        <v>0</v>
      </c>
      <c r="E1655" t="str">
        <f>IF(Table1[[#This Row],[hypertension]]=0,"no","yes")</f>
        <v>no</v>
      </c>
      <c r="F1655">
        <v>0</v>
      </c>
      <c r="G1655" t="s">
        <v>13</v>
      </c>
      <c r="H1655" t="s">
        <v>14</v>
      </c>
      <c r="I1655" t="s">
        <v>19</v>
      </c>
      <c r="J1655">
        <v>94.71</v>
      </c>
      <c r="K1655">
        <v>28.4</v>
      </c>
      <c r="L1655" t="s">
        <v>21</v>
      </c>
      <c r="M16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55">
        <v>0</v>
      </c>
      <c r="O1655" t="s">
        <v>32</v>
      </c>
      <c r="P1655" t="str">
        <f>IF(AND(Table1[[#This Row],[stroke]]=1,Table1[[#This Row],[hypertension]]=1),"yes","no")</f>
        <v>no</v>
      </c>
      <c r="Q1655" t="str">
        <f>IF(Table1[[#This Row],[avg_glucose_level]]&gt;=132.5,"yes","no")</f>
        <v>no</v>
      </c>
      <c r="R1655" t="str">
        <f>IF(Table1[[#This Row],[bmi]]&gt;=30.1,"yes","no")</f>
        <v>no</v>
      </c>
    </row>
    <row r="1656" spans="1:18" x14ac:dyDescent="0.3">
      <c r="A1656">
        <v>44781</v>
      </c>
      <c r="B1656" t="s">
        <v>17</v>
      </c>
      <c r="C1656">
        <v>60</v>
      </c>
      <c r="D1656">
        <v>0</v>
      </c>
      <c r="E1656" t="str">
        <f>IF(Table1[[#This Row],[hypertension]]=0,"no","yes")</f>
        <v>no</v>
      </c>
      <c r="F1656">
        <v>1</v>
      </c>
      <c r="G1656" t="s">
        <v>13</v>
      </c>
      <c r="H1656" t="s">
        <v>14</v>
      </c>
      <c r="I1656" t="s">
        <v>15</v>
      </c>
      <c r="J1656">
        <v>208.05</v>
      </c>
      <c r="K1656">
        <v>35.299999999999997</v>
      </c>
      <c r="L1656" t="s">
        <v>21</v>
      </c>
      <c r="M16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56">
        <v>0</v>
      </c>
      <c r="O1656" t="s">
        <v>32</v>
      </c>
      <c r="P1656" t="str">
        <f>IF(AND(Table1[[#This Row],[stroke]]=1,Table1[[#This Row],[hypertension]]=1),"yes","no")</f>
        <v>no</v>
      </c>
      <c r="Q1656" t="str">
        <f>IF(Table1[[#This Row],[avg_glucose_level]]&gt;=132.5,"yes","no")</f>
        <v>yes</v>
      </c>
      <c r="R1656" t="str">
        <f>IF(Table1[[#This Row],[bmi]]&gt;=30.1,"yes","no")</f>
        <v>yes</v>
      </c>
    </row>
    <row r="1657" spans="1:18" x14ac:dyDescent="0.3">
      <c r="A1657">
        <v>29385</v>
      </c>
      <c r="B1657" t="s">
        <v>17</v>
      </c>
      <c r="C1657">
        <v>56</v>
      </c>
      <c r="D1657">
        <v>0</v>
      </c>
      <c r="E1657" t="str">
        <f>IF(Table1[[#This Row],[hypertension]]=0,"no","yes")</f>
        <v>no</v>
      </c>
      <c r="F1657">
        <v>0</v>
      </c>
      <c r="G1657" t="s">
        <v>13</v>
      </c>
      <c r="H1657" t="s">
        <v>14</v>
      </c>
      <c r="I1657" t="s">
        <v>19</v>
      </c>
      <c r="J1657">
        <v>222.6</v>
      </c>
      <c r="K1657">
        <v>40.1</v>
      </c>
      <c r="L1657" t="s">
        <v>21</v>
      </c>
      <c r="M16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57">
        <v>0</v>
      </c>
      <c r="O1657" t="s">
        <v>32</v>
      </c>
      <c r="P1657" t="str">
        <f>IF(AND(Table1[[#This Row],[stroke]]=1,Table1[[#This Row],[hypertension]]=1),"yes","no")</f>
        <v>no</v>
      </c>
      <c r="Q1657" t="str">
        <f>IF(Table1[[#This Row],[avg_glucose_level]]&gt;=132.5,"yes","no")</f>
        <v>yes</v>
      </c>
      <c r="R1657" t="str">
        <f>IF(Table1[[#This Row],[bmi]]&gt;=30.1,"yes","no")</f>
        <v>yes</v>
      </c>
    </row>
    <row r="1658" spans="1:18" x14ac:dyDescent="0.3">
      <c r="A1658">
        <v>53610</v>
      </c>
      <c r="B1658" t="s">
        <v>12</v>
      </c>
      <c r="C1658">
        <v>53</v>
      </c>
      <c r="D1658">
        <v>0</v>
      </c>
      <c r="E1658" t="str">
        <f>IF(Table1[[#This Row],[hypertension]]=0,"no","yes")</f>
        <v>no</v>
      </c>
      <c r="F1658">
        <v>0</v>
      </c>
      <c r="G1658" t="s">
        <v>13</v>
      </c>
      <c r="H1658" t="s">
        <v>14</v>
      </c>
      <c r="I1658" t="s">
        <v>15</v>
      </c>
      <c r="J1658">
        <v>80.81</v>
      </c>
      <c r="K1658">
        <v>39</v>
      </c>
      <c r="L1658" t="s">
        <v>16</v>
      </c>
      <c r="M16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58">
        <v>0</v>
      </c>
      <c r="O1658" t="s">
        <v>32</v>
      </c>
      <c r="P1658" t="str">
        <f>IF(AND(Table1[[#This Row],[stroke]]=1,Table1[[#This Row],[hypertension]]=1),"yes","no")</f>
        <v>no</v>
      </c>
      <c r="Q1658" t="str">
        <f>IF(Table1[[#This Row],[avg_glucose_level]]&gt;=132.5,"yes","no")</f>
        <v>no</v>
      </c>
      <c r="R1658" t="str">
        <f>IF(Table1[[#This Row],[bmi]]&gt;=30.1,"yes","no")</f>
        <v>yes</v>
      </c>
    </row>
    <row r="1659" spans="1:18" x14ac:dyDescent="0.3">
      <c r="A1659">
        <v>48210</v>
      </c>
      <c r="B1659" t="s">
        <v>12</v>
      </c>
      <c r="C1659">
        <v>59</v>
      </c>
      <c r="D1659">
        <v>0</v>
      </c>
      <c r="E1659" t="str">
        <f>IF(Table1[[#This Row],[hypertension]]=0,"no","yes")</f>
        <v>no</v>
      </c>
      <c r="F1659">
        <v>0</v>
      </c>
      <c r="G1659" t="s">
        <v>13</v>
      </c>
      <c r="H1659" t="s">
        <v>14</v>
      </c>
      <c r="I1659" t="s">
        <v>19</v>
      </c>
      <c r="J1659">
        <v>64.510000000000005</v>
      </c>
      <c r="K1659">
        <v>31.5</v>
      </c>
      <c r="L1659" t="s">
        <v>20</v>
      </c>
      <c r="M16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59">
        <v>0</v>
      </c>
      <c r="O1659" t="s">
        <v>32</v>
      </c>
      <c r="P1659" t="str">
        <f>IF(AND(Table1[[#This Row],[stroke]]=1,Table1[[#This Row],[hypertension]]=1),"yes","no")</f>
        <v>no</v>
      </c>
      <c r="Q1659" t="str">
        <f>IF(Table1[[#This Row],[avg_glucose_level]]&gt;=132.5,"yes","no")</f>
        <v>no</v>
      </c>
      <c r="R1659" t="str">
        <f>IF(Table1[[#This Row],[bmi]]&gt;=30.1,"yes","no")</f>
        <v>yes</v>
      </c>
    </row>
    <row r="1660" spans="1:18" x14ac:dyDescent="0.3">
      <c r="A1660">
        <v>48072</v>
      </c>
      <c r="B1660" t="s">
        <v>17</v>
      </c>
      <c r="C1660">
        <v>53</v>
      </c>
      <c r="D1660">
        <v>1</v>
      </c>
      <c r="E1660" t="str">
        <f>IF(Table1[[#This Row],[hypertension]]=0,"no","yes")</f>
        <v>yes</v>
      </c>
      <c r="F1660">
        <v>0</v>
      </c>
      <c r="G1660" t="s">
        <v>13</v>
      </c>
      <c r="H1660" t="s">
        <v>14</v>
      </c>
      <c r="I1660" t="s">
        <v>15</v>
      </c>
      <c r="J1660">
        <v>151.56</v>
      </c>
      <c r="K1660">
        <v>28.5</v>
      </c>
      <c r="L1660" t="s">
        <v>23</v>
      </c>
      <c r="M16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60">
        <v>0</v>
      </c>
      <c r="O1660" t="s">
        <v>32</v>
      </c>
      <c r="P1660" t="str">
        <f>IF(AND(Table1[[#This Row],[stroke]]=1,Table1[[#This Row],[hypertension]]=1),"yes","no")</f>
        <v>no</v>
      </c>
      <c r="Q1660" t="str">
        <f>IF(Table1[[#This Row],[avg_glucose_level]]&gt;=132.5,"yes","no")</f>
        <v>yes</v>
      </c>
      <c r="R1660" t="str">
        <f>IF(Table1[[#This Row],[bmi]]&gt;=30.1,"yes","no")</f>
        <v>no</v>
      </c>
    </row>
    <row r="1661" spans="1:18" x14ac:dyDescent="0.3">
      <c r="A1661">
        <v>32776</v>
      </c>
      <c r="B1661" t="s">
        <v>12</v>
      </c>
      <c r="C1661">
        <v>63</v>
      </c>
      <c r="D1661">
        <v>0</v>
      </c>
      <c r="E1661" t="str">
        <f>IF(Table1[[#This Row],[hypertension]]=0,"no","yes")</f>
        <v>no</v>
      </c>
      <c r="F1661">
        <v>0</v>
      </c>
      <c r="G1661" t="s">
        <v>13</v>
      </c>
      <c r="H1661" t="s">
        <v>14</v>
      </c>
      <c r="I1661" t="s">
        <v>15</v>
      </c>
      <c r="J1661">
        <v>199.14</v>
      </c>
      <c r="K1661">
        <v>28.5</v>
      </c>
      <c r="L1661" t="s">
        <v>20</v>
      </c>
      <c r="M16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61">
        <v>0</v>
      </c>
      <c r="O1661" t="s">
        <v>32</v>
      </c>
      <c r="P1661" t="str">
        <f>IF(AND(Table1[[#This Row],[stroke]]=1,Table1[[#This Row],[hypertension]]=1),"yes","no")</f>
        <v>no</v>
      </c>
      <c r="Q1661" t="str">
        <f>IF(Table1[[#This Row],[avg_glucose_level]]&gt;=132.5,"yes","no")</f>
        <v>yes</v>
      </c>
      <c r="R1661" t="str">
        <f>IF(Table1[[#This Row],[bmi]]&gt;=30.1,"yes","no")</f>
        <v>no</v>
      </c>
    </row>
    <row r="1662" spans="1:18" x14ac:dyDescent="0.3">
      <c r="A1662">
        <v>8960</v>
      </c>
      <c r="B1662" t="s">
        <v>17</v>
      </c>
      <c r="C1662">
        <v>42</v>
      </c>
      <c r="D1662">
        <v>0</v>
      </c>
      <c r="E1662" t="str">
        <f>IF(Table1[[#This Row],[hypertension]]=0,"no","yes")</f>
        <v>no</v>
      </c>
      <c r="F1662">
        <v>0</v>
      </c>
      <c r="G1662" t="s">
        <v>22</v>
      </c>
      <c r="H1662" t="s">
        <v>18</v>
      </c>
      <c r="I1662" t="s">
        <v>19</v>
      </c>
      <c r="J1662">
        <v>73.41</v>
      </c>
      <c r="K1662">
        <v>56</v>
      </c>
      <c r="L1662" t="s">
        <v>21</v>
      </c>
      <c r="M16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62">
        <v>0</v>
      </c>
      <c r="O1662" t="s">
        <v>32</v>
      </c>
      <c r="P1662" t="str">
        <f>IF(AND(Table1[[#This Row],[stroke]]=1,Table1[[#This Row],[hypertension]]=1),"yes","no")</f>
        <v>no</v>
      </c>
      <c r="Q1662" t="str">
        <f>IF(Table1[[#This Row],[avg_glucose_level]]&gt;=132.5,"yes","no")</f>
        <v>no</v>
      </c>
      <c r="R1662" t="str">
        <f>IF(Table1[[#This Row],[bmi]]&gt;=30.1,"yes","no")</f>
        <v>yes</v>
      </c>
    </row>
    <row r="1663" spans="1:18" x14ac:dyDescent="0.3">
      <c r="A1663">
        <v>63491</v>
      </c>
      <c r="B1663" t="s">
        <v>17</v>
      </c>
      <c r="C1663">
        <v>63</v>
      </c>
      <c r="D1663">
        <v>0</v>
      </c>
      <c r="E1663" t="str">
        <f>IF(Table1[[#This Row],[hypertension]]=0,"no","yes")</f>
        <v>no</v>
      </c>
      <c r="F1663">
        <v>0</v>
      </c>
      <c r="G1663" t="s">
        <v>13</v>
      </c>
      <c r="H1663" t="s">
        <v>14</v>
      </c>
      <c r="I1663" t="s">
        <v>15</v>
      </c>
      <c r="J1663">
        <v>109.65</v>
      </c>
      <c r="K1663">
        <v>28.6</v>
      </c>
      <c r="L1663" t="s">
        <v>16</v>
      </c>
      <c r="M16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63">
        <v>0</v>
      </c>
      <c r="O1663" t="s">
        <v>32</v>
      </c>
      <c r="P1663" t="str">
        <f>IF(AND(Table1[[#This Row],[stroke]]=1,Table1[[#This Row],[hypertension]]=1),"yes","no")</f>
        <v>no</v>
      </c>
      <c r="Q1663" t="str">
        <f>IF(Table1[[#This Row],[avg_glucose_level]]&gt;=132.5,"yes","no")</f>
        <v>no</v>
      </c>
      <c r="R1663" t="str">
        <f>IF(Table1[[#This Row],[bmi]]&gt;=30.1,"yes","no")</f>
        <v>no</v>
      </c>
    </row>
    <row r="1664" spans="1:18" x14ac:dyDescent="0.3">
      <c r="A1664">
        <v>51883</v>
      </c>
      <c r="B1664" t="s">
        <v>17</v>
      </c>
      <c r="C1664">
        <v>52</v>
      </c>
      <c r="D1664">
        <v>0</v>
      </c>
      <c r="E1664" t="str">
        <f>IF(Table1[[#This Row],[hypertension]]=0,"no","yes")</f>
        <v>no</v>
      </c>
      <c r="F1664">
        <v>0</v>
      </c>
      <c r="G1664" t="s">
        <v>13</v>
      </c>
      <c r="H1664" t="s">
        <v>24</v>
      </c>
      <c r="I1664" t="s">
        <v>19</v>
      </c>
      <c r="J1664">
        <v>69.11</v>
      </c>
      <c r="K1664">
        <v>35.200000000000003</v>
      </c>
      <c r="L1664" t="s">
        <v>20</v>
      </c>
      <c r="M1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64">
        <v>0</v>
      </c>
      <c r="O1664" t="s">
        <v>32</v>
      </c>
      <c r="P1664" t="str">
        <f>IF(AND(Table1[[#This Row],[stroke]]=1,Table1[[#This Row],[hypertension]]=1),"yes","no")</f>
        <v>no</v>
      </c>
      <c r="Q1664" t="str">
        <f>IF(Table1[[#This Row],[avg_glucose_level]]&gt;=132.5,"yes","no")</f>
        <v>no</v>
      </c>
      <c r="R1664" t="str">
        <f>IF(Table1[[#This Row],[bmi]]&gt;=30.1,"yes","no")</f>
        <v>yes</v>
      </c>
    </row>
    <row r="1665" spans="1:18" x14ac:dyDescent="0.3">
      <c r="A1665">
        <v>20460</v>
      </c>
      <c r="B1665" t="s">
        <v>17</v>
      </c>
      <c r="C1665">
        <v>62</v>
      </c>
      <c r="D1665">
        <v>0</v>
      </c>
      <c r="E1665" t="str">
        <f>IF(Table1[[#This Row],[hypertension]]=0,"no","yes")</f>
        <v>no</v>
      </c>
      <c r="F1665">
        <v>0</v>
      </c>
      <c r="G1665" t="s">
        <v>13</v>
      </c>
      <c r="H1665" t="s">
        <v>14</v>
      </c>
      <c r="I1665" t="s">
        <v>15</v>
      </c>
      <c r="J1665">
        <v>114.41</v>
      </c>
      <c r="K1665">
        <v>32.5</v>
      </c>
      <c r="L1665" t="s">
        <v>20</v>
      </c>
      <c r="M1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65">
        <v>0</v>
      </c>
      <c r="O1665" t="s">
        <v>32</v>
      </c>
      <c r="P1665" t="str">
        <f>IF(AND(Table1[[#This Row],[stroke]]=1,Table1[[#This Row],[hypertension]]=1),"yes","no")</f>
        <v>no</v>
      </c>
      <c r="Q1665" t="str">
        <f>IF(Table1[[#This Row],[avg_glucose_level]]&gt;=132.5,"yes","no")</f>
        <v>no</v>
      </c>
      <c r="R1665" t="str">
        <f>IF(Table1[[#This Row],[bmi]]&gt;=30.1,"yes","no")</f>
        <v>yes</v>
      </c>
    </row>
    <row r="1666" spans="1:18" x14ac:dyDescent="0.3">
      <c r="A1666">
        <v>47181</v>
      </c>
      <c r="B1666" t="s">
        <v>17</v>
      </c>
      <c r="C1666">
        <v>68</v>
      </c>
      <c r="D1666">
        <v>0</v>
      </c>
      <c r="E1666" t="str">
        <f>IF(Table1[[#This Row],[hypertension]]=0,"no","yes")</f>
        <v>no</v>
      </c>
      <c r="F1666">
        <v>0</v>
      </c>
      <c r="G1666" t="s">
        <v>13</v>
      </c>
      <c r="H1666" t="s">
        <v>14</v>
      </c>
      <c r="I1666" t="s">
        <v>15</v>
      </c>
      <c r="J1666">
        <v>103.46</v>
      </c>
      <c r="K1666">
        <v>35.9</v>
      </c>
      <c r="L1666" t="s">
        <v>20</v>
      </c>
      <c r="M1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66">
        <v>0</v>
      </c>
      <c r="O1666" t="s">
        <v>32</v>
      </c>
      <c r="P1666" t="str">
        <f>IF(AND(Table1[[#This Row],[stroke]]=1,Table1[[#This Row],[hypertension]]=1),"yes","no")</f>
        <v>no</v>
      </c>
      <c r="Q1666" t="str">
        <f>IF(Table1[[#This Row],[avg_glucose_level]]&gt;=132.5,"yes","no")</f>
        <v>no</v>
      </c>
      <c r="R1666" t="str">
        <f>IF(Table1[[#This Row],[bmi]]&gt;=30.1,"yes","no")</f>
        <v>yes</v>
      </c>
    </row>
    <row r="1667" spans="1:18" x14ac:dyDescent="0.3">
      <c r="A1667">
        <v>35432</v>
      </c>
      <c r="B1667" t="s">
        <v>17</v>
      </c>
      <c r="C1667">
        <v>36</v>
      </c>
      <c r="D1667">
        <v>0</v>
      </c>
      <c r="E1667" t="str">
        <f>IF(Table1[[#This Row],[hypertension]]=0,"no","yes")</f>
        <v>no</v>
      </c>
      <c r="F1667">
        <v>0</v>
      </c>
      <c r="G1667" t="s">
        <v>13</v>
      </c>
      <c r="H1667" t="s">
        <v>14</v>
      </c>
      <c r="I1667" t="s">
        <v>19</v>
      </c>
      <c r="J1667">
        <v>95.36</v>
      </c>
      <c r="K1667">
        <v>25.1</v>
      </c>
      <c r="L1667" t="s">
        <v>20</v>
      </c>
      <c r="M1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67">
        <v>0</v>
      </c>
      <c r="O1667" t="s">
        <v>32</v>
      </c>
      <c r="P1667" t="str">
        <f>IF(AND(Table1[[#This Row],[stroke]]=1,Table1[[#This Row],[hypertension]]=1),"yes","no")</f>
        <v>no</v>
      </c>
      <c r="Q1667" t="str">
        <f>IF(Table1[[#This Row],[avg_glucose_level]]&gt;=132.5,"yes","no")</f>
        <v>no</v>
      </c>
      <c r="R1667" t="str">
        <f>IF(Table1[[#This Row],[bmi]]&gt;=30.1,"yes","no")</f>
        <v>no</v>
      </c>
    </row>
    <row r="1668" spans="1:18" x14ac:dyDescent="0.3">
      <c r="A1668">
        <v>44010</v>
      </c>
      <c r="B1668" t="s">
        <v>17</v>
      </c>
      <c r="C1668">
        <v>3</v>
      </c>
      <c r="D1668">
        <v>0</v>
      </c>
      <c r="E1668" t="str">
        <f>IF(Table1[[#This Row],[hypertension]]=0,"no","yes")</f>
        <v>no</v>
      </c>
      <c r="F1668">
        <v>0</v>
      </c>
      <c r="G1668" t="s">
        <v>22</v>
      </c>
      <c r="H1668" t="s">
        <v>25</v>
      </c>
      <c r="I1668" t="s">
        <v>15</v>
      </c>
      <c r="J1668">
        <v>57.33</v>
      </c>
      <c r="K1668">
        <v>16.8</v>
      </c>
      <c r="L1668" t="s">
        <v>23</v>
      </c>
      <c r="M16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68">
        <v>0</v>
      </c>
      <c r="O1668" t="s">
        <v>32</v>
      </c>
      <c r="P1668" t="str">
        <f>IF(AND(Table1[[#This Row],[stroke]]=1,Table1[[#This Row],[hypertension]]=1),"yes","no")</f>
        <v>no</v>
      </c>
      <c r="Q1668" t="str">
        <f>IF(Table1[[#This Row],[avg_glucose_level]]&gt;=132.5,"yes","no")</f>
        <v>no</v>
      </c>
      <c r="R1668" t="str">
        <f>IF(Table1[[#This Row],[bmi]]&gt;=30.1,"yes","no")</f>
        <v>no</v>
      </c>
    </row>
    <row r="1669" spans="1:18" x14ac:dyDescent="0.3">
      <c r="A1669">
        <v>50841</v>
      </c>
      <c r="B1669" t="s">
        <v>17</v>
      </c>
      <c r="C1669">
        <v>40</v>
      </c>
      <c r="D1669">
        <v>0</v>
      </c>
      <c r="E1669" t="str">
        <f>IF(Table1[[#This Row],[hypertension]]=0,"no","yes")</f>
        <v>no</v>
      </c>
      <c r="F1669">
        <v>0</v>
      </c>
      <c r="G1669" t="s">
        <v>13</v>
      </c>
      <c r="H1669" t="s">
        <v>14</v>
      </c>
      <c r="I1669" t="s">
        <v>19</v>
      </c>
      <c r="J1669">
        <v>191.48</v>
      </c>
      <c r="K1669">
        <v>27.9</v>
      </c>
      <c r="L1669" t="s">
        <v>21</v>
      </c>
      <c r="M16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69">
        <v>0</v>
      </c>
      <c r="O1669" t="s">
        <v>32</v>
      </c>
      <c r="P1669" t="str">
        <f>IF(AND(Table1[[#This Row],[stroke]]=1,Table1[[#This Row],[hypertension]]=1),"yes","no")</f>
        <v>no</v>
      </c>
      <c r="Q1669" t="str">
        <f>IF(Table1[[#This Row],[avg_glucose_level]]&gt;=132.5,"yes","no")</f>
        <v>yes</v>
      </c>
      <c r="R1669" t="str">
        <f>IF(Table1[[#This Row],[bmi]]&gt;=30.1,"yes","no")</f>
        <v>no</v>
      </c>
    </row>
    <row r="1670" spans="1:18" x14ac:dyDescent="0.3">
      <c r="A1670">
        <v>71044</v>
      </c>
      <c r="B1670" t="s">
        <v>17</v>
      </c>
      <c r="C1670">
        <v>8</v>
      </c>
      <c r="D1670">
        <v>0</v>
      </c>
      <c r="E1670" t="str">
        <f>IF(Table1[[#This Row],[hypertension]]=0,"no","yes")</f>
        <v>no</v>
      </c>
      <c r="F1670">
        <v>0</v>
      </c>
      <c r="G1670" t="s">
        <v>22</v>
      </c>
      <c r="H1670" t="s">
        <v>25</v>
      </c>
      <c r="I1670" t="s">
        <v>19</v>
      </c>
      <c r="J1670">
        <v>71.63</v>
      </c>
      <c r="K1670">
        <v>16.3</v>
      </c>
      <c r="L1670" t="s">
        <v>23</v>
      </c>
      <c r="M16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70">
        <v>0</v>
      </c>
      <c r="O1670" t="s">
        <v>32</v>
      </c>
      <c r="P1670" t="str">
        <f>IF(AND(Table1[[#This Row],[stroke]]=1,Table1[[#This Row],[hypertension]]=1),"yes","no")</f>
        <v>no</v>
      </c>
      <c r="Q1670" t="str">
        <f>IF(Table1[[#This Row],[avg_glucose_level]]&gt;=132.5,"yes","no")</f>
        <v>no</v>
      </c>
      <c r="R1670" t="str">
        <f>IF(Table1[[#This Row],[bmi]]&gt;=30.1,"yes","no")</f>
        <v>no</v>
      </c>
    </row>
    <row r="1671" spans="1:18" x14ac:dyDescent="0.3">
      <c r="A1671">
        <v>1842</v>
      </c>
      <c r="B1671" t="s">
        <v>12</v>
      </c>
      <c r="C1671">
        <v>58</v>
      </c>
      <c r="D1671">
        <v>0</v>
      </c>
      <c r="E1671" t="str">
        <f>IF(Table1[[#This Row],[hypertension]]=0,"no","yes")</f>
        <v>no</v>
      </c>
      <c r="F1671">
        <v>0</v>
      </c>
      <c r="G1671" t="s">
        <v>13</v>
      </c>
      <c r="H1671" t="s">
        <v>14</v>
      </c>
      <c r="I1671" t="s">
        <v>15</v>
      </c>
      <c r="J1671">
        <v>94</v>
      </c>
      <c r="K1671">
        <v>28.1</v>
      </c>
      <c r="L1671" t="s">
        <v>23</v>
      </c>
      <c r="M16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71">
        <v>0</v>
      </c>
      <c r="O1671" t="s">
        <v>32</v>
      </c>
      <c r="P1671" t="str">
        <f>IF(AND(Table1[[#This Row],[stroke]]=1,Table1[[#This Row],[hypertension]]=1),"yes","no")</f>
        <v>no</v>
      </c>
      <c r="Q1671" t="str">
        <f>IF(Table1[[#This Row],[avg_glucose_level]]&gt;=132.5,"yes","no")</f>
        <v>no</v>
      </c>
      <c r="R1671" t="str">
        <f>IF(Table1[[#This Row],[bmi]]&gt;=30.1,"yes","no")</f>
        <v>no</v>
      </c>
    </row>
    <row r="1672" spans="1:18" x14ac:dyDescent="0.3">
      <c r="A1672">
        <v>34720</v>
      </c>
      <c r="B1672" t="s">
        <v>12</v>
      </c>
      <c r="C1672">
        <v>45</v>
      </c>
      <c r="D1672">
        <v>0</v>
      </c>
      <c r="E1672" t="str">
        <f>IF(Table1[[#This Row],[hypertension]]=0,"no","yes")</f>
        <v>no</v>
      </c>
      <c r="F1672">
        <v>1</v>
      </c>
      <c r="G1672" t="s">
        <v>13</v>
      </c>
      <c r="H1672" t="s">
        <v>14</v>
      </c>
      <c r="I1672" t="s">
        <v>19</v>
      </c>
      <c r="J1672">
        <v>93.77</v>
      </c>
      <c r="K1672">
        <v>28.1</v>
      </c>
      <c r="L1672" t="s">
        <v>23</v>
      </c>
      <c r="M16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72">
        <v>0</v>
      </c>
      <c r="O1672" t="s">
        <v>32</v>
      </c>
      <c r="P1672" t="str">
        <f>IF(AND(Table1[[#This Row],[stroke]]=1,Table1[[#This Row],[hypertension]]=1),"yes","no")</f>
        <v>no</v>
      </c>
      <c r="Q1672" t="str">
        <f>IF(Table1[[#This Row],[avg_glucose_level]]&gt;=132.5,"yes","no")</f>
        <v>no</v>
      </c>
      <c r="R1672" t="str">
        <f>IF(Table1[[#This Row],[bmi]]&gt;=30.1,"yes","no")</f>
        <v>no</v>
      </c>
    </row>
    <row r="1673" spans="1:18" x14ac:dyDescent="0.3">
      <c r="A1673">
        <v>9489</v>
      </c>
      <c r="B1673" t="s">
        <v>17</v>
      </c>
      <c r="C1673">
        <v>65</v>
      </c>
      <c r="D1673">
        <v>0</v>
      </c>
      <c r="E1673" t="str">
        <f>IF(Table1[[#This Row],[hypertension]]=0,"no","yes")</f>
        <v>no</v>
      </c>
      <c r="F1673">
        <v>0</v>
      </c>
      <c r="G1673" t="s">
        <v>13</v>
      </c>
      <c r="H1673" t="s">
        <v>14</v>
      </c>
      <c r="I1673" t="s">
        <v>15</v>
      </c>
      <c r="J1673">
        <v>84.75</v>
      </c>
      <c r="K1673">
        <v>21.4</v>
      </c>
      <c r="L1673" t="s">
        <v>23</v>
      </c>
      <c r="M1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73">
        <v>0</v>
      </c>
      <c r="O1673" t="s">
        <v>32</v>
      </c>
      <c r="P1673" t="str">
        <f>IF(AND(Table1[[#This Row],[stroke]]=1,Table1[[#This Row],[hypertension]]=1),"yes","no")</f>
        <v>no</v>
      </c>
      <c r="Q1673" t="str">
        <f>IF(Table1[[#This Row],[avg_glucose_level]]&gt;=132.5,"yes","no")</f>
        <v>no</v>
      </c>
      <c r="R1673" t="str">
        <f>IF(Table1[[#This Row],[bmi]]&gt;=30.1,"yes","no")</f>
        <v>no</v>
      </c>
    </row>
    <row r="1674" spans="1:18" x14ac:dyDescent="0.3">
      <c r="A1674">
        <v>28725</v>
      </c>
      <c r="B1674" t="s">
        <v>17</v>
      </c>
      <c r="C1674">
        <v>28</v>
      </c>
      <c r="D1674">
        <v>0</v>
      </c>
      <c r="E1674" t="str">
        <f>IF(Table1[[#This Row],[hypertension]]=0,"no","yes")</f>
        <v>no</v>
      </c>
      <c r="F1674">
        <v>0</v>
      </c>
      <c r="G1674" t="s">
        <v>22</v>
      </c>
      <c r="H1674" t="s">
        <v>14</v>
      </c>
      <c r="I1674" t="s">
        <v>19</v>
      </c>
      <c r="J1674">
        <v>89.24</v>
      </c>
      <c r="K1674">
        <v>32.700000000000003</v>
      </c>
      <c r="L1674" t="s">
        <v>16</v>
      </c>
      <c r="M16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74">
        <v>0</v>
      </c>
      <c r="O1674" t="s">
        <v>32</v>
      </c>
      <c r="P1674" t="str">
        <f>IF(AND(Table1[[#This Row],[stroke]]=1,Table1[[#This Row],[hypertension]]=1),"yes","no")</f>
        <v>no</v>
      </c>
      <c r="Q1674" t="str">
        <f>IF(Table1[[#This Row],[avg_glucose_level]]&gt;=132.5,"yes","no")</f>
        <v>no</v>
      </c>
      <c r="R1674" t="str">
        <f>IF(Table1[[#This Row],[bmi]]&gt;=30.1,"yes","no")</f>
        <v>yes</v>
      </c>
    </row>
    <row r="1675" spans="1:18" x14ac:dyDescent="0.3">
      <c r="A1675">
        <v>30290</v>
      </c>
      <c r="B1675" t="s">
        <v>17</v>
      </c>
      <c r="C1675">
        <v>40</v>
      </c>
      <c r="D1675">
        <v>0</v>
      </c>
      <c r="E1675" t="str">
        <f>IF(Table1[[#This Row],[hypertension]]=0,"no","yes")</f>
        <v>no</v>
      </c>
      <c r="F1675">
        <v>0</v>
      </c>
      <c r="G1675" t="s">
        <v>13</v>
      </c>
      <c r="H1675" t="s">
        <v>14</v>
      </c>
      <c r="I1675" t="s">
        <v>15</v>
      </c>
      <c r="J1675">
        <v>70.13</v>
      </c>
      <c r="K1675">
        <v>23.6</v>
      </c>
      <c r="L1675" t="s">
        <v>20</v>
      </c>
      <c r="M1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75">
        <v>0</v>
      </c>
      <c r="O1675" t="s">
        <v>32</v>
      </c>
      <c r="P1675" t="str">
        <f>IF(AND(Table1[[#This Row],[stroke]]=1,Table1[[#This Row],[hypertension]]=1),"yes","no")</f>
        <v>no</v>
      </c>
      <c r="Q1675" t="str">
        <f>IF(Table1[[#This Row],[avg_glucose_level]]&gt;=132.5,"yes","no")</f>
        <v>no</v>
      </c>
      <c r="R1675" t="str">
        <f>IF(Table1[[#This Row],[bmi]]&gt;=30.1,"yes","no")</f>
        <v>no</v>
      </c>
    </row>
    <row r="1676" spans="1:18" x14ac:dyDescent="0.3">
      <c r="A1676">
        <v>13723</v>
      </c>
      <c r="B1676" t="s">
        <v>17</v>
      </c>
      <c r="C1676">
        <v>65</v>
      </c>
      <c r="D1676">
        <v>0</v>
      </c>
      <c r="E1676" t="str">
        <f>IF(Table1[[#This Row],[hypertension]]=0,"no","yes")</f>
        <v>no</v>
      </c>
      <c r="F1676">
        <v>0</v>
      </c>
      <c r="G1676" t="s">
        <v>13</v>
      </c>
      <c r="H1676" t="s">
        <v>14</v>
      </c>
      <c r="I1676" t="s">
        <v>15</v>
      </c>
      <c r="J1676">
        <v>82.26</v>
      </c>
      <c r="K1676">
        <v>19.8</v>
      </c>
      <c r="L1676" t="s">
        <v>16</v>
      </c>
      <c r="M16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76">
        <v>0</v>
      </c>
      <c r="O1676" t="s">
        <v>32</v>
      </c>
      <c r="P1676" t="str">
        <f>IF(AND(Table1[[#This Row],[stroke]]=1,Table1[[#This Row],[hypertension]]=1),"yes","no")</f>
        <v>no</v>
      </c>
      <c r="Q1676" t="str">
        <f>IF(Table1[[#This Row],[avg_glucose_level]]&gt;=132.5,"yes","no")</f>
        <v>no</v>
      </c>
      <c r="R1676" t="str">
        <f>IF(Table1[[#This Row],[bmi]]&gt;=30.1,"yes","no")</f>
        <v>no</v>
      </c>
    </row>
    <row r="1677" spans="1:18" x14ac:dyDescent="0.3">
      <c r="A1677">
        <v>26328</v>
      </c>
      <c r="B1677" t="s">
        <v>12</v>
      </c>
      <c r="C1677">
        <v>58</v>
      </c>
      <c r="D1677">
        <v>1</v>
      </c>
      <c r="E1677" t="str">
        <f>IF(Table1[[#This Row],[hypertension]]=0,"no","yes")</f>
        <v>yes</v>
      </c>
      <c r="F1677">
        <v>0</v>
      </c>
      <c r="G1677" t="s">
        <v>13</v>
      </c>
      <c r="H1677" t="s">
        <v>14</v>
      </c>
      <c r="I1677" t="s">
        <v>15</v>
      </c>
      <c r="J1677">
        <v>200.16</v>
      </c>
      <c r="K1677">
        <v>33.1</v>
      </c>
      <c r="L1677" t="s">
        <v>20</v>
      </c>
      <c r="M16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77">
        <v>0</v>
      </c>
      <c r="O1677" t="s">
        <v>32</v>
      </c>
      <c r="P1677" t="str">
        <f>IF(AND(Table1[[#This Row],[stroke]]=1,Table1[[#This Row],[hypertension]]=1),"yes","no")</f>
        <v>no</v>
      </c>
      <c r="Q1677" t="str">
        <f>IF(Table1[[#This Row],[avg_glucose_level]]&gt;=132.5,"yes","no")</f>
        <v>yes</v>
      </c>
      <c r="R1677" t="str">
        <f>IF(Table1[[#This Row],[bmi]]&gt;=30.1,"yes","no")</f>
        <v>yes</v>
      </c>
    </row>
    <row r="1678" spans="1:18" x14ac:dyDescent="0.3">
      <c r="A1678">
        <v>60104</v>
      </c>
      <c r="B1678" t="s">
        <v>12</v>
      </c>
      <c r="C1678">
        <v>44</v>
      </c>
      <c r="D1678">
        <v>0</v>
      </c>
      <c r="E1678" t="str">
        <f>IF(Table1[[#This Row],[hypertension]]=0,"no","yes")</f>
        <v>no</v>
      </c>
      <c r="F1678">
        <v>0</v>
      </c>
      <c r="G1678" t="s">
        <v>13</v>
      </c>
      <c r="H1678" t="s">
        <v>14</v>
      </c>
      <c r="I1678" t="s">
        <v>15</v>
      </c>
      <c r="J1678">
        <v>80.73</v>
      </c>
      <c r="K1678">
        <v>28.1</v>
      </c>
      <c r="L1678" t="s">
        <v>21</v>
      </c>
      <c r="M16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78">
        <v>0</v>
      </c>
      <c r="O1678" t="s">
        <v>32</v>
      </c>
      <c r="P1678" t="str">
        <f>IF(AND(Table1[[#This Row],[stroke]]=1,Table1[[#This Row],[hypertension]]=1),"yes","no")</f>
        <v>no</v>
      </c>
      <c r="Q1678" t="str">
        <f>IF(Table1[[#This Row],[avg_glucose_level]]&gt;=132.5,"yes","no")</f>
        <v>no</v>
      </c>
      <c r="R1678" t="str">
        <f>IF(Table1[[#This Row],[bmi]]&gt;=30.1,"yes","no")</f>
        <v>no</v>
      </c>
    </row>
    <row r="1679" spans="1:18" x14ac:dyDescent="0.3">
      <c r="A1679">
        <v>48722</v>
      </c>
      <c r="B1679" t="s">
        <v>17</v>
      </c>
      <c r="C1679">
        <v>54</v>
      </c>
      <c r="D1679">
        <v>0</v>
      </c>
      <c r="E1679" t="str">
        <f>IF(Table1[[#This Row],[hypertension]]=0,"no","yes")</f>
        <v>no</v>
      </c>
      <c r="F1679">
        <v>0</v>
      </c>
      <c r="G1679" t="s">
        <v>13</v>
      </c>
      <c r="H1679" t="s">
        <v>14</v>
      </c>
      <c r="I1679" t="s">
        <v>15</v>
      </c>
      <c r="J1679">
        <v>75.09</v>
      </c>
      <c r="K1679">
        <v>38.9</v>
      </c>
      <c r="L1679" t="s">
        <v>16</v>
      </c>
      <c r="M1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79">
        <v>0</v>
      </c>
      <c r="O1679" t="s">
        <v>32</v>
      </c>
      <c r="P1679" t="str">
        <f>IF(AND(Table1[[#This Row],[stroke]]=1,Table1[[#This Row],[hypertension]]=1),"yes","no")</f>
        <v>no</v>
      </c>
      <c r="Q1679" t="str">
        <f>IF(Table1[[#This Row],[avg_glucose_level]]&gt;=132.5,"yes","no")</f>
        <v>no</v>
      </c>
      <c r="R1679" t="str">
        <f>IF(Table1[[#This Row],[bmi]]&gt;=30.1,"yes","no")</f>
        <v>yes</v>
      </c>
    </row>
    <row r="1680" spans="1:18" x14ac:dyDescent="0.3">
      <c r="A1680">
        <v>14481</v>
      </c>
      <c r="B1680" t="s">
        <v>17</v>
      </c>
      <c r="C1680">
        <v>79</v>
      </c>
      <c r="D1680">
        <v>0</v>
      </c>
      <c r="E1680" t="str">
        <f>IF(Table1[[#This Row],[hypertension]]=0,"no","yes")</f>
        <v>no</v>
      </c>
      <c r="F1680">
        <v>0</v>
      </c>
      <c r="G1680" t="s">
        <v>13</v>
      </c>
      <c r="H1680" t="s">
        <v>18</v>
      </c>
      <c r="I1680" t="s">
        <v>15</v>
      </c>
      <c r="J1680">
        <v>80.569999999999993</v>
      </c>
      <c r="K1680">
        <v>23.8</v>
      </c>
      <c r="L1680" t="s">
        <v>20</v>
      </c>
      <c r="M16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80">
        <v>0</v>
      </c>
      <c r="O1680" t="s">
        <v>32</v>
      </c>
      <c r="P1680" t="str">
        <f>IF(AND(Table1[[#This Row],[stroke]]=1,Table1[[#This Row],[hypertension]]=1),"yes","no")</f>
        <v>no</v>
      </c>
      <c r="Q1680" t="str">
        <f>IF(Table1[[#This Row],[avg_glucose_level]]&gt;=132.5,"yes","no")</f>
        <v>no</v>
      </c>
      <c r="R1680" t="str">
        <f>IF(Table1[[#This Row],[bmi]]&gt;=30.1,"yes","no")</f>
        <v>no</v>
      </c>
    </row>
    <row r="1681" spans="1:18" x14ac:dyDescent="0.3">
      <c r="A1681">
        <v>67963</v>
      </c>
      <c r="B1681" t="s">
        <v>17</v>
      </c>
      <c r="C1681">
        <v>62</v>
      </c>
      <c r="D1681">
        <v>1</v>
      </c>
      <c r="E1681" t="str">
        <f>IF(Table1[[#This Row],[hypertension]]=0,"no","yes")</f>
        <v>yes</v>
      </c>
      <c r="F1681">
        <v>0</v>
      </c>
      <c r="G1681" t="s">
        <v>22</v>
      </c>
      <c r="H1681" t="s">
        <v>14</v>
      </c>
      <c r="I1681" t="s">
        <v>19</v>
      </c>
      <c r="J1681">
        <v>77.040000000000006</v>
      </c>
      <c r="K1681">
        <v>33.799999999999997</v>
      </c>
      <c r="L1681" t="s">
        <v>16</v>
      </c>
      <c r="M16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81">
        <v>0</v>
      </c>
      <c r="O1681" t="s">
        <v>32</v>
      </c>
      <c r="P1681" t="str">
        <f>IF(AND(Table1[[#This Row],[stroke]]=1,Table1[[#This Row],[hypertension]]=1),"yes","no")</f>
        <v>no</v>
      </c>
      <c r="Q1681" t="str">
        <f>IF(Table1[[#This Row],[avg_glucose_level]]&gt;=132.5,"yes","no")</f>
        <v>no</v>
      </c>
      <c r="R1681" t="str">
        <f>IF(Table1[[#This Row],[bmi]]&gt;=30.1,"yes","no")</f>
        <v>yes</v>
      </c>
    </row>
    <row r="1682" spans="1:18" x14ac:dyDescent="0.3">
      <c r="A1682">
        <v>70752</v>
      </c>
      <c r="B1682" t="s">
        <v>12</v>
      </c>
      <c r="C1682">
        <v>37</v>
      </c>
      <c r="D1682">
        <v>0</v>
      </c>
      <c r="E1682" t="str">
        <f>IF(Table1[[#This Row],[hypertension]]=0,"no","yes")</f>
        <v>no</v>
      </c>
      <c r="F1682">
        <v>0</v>
      </c>
      <c r="G1682" t="s">
        <v>13</v>
      </c>
      <c r="H1682" t="s">
        <v>14</v>
      </c>
      <c r="I1682" t="s">
        <v>15</v>
      </c>
      <c r="J1682">
        <v>145.26</v>
      </c>
      <c r="K1682">
        <v>26.7</v>
      </c>
      <c r="L1682" t="s">
        <v>23</v>
      </c>
      <c r="M16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82">
        <v>0</v>
      </c>
      <c r="O1682" t="s">
        <v>32</v>
      </c>
      <c r="P1682" t="str">
        <f>IF(AND(Table1[[#This Row],[stroke]]=1,Table1[[#This Row],[hypertension]]=1),"yes","no")</f>
        <v>no</v>
      </c>
      <c r="Q1682" t="str">
        <f>IF(Table1[[#This Row],[avg_glucose_level]]&gt;=132.5,"yes","no")</f>
        <v>yes</v>
      </c>
      <c r="R1682" t="str">
        <f>IF(Table1[[#This Row],[bmi]]&gt;=30.1,"yes","no")</f>
        <v>no</v>
      </c>
    </row>
    <row r="1683" spans="1:18" x14ac:dyDescent="0.3">
      <c r="A1683">
        <v>52419</v>
      </c>
      <c r="B1683" t="s">
        <v>12</v>
      </c>
      <c r="C1683">
        <v>66</v>
      </c>
      <c r="D1683">
        <v>0</v>
      </c>
      <c r="E1683" t="str">
        <f>IF(Table1[[#This Row],[hypertension]]=0,"no","yes")</f>
        <v>no</v>
      </c>
      <c r="F1683">
        <v>0</v>
      </c>
      <c r="G1683" t="s">
        <v>13</v>
      </c>
      <c r="H1683" t="s">
        <v>14</v>
      </c>
      <c r="I1683" t="s">
        <v>15</v>
      </c>
      <c r="J1683">
        <v>190.4</v>
      </c>
      <c r="K1683">
        <v>28.1</v>
      </c>
      <c r="L1683" t="s">
        <v>16</v>
      </c>
      <c r="M16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83">
        <v>0</v>
      </c>
      <c r="O1683" t="s">
        <v>32</v>
      </c>
      <c r="P1683" t="str">
        <f>IF(AND(Table1[[#This Row],[stroke]]=1,Table1[[#This Row],[hypertension]]=1),"yes","no")</f>
        <v>no</v>
      </c>
      <c r="Q1683" t="str">
        <f>IF(Table1[[#This Row],[avg_glucose_level]]&gt;=132.5,"yes","no")</f>
        <v>yes</v>
      </c>
      <c r="R1683" t="str">
        <f>IF(Table1[[#This Row],[bmi]]&gt;=30.1,"yes","no")</f>
        <v>no</v>
      </c>
    </row>
    <row r="1684" spans="1:18" x14ac:dyDescent="0.3">
      <c r="A1684">
        <v>14711</v>
      </c>
      <c r="B1684" t="s">
        <v>12</v>
      </c>
      <c r="C1684">
        <v>63</v>
      </c>
      <c r="D1684">
        <v>0</v>
      </c>
      <c r="E1684" t="str">
        <f>IF(Table1[[#This Row],[hypertension]]=0,"no","yes")</f>
        <v>no</v>
      </c>
      <c r="F1684">
        <v>0</v>
      </c>
      <c r="G1684" t="s">
        <v>13</v>
      </c>
      <c r="H1684" t="s">
        <v>18</v>
      </c>
      <c r="I1684" t="s">
        <v>15</v>
      </c>
      <c r="J1684">
        <v>82.08</v>
      </c>
      <c r="K1684">
        <v>32.200000000000003</v>
      </c>
      <c r="L1684" t="s">
        <v>16</v>
      </c>
      <c r="M16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84">
        <v>0</v>
      </c>
      <c r="O1684" t="s">
        <v>32</v>
      </c>
      <c r="P1684" t="str">
        <f>IF(AND(Table1[[#This Row],[stroke]]=1,Table1[[#This Row],[hypertension]]=1),"yes","no")</f>
        <v>no</v>
      </c>
      <c r="Q1684" t="str">
        <f>IF(Table1[[#This Row],[avg_glucose_level]]&gt;=132.5,"yes","no")</f>
        <v>no</v>
      </c>
      <c r="R1684" t="str">
        <f>IF(Table1[[#This Row],[bmi]]&gt;=30.1,"yes","no")</f>
        <v>yes</v>
      </c>
    </row>
    <row r="1685" spans="1:18" x14ac:dyDescent="0.3">
      <c r="A1685">
        <v>26366</v>
      </c>
      <c r="B1685" t="s">
        <v>17</v>
      </c>
      <c r="C1685">
        <v>27</v>
      </c>
      <c r="D1685">
        <v>0</v>
      </c>
      <c r="E1685" t="str">
        <f>IF(Table1[[#This Row],[hypertension]]=0,"no","yes")</f>
        <v>no</v>
      </c>
      <c r="F1685">
        <v>0</v>
      </c>
      <c r="G1685" t="s">
        <v>22</v>
      </c>
      <c r="H1685" t="s">
        <v>14</v>
      </c>
      <c r="I1685" t="s">
        <v>19</v>
      </c>
      <c r="J1685">
        <v>103.35</v>
      </c>
      <c r="K1685">
        <v>28.1</v>
      </c>
      <c r="L1685" t="s">
        <v>16</v>
      </c>
      <c r="M16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85">
        <v>0</v>
      </c>
      <c r="O1685" t="s">
        <v>32</v>
      </c>
      <c r="P1685" t="str">
        <f>IF(AND(Table1[[#This Row],[stroke]]=1,Table1[[#This Row],[hypertension]]=1),"yes","no")</f>
        <v>no</v>
      </c>
      <c r="Q1685" t="str">
        <f>IF(Table1[[#This Row],[avg_glucose_level]]&gt;=132.5,"yes","no")</f>
        <v>no</v>
      </c>
      <c r="R1685" t="str">
        <f>IF(Table1[[#This Row],[bmi]]&gt;=30.1,"yes","no")</f>
        <v>no</v>
      </c>
    </row>
    <row r="1686" spans="1:18" x14ac:dyDescent="0.3">
      <c r="A1686">
        <v>12436</v>
      </c>
      <c r="B1686" t="s">
        <v>12</v>
      </c>
      <c r="C1686">
        <v>6</v>
      </c>
      <c r="D1686">
        <v>0</v>
      </c>
      <c r="E1686" t="str">
        <f>IF(Table1[[#This Row],[hypertension]]=0,"no","yes")</f>
        <v>no</v>
      </c>
      <c r="F1686">
        <v>0</v>
      </c>
      <c r="G1686" t="s">
        <v>22</v>
      </c>
      <c r="H1686" t="s">
        <v>25</v>
      </c>
      <c r="I1686" t="s">
        <v>15</v>
      </c>
      <c r="J1686">
        <v>97.46</v>
      </c>
      <c r="K1686">
        <v>21.3</v>
      </c>
      <c r="L1686" t="s">
        <v>23</v>
      </c>
      <c r="M1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86">
        <v>0</v>
      </c>
      <c r="O1686" t="s">
        <v>32</v>
      </c>
      <c r="P1686" t="str">
        <f>IF(AND(Table1[[#This Row],[stroke]]=1,Table1[[#This Row],[hypertension]]=1),"yes","no")</f>
        <v>no</v>
      </c>
      <c r="Q1686" t="str">
        <f>IF(Table1[[#This Row],[avg_glucose_level]]&gt;=132.5,"yes","no")</f>
        <v>no</v>
      </c>
      <c r="R1686" t="str">
        <f>IF(Table1[[#This Row],[bmi]]&gt;=30.1,"yes","no")</f>
        <v>no</v>
      </c>
    </row>
    <row r="1687" spans="1:18" x14ac:dyDescent="0.3">
      <c r="A1687">
        <v>36722</v>
      </c>
      <c r="B1687" t="s">
        <v>17</v>
      </c>
      <c r="C1687">
        <v>30</v>
      </c>
      <c r="D1687">
        <v>0</v>
      </c>
      <c r="E1687" t="str">
        <f>IF(Table1[[#This Row],[hypertension]]=0,"no","yes")</f>
        <v>no</v>
      </c>
      <c r="F1687">
        <v>0</v>
      </c>
      <c r="G1687" t="s">
        <v>13</v>
      </c>
      <c r="H1687" t="s">
        <v>14</v>
      </c>
      <c r="I1687" t="s">
        <v>15</v>
      </c>
      <c r="J1687">
        <v>123.65</v>
      </c>
      <c r="K1687">
        <v>44</v>
      </c>
      <c r="L1687" t="s">
        <v>21</v>
      </c>
      <c r="M16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87">
        <v>0</v>
      </c>
      <c r="O1687" t="s">
        <v>32</v>
      </c>
      <c r="P1687" t="str">
        <f>IF(AND(Table1[[#This Row],[stroke]]=1,Table1[[#This Row],[hypertension]]=1),"yes","no")</f>
        <v>no</v>
      </c>
      <c r="Q1687" t="str">
        <f>IF(Table1[[#This Row],[avg_glucose_level]]&gt;=132.5,"yes","no")</f>
        <v>no</v>
      </c>
      <c r="R1687" t="str">
        <f>IF(Table1[[#This Row],[bmi]]&gt;=30.1,"yes","no")</f>
        <v>yes</v>
      </c>
    </row>
    <row r="1688" spans="1:18" x14ac:dyDescent="0.3">
      <c r="A1688">
        <v>37698</v>
      </c>
      <c r="B1688" t="s">
        <v>17</v>
      </c>
      <c r="C1688">
        <v>15</v>
      </c>
      <c r="D1688">
        <v>0</v>
      </c>
      <c r="E1688" t="str">
        <f>IF(Table1[[#This Row],[hypertension]]=0,"no","yes")</f>
        <v>no</v>
      </c>
      <c r="F1688">
        <v>0</v>
      </c>
      <c r="G1688" t="s">
        <v>22</v>
      </c>
      <c r="H1688" t="s">
        <v>25</v>
      </c>
      <c r="I1688" t="s">
        <v>15</v>
      </c>
      <c r="J1688">
        <v>87.96</v>
      </c>
      <c r="K1688">
        <v>21.5</v>
      </c>
      <c r="L1688" t="s">
        <v>16</v>
      </c>
      <c r="M16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88">
        <v>0</v>
      </c>
      <c r="O1688" t="s">
        <v>32</v>
      </c>
      <c r="P1688" t="str">
        <f>IF(AND(Table1[[#This Row],[stroke]]=1,Table1[[#This Row],[hypertension]]=1),"yes","no")</f>
        <v>no</v>
      </c>
      <c r="Q1688" t="str">
        <f>IF(Table1[[#This Row],[avg_glucose_level]]&gt;=132.5,"yes","no")</f>
        <v>no</v>
      </c>
      <c r="R1688" t="str">
        <f>IF(Table1[[#This Row],[bmi]]&gt;=30.1,"yes","no")</f>
        <v>no</v>
      </c>
    </row>
    <row r="1689" spans="1:18" x14ac:dyDescent="0.3">
      <c r="A1689">
        <v>55235</v>
      </c>
      <c r="B1689" t="s">
        <v>17</v>
      </c>
      <c r="C1689">
        <v>50</v>
      </c>
      <c r="D1689">
        <v>0</v>
      </c>
      <c r="E1689" t="str">
        <f>IF(Table1[[#This Row],[hypertension]]=0,"no","yes")</f>
        <v>no</v>
      </c>
      <c r="F1689">
        <v>0</v>
      </c>
      <c r="G1689" t="s">
        <v>13</v>
      </c>
      <c r="H1689" t="s">
        <v>18</v>
      </c>
      <c r="I1689" t="s">
        <v>15</v>
      </c>
      <c r="J1689">
        <v>85.92</v>
      </c>
      <c r="K1689">
        <v>37.299999999999997</v>
      </c>
      <c r="L1689" t="s">
        <v>21</v>
      </c>
      <c r="M16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89">
        <v>0</v>
      </c>
      <c r="O1689" t="s">
        <v>32</v>
      </c>
      <c r="P1689" t="str">
        <f>IF(AND(Table1[[#This Row],[stroke]]=1,Table1[[#This Row],[hypertension]]=1),"yes","no")</f>
        <v>no</v>
      </c>
      <c r="Q1689" t="str">
        <f>IF(Table1[[#This Row],[avg_glucose_level]]&gt;=132.5,"yes","no")</f>
        <v>no</v>
      </c>
      <c r="R1689" t="str">
        <f>IF(Table1[[#This Row],[bmi]]&gt;=30.1,"yes","no")</f>
        <v>yes</v>
      </c>
    </row>
    <row r="1690" spans="1:18" x14ac:dyDescent="0.3">
      <c r="A1690">
        <v>20468</v>
      </c>
      <c r="B1690" t="s">
        <v>17</v>
      </c>
      <c r="C1690">
        <v>32</v>
      </c>
      <c r="D1690">
        <v>0</v>
      </c>
      <c r="E1690" t="str">
        <f>IF(Table1[[#This Row],[hypertension]]=0,"no","yes")</f>
        <v>no</v>
      </c>
      <c r="F1690">
        <v>0</v>
      </c>
      <c r="G1690" t="s">
        <v>13</v>
      </c>
      <c r="H1690" t="s">
        <v>14</v>
      </c>
      <c r="I1690" t="s">
        <v>15</v>
      </c>
      <c r="J1690">
        <v>80.8</v>
      </c>
      <c r="K1690">
        <v>44.8</v>
      </c>
      <c r="L1690" t="s">
        <v>20</v>
      </c>
      <c r="M16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0">
        <v>0</v>
      </c>
      <c r="O1690" t="s">
        <v>32</v>
      </c>
      <c r="P1690" t="str">
        <f>IF(AND(Table1[[#This Row],[stroke]]=1,Table1[[#This Row],[hypertension]]=1),"yes","no")</f>
        <v>no</v>
      </c>
      <c r="Q1690" t="str">
        <f>IF(Table1[[#This Row],[avg_glucose_level]]&gt;=132.5,"yes","no")</f>
        <v>no</v>
      </c>
      <c r="R1690" t="str">
        <f>IF(Table1[[#This Row],[bmi]]&gt;=30.1,"yes","no")</f>
        <v>yes</v>
      </c>
    </row>
    <row r="1691" spans="1:18" x14ac:dyDescent="0.3">
      <c r="A1691">
        <v>14677</v>
      </c>
      <c r="B1691" t="s">
        <v>17</v>
      </c>
      <c r="C1691">
        <v>33</v>
      </c>
      <c r="D1691">
        <v>0</v>
      </c>
      <c r="E1691" t="str">
        <f>IF(Table1[[#This Row],[hypertension]]=0,"no","yes")</f>
        <v>no</v>
      </c>
      <c r="F1691">
        <v>0</v>
      </c>
      <c r="G1691" t="s">
        <v>13</v>
      </c>
      <c r="H1691" t="s">
        <v>18</v>
      </c>
      <c r="I1691" t="s">
        <v>19</v>
      </c>
      <c r="J1691">
        <v>99.3</v>
      </c>
      <c r="K1691">
        <v>21.4</v>
      </c>
      <c r="L1691" t="s">
        <v>20</v>
      </c>
      <c r="M16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1">
        <v>0</v>
      </c>
      <c r="O1691" t="s">
        <v>32</v>
      </c>
      <c r="P1691" t="str">
        <f>IF(AND(Table1[[#This Row],[stroke]]=1,Table1[[#This Row],[hypertension]]=1),"yes","no")</f>
        <v>no</v>
      </c>
      <c r="Q1691" t="str">
        <f>IF(Table1[[#This Row],[avg_glucose_level]]&gt;=132.5,"yes","no")</f>
        <v>no</v>
      </c>
      <c r="R1691" t="str">
        <f>IF(Table1[[#This Row],[bmi]]&gt;=30.1,"yes","no")</f>
        <v>no</v>
      </c>
    </row>
    <row r="1692" spans="1:18" x14ac:dyDescent="0.3">
      <c r="A1692">
        <v>44171</v>
      </c>
      <c r="B1692" t="s">
        <v>12</v>
      </c>
      <c r="C1692">
        <v>62</v>
      </c>
      <c r="D1692">
        <v>0</v>
      </c>
      <c r="E1692" t="str">
        <f>IF(Table1[[#This Row],[hypertension]]=0,"no","yes")</f>
        <v>no</v>
      </c>
      <c r="F1692">
        <v>0</v>
      </c>
      <c r="G1692" t="s">
        <v>13</v>
      </c>
      <c r="H1692" t="s">
        <v>14</v>
      </c>
      <c r="I1692" t="s">
        <v>19</v>
      </c>
      <c r="J1692">
        <v>62.56</v>
      </c>
      <c r="K1692">
        <v>32.299999999999997</v>
      </c>
      <c r="L1692" t="s">
        <v>20</v>
      </c>
      <c r="M1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2">
        <v>0</v>
      </c>
      <c r="O1692" t="s">
        <v>32</v>
      </c>
      <c r="P1692" t="str">
        <f>IF(AND(Table1[[#This Row],[stroke]]=1,Table1[[#This Row],[hypertension]]=1),"yes","no")</f>
        <v>no</v>
      </c>
      <c r="Q1692" t="str">
        <f>IF(Table1[[#This Row],[avg_glucose_level]]&gt;=132.5,"yes","no")</f>
        <v>no</v>
      </c>
      <c r="R1692" t="str">
        <f>IF(Table1[[#This Row],[bmi]]&gt;=30.1,"yes","no")</f>
        <v>yes</v>
      </c>
    </row>
    <row r="1693" spans="1:18" x14ac:dyDescent="0.3">
      <c r="A1693">
        <v>70344</v>
      </c>
      <c r="B1693" t="s">
        <v>12</v>
      </c>
      <c r="C1693">
        <v>82</v>
      </c>
      <c r="D1693">
        <v>0</v>
      </c>
      <c r="E1693" t="str">
        <f>IF(Table1[[#This Row],[hypertension]]=0,"no","yes")</f>
        <v>no</v>
      </c>
      <c r="F1693">
        <v>0</v>
      </c>
      <c r="G1693" t="s">
        <v>13</v>
      </c>
      <c r="H1693" t="s">
        <v>14</v>
      </c>
      <c r="I1693" t="s">
        <v>15</v>
      </c>
      <c r="J1693">
        <v>144.19999999999999</v>
      </c>
      <c r="K1693">
        <v>35.4</v>
      </c>
      <c r="L1693" t="s">
        <v>21</v>
      </c>
      <c r="M1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93">
        <v>0</v>
      </c>
      <c r="O1693" t="s">
        <v>32</v>
      </c>
      <c r="P1693" t="str">
        <f>IF(AND(Table1[[#This Row],[stroke]]=1,Table1[[#This Row],[hypertension]]=1),"yes","no")</f>
        <v>no</v>
      </c>
      <c r="Q1693" t="str">
        <f>IF(Table1[[#This Row],[avg_glucose_level]]&gt;=132.5,"yes","no")</f>
        <v>yes</v>
      </c>
      <c r="R1693" t="str">
        <f>IF(Table1[[#This Row],[bmi]]&gt;=30.1,"yes","no")</f>
        <v>yes</v>
      </c>
    </row>
    <row r="1694" spans="1:18" x14ac:dyDescent="0.3">
      <c r="A1694">
        <v>8470</v>
      </c>
      <c r="B1694" t="s">
        <v>17</v>
      </c>
      <c r="C1694">
        <v>71</v>
      </c>
      <c r="D1694">
        <v>0</v>
      </c>
      <c r="E1694" t="str">
        <f>IF(Table1[[#This Row],[hypertension]]=0,"no","yes")</f>
        <v>no</v>
      </c>
      <c r="F1694">
        <v>0</v>
      </c>
      <c r="G1694" t="s">
        <v>13</v>
      </c>
      <c r="H1694" t="s">
        <v>14</v>
      </c>
      <c r="I1694" t="s">
        <v>15</v>
      </c>
      <c r="J1694">
        <v>71.38</v>
      </c>
      <c r="K1694">
        <v>19.7</v>
      </c>
      <c r="L1694" t="s">
        <v>20</v>
      </c>
      <c r="M16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4">
        <v>0</v>
      </c>
      <c r="O1694" t="s">
        <v>32</v>
      </c>
      <c r="P1694" t="str">
        <f>IF(AND(Table1[[#This Row],[stroke]]=1,Table1[[#This Row],[hypertension]]=1),"yes","no")</f>
        <v>no</v>
      </c>
      <c r="Q1694" t="str">
        <f>IF(Table1[[#This Row],[avg_glucose_level]]&gt;=132.5,"yes","no")</f>
        <v>no</v>
      </c>
      <c r="R1694" t="str">
        <f>IF(Table1[[#This Row],[bmi]]&gt;=30.1,"yes","no")</f>
        <v>no</v>
      </c>
    </row>
    <row r="1695" spans="1:18" x14ac:dyDescent="0.3">
      <c r="A1695">
        <v>42743</v>
      </c>
      <c r="B1695" t="s">
        <v>17</v>
      </c>
      <c r="C1695">
        <v>20</v>
      </c>
      <c r="D1695">
        <v>0</v>
      </c>
      <c r="E1695" t="str">
        <f>IF(Table1[[#This Row],[hypertension]]=0,"no","yes")</f>
        <v>no</v>
      </c>
      <c r="F1695">
        <v>0</v>
      </c>
      <c r="G1695" t="s">
        <v>22</v>
      </c>
      <c r="H1695" t="s">
        <v>14</v>
      </c>
      <c r="I1695" t="s">
        <v>15</v>
      </c>
      <c r="J1695">
        <v>95.5</v>
      </c>
      <c r="K1695">
        <v>31.3</v>
      </c>
      <c r="L1695" t="s">
        <v>23</v>
      </c>
      <c r="M16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95">
        <v>0</v>
      </c>
      <c r="O1695" t="s">
        <v>32</v>
      </c>
      <c r="P1695" t="str">
        <f>IF(AND(Table1[[#This Row],[stroke]]=1,Table1[[#This Row],[hypertension]]=1),"yes","no")</f>
        <v>no</v>
      </c>
      <c r="Q1695" t="str">
        <f>IF(Table1[[#This Row],[avg_glucose_level]]&gt;=132.5,"yes","no")</f>
        <v>no</v>
      </c>
      <c r="R1695" t="str">
        <f>IF(Table1[[#This Row],[bmi]]&gt;=30.1,"yes","no")</f>
        <v>yes</v>
      </c>
    </row>
    <row r="1696" spans="1:18" x14ac:dyDescent="0.3">
      <c r="A1696">
        <v>13949</v>
      </c>
      <c r="B1696" t="s">
        <v>17</v>
      </c>
      <c r="C1696">
        <v>44</v>
      </c>
      <c r="D1696">
        <v>0</v>
      </c>
      <c r="E1696" t="str">
        <f>IF(Table1[[#This Row],[hypertension]]=0,"no","yes")</f>
        <v>no</v>
      </c>
      <c r="F1696">
        <v>0</v>
      </c>
      <c r="G1696" t="s">
        <v>13</v>
      </c>
      <c r="H1696" t="s">
        <v>24</v>
      </c>
      <c r="I1696" t="s">
        <v>15</v>
      </c>
      <c r="J1696">
        <v>67.06</v>
      </c>
      <c r="K1696">
        <v>35.5</v>
      </c>
      <c r="L1696" t="s">
        <v>20</v>
      </c>
      <c r="M16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696">
        <v>0</v>
      </c>
      <c r="O1696" t="s">
        <v>32</v>
      </c>
      <c r="P1696" t="str">
        <f>IF(AND(Table1[[#This Row],[stroke]]=1,Table1[[#This Row],[hypertension]]=1),"yes","no")</f>
        <v>no</v>
      </c>
      <c r="Q1696" t="str">
        <f>IF(Table1[[#This Row],[avg_glucose_level]]&gt;=132.5,"yes","no")</f>
        <v>no</v>
      </c>
      <c r="R1696" t="str">
        <f>IF(Table1[[#This Row],[bmi]]&gt;=30.1,"yes","no")</f>
        <v>yes</v>
      </c>
    </row>
    <row r="1697" spans="1:18" x14ac:dyDescent="0.3">
      <c r="A1697">
        <v>61096</v>
      </c>
      <c r="B1697" t="s">
        <v>12</v>
      </c>
      <c r="C1697">
        <v>57</v>
      </c>
      <c r="D1697">
        <v>0</v>
      </c>
      <c r="E1697" t="str">
        <f>IF(Table1[[#This Row],[hypertension]]=0,"no","yes")</f>
        <v>no</v>
      </c>
      <c r="F1697">
        <v>0</v>
      </c>
      <c r="G1697" t="s">
        <v>13</v>
      </c>
      <c r="H1697" t="s">
        <v>14</v>
      </c>
      <c r="I1697" t="s">
        <v>19</v>
      </c>
      <c r="J1697">
        <v>70.16</v>
      </c>
      <c r="K1697">
        <v>25.8</v>
      </c>
      <c r="L1697" t="s">
        <v>16</v>
      </c>
      <c r="M16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697">
        <v>0</v>
      </c>
      <c r="O1697" t="s">
        <v>32</v>
      </c>
      <c r="P1697" t="str">
        <f>IF(AND(Table1[[#This Row],[stroke]]=1,Table1[[#This Row],[hypertension]]=1),"yes","no")</f>
        <v>no</v>
      </c>
      <c r="Q1697" t="str">
        <f>IF(Table1[[#This Row],[avg_glucose_level]]&gt;=132.5,"yes","no")</f>
        <v>no</v>
      </c>
      <c r="R1697" t="str">
        <f>IF(Table1[[#This Row],[bmi]]&gt;=30.1,"yes","no")</f>
        <v>no</v>
      </c>
    </row>
    <row r="1698" spans="1:18" x14ac:dyDescent="0.3">
      <c r="A1698">
        <v>19239</v>
      </c>
      <c r="B1698" t="s">
        <v>17</v>
      </c>
      <c r="C1698">
        <v>50</v>
      </c>
      <c r="D1698">
        <v>0</v>
      </c>
      <c r="E1698" t="str">
        <f>IF(Table1[[#This Row],[hypertension]]=0,"no","yes")</f>
        <v>no</v>
      </c>
      <c r="F1698">
        <v>0</v>
      </c>
      <c r="G1698" t="s">
        <v>13</v>
      </c>
      <c r="H1698" t="s">
        <v>24</v>
      </c>
      <c r="I1698" t="s">
        <v>15</v>
      </c>
      <c r="J1698">
        <v>104.24</v>
      </c>
      <c r="K1698">
        <v>32.799999999999997</v>
      </c>
      <c r="L1698" t="s">
        <v>23</v>
      </c>
      <c r="M1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698">
        <v>0</v>
      </c>
      <c r="O1698" t="s">
        <v>32</v>
      </c>
      <c r="P1698" t="str">
        <f>IF(AND(Table1[[#This Row],[stroke]]=1,Table1[[#This Row],[hypertension]]=1),"yes","no")</f>
        <v>no</v>
      </c>
      <c r="Q1698" t="str">
        <f>IF(Table1[[#This Row],[avg_glucose_level]]&gt;=132.5,"yes","no")</f>
        <v>no</v>
      </c>
      <c r="R1698" t="str">
        <f>IF(Table1[[#This Row],[bmi]]&gt;=30.1,"yes","no")</f>
        <v>yes</v>
      </c>
    </row>
    <row r="1699" spans="1:18" x14ac:dyDescent="0.3">
      <c r="A1699">
        <v>70447</v>
      </c>
      <c r="B1699" t="s">
        <v>12</v>
      </c>
      <c r="C1699">
        <v>50</v>
      </c>
      <c r="D1699">
        <v>0</v>
      </c>
      <c r="E1699" t="str">
        <f>IF(Table1[[#This Row],[hypertension]]=0,"no","yes")</f>
        <v>no</v>
      </c>
      <c r="F1699">
        <v>0</v>
      </c>
      <c r="G1699" t="s">
        <v>13</v>
      </c>
      <c r="H1699" t="s">
        <v>14</v>
      </c>
      <c r="I1699" t="s">
        <v>19</v>
      </c>
      <c r="J1699">
        <v>122.48</v>
      </c>
      <c r="K1699">
        <v>35.9</v>
      </c>
      <c r="L1699" t="s">
        <v>21</v>
      </c>
      <c r="M16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699">
        <v>0</v>
      </c>
      <c r="O1699" t="s">
        <v>32</v>
      </c>
      <c r="P1699" t="str">
        <f>IF(AND(Table1[[#This Row],[stroke]]=1,Table1[[#This Row],[hypertension]]=1),"yes","no")</f>
        <v>no</v>
      </c>
      <c r="Q1699" t="str">
        <f>IF(Table1[[#This Row],[avg_glucose_level]]&gt;=132.5,"yes","no")</f>
        <v>no</v>
      </c>
      <c r="R1699" t="str">
        <f>IF(Table1[[#This Row],[bmi]]&gt;=30.1,"yes","no")</f>
        <v>yes</v>
      </c>
    </row>
    <row r="1700" spans="1:18" x14ac:dyDescent="0.3">
      <c r="A1700">
        <v>6879</v>
      </c>
      <c r="B1700" t="s">
        <v>17</v>
      </c>
      <c r="C1700">
        <v>44</v>
      </c>
      <c r="D1700">
        <v>0</v>
      </c>
      <c r="E1700" t="str">
        <f>IF(Table1[[#This Row],[hypertension]]=0,"no","yes")</f>
        <v>no</v>
      </c>
      <c r="F1700">
        <v>0</v>
      </c>
      <c r="G1700" t="s">
        <v>22</v>
      </c>
      <c r="H1700" t="s">
        <v>24</v>
      </c>
      <c r="I1700" t="s">
        <v>15</v>
      </c>
      <c r="J1700">
        <v>215.9</v>
      </c>
      <c r="K1700">
        <v>41.8</v>
      </c>
      <c r="L1700" t="s">
        <v>21</v>
      </c>
      <c r="M1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00">
        <v>0</v>
      </c>
      <c r="O1700" t="s">
        <v>32</v>
      </c>
      <c r="P1700" t="str">
        <f>IF(AND(Table1[[#This Row],[stroke]]=1,Table1[[#This Row],[hypertension]]=1),"yes","no")</f>
        <v>no</v>
      </c>
      <c r="Q1700" t="str">
        <f>IF(Table1[[#This Row],[avg_glucose_level]]&gt;=132.5,"yes","no")</f>
        <v>yes</v>
      </c>
      <c r="R1700" t="str">
        <f>IF(Table1[[#This Row],[bmi]]&gt;=30.1,"yes","no")</f>
        <v>yes</v>
      </c>
    </row>
    <row r="1701" spans="1:18" x14ac:dyDescent="0.3">
      <c r="A1701">
        <v>37451</v>
      </c>
      <c r="B1701" t="s">
        <v>17</v>
      </c>
      <c r="C1701">
        <v>47</v>
      </c>
      <c r="D1701">
        <v>0</v>
      </c>
      <c r="E1701" t="str">
        <f>IF(Table1[[#This Row],[hypertension]]=0,"no","yes")</f>
        <v>no</v>
      </c>
      <c r="F1701">
        <v>0</v>
      </c>
      <c r="G1701" t="s">
        <v>13</v>
      </c>
      <c r="H1701" t="s">
        <v>24</v>
      </c>
      <c r="I1701" t="s">
        <v>19</v>
      </c>
      <c r="J1701">
        <v>108.56</v>
      </c>
      <c r="K1701">
        <v>27.3</v>
      </c>
      <c r="L1701" t="s">
        <v>16</v>
      </c>
      <c r="M17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01">
        <v>0</v>
      </c>
      <c r="O1701" t="s">
        <v>32</v>
      </c>
      <c r="P1701" t="str">
        <f>IF(AND(Table1[[#This Row],[stroke]]=1,Table1[[#This Row],[hypertension]]=1),"yes","no")</f>
        <v>no</v>
      </c>
      <c r="Q1701" t="str">
        <f>IF(Table1[[#This Row],[avg_glucose_level]]&gt;=132.5,"yes","no")</f>
        <v>no</v>
      </c>
      <c r="R1701" t="str">
        <f>IF(Table1[[#This Row],[bmi]]&gt;=30.1,"yes","no")</f>
        <v>no</v>
      </c>
    </row>
    <row r="1702" spans="1:18" x14ac:dyDescent="0.3">
      <c r="A1702">
        <v>5686</v>
      </c>
      <c r="B1702" t="s">
        <v>12</v>
      </c>
      <c r="C1702">
        <v>35</v>
      </c>
      <c r="D1702">
        <v>0</v>
      </c>
      <c r="E1702" t="str">
        <f>IF(Table1[[#This Row],[hypertension]]=0,"no","yes")</f>
        <v>no</v>
      </c>
      <c r="F1702">
        <v>0</v>
      </c>
      <c r="G1702" t="s">
        <v>13</v>
      </c>
      <c r="H1702" t="s">
        <v>14</v>
      </c>
      <c r="I1702" t="s">
        <v>15</v>
      </c>
      <c r="J1702">
        <v>69.88</v>
      </c>
      <c r="K1702">
        <v>27.7</v>
      </c>
      <c r="L1702" t="s">
        <v>23</v>
      </c>
      <c r="M17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02">
        <v>0</v>
      </c>
      <c r="O1702" t="s">
        <v>32</v>
      </c>
      <c r="P1702" t="str">
        <f>IF(AND(Table1[[#This Row],[stroke]]=1,Table1[[#This Row],[hypertension]]=1),"yes","no")</f>
        <v>no</v>
      </c>
      <c r="Q1702" t="str">
        <f>IF(Table1[[#This Row],[avg_glucose_level]]&gt;=132.5,"yes","no")</f>
        <v>no</v>
      </c>
      <c r="R1702" t="str">
        <f>IF(Table1[[#This Row],[bmi]]&gt;=30.1,"yes","no")</f>
        <v>no</v>
      </c>
    </row>
    <row r="1703" spans="1:18" x14ac:dyDescent="0.3">
      <c r="A1703">
        <v>4789</v>
      </c>
      <c r="B1703" t="s">
        <v>12</v>
      </c>
      <c r="C1703">
        <v>8</v>
      </c>
      <c r="D1703">
        <v>0</v>
      </c>
      <c r="E1703" t="str">
        <f>IF(Table1[[#This Row],[hypertension]]=0,"no","yes")</f>
        <v>no</v>
      </c>
      <c r="F1703">
        <v>0</v>
      </c>
      <c r="G1703" t="s">
        <v>22</v>
      </c>
      <c r="H1703" t="s">
        <v>25</v>
      </c>
      <c r="I1703" t="s">
        <v>19</v>
      </c>
      <c r="J1703">
        <v>91.54</v>
      </c>
      <c r="K1703">
        <v>13.4</v>
      </c>
      <c r="L1703" t="s">
        <v>23</v>
      </c>
      <c r="M17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03">
        <v>0</v>
      </c>
      <c r="O1703" t="s">
        <v>32</v>
      </c>
      <c r="P1703" t="str">
        <f>IF(AND(Table1[[#This Row],[stroke]]=1,Table1[[#This Row],[hypertension]]=1),"yes","no")</f>
        <v>no</v>
      </c>
      <c r="Q1703" t="str">
        <f>IF(Table1[[#This Row],[avg_glucose_level]]&gt;=132.5,"yes","no")</f>
        <v>no</v>
      </c>
      <c r="R1703" t="str">
        <f>IF(Table1[[#This Row],[bmi]]&gt;=30.1,"yes","no")</f>
        <v>no</v>
      </c>
    </row>
    <row r="1704" spans="1:18" x14ac:dyDescent="0.3">
      <c r="A1704">
        <v>897</v>
      </c>
      <c r="B1704" t="s">
        <v>12</v>
      </c>
      <c r="C1704">
        <v>3</v>
      </c>
      <c r="D1704">
        <v>0</v>
      </c>
      <c r="E1704" t="str">
        <f>IF(Table1[[#This Row],[hypertension]]=0,"no","yes")</f>
        <v>no</v>
      </c>
      <c r="F1704">
        <v>0</v>
      </c>
      <c r="G1704" t="s">
        <v>22</v>
      </c>
      <c r="H1704" t="s">
        <v>25</v>
      </c>
      <c r="I1704" t="s">
        <v>19</v>
      </c>
      <c r="J1704">
        <v>65.849999999999994</v>
      </c>
      <c r="K1704">
        <v>17</v>
      </c>
      <c r="L1704" t="s">
        <v>23</v>
      </c>
      <c r="M17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04">
        <v>0</v>
      </c>
      <c r="O1704" t="s">
        <v>32</v>
      </c>
      <c r="P1704" t="str">
        <f>IF(AND(Table1[[#This Row],[stroke]]=1,Table1[[#This Row],[hypertension]]=1),"yes","no")</f>
        <v>no</v>
      </c>
      <c r="Q1704" t="str">
        <f>IF(Table1[[#This Row],[avg_glucose_level]]&gt;=132.5,"yes","no")</f>
        <v>no</v>
      </c>
      <c r="R1704" t="str">
        <f>IF(Table1[[#This Row],[bmi]]&gt;=30.1,"yes","no")</f>
        <v>no</v>
      </c>
    </row>
    <row r="1705" spans="1:18" x14ac:dyDescent="0.3">
      <c r="A1705">
        <v>69553</v>
      </c>
      <c r="B1705" t="s">
        <v>17</v>
      </c>
      <c r="C1705">
        <v>29</v>
      </c>
      <c r="D1705">
        <v>0</v>
      </c>
      <c r="E1705" t="str">
        <f>IF(Table1[[#This Row],[hypertension]]=0,"no","yes")</f>
        <v>no</v>
      </c>
      <c r="F1705">
        <v>0</v>
      </c>
      <c r="G1705" t="s">
        <v>13</v>
      </c>
      <c r="H1705" t="s">
        <v>14</v>
      </c>
      <c r="I1705" t="s">
        <v>19</v>
      </c>
      <c r="J1705">
        <v>60.74</v>
      </c>
      <c r="K1705">
        <v>20</v>
      </c>
      <c r="L1705" t="s">
        <v>20</v>
      </c>
      <c r="M1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05">
        <v>0</v>
      </c>
      <c r="O1705" t="s">
        <v>32</v>
      </c>
      <c r="P1705" t="str">
        <f>IF(AND(Table1[[#This Row],[stroke]]=1,Table1[[#This Row],[hypertension]]=1),"yes","no")</f>
        <v>no</v>
      </c>
      <c r="Q1705" t="str">
        <f>IF(Table1[[#This Row],[avg_glucose_level]]&gt;=132.5,"yes","no")</f>
        <v>no</v>
      </c>
      <c r="R1705" t="str">
        <f>IF(Table1[[#This Row],[bmi]]&gt;=30.1,"yes","no")</f>
        <v>no</v>
      </c>
    </row>
    <row r="1706" spans="1:18" x14ac:dyDescent="0.3">
      <c r="A1706">
        <v>58438</v>
      </c>
      <c r="B1706" t="s">
        <v>12</v>
      </c>
      <c r="C1706">
        <v>36</v>
      </c>
      <c r="D1706">
        <v>0</v>
      </c>
      <c r="E1706" t="str">
        <f>IF(Table1[[#This Row],[hypertension]]=0,"no","yes")</f>
        <v>no</v>
      </c>
      <c r="F1706">
        <v>0</v>
      </c>
      <c r="G1706" t="s">
        <v>22</v>
      </c>
      <c r="H1706" t="s">
        <v>14</v>
      </c>
      <c r="I1706" t="s">
        <v>19</v>
      </c>
      <c r="J1706">
        <v>233.52</v>
      </c>
      <c r="K1706">
        <v>40.9</v>
      </c>
      <c r="L1706" t="s">
        <v>20</v>
      </c>
      <c r="M17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06">
        <v>0</v>
      </c>
      <c r="O1706" t="s">
        <v>32</v>
      </c>
      <c r="P1706" t="str">
        <f>IF(AND(Table1[[#This Row],[stroke]]=1,Table1[[#This Row],[hypertension]]=1),"yes","no")</f>
        <v>no</v>
      </c>
      <c r="Q1706" t="str">
        <f>IF(Table1[[#This Row],[avg_glucose_level]]&gt;=132.5,"yes","no")</f>
        <v>yes</v>
      </c>
      <c r="R1706" t="str">
        <f>IF(Table1[[#This Row],[bmi]]&gt;=30.1,"yes","no")</f>
        <v>yes</v>
      </c>
    </row>
    <row r="1707" spans="1:18" x14ac:dyDescent="0.3">
      <c r="A1707">
        <v>29104</v>
      </c>
      <c r="B1707" t="s">
        <v>17</v>
      </c>
      <c r="C1707">
        <v>19</v>
      </c>
      <c r="D1707">
        <v>0</v>
      </c>
      <c r="E1707" t="str">
        <f>IF(Table1[[#This Row],[hypertension]]=0,"no","yes")</f>
        <v>no</v>
      </c>
      <c r="F1707">
        <v>0</v>
      </c>
      <c r="G1707" t="s">
        <v>22</v>
      </c>
      <c r="H1707" t="s">
        <v>14</v>
      </c>
      <c r="I1707" t="s">
        <v>15</v>
      </c>
      <c r="J1707">
        <v>110.7</v>
      </c>
      <c r="K1707">
        <v>38.5</v>
      </c>
      <c r="L1707" t="s">
        <v>20</v>
      </c>
      <c r="M17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07">
        <v>0</v>
      </c>
      <c r="O1707" t="s">
        <v>32</v>
      </c>
      <c r="P1707" t="str">
        <f>IF(AND(Table1[[#This Row],[stroke]]=1,Table1[[#This Row],[hypertension]]=1),"yes","no")</f>
        <v>no</v>
      </c>
      <c r="Q1707" t="str">
        <f>IF(Table1[[#This Row],[avg_glucose_level]]&gt;=132.5,"yes","no")</f>
        <v>no</v>
      </c>
      <c r="R1707" t="str">
        <f>IF(Table1[[#This Row],[bmi]]&gt;=30.1,"yes","no")</f>
        <v>yes</v>
      </c>
    </row>
    <row r="1708" spans="1:18" x14ac:dyDescent="0.3">
      <c r="A1708">
        <v>26862</v>
      </c>
      <c r="B1708" t="s">
        <v>17</v>
      </c>
      <c r="C1708">
        <v>41</v>
      </c>
      <c r="D1708">
        <v>0</v>
      </c>
      <c r="E1708" t="str">
        <f>IF(Table1[[#This Row],[hypertension]]=0,"no","yes")</f>
        <v>no</v>
      </c>
      <c r="F1708">
        <v>0</v>
      </c>
      <c r="G1708" t="s">
        <v>13</v>
      </c>
      <c r="H1708" t="s">
        <v>24</v>
      </c>
      <c r="I1708" t="s">
        <v>19</v>
      </c>
      <c r="J1708">
        <v>78.930000000000007</v>
      </c>
      <c r="K1708">
        <v>30.9</v>
      </c>
      <c r="L1708" t="s">
        <v>16</v>
      </c>
      <c r="M17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08">
        <v>0</v>
      </c>
      <c r="O1708" t="s">
        <v>32</v>
      </c>
      <c r="P1708" t="str">
        <f>IF(AND(Table1[[#This Row],[stroke]]=1,Table1[[#This Row],[hypertension]]=1),"yes","no")</f>
        <v>no</v>
      </c>
      <c r="Q1708" t="str">
        <f>IF(Table1[[#This Row],[avg_glucose_level]]&gt;=132.5,"yes","no")</f>
        <v>no</v>
      </c>
      <c r="R1708" t="str">
        <f>IF(Table1[[#This Row],[bmi]]&gt;=30.1,"yes","no")</f>
        <v>yes</v>
      </c>
    </row>
    <row r="1709" spans="1:18" x14ac:dyDescent="0.3">
      <c r="A1709">
        <v>38036</v>
      </c>
      <c r="B1709" t="s">
        <v>17</v>
      </c>
      <c r="C1709">
        <v>23</v>
      </c>
      <c r="D1709">
        <v>0</v>
      </c>
      <c r="E1709" t="str">
        <f>IF(Table1[[#This Row],[hypertension]]=0,"no","yes")</f>
        <v>no</v>
      </c>
      <c r="F1709">
        <v>0</v>
      </c>
      <c r="G1709" t="s">
        <v>22</v>
      </c>
      <c r="H1709" t="s">
        <v>14</v>
      </c>
      <c r="I1709" t="s">
        <v>15</v>
      </c>
      <c r="J1709">
        <v>124.5</v>
      </c>
      <c r="K1709">
        <v>33.4</v>
      </c>
      <c r="L1709" t="s">
        <v>23</v>
      </c>
      <c r="M17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09">
        <v>0</v>
      </c>
      <c r="O1709" t="s">
        <v>32</v>
      </c>
      <c r="P1709" t="str">
        <f>IF(AND(Table1[[#This Row],[stroke]]=1,Table1[[#This Row],[hypertension]]=1),"yes","no")</f>
        <v>no</v>
      </c>
      <c r="Q1709" t="str">
        <f>IF(Table1[[#This Row],[avg_glucose_level]]&gt;=132.5,"yes","no")</f>
        <v>no</v>
      </c>
      <c r="R1709" t="str">
        <f>IF(Table1[[#This Row],[bmi]]&gt;=30.1,"yes","no")</f>
        <v>yes</v>
      </c>
    </row>
    <row r="1710" spans="1:18" x14ac:dyDescent="0.3">
      <c r="A1710">
        <v>36666</v>
      </c>
      <c r="B1710" t="s">
        <v>12</v>
      </c>
      <c r="C1710">
        <v>14</v>
      </c>
      <c r="D1710">
        <v>0</v>
      </c>
      <c r="E1710" t="str">
        <f>IF(Table1[[#This Row],[hypertension]]=0,"no","yes")</f>
        <v>no</v>
      </c>
      <c r="F1710">
        <v>0</v>
      </c>
      <c r="G1710" t="s">
        <v>22</v>
      </c>
      <c r="H1710" t="s">
        <v>25</v>
      </c>
      <c r="I1710" t="s">
        <v>15</v>
      </c>
      <c r="J1710">
        <v>57.95</v>
      </c>
      <c r="K1710">
        <v>17.100000000000001</v>
      </c>
      <c r="L1710" t="s">
        <v>23</v>
      </c>
      <c r="M17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0">
        <v>0</v>
      </c>
      <c r="O1710" t="s">
        <v>32</v>
      </c>
      <c r="P1710" t="str">
        <f>IF(AND(Table1[[#This Row],[stroke]]=1,Table1[[#This Row],[hypertension]]=1),"yes","no")</f>
        <v>no</v>
      </c>
      <c r="Q1710" t="str">
        <f>IF(Table1[[#This Row],[avg_glucose_level]]&gt;=132.5,"yes","no")</f>
        <v>no</v>
      </c>
      <c r="R1710" t="str">
        <f>IF(Table1[[#This Row],[bmi]]&gt;=30.1,"yes","no")</f>
        <v>no</v>
      </c>
    </row>
    <row r="1711" spans="1:18" x14ac:dyDescent="0.3">
      <c r="A1711">
        <v>16316</v>
      </c>
      <c r="B1711" t="s">
        <v>12</v>
      </c>
      <c r="C1711">
        <v>35</v>
      </c>
      <c r="D1711">
        <v>0</v>
      </c>
      <c r="E1711" t="str">
        <f>IF(Table1[[#This Row],[hypertension]]=0,"no","yes")</f>
        <v>no</v>
      </c>
      <c r="F1711">
        <v>0</v>
      </c>
      <c r="G1711" t="s">
        <v>13</v>
      </c>
      <c r="H1711" t="s">
        <v>14</v>
      </c>
      <c r="I1711" t="s">
        <v>19</v>
      </c>
      <c r="J1711">
        <v>92.82</v>
      </c>
      <c r="K1711">
        <v>28.6</v>
      </c>
      <c r="L1711" t="s">
        <v>23</v>
      </c>
      <c r="M17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1">
        <v>0</v>
      </c>
      <c r="O1711" t="s">
        <v>32</v>
      </c>
      <c r="P1711" t="str">
        <f>IF(AND(Table1[[#This Row],[stroke]]=1,Table1[[#This Row],[hypertension]]=1),"yes","no")</f>
        <v>no</v>
      </c>
      <c r="Q1711" t="str">
        <f>IF(Table1[[#This Row],[avg_glucose_level]]&gt;=132.5,"yes","no")</f>
        <v>no</v>
      </c>
      <c r="R1711" t="str">
        <f>IF(Table1[[#This Row],[bmi]]&gt;=30.1,"yes","no")</f>
        <v>no</v>
      </c>
    </row>
    <row r="1712" spans="1:18" x14ac:dyDescent="0.3">
      <c r="A1712">
        <v>61365</v>
      </c>
      <c r="B1712" t="s">
        <v>12</v>
      </c>
      <c r="C1712">
        <v>45</v>
      </c>
      <c r="D1712">
        <v>0</v>
      </c>
      <c r="E1712" t="str">
        <f>IF(Table1[[#This Row],[hypertension]]=0,"no","yes")</f>
        <v>no</v>
      </c>
      <c r="F1712">
        <v>0</v>
      </c>
      <c r="G1712" t="s">
        <v>13</v>
      </c>
      <c r="H1712" t="s">
        <v>14</v>
      </c>
      <c r="I1712" t="s">
        <v>19</v>
      </c>
      <c r="J1712">
        <v>58.25</v>
      </c>
      <c r="K1712">
        <v>24</v>
      </c>
      <c r="L1712" t="s">
        <v>21</v>
      </c>
      <c r="M17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12">
        <v>0</v>
      </c>
      <c r="O1712" t="s">
        <v>32</v>
      </c>
      <c r="P1712" t="str">
        <f>IF(AND(Table1[[#This Row],[stroke]]=1,Table1[[#This Row],[hypertension]]=1),"yes","no")</f>
        <v>no</v>
      </c>
      <c r="Q1712" t="str">
        <f>IF(Table1[[#This Row],[avg_glucose_level]]&gt;=132.5,"yes","no")</f>
        <v>no</v>
      </c>
      <c r="R1712" t="str">
        <f>IF(Table1[[#This Row],[bmi]]&gt;=30.1,"yes","no")</f>
        <v>no</v>
      </c>
    </row>
    <row r="1713" spans="1:18" x14ac:dyDescent="0.3">
      <c r="A1713">
        <v>12512</v>
      </c>
      <c r="B1713" t="s">
        <v>17</v>
      </c>
      <c r="C1713">
        <v>52</v>
      </c>
      <c r="D1713">
        <v>1</v>
      </c>
      <c r="E1713" t="str">
        <f>IF(Table1[[#This Row],[hypertension]]=0,"no","yes")</f>
        <v>yes</v>
      </c>
      <c r="F1713">
        <v>0</v>
      </c>
      <c r="G1713" t="s">
        <v>13</v>
      </c>
      <c r="H1713" t="s">
        <v>14</v>
      </c>
      <c r="I1713" t="s">
        <v>19</v>
      </c>
      <c r="J1713">
        <v>213.54</v>
      </c>
      <c r="K1713">
        <v>32</v>
      </c>
      <c r="L1713" t="s">
        <v>20</v>
      </c>
      <c r="M1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13">
        <v>0</v>
      </c>
      <c r="O1713" t="s">
        <v>32</v>
      </c>
      <c r="P1713" t="str">
        <f>IF(AND(Table1[[#This Row],[stroke]]=1,Table1[[#This Row],[hypertension]]=1),"yes","no")</f>
        <v>no</v>
      </c>
      <c r="Q1713" t="str">
        <f>IF(Table1[[#This Row],[avg_glucose_level]]&gt;=132.5,"yes","no")</f>
        <v>yes</v>
      </c>
      <c r="R1713" t="str">
        <f>IF(Table1[[#This Row],[bmi]]&gt;=30.1,"yes","no")</f>
        <v>yes</v>
      </c>
    </row>
    <row r="1714" spans="1:18" x14ac:dyDescent="0.3">
      <c r="A1714">
        <v>31835</v>
      </c>
      <c r="B1714" t="s">
        <v>12</v>
      </c>
      <c r="C1714">
        <v>19</v>
      </c>
      <c r="D1714">
        <v>0</v>
      </c>
      <c r="E1714" t="str">
        <f>IF(Table1[[#This Row],[hypertension]]=0,"no","yes")</f>
        <v>no</v>
      </c>
      <c r="F1714">
        <v>0</v>
      </c>
      <c r="G1714" t="s">
        <v>22</v>
      </c>
      <c r="H1714" t="s">
        <v>14</v>
      </c>
      <c r="I1714" t="s">
        <v>15</v>
      </c>
      <c r="J1714">
        <v>74.86</v>
      </c>
      <c r="K1714">
        <v>28.4</v>
      </c>
      <c r="L1714" t="s">
        <v>20</v>
      </c>
      <c r="M1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14">
        <v>0</v>
      </c>
      <c r="O1714" t="s">
        <v>32</v>
      </c>
      <c r="P1714" t="str">
        <f>IF(AND(Table1[[#This Row],[stroke]]=1,Table1[[#This Row],[hypertension]]=1),"yes","no")</f>
        <v>no</v>
      </c>
      <c r="Q1714" t="str">
        <f>IF(Table1[[#This Row],[avg_glucose_level]]&gt;=132.5,"yes","no")</f>
        <v>no</v>
      </c>
      <c r="R1714" t="str">
        <f>IF(Table1[[#This Row],[bmi]]&gt;=30.1,"yes","no")</f>
        <v>no</v>
      </c>
    </row>
    <row r="1715" spans="1:18" x14ac:dyDescent="0.3">
      <c r="A1715">
        <v>4099</v>
      </c>
      <c r="B1715" t="s">
        <v>17</v>
      </c>
      <c r="C1715">
        <v>21</v>
      </c>
      <c r="D1715">
        <v>0</v>
      </c>
      <c r="E1715" t="str">
        <f>IF(Table1[[#This Row],[hypertension]]=0,"no","yes")</f>
        <v>no</v>
      </c>
      <c r="F1715">
        <v>0</v>
      </c>
      <c r="G1715" t="s">
        <v>22</v>
      </c>
      <c r="H1715" t="s">
        <v>14</v>
      </c>
      <c r="I1715" t="s">
        <v>15</v>
      </c>
      <c r="J1715">
        <v>78.349999999999994</v>
      </c>
      <c r="K1715">
        <v>20.3</v>
      </c>
      <c r="L1715" t="s">
        <v>23</v>
      </c>
      <c r="M1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5">
        <v>0</v>
      </c>
      <c r="O1715" t="s">
        <v>32</v>
      </c>
      <c r="P1715" t="str">
        <f>IF(AND(Table1[[#This Row],[stroke]]=1,Table1[[#This Row],[hypertension]]=1),"yes","no")</f>
        <v>no</v>
      </c>
      <c r="Q1715" t="str">
        <f>IF(Table1[[#This Row],[avg_glucose_level]]&gt;=132.5,"yes","no")</f>
        <v>no</v>
      </c>
      <c r="R1715" t="str">
        <f>IF(Table1[[#This Row],[bmi]]&gt;=30.1,"yes","no")</f>
        <v>no</v>
      </c>
    </row>
    <row r="1716" spans="1:18" x14ac:dyDescent="0.3">
      <c r="A1716">
        <v>26893</v>
      </c>
      <c r="B1716" t="s">
        <v>12</v>
      </c>
      <c r="C1716">
        <v>8</v>
      </c>
      <c r="D1716">
        <v>0</v>
      </c>
      <c r="E1716" t="str">
        <f>IF(Table1[[#This Row],[hypertension]]=0,"no","yes")</f>
        <v>no</v>
      </c>
      <c r="F1716">
        <v>0</v>
      </c>
      <c r="G1716" t="s">
        <v>22</v>
      </c>
      <c r="H1716" t="s">
        <v>25</v>
      </c>
      <c r="I1716" t="s">
        <v>15</v>
      </c>
      <c r="J1716">
        <v>101.26</v>
      </c>
      <c r="K1716">
        <v>33.799999999999997</v>
      </c>
      <c r="L1716" t="s">
        <v>23</v>
      </c>
      <c r="M1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6">
        <v>0</v>
      </c>
      <c r="O1716" t="s">
        <v>32</v>
      </c>
      <c r="P1716" t="str">
        <f>IF(AND(Table1[[#This Row],[stroke]]=1,Table1[[#This Row],[hypertension]]=1),"yes","no")</f>
        <v>no</v>
      </c>
      <c r="Q1716" t="str">
        <f>IF(Table1[[#This Row],[avg_glucose_level]]&gt;=132.5,"yes","no")</f>
        <v>no</v>
      </c>
      <c r="R1716" t="str">
        <f>IF(Table1[[#This Row],[bmi]]&gt;=30.1,"yes","no")</f>
        <v>yes</v>
      </c>
    </row>
    <row r="1717" spans="1:18" x14ac:dyDescent="0.3">
      <c r="A1717">
        <v>35143</v>
      </c>
      <c r="B1717" t="s">
        <v>17</v>
      </c>
      <c r="C1717">
        <v>35</v>
      </c>
      <c r="D1717">
        <v>0</v>
      </c>
      <c r="E1717" t="str">
        <f>IF(Table1[[#This Row],[hypertension]]=0,"no","yes")</f>
        <v>no</v>
      </c>
      <c r="F1717">
        <v>0</v>
      </c>
      <c r="G1717" t="s">
        <v>13</v>
      </c>
      <c r="H1717" t="s">
        <v>14</v>
      </c>
      <c r="I1717" t="s">
        <v>15</v>
      </c>
      <c r="J1717">
        <v>86.87</v>
      </c>
      <c r="K1717">
        <v>43.2</v>
      </c>
      <c r="L1717" t="s">
        <v>23</v>
      </c>
      <c r="M1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7">
        <v>0</v>
      </c>
      <c r="O1717" t="s">
        <v>32</v>
      </c>
      <c r="P1717" t="str">
        <f>IF(AND(Table1[[#This Row],[stroke]]=1,Table1[[#This Row],[hypertension]]=1),"yes","no")</f>
        <v>no</v>
      </c>
      <c r="Q1717" t="str">
        <f>IF(Table1[[#This Row],[avg_glucose_level]]&gt;=132.5,"yes","no")</f>
        <v>no</v>
      </c>
      <c r="R1717" t="str">
        <f>IF(Table1[[#This Row],[bmi]]&gt;=30.1,"yes","no")</f>
        <v>yes</v>
      </c>
    </row>
    <row r="1718" spans="1:18" x14ac:dyDescent="0.3">
      <c r="A1718">
        <v>1486</v>
      </c>
      <c r="B1718" t="s">
        <v>17</v>
      </c>
      <c r="C1718">
        <v>33</v>
      </c>
      <c r="D1718">
        <v>0</v>
      </c>
      <c r="E1718" t="str">
        <f>IF(Table1[[#This Row],[hypertension]]=0,"no","yes")</f>
        <v>no</v>
      </c>
      <c r="F1718">
        <v>0</v>
      </c>
      <c r="G1718" t="s">
        <v>13</v>
      </c>
      <c r="H1718" t="s">
        <v>14</v>
      </c>
      <c r="I1718" t="s">
        <v>19</v>
      </c>
      <c r="J1718">
        <v>124.01</v>
      </c>
      <c r="K1718">
        <v>22.7</v>
      </c>
      <c r="L1718" t="s">
        <v>23</v>
      </c>
      <c r="M17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18">
        <v>0</v>
      </c>
      <c r="O1718" t="s">
        <v>32</v>
      </c>
      <c r="P1718" t="str">
        <f>IF(AND(Table1[[#This Row],[stroke]]=1,Table1[[#This Row],[hypertension]]=1),"yes","no")</f>
        <v>no</v>
      </c>
      <c r="Q1718" t="str">
        <f>IF(Table1[[#This Row],[avg_glucose_level]]&gt;=132.5,"yes","no")</f>
        <v>no</v>
      </c>
      <c r="R1718" t="str">
        <f>IF(Table1[[#This Row],[bmi]]&gt;=30.1,"yes","no")</f>
        <v>no</v>
      </c>
    </row>
    <row r="1719" spans="1:18" x14ac:dyDescent="0.3">
      <c r="A1719">
        <v>5043</v>
      </c>
      <c r="B1719" t="s">
        <v>17</v>
      </c>
      <c r="C1719">
        <v>53</v>
      </c>
      <c r="D1719">
        <v>0</v>
      </c>
      <c r="E1719" t="str">
        <f>IF(Table1[[#This Row],[hypertension]]=0,"no","yes")</f>
        <v>no</v>
      </c>
      <c r="F1719">
        <v>0</v>
      </c>
      <c r="G1719" t="s">
        <v>13</v>
      </c>
      <c r="H1719" t="s">
        <v>14</v>
      </c>
      <c r="I1719" t="s">
        <v>15</v>
      </c>
      <c r="J1719">
        <v>83.41</v>
      </c>
      <c r="K1719">
        <v>29.9</v>
      </c>
      <c r="L1719" t="s">
        <v>20</v>
      </c>
      <c r="M17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19">
        <v>0</v>
      </c>
      <c r="O1719" t="s">
        <v>32</v>
      </c>
      <c r="P1719" t="str">
        <f>IF(AND(Table1[[#This Row],[stroke]]=1,Table1[[#This Row],[hypertension]]=1),"yes","no")</f>
        <v>no</v>
      </c>
      <c r="Q1719" t="str">
        <f>IF(Table1[[#This Row],[avg_glucose_level]]&gt;=132.5,"yes","no")</f>
        <v>no</v>
      </c>
      <c r="R1719" t="str">
        <f>IF(Table1[[#This Row],[bmi]]&gt;=30.1,"yes","no")</f>
        <v>no</v>
      </c>
    </row>
    <row r="1720" spans="1:18" x14ac:dyDescent="0.3">
      <c r="A1720">
        <v>2513</v>
      </c>
      <c r="B1720" t="s">
        <v>12</v>
      </c>
      <c r="C1720">
        <v>59</v>
      </c>
      <c r="D1720">
        <v>0</v>
      </c>
      <c r="E1720" t="str">
        <f>IF(Table1[[#This Row],[hypertension]]=0,"no","yes")</f>
        <v>no</v>
      </c>
      <c r="F1720">
        <v>1</v>
      </c>
      <c r="G1720" t="s">
        <v>13</v>
      </c>
      <c r="H1720" t="s">
        <v>24</v>
      </c>
      <c r="I1720" t="s">
        <v>15</v>
      </c>
      <c r="J1720">
        <v>188.69</v>
      </c>
      <c r="K1720">
        <v>28.1</v>
      </c>
      <c r="L1720" t="s">
        <v>16</v>
      </c>
      <c r="M17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20">
        <v>0</v>
      </c>
      <c r="O1720" t="s">
        <v>32</v>
      </c>
      <c r="P1720" t="str">
        <f>IF(AND(Table1[[#This Row],[stroke]]=1,Table1[[#This Row],[hypertension]]=1),"yes","no")</f>
        <v>no</v>
      </c>
      <c r="Q1720" t="str">
        <f>IF(Table1[[#This Row],[avg_glucose_level]]&gt;=132.5,"yes","no")</f>
        <v>yes</v>
      </c>
      <c r="R1720" t="str">
        <f>IF(Table1[[#This Row],[bmi]]&gt;=30.1,"yes","no")</f>
        <v>no</v>
      </c>
    </row>
    <row r="1721" spans="1:18" x14ac:dyDescent="0.3">
      <c r="A1721">
        <v>5451</v>
      </c>
      <c r="B1721" t="s">
        <v>12</v>
      </c>
      <c r="C1721">
        <v>34</v>
      </c>
      <c r="D1721">
        <v>0</v>
      </c>
      <c r="E1721" t="str">
        <f>IF(Table1[[#This Row],[hypertension]]=0,"no","yes")</f>
        <v>no</v>
      </c>
      <c r="F1721">
        <v>0</v>
      </c>
      <c r="G1721" t="s">
        <v>13</v>
      </c>
      <c r="H1721" t="s">
        <v>14</v>
      </c>
      <c r="I1721" t="s">
        <v>19</v>
      </c>
      <c r="J1721">
        <v>86.51</v>
      </c>
      <c r="K1721">
        <v>28.1</v>
      </c>
      <c r="L1721" t="s">
        <v>16</v>
      </c>
      <c r="M1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21">
        <v>0</v>
      </c>
      <c r="O1721" t="s">
        <v>32</v>
      </c>
      <c r="P1721" t="str">
        <f>IF(AND(Table1[[#This Row],[stroke]]=1,Table1[[#This Row],[hypertension]]=1),"yes","no")</f>
        <v>no</v>
      </c>
      <c r="Q1721" t="str">
        <f>IF(Table1[[#This Row],[avg_glucose_level]]&gt;=132.5,"yes","no")</f>
        <v>no</v>
      </c>
      <c r="R1721" t="str">
        <f>IF(Table1[[#This Row],[bmi]]&gt;=30.1,"yes","no")</f>
        <v>no</v>
      </c>
    </row>
    <row r="1722" spans="1:18" x14ac:dyDescent="0.3">
      <c r="A1722">
        <v>3640</v>
      </c>
      <c r="B1722" t="s">
        <v>17</v>
      </c>
      <c r="C1722">
        <v>31</v>
      </c>
      <c r="D1722">
        <v>0</v>
      </c>
      <c r="E1722" t="str">
        <f>IF(Table1[[#This Row],[hypertension]]=0,"no","yes")</f>
        <v>no</v>
      </c>
      <c r="F1722">
        <v>0</v>
      </c>
      <c r="G1722" t="s">
        <v>22</v>
      </c>
      <c r="H1722" t="s">
        <v>18</v>
      </c>
      <c r="I1722" t="s">
        <v>19</v>
      </c>
      <c r="J1722">
        <v>70.650000000000006</v>
      </c>
      <c r="K1722">
        <v>29.9</v>
      </c>
      <c r="L1722" t="s">
        <v>23</v>
      </c>
      <c r="M17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22">
        <v>0</v>
      </c>
      <c r="O1722" t="s">
        <v>32</v>
      </c>
      <c r="P1722" t="str">
        <f>IF(AND(Table1[[#This Row],[stroke]]=1,Table1[[#This Row],[hypertension]]=1),"yes","no")</f>
        <v>no</v>
      </c>
      <c r="Q1722" t="str">
        <f>IF(Table1[[#This Row],[avg_glucose_level]]&gt;=132.5,"yes","no")</f>
        <v>no</v>
      </c>
      <c r="R1722" t="str">
        <f>IF(Table1[[#This Row],[bmi]]&gt;=30.1,"yes","no")</f>
        <v>no</v>
      </c>
    </row>
    <row r="1723" spans="1:18" x14ac:dyDescent="0.3">
      <c r="A1723">
        <v>17835</v>
      </c>
      <c r="B1723" t="s">
        <v>17</v>
      </c>
      <c r="C1723">
        <v>43</v>
      </c>
      <c r="D1723">
        <v>0</v>
      </c>
      <c r="E1723" t="str">
        <f>IF(Table1[[#This Row],[hypertension]]=0,"no","yes")</f>
        <v>no</v>
      </c>
      <c r="F1723">
        <v>0</v>
      </c>
      <c r="G1723" t="s">
        <v>22</v>
      </c>
      <c r="H1723" t="s">
        <v>18</v>
      </c>
      <c r="I1723" t="s">
        <v>19</v>
      </c>
      <c r="J1723">
        <v>92.4</v>
      </c>
      <c r="K1723">
        <v>22.7</v>
      </c>
      <c r="L1723" t="s">
        <v>23</v>
      </c>
      <c r="M1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23">
        <v>0</v>
      </c>
      <c r="O1723" t="s">
        <v>32</v>
      </c>
      <c r="P1723" t="str">
        <f>IF(AND(Table1[[#This Row],[stroke]]=1,Table1[[#This Row],[hypertension]]=1),"yes","no")</f>
        <v>no</v>
      </c>
      <c r="Q1723" t="str">
        <f>IF(Table1[[#This Row],[avg_glucose_level]]&gt;=132.5,"yes","no")</f>
        <v>no</v>
      </c>
      <c r="R1723" t="str">
        <f>IF(Table1[[#This Row],[bmi]]&gt;=30.1,"yes","no")</f>
        <v>no</v>
      </c>
    </row>
    <row r="1724" spans="1:18" x14ac:dyDescent="0.3">
      <c r="A1724">
        <v>26826</v>
      </c>
      <c r="B1724" t="s">
        <v>17</v>
      </c>
      <c r="C1724">
        <v>61</v>
      </c>
      <c r="D1724">
        <v>0</v>
      </c>
      <c r="E1724" t="str">
        <f>IF(Table1[[#This Row],[hypertension]]=0,"no","yes")</f>
        <v>no</v>
      </c>
      <c r="F1724">
        <v>0</v>
      </c>
      <c r="G1724" t="s">
        <v>13</v>
      </c>
      <c r="H1724" t="s">
        <v>18</v>
      </c>
      <c r="I1724" t="s">
        <v>15</v>
      </c>
      <c r="J1724">
        <v>73.36</v>
      </c>
      <c r="K1724">
        <v>16.100000000000001</v>
      </c>
      <c r="L1724" t="s">
        <v>20</v>
      </c>
      <c r="M17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24">
        <v>0</v>
      </c>
      <c r="O1724" t="s">
        <v>32</v>
      </c>
      <c r="P1724" t="str">
        <f>IF(AND(Table1[[#This Row],[stroke]]=1,Table1[[#This Row],[hypertension]]=1),"yes","no")</f>
        <v>no</v>
      </c>
      <c r="Q1724" t="str">
        <f>IF(Table1[[#This Row],[avg_glucose_level]]&gt;=132.5,"yes","no")</f>
        <v>no</v>
      </c>
      <c r="R1724" t="str">
        <f>IF(Table1[[#This Row],[bmi]]&gt;=30.1,"yes","no")</f>
        <v>no</v>
      </c>
    </row>
    <row r="1725" spans="1:18" x14ac:dyDescent="0.3">
      <c r="A1725">
        <v>45713</v>
      </c>
      <c r="B1725" t="s">
        <v>17</v>
      </c>
      <c r="C1725">
        <v>57</v>
      </c>
      <c r="D1725">
        <v>0</v>
      </c>
      <c r="E1725" t="str">
        <f>IF(Table1[[#This Row],[hypertension]]=0,"no","yes")</f>
        <v>no</v>
      </c>
      <c r="F1725">
        <v>0</v>
      </c>
      <c r="G1725" t="s">
        <v>13</v>
      </c>
      <c r="H1725" t="s">
        <v>24</v>
      </c>
      <c r="I1725" t="s">
        <v>15</v>
      </c>
      <c r="J1725">
        <v>219.5</v>
      </c>
      <c r="K1725">
        <v>33.799999999999997</v>
      </c>
      <c r="L1725" t="s">
        <v>16</v>
      </c>
      <c r="M17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25">
        <v>0</v>
      </c>
      <c r="O1725" t="s">
        <v>32</v>
      </c>
      <c r="P1725" t="str">
        <f>IF(AND(Table1[[#This Row],[stroke]]=1,Table1[[#This Row],[hypertension]]=1),"yes","no")</f>
        <v>no</v>
      </c>
      <c r="Q1725" t="str">
        <f>IF(Table1[[#This Row],[avg_glucose_level]]&gt;=132.5,"yes","no")</f>
        <v>yes</v>
      </c>
      <c r="R1725" t="str">
        <f>IF(Table1[[#This Row],[bmi]]&gt;=30.1,"yes","no")</f>
        <v>yes</v>
      </c>
    </row>
    <row r="1726" spans="1:18" x14ac:dyDescent="0.3">
      <c r="A1726">
        <v>37660</v>
      </c>
      <c r="B1726" t="s">
        <v>12</v>
      </c>
      <c r="C1726">
        <v>11</v>
      </c>
      <c r="D1726">
        <v>0</v>
      </c>
      <c r="E1726" t="str">
        <f>IF(Table1[[#This Row],[hypertension]]=0,"no","yes")</f>
        <v>no</v>
      </c>
      <c r="F1726">
        <v>0</v>
      </c>
      <c r="G1726" t="s">
        <v>22</v>
      </c>
      <c r="H1726" t="s">
        <v>25</v>
      </c>
      <c r="I1726" t="s">
        <v>19</v>
      </c>
      <c r="J1726">
        <v>105.73</v>
      </c>
      <c r="K1726">
        <v>22.6</v>
      </c>
      <c r="L1726" t="s">
        <v>20</v>
      </c>
      <c r="M17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26">
        <v>0</v>
      </c>
      <c r="O1726" t="s">
        <v>32</v>
      </c>
      <c r="P1726" t="str">
        <f>IF(AND(Table1[[#This Row],[stroke]]=1,Table1[[#This Row],[hypertension]]=1),"yes","no")</f>
        <v>no</v>
      </c>
      <c r="Q1726" t="str">
        <f>IF(Table1[[#This Row],[avg_glucose_level]]&gt;=132.5,"yes","no")</f>
        <v>no</v>
      </c>
      <c r="R1726" t="str">
        <f>IF(Table1[[#This Row],[bmi]]&gt;=30.1,"yes","no")</f>
        <v>no</v>
      </c>
    </row>
    <row r="1727" spans="1:18" x14ac:dyDescent="0.3">
      <c r="A1727">
        <v>24782</v>
      </c>
      <c r="B1727" t="s">
        <v>12</v>
      </c>
      <c r="C1727">
        <v>36</v>
      </c>
      <c r="D1727">
        <v>0</v>
      </c>
      <c r="E1727" t="str">
        <f>IF(Table1[[#This Row],[hypertension]]=0,"no","yes")</f>
        <v>no</v>
      </c>
      <c r="F1727">
        <v>0</v>
      </c>
      <c r="G1727" t="s">
        <v>13</v>
      </c>
      <c r="H1727" t="s">
        <v>14</v>
      </c>
      <c r="I1727" t="s">
        <v>19</v>
      </c>
      <c r="J1727">
        <v>83.79</v>
      </c>
      <c r="K1727">
        <v>25.5</v>
      </c>
      <c r="L1727" t="s">
        <v>21</v>
      </c>
      <c r="M17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27">
        <v>0</v>
      </c>
      <c r="O1727" t="s">
        <v>32</v>
      </c>
      <c r="P1727" t="str">
        <f>IF(AND(Table1[[#This Row],[stroke]]=1,Table1[[#This Row],[hypertension]]=1),"yes","no")</f>
        <v>no</v>
      </c>
      <c r="Q1727" t="str">
        <f>IF(Table1[[#This Row],[avg_glucose_level]]&gt;=132.5,"yes","no")</f>
        <v>no</v>
      </c>
      <c r="R1727" t="str">
        <f>IF(Table1[[#This Row],[bmi]]&gt;=30.1,"yes","no")</f>
        <v>no</v>
      </c>
    </row>
    <row r="1728" spans="1:18" x14ac:dyDescent="0.3">
      <c r="A1728">
        <v>63416</v>
      </c>
      <c r="B1728" t="s">
        <v>17</v>
      </c>
      <c r="C1728">
        <v>16</v>
      </c>
      <c r="D1728">
        <v>0</v>
      </c>
      <c r="E1728" t="str">
        <f>IF(Table1[[#This Row],[hypertension]]=0,"no","yes")</f>
        <v>no</v>
      </c>
      <c r="F1728">
        <v>0</v>
      </c>
      <c r="G1728" t="s">
        <v>22</v>
      </c>
      <c r="H1728" t="s">
        <v>14</v>
      </c>
      <c r="I1728" t="s">
        <v>15</v>
      </c>
      <c r="J1728">
        <v>58.02</v>
      </c>
      <c r="K1728">
        <v>22.5</v>
      </c>
      <c r="L1728" t="s">
        <v>23</v>
      </c>
      <c r="M17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28">
        <v>0</v>
      </c>
      <c r="O1728" t="s">
        <v>32</v>
      </c>
      <c r="P1728" t="str">
        <f>IF(AND(Table1[[#This Row],[stroke]]=1,Table1[[#This Row],[hypertension]]=1),"yes","no")</f>
        <v>no</v>
      </c>
      <c r="Q1728" t="str">
        <f>IF(Table1[[#This Row],[avg_glucose_level]]&gt;=132.5,"yes","no")</f>
        <v>no</v>
      </c>
      <c r="R1728" t="str">
        <f>IF(Table1[[#This Row],[bmi]]&gt;=30.1,"yes","no")</f>
        <v>no</v>
      </c>
    </row>
    <row r="1729" spans="1:18" x14ac:dyDescent="0.3">
      <c r="A1729">
        <v>16953</v>
      </c>
      <c r="B1729" t="s">
        <v>17</v>
      </c>
      <c r="C1729">
        <v>60</v>
      </c>
      <c r="D1729">
        <v>0</v>
      </c>
      <c r="E1729" t="str">
        <f>IF(Table1[[#This Row],[hypertension]]=0,"no","yes")</f>
        <v>no</v>
      </c>
      <c r="F1729">
        <v>0</v>
      </c>
      <c r="G1729" t="s">
        <v>13</v>
      </c>
      <c r="H1729" t="s">
        <v>24</v>
      </c>
      <c r="I1729" t="s">
        <v>19</v>
      </c>
      <c r="J1729">
        <v>61.94</v>
      </c>
      <c r="K1729">
        <v>27.9</v>
      </c>
      <c r="L1729" t="s">
        <v>16</v>
      </c>
      <c r="M1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29">
        <v>0</v>
      </c>
      <c r="O1729" t="s">
        <v>32</v>
      </c>
      <c r="P1729" t="str">
        <f>IF(AND(Table1[[#This Row],[stroke]]=1,Table1[[#This Row],[hypertension]]=1),"yes","no")</f>
        <v>no</v>
      </c>
      <c r="Q1729" t="str">
        <f>IF(Table1[[#This Row],[avg_glucose_level]]&gt;=132.5,"yes","no")</f>
        <v>no</v>
      </c>
      <c r="R1729" t="str">
        <f>IF(Table1[[#This Row],[bmi]]&gt;=30.1,"yes","no")</f>
        <v>no</v>
      </c>
    </row>
    <row r="1730" spans="1:18" x14ac:dyDescent="0.3">
      <c r="A1730">
        <v>42082</v>
      </c>
      <c r="B1730" t="s">
        <v>12</v>
      </c>
      <c r="C1730">
        <v>13</v>
      </c>
      <c r="D1730">
        <v>0</v>
      </c>
      <c r="E1730" t="str">
        <f>IF(Table1[[#This Row],[hypertension]]=0,"no","yes")</f>
        <v>no</v>
      </c>
      <c r="F1730">
        <v>0</v>
      </c>
      <c r="G1730" t="s">
        <v>22</v>
      </c>
      <c r="H1730" t="s">
        <v>25</v>
      </c>
      <c r="I1730" t="s">
        <v>19</v>
      </c>
      <c r="J1730">
        <v>99.71</v>
      </c>
      <c r="K1730">
        <v>23.5</v>
      </c>
      <c r="L1730" t="s">
        <v>23</v>
      </c>
      <c r="M17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30">
        <v>0</v>
      </c>
      <c r="O1730" t="s">
        <v>32</v>
      </c>
      <c r="P1730" t="str">
        <f>IF(AND(Table1[[#This Row],[stroke]]=1,Table1[[#This Row],[hypertension]]=1),"yes","no")</f>
        <v>no</v>
      </c>
      <c r="Q1730" t="str">
        <f>IF(Table1[[#This Row],[avg_glucose_level]]&gt;=132.5,"yes","no")</f>
        <v>no</v>
      </c>
      <c r="R1730" t="str">
        <f>IF(Table1[[#This Row],[bmi]]&gt;=30.1,"yes","no")</f>
        <v>no</v>
      </c>
    </row>
    <row r="1731" spans="1:18" x14ac:dyDescent="0.3">
      <c r="A1731">
        <v>51660</v>
      </c>
      <c r="B1731" t="s">
        <v>17</v>
      </c>
      <c r="C1731">
        <v>69</v>
      </c>
      <c r="D1731">
        <v>0</v>
      </c>
      <c r="E1731" t="str">
        <f>IF(Table1[[#This Row],[hypertension]]=0,"no","yes")</f>
        <v>no</v>
      </c>
      <c r="F1731">
        <v>0</v>
      </c>
      <c r="G1731" t="s">
        <v>13</v>
      </c>
      <c r="H1731" t="s">
        <v>18</v>
      </c>
      <c r="I1731" t="s">
        <v>19</v>
      </c>
      <c r="J1731">
        <v>63.19</v>
      </c>
      <c r="K1731">
        <v>32.200000000000003</v>
      </c>
      <c r="L1731" t="s">
        <v>20</v>
      </c>
      <c r="M1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31">
        <v>0</v>
      </c>
      <c r="O1731" t="s">
        <v>32</v>
      </c>
      <c r="P1731" t="str">
        <f>IF(AND(Table1[[#This Row],[stroke]]=1,Table1[[#This Row],[hypertension]]=1),"yes","no")</f>
        <v>no</v>
      </c>
      <c r="Q1731" t="str">
        <f>IF(Table1[[#This Row],[avg_glucose_level]]&gt;=132.5,"yes","no")</f>
        <v>no</v>
      </c>
      <c r="R1731" t="str">
        <f>IF(Table1[[#This Row],[bmi]]&gt;=30.1,"yes","no")</f>
        <v>yes</v>
      </c>
    </row>
    <row r="1732" spans="1:18" x14ac:dyDescent="0.3">
      <c r="A1732">
        <v>27135</v>
      </c>
      <c r="B1732" t="s">
        <v>12</v>
      </c>
      <c r="C1732">
        <v>69</v>
      </c>
      <c r="D1732">
        <v>1</v>
      </c>
      <c r="E1732" t="str">
        <f>IF(Table1[[#This Row],[hypertension]]=0,"no","yes")</f>
        <v>yes</v>
      </c>
      <c r="F1732">
        <v>0</v>
      </c>
      <c r="G1732" t="s">
        <v>13</v>
      </c>
      <c r="H1732" t="s">
        <v>14</v>
      </c>
      <c r="I1732" t="s">
        <v>19</v>
      </c>
      <c r="J1732">
        <v>107.11</v>
      </c>
      <c r="K1732">
        <v>28.1</v>
      </c>
      <c r="L1732" t="s">
        <v>21</v>
      </c>
      <c r="M1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32">
        <v>0</v>
      </c>
      <c r="O1732" t="s">
        <v>32</v>
      </c>
      <c r="P1732" t="str">
        <f>IF(AND(Table1[[#This Row],[stroke]]=1,Table1[[#This Row],[hypertension]]=1),"yes","no")</f>
        <v>no</v>
      </c>
      <c r="Q1732" t="str">
        <f>IF(Table1[[#This Row],[avg_glucose_level]]&gt;=132.5,"yes","no")</f>
        <v>no</v>
      </c>
      <c r="R1732" t="str">
        <f>IF(Table1[[#This Row],[bmi]]&gt;=30.1,"yes","no")</f>
        <v>no</v>
      </c>
    </row>
    <row r="1733" spans="1:18" x14ac:dyDescent="0.3">
      <c r="A1733">
        <v>54058</v>
      </c>
      <c r="B1733" t="s">
        <v>17</v>
      </c>
      <c r="C1733">
        <v>22</v>
      </c>
      <c r="D1733">
        <v>0</v>
      </c>
      <c r="E1733" t="str">
        <f>IF(Table1[[#This Row],[hypertension]]=0,"no","yes")</f>
        <v>no</v>
      </c>
      <c r="F1733">
        <v>0</v>
      </c>
      <c r="G1733" t="s">
        <v>22</v>
      </c>
      <c r="H1733" t="s">
        <v>14</v>
      </c>
      <c r="I1733" t="s">
        <v>15</v>
      </c>
      <c r="J1733">
        <v>56.84</v>
      </c>
      <c r="K1733">
        <v>29.9</v>
      </c>
      <c r="L1733" t="s">
        <v>21</v>
      </c>
      <c r="M17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33">
        <v>0</v>
      </c>
      <c r="O1733" t="s">
        <v>32</v>
      </c>
      <c r="P1733" t="str">
        <f>IF(AND(Table1[[#This Row],[stroke]]=1,Table1[[#This Row],[hypertension]]=1),"yes","no")</f>
        <v>no</v>
      </c>
      <c r="Q1733" t="str">
        <f>IF(Table1[[#This Row],[avg_glucose_level]]&gt;=132.5,"yes","no")</f>
        <v>no</v>
      </c>
      <c r="R1733" t="str">
        <f>IF(Table1[[#This Row],[bmi]]&gt;=30.1,"yes","no")</f>
        <v>no</v>
      </c>
    </row>
    <row r="1734" spans="1:18" x14ac:dyDescent="0.3">
      <c r="A1734">
        <v>24272</v>
      </c>
      <c r="B1734" t="s">
        <v>12</v>
      </c>
      <c r="C1734">
        <v>63</v>
      </c>
      <c r="D1734">
        <v>0</v>
      </c>
      <c r="E1734" t="str">
        <f>IF(Table1[[#This Row],[hypertension]]=0,"no","yes")</f>
        <v>no</v>
      </c>
      <c r="F1734">
        <v>0</v>
      </c>
      <c r="G1734" t="s">
        <v>13</v>
      </c>
      <c r="H1734" t="s">
        <v>24</v>
      </c>
      <c r="I1734" t="s">
        <v>19</v>
      </c>
      <c r="J1734">
        <v>217.66</v>
      </c>
      <c r="K1734">
        <v>28.7</v>
      </c>
      <c r="L1734" t="s">
        <v>16</v>
      </c>
      <c r="M17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34">
        <v>0</v>
      </c>
      <c r="O1734" t="s">
        <v>32</v>
      </c>
      <c r="P1734" t="str">
        <f>IF(AND(Table1[[#This Row],[stroke]]=1,Table1[[#This Row],[hypertension]]=1),"yes","no")</f>
        <v>no</v>
      </c>
      <c r="Q1734" t="str">
        <f>IF(Table1[[#This Row],[avg_glucose_level]]&gt;=132.5,"yes","no")</f>
        <v>yes</v>
      </c>
      <c r="R1734" t="str">
        <f>IF(Table1[[#This Row],[bmi]]&gt;=30.1,"yes","no")</f>
        <v>no</v>
      </c>
    </row>
    <row r="1735" spans="1:18" x14ac:dyDescent="0.3">
      <c r="A1735">
        <v>16028</v>
      </c>
      <c r="B1735" t="s">
        <v>17</v>
      </c>
      <c r="C1735">
        <v>45</v>
      </c>
      <c r="D1735">
        <v>0</v>
      </c>
      <c r="E1735" t="str">
        <f>IF(Table1[[#This Row],[hypertension]]=0,"no","yes")</f>
        <v>no</v>
      </c>
      <c r="F1735">
        <v>0</v>
      </c>
      <c r="G1735" t="s">
        <v>13</v>
      </c>
      <c r="H1735" t="s">
        <v>14</v>
      </c>
      <c r="I1735" t="s">
        <v>19</v>
      </c>
      <c r="J1735">
        <v>77.19</v>
      </c>
      <c r="K1735">
        <v>37.200000000000003</v>
      </c>
      <c r="L1735" t="s">
        <v>21</v>
      </c>
      <c r="M17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35">
        <v>0</v>
      </c>
      <c r="O1735" t="s">
        <v>32</v>
      </c>
      <c r="P1735" t="str">
        <f>IF(AND(Table1[[#This Row],[stroke]]=1,Table1[[#This Row],[hypertension]]=1),"yes","no")</f>
        <v>no</v>
      </c>
      <c r="Q1735" t="str">
        <f>IF(Table1[[#This Row],[avg_glucose_level]]&gt;=132.5,"yes","no")</f>
        <v>no</v>
      </c>
      <c r="R1735" t="str">
        <f>IF(Table1[[#This Row],[bmi]]&gt;=30.1,"yes","no")</f>
        <v>yes</v>
      </c>
    </row>
    <row r="1736" spans="1:18" x14ac:dyDescent="0.3">
      <c r="A1736">
        <v>49645</v>
      </c>
      <c r="B1736" t="s">
        <v>12</v>
      </c>
      <c r="C1736">
        <v>58</v>
      </c>
      <c r="D1736">
        <v>0</v>
      </c>
      <c r="E1736" t="str">
        <f>IF(Table1[[#This Row],[hypertension]]=0,"no","yes")</f>
        <v>no</v>
      </c>
      <c r="F1736">
        <v>0</v>
      </c>
      <c r="G1736" t="s">
        <v>22</v>
      </c>
      <c r="H1736" t="s">
        <v>14</v>
      </c>
      <c r="I1736" t="s">
        <v>19</v>
      </c>
      <c r="J1736">
        <v>76.22</v>
      </c>
      <c r="K1736">
        <v>22.2</v>
      </c>
      <c r="L1736" t="s">
        <v>16</v>
      </c>
      <c r="M17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36">
        <v>0</v>
      </c>
      <c r="O1736" t="s">
        <v>32</v>
      </c>
      <c r="P1736" t="str">
        <f>IF(AND(Table1[[#This Row],[stroke]]=1,Table1[[#This Row],[hypertension]]=1),"yes","no")</f>
        <v>no</v>
      </c>
      <c r="Q1736" t="str">
        <f>IF(Table1[[#This Row],[avg_glucose_level]]&gt;=132.5,"yes","no")</f>
        <v>no</v>
      </c>
      <c r="R1736" t="str">
        <f>IF(Table1[[#This Row],[bmi]]&gt;=30.1,"yes","no")</f>
        <v>no</v>
      </c>
    </row>
    <row r="1737" spans="1:18" x14ac:dyDescent="0.3">
      <c r="A1737">
        <v>54347</v>
      </c>
      <c r="B1737" t="s">
        <v>12</v>
      </c>
      <c r="C1737">
        <v>61</v>
      </c>
      <c r="D1737">
        <v>0</v>
      </c>
      <c r="E1737" t="str">
        <f>IF(Table1[[#This Row],[hypertension]]=0,"no","yes")</f>
        <v>no</v>
      </c>
      <c r="F1737">
        <v>0</v>
      </c>
      <c r="G1737" t="s">
        <v>13</v>
      </c>
      <c r="H1737" t="s">
        <v>18</v>
      </c>
      <c r="I1737" t="s">
        <v>19</v>
      </c>
      <c r="J1737">
        <v>155.32</v>
      </c>
      <c r="K1737">
        <v>26.6</v>
      </c>
      <c r="L1737" t="s">
        <v>16</v>
      </c>
      <c r="M17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37">
        <v>0</v>
      </c>
      <c r="O1737" t="s">
        <v>32</v>
      </c>
      <c r="P1737" t="str">
        <f>IF(AND(Table1[[#This Row],[stroke]]=1,Table1[[#This Row],[hypertension]]=1),"yes","no")</f>
        <v>no</v>
      </c>
      <c r="Q1737" t="str">
        <f>IF(Table1[[#This Row],[avg_glucose_level]]&gt;=132.5,"yes","no")</f>
        <v>yes</v>
      </c>
      <c r="R1737" t="str">
        <f>IF(Table1[[#This Row],[bmi]]&gt;=30.1,"yes","no")</f>
        <v>no</v>
      </c>
    </row>
    <row r="1738" spans="1:18" x14ac:dyDescent="0.3">
      <c r="A1738">
        <v>4861</v>
      </c>
      <c r="B1738" t="s">
        <v>17</v>
      </c>
      <c r="C1738">
        <v>30</v>
      </c>
      <c r="D1738">
        <v>0</v>
      </c>
      <c r="E1738" t="str">
        <f>IF(Table1[[#This Row],[hypertension]]=0,"no","yes")</f>
        <v>no</v>
      </c>
      <c r="F1738">
        <v>0</v>
      </c>
      <c r="G1738" t="s">
        <v>13</v>
      </c>
      <c r="H1738" t="s">
        <v>14</v>
      </c>
      <c r="I1738" t="s">
        <v>15</v>
      </c>
      <c r="J1738">
        <v>70.67</v>
      </c>
      <c r="K1738">
        <v>24.6</v>
      </c>
      <c r="L1738" t="s">
        <v>21</v>
      </c>
      <c r="M17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38">
        <v>0</v>
      </c>
      <c r="O1738" t="s">
        <v>32</v>
      </c>
      <c r="P1738" t="str">
        <f>IF(AND(Table1[[#This Row],[stroke]]=1,Table1[[#This Row],[hypertension]]=1),"yes","no")</f>
        <v>no</v>
      </c>
      <c r="Q1738" t="str">
        <f>IF(Table1[[#This Row],[avg_glucose_level]]&gt;=132.5,"yes","no")</f>
        <v>no</v>
      </c>
      <c r="R1738" t="str">
        <f>IF(Table1[[#This Row],[bmi]]&gt;=30.1,"yes","no")</f>
        <v>no</v>
      </c>
    </row>
    <row r="1739" spans="1:18" x14ac:dyDescent="0.3">
      <c r="A1739">
        <v>54353</v>
      </c>
      <c r="B1739" t="s">
        <v>17</v>
      </c>
      <c r="C1739">
        <v>78</v>
      </c>
      <c r="D1739">
        <v>1</v>
      </c>
      <c r="E1739" t="str">
        <f>IF(Table1[[#This Row],[hypertension]]=0,"no","yes")</f>
        <v>yes</v>
      </c>
      <c r="F1739">
        <v>1</v>
      </c>
      <c r="G1739" t="s">
        <v>13</v>
      </c>
      <c r="H1739" t="s">
        <v>14</v>
      </c>
      <c r="I1739" t="s">
        <v>15</v>
      </c>
      <c r="J1739">
        <v>227.16</v>
      </c>
      <c r="K1739">
        <v>41.7</v>
      </c>
      <c r="L1739" t="s">
        <v>20</v>
      </c>
      <c r="M1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39">
        <v>0</v>
      </c>
      <c r="O1739" t="s">
        <v>32</v>
      </c>
      <c r="P1739" t="str">
        <f>IF(AND(Table1[[#This Row],[stroke]]=1,Table1[[#This Row],[hypertension]]=1),"yes","no")</f>
        <v>no</v>
      </c>
      <c r="Q1739" t="str">
        <f>IF(Table1[[#This Row],[avg_glucose_level]]&gt;=132.5,"yes","no")</f>
        <v>yes</v>
      </c>
      <c r="R1739" t="str">
        <f>IF(Table1[[#This Row],[bmi]]&gt;=30.1,"yes","no")</f>
        <v>yes</v>
      </c>
    </row>
    <row r="1740" spans="1:18" x14ac:dyDescent="0.3">
      <c r="A1740">
        <v>71016</v>
      </c>
      <c r="B1740" t="s">
        <v>17</v>
      </c>
      <c r="C1740">
        <v>68</v>
      </c>
      <c r="D1740">
        <v>0</v>
      </c>
      <c r="E1740" t="str">
        <f>IF(Table1[[#This Row],[hypertension]]=0,"no","yes")</f>
        <v>no</v>
      </c>
      <c r="F1740">
        <v>0</v>
      </c>
      <c r="G1740" t="s">
        <v>13</v>
      </c>
      <c r="H1740" t="s">
        <v>14</v>
      </c>
      <c r="I1740" t="s">
        <v>19</v>
      </c>
      <c r="J1740">
        <v>58.69</v>
      </c>
      <c r="K1740">
        <v>26.2</v>
      </c>
      <c r="L1740" t="s">
        <v>16</v>
      </c>
      <c r="M1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40">
        <v>0</v>
      </c>
      <c r="O1740" t="s">
        <v>32</v>
      </c>
      <c r="P1740" t="str">
        <f>IF(AND(Table1[[#This Row],[stroke]]=1,Table1[[#This Row],[hypertension]]=1),"yes","no")</f>
        <v>no</v>
      </c>
      <c r="Q1740" t="str">
        <f>IF(Table1[[#This Row],[avg_glucose_level]]&gt;=132.5,"yes","no")</f>
        <v>no</v>
      </c>
      <c r="R1740" t="str">
        <f>IF(Table1[[#This Row],[bmi]]&gt;=30.1,"yes","no")</f>
        <v>no</v>
      </c>
    </row>
    <row r="1741" spans="1:18" x14ac:dyDescent="0.3">
      <c r="A1741">
        <v>33768</v>
      </c>
      <c r="B1741" t="s">
        <v>17</v>
      </c>
      <c r="C1741">
        <v>16</v>
      </c>
      <c r="D1741">
        <v>0</v>
      </c>
      <c r="E1741" t="str">
        <f>IF(Table1[[#This Row],[hypertension]]=0,"no","yes")</f>
        <v>no</v>
      </c>
      <c r="F1741">
        <v>0</v>
      </c>
      <c r="G1741" t="s">
        <v>22</v>
      </c>
      <c r="H1741" t="s">
        <v>18</v>
      </c>
      <c r="I1741" t="s">
        <v>15</v>
      </c>
      <c r="J1741">
        <v>88.85</v>
      </c>
      <c r="K1741">
        <v>27.1</v>
      </c>
      <c r="L1741" t="s">
        <v>23</v>
      </c>
      <c r="M17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41">
        <v>0</v>
      </c>
      <c r="O1741" t="s">
        <v>32</v>
      </c>
      <c r="P1741" t="str">
        <f>IF(AND(Table1[[#This Row],[stroke]]=1,Table1[[#This Row],[hypertension]]=1),"yes","no")</f>
        <v>no</v>
      </c>
      <c r="Q1741" t="str">
        <f>IF(Table1[[#This Row],[avg_glucose_level]]&gt;=132.5,"yes","no")</f>
        <v>no</v>
      </c>
      <c r="R1741" t="str">
        <f>IF(Table1[[#This Row],[bmi]]&gt;=30.1,"yes","no")</f>
        <v>no</v>
      </c>
    </row>
    <row r="1742" spans="1:18" x14ac:dyDescent="0.3">
      <c r="A1742">
        <v>62681</v>
      </c>
      <c r="B1742" t="s">
        <v>17</v>
      </c>
      <c r="C1742">
        <v>38</v>
      </c>
      <c r="D1742">
        <v>1</v>
      </c>
      <c r="E1742" t="str">
        <f>IF(Table1[[#This Row],[hypertension]]=0,"no","yes")</f>
        <v>yes</v>
      </c>
      <c r="F1742">
        <v>0</v>
      </c>
      <c r="G1742" t="s">
        <v>13</v>
      </c>
      <c r="H1742" t="s">
        <v>14</v>
      </c>
      <c r="I1742" t="s">
        <v>15</v>
      </c>
      <c r="J1742">
        <v>137.94</v>
      </c>
      <c r="K1742">
        <v>41.8</v>
      </c>
      <c r="L1742" t="s">
        <v>20</v>
      </c>
      <c r="M1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2">
        <v>0</v>
      </c>
      <c r="O1742" t="s">
        <v>32</v>
      </c>
      <c r="P1742" t="str">
        <f>IF(AND(Table1[[#This Row],[stroke]]=1,Table1[[#This Row],[hypertension]]=1),"yes","no")</f>
        <v>no</v>
      </c>
      <c r="Q1742" t="str">
        <f>IF(Table1[[#This Row],[avg_glucose_level]]&gt;=132.5,"yes","no")</f>
        <v>yes</v>
      </c>
      <c r="R1742" t="str">
        <f>IF(Table1[[#This Row],[bmi]]&gt;=30.1,"yes","no")</f>
        <v>yes</v>
      </c>
    </row>
    <row r="1743" spans="1:18" x14ac:dyDescent="0.3">
      <c r="A1743">
        <v>41007</v>
      </c>
      <c r="B1743" t="s">
        <v>17</v>
      </c>
      <c r="C1743">
        <v>39</v>
      </c>
      <c r="D1743">
        <v>0</v>
      </c>
      <c r="E1743" t="str">
        <f>IF(Table1[[#This Row],[hypertension]]=0,"no","yes")</f>
        <v>no</v>
      </c>
      <c r="F1743">
        <v>0</v>
      </c>
      <c r="G1743" t="s">
        <v>13</v>
      </c>
      <c r="H1743" t="s">
        <v>14</v>
      </c>
      <c r="I1743" t="s">
        <v>15</v>
      </c>
      <c r="J1743">
        <v>60.6</v>
      </c>
      <c r="K1743">
        <v>34.200000000000003</v>
      </c>
      <c r="L1743" t="s">
        <v>20</v>
      </c>
      <c r="M1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3">
        <v>0</v>
      </c>
      <c r="O1743" t="s">
        <v>32</v>
      </c>
      <c r="P1743" t="str">
        <f>IF(AND(Table1[[#This Row],[stroke]]=1,Table1[[#This Row],[hypertension]]=1),"yes","no")</f>
        <v>no</v>
      </c>
      <c r="Q1743" t="str">
        <f>IF(Table1[[#This Row],[avg_glucose_level]]&gt;=132.5,"yes","no")</f>
        <v>no</v>
      </c>
      <c r="R1743" t="str">
        <f>IF(Table1[[#This Row],[bmi]]&gt;=30.1,"yes","no")</f>
        <v>yes</v>
      </c>
    </row>
    <row r="1744" spans="1:18" x14ac:dyDescent="0.3">
      <c r="A1744">
        <v>35450</v>
      </c>
      <c r="B1744" t="s">
        <v>17</v>
      </c>
      <c r="C1744">
        <v>51</v>
      </c>
      <c r="D1744">
        <v>0</v>
      </c>
      <c r="E1744" t="str">
        <f>IF(Table1[[#This Row],[hypertension]]=0,"no","yes")</f>
        <v>no</v>
      </c>
      <c r="F1744">
        <v>0</v>
      </c>
      <c r="G1744" t="s">
        <v>13</v>
      </c>
      <c r="H1744" t="s">
        <v>14</v>
      </c>
      <c r="I1744" t="s">
        <v>19</v>
      </c>
      <c r="J1744">
        <v>93.67</v>
      </c>
      <c r="K1744">
        <v>19.2</v>
      </c>
      <c r="L1744" t="s">
        <v>20</v>
      </c>
      <c r="M17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4">
        <v>0</v>
      </c>
      <c r="O1744" t="s">
        <v>32</v>
      </c>
      <c r="P1744" t="str">
        <f>IF(AND(Table1[[#This Row],[stroke]]=1,Table1[[#This Row],[hypertension]]=1),"yes","no")</f>
        <v>no</v>
      </c>
      <c r="Q1744" t="str">
        <f>IF(Table1[[#This Row],[avg_glucose_level]]&gt;=132.5,"yes","no")</f>
        <v>no</v>
      </c>
      <c r="R1744" t="str">
        <f>IF(Table1[[#This Row],[bmi]]&gt;=30.1,"yes","no")</f>
        <v>no</v>
      </c>
    </row>
    <row r="1745" spans="1:18" x14ac:dyDescent="0.3">
      <c r="A1745">
        <v>62793</v>
      </c>
      <c r="B1745" t="s">
        <v>12</v>
      </c>
      <c r="C1745">
        <v>37</v>
      </c>
      <c r="D1745">
        <v>0</v>
      </c>
      <c r="E1745" t="str">
        <f>IF(Table1[[#This Row],[hypertension]]=0,"no","yes")</f>
        <v>no</v>
      </c>
      <c r="F1745">
        <v>0</v>
      </c>
      <c r="G1745" t="s">
        <v>13</v>
      </c>
      <c r="H1745" t="s">
        <v>14</v>
      </c>
      <c r="I1745" t="s">
        <v>15</v>
      </c>
      <c r="J1745">
        <v>79.56</v>
      </c>
      <c r="K1745">
        <v>25.2</v>
      </c>
      <c r="L1745" t="s">
        <v>20</v>
      </c>
      <c r="M17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5">
        <v>0</v>
      </c>
      <c r="O1745" t="s">
        <v>32</v>
      </c>
      <c r="P1745" t="str">
        <f>IF(AND(Table1[[#This Row],[stroke]]=1,Table1[[#This Row],[hypertension]]=1),"yes","no")</f>
        <v>no</v>
      </c>
      <c r="Q1745" t="str">
        <f>IF(Table1[[#This Row],[avg_glucose_level]]&gt;=132.5,"yes","no")</f>
        <v>no</v>
      </c>
      <c r="R1745" t="str">
        <f>IF(Table1[[#This Row],[bmi]]&gt;=30.1,"yes","no")</f>
        <v>no</v>
      </c>
    </row>
    <row r="1746" spans="1:18" x14ac:dyDescent="0.3">
      <c r="A1746">
        <v>66592</v>
      </c>
      <c r="B1746" t="s">
        <v>12</v>
      </c>
      <c r="C1746">
        <v>16</v>
      </c>
      <c r="D1746">
        <v>0</v>
      </c>
      <c r="E1746" t="str">
        <f>IF(Table1[[#This Row],[hypertension]]=0,"no","yes")</f>
        <v>no</v>
      </c>
      <c r="F1746">
        <v>0</v>
      </c>
      <c r="G1746" t="s">
        <v>22</v>
      </c>
      <c r="H1746" t="s">
        <v>14</v>
      </c>
      <c r="I1746" t="s">
        <v>19</v>
      </c>
      <c r="J1746">
        <v>122.46</v>
      </c>
      <c r="K1746">
        <v>18.7</v>
      </c>
      <c r="L1746" t="s">
        <v>20</v>
      </c>
      <c r="M1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6">
        <v>0</v>
      </c>
      <c r="O1746" t="s">
        <v>32</v>
      </c>
      <c r="P1746" t="str">
        <f>IF(AND(Table1[[#This Row],[stroke]]=1,Table1[[#This Row],[hypertension]]=1),"yes","no")</f>
        <v>no</v>
      </c>
      <c r="Q1746" t="str">
        <f>IF(Table1[[#This Row],[avg_glucose_level]]&gt;=132.5,"yes","no")</f>
        <v>no</v>
      </c>
      <c r="R1746" t="str">
        <f>IF(Table1[[#This Row],[bmi]]&gt;=30.1,"yes","no")</f>
        <v>no</v>
      </c>
    </row>
    <row r="1747" spans="1:18" x14ac:dyDescent="0.3">
      <c r="A1747">
        <v>33462</v>
      </c>
      <c r="B1747" t="s">
        <v>12</v>
      </c>
      <c r="C1747">
        <v>39</v>
      </c>
      <c r="D1747">
        <v>0</v>
      </c>
      <c r="E1747" t="str">
        <f>IF(Table1[[#This Row],[hypertension]]=0,"no","yes")</f>
        <v>no</v>
      </c>
      <c r="F1747">
        <v>0</v>
      </c>
      <c r="G1747" t="s">
        <v>13</v>
      </c>
      <c r="H1747" t="s">
        <v>14</v>
      </c>
      <c r="I1747" t="s">
        <v>15</v>
      </c>
      <c r="J1747">
        <v>92.32</v>
      </c>
      <c r="K1747">
        <v>43</v>
      </c>
      <c r="L1747" t="s">
        <v>20</v>
      </c>
      <c r="M1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47">
        <v>0</v>
      </c>
      <c r="O1747" t="s">
        <v>32</v>
      </c>
      <c r="P1747" t="str">
        <f>IF(AND(Table1[[#This Row],[stroke]]=1,Table1[[#This Row],[hypertension]]=1),"yes","no")</f>
        <v>no</v>
      </c>
      <c r="Q1747" t="str">
        <f>IF(Table1[[#This Row],[avg_glucose_level]]&gt;=132.5,"yes","no")</f>
        <v>no</v>
      </c>
      <c r="R1747" t="str">
        <f>IF(Table1[[#This Row],[bmi]]&gt;=30.1,"yes","no")</f>
        <v>yes</v>
      </c>
    </row>
    <row r="1748" spans="1:18" x14ac:dyDescent="0.3">
      <c r="A1748">
        <v>29804</v>
      </c>
      <c r="B1748" t="s">
        <v>12</v>
      </c>
      <c r="C1748">
        <v>24</v>
      </c>
      <c r="D1748">
        <v>1</v>
      </c>
      <c r="E1748" t="str">
        <f>IF(Table1[[#This Row],[hypertension]]=0,"no","yes")</f>
        <v>yes</v>
      </c>
      <c r="F1748">
        <v>0</v>
      </c>
      <c r="G1748" t="s">
        <v>13</v>
      </c>
      <c r="H1748" t="s">
        <v>14</v>
      </c>
      <c r="I1748" t="s">
        <v>19</v>
      </c>
      <c r="J1748">
        <v>80.63</v>
      </c>
      <c r="K1748">
        <v>28.2</v>
      </c>
      <c r="L1748" t="s">
        <v>21</v>
      </c>
      <c r="M1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48">
        <v>0</v>
      </c>
      <c r="O1748" t="s">
        <v>32</v>
      </c>
      <c r="P1748" t="str">
        <f>IF(AND(Table1[[#This Row],[stroke]]=1,Table1[[#This Row],[hypertension]]=1),"yes","no")</f>
        <v>no</v>
      </c>
      <c r="Q1748" t="str">
        <f>IF(Table1[[#This Row],[avg_glucose_level]]&gt;=132.5,"yes","no")</f>
        <v>no</v>
      </c>
      <c r="R1748" t="str">
        <f>IF(Table1[[#This Row],[bmi]]&gt;=30.1,"yes","no")</f>
        <v>no</v>
      </c>
    </row>
    <row r="1749" spans="1:18" x14ac:dyDescent="0.3">
      <c r="A1749">
        <v>33906</v>
      </c>
      <c r="B1749" t="s">
        <v>12</v>
      </c>
      <c r="C1749">
        <v>51</v>
      </c>
      <c r="D1749">
        <v>0</v>
      </c>
      <c r="E1749" t="str">
        <f>IF(Table1[[#This Row],[hypertension]]=0,"no","yes")</f>
        <v>no</v>
      </c>
      <c r="F1749">
        <v>0</v>
      </c>
      <c r="G1749" t="s">
        <v>13</v>
      </c>
      <c r="H1749" t="s">
        <v>24</v>
      </c>
      <c r="I1749" t="s">
        <v>15</v>
      </c>
      <c r="J1749">
        <v>92.32</v>
      </c>
      <c r="K1749">
        <v>34.700000000000003</v>
      </c>
      <c r="L1749" t="s">
        <v>21</v>
      </c>
      <c r="M17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49">
        <v>0</v>
      </c>
      <c r="O1749" t="s">
        <v>32</v>
      </c>
      <c r="P1749" t="str">
        <f>IF(AND(Table1[[#This Row],[stroke]]=1,Table1[[#This Row],[hypertension]]=1),"yes","no")</f>
        <v>no</v>
      </c>
      <c r="Q1749" t="str">
        <f>IF(Table1[[#This Row],[avg_glucose_level]]&gt;=132.5,"yes","no")</f>
        <v>no</v>
      </c>
      <c r="R1749" t="str">
        <f>IF(Table1[[#This Row],[bmi]]&gt;=30.1,"yes","no")</f>
        <v>yes</v>
      </c>
    </row>
    <row r="1750" spans="1:18" x14ac:dyDescent="0.3">
      <c r="A1750">
        <v>43510</v>
      </c>
      <c r="B1750" t="s">
        <v>17</v>
      </c>
      <c r="C1750">
        <v>50</v>
      </c>
      <c r="D1750">
        <v>1</v>
      </c>
      <c r="E1750" t="str">
        <f>IF(Table1[[#This Row],[hypertension]]=0,"no","yes")</f>
        <v>yes</v>
      </c>
      <c r="F1750">
        <v>0</v>
      </c>
      <c r="G1750" t="s">
        <v>13</v>
      </c>
      <c r="H1750" t="s">
        <v>24</v>
      </c>
      <c r="I1750" t="s">
        <v>15</v>
      </c>
      <c r="J1750">
        <v>59.89</v>
      </c>
      <c r="K1750">
        <v>25.5</v>
      </c>
      <c r="L1750" t="s">
        <v>20</v>
      </c>
      <c r="M17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50">
        <v>0</v>
      </c>
      <c r="O1750" t="s">
        <v>32</v>
      </c>
      <c r="P1750" t="str">
        <f>IF(AND(Table1[[#This Row],[stroke]]=1,Table1[[#This Row],[hypertension]]=1),"yes","no")</f>
        <v>no</v>
      </c>
      <c r="Q1750" t="str">
        <f>IF(Table1[[#This Row],[avg_glucose_level]]&gt;=132.5,"yes","no")</f>
        <v>no</v>
      </c>
      <c r="R1750" t="str">
        <f>IF(Table1[[#This Row],[bmi]]&gt;=30.1,"yes","no")</f>
        <v>no</v>
      </c>
    </row>
    <row r="1751" spans="1:18" x14ac:dyDescent="0.3">
      <c r="A1751">
        <v>21202</v>
      </c>
      <c r="B1751" t="s">
        <v>17</v>
      </c>
      <c r="C1751">
        <v>27</v>
      </c>
      <c r="D1751">
        <v>0</v>
      </c>
      <c r="E1751" t="str">
        <f>IF(Table1[[#This Row],[hypertension]]=0,"no","yes")</f>
        <v>no</v>
      </c>
      <c r="F1751">
        <v>0</v>
      </c>
      <c r="G1751" t="s">
        <v>13</v>
      </c>
      <c r="H1751" t="s">
        <v>14</v>
      </c>
      <c r="I1751" t="s">
        <v>15</v>
      </c>
      <c r="J1751">
        <v>80.569999999999993</v>
      </c>
      <c r="K1751">
        <v>39.799999999999997</v>
      </c>
      <c r="L1751" t="s">
        <v>21</v>
      </c>
      <c r="M17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51">
        <v>0</v>
      </c>
      <c r="O1751" t="s">
        <v>32</v>
      </c>
      <c r="P1751" t="str">
        <f>IF(AND(Table1[[#This Row],[stroke]]=1,Table1[[#This Row],[hypertension]]=1),"yes","no")</f>
        <v>no</v>
      </c>
      <c r="Q1751" t="str">
        <f>IF(Table1[[#This Row],[avg_glucose_level]]&gt;=132.5,"yes","no")</f>
        <v>no</v>
      </c>
      <c r="R1751" t="str">
        <f>IF(Table1[[#This Row],[bmi]]&gt;=30.1,"yes","no")</f>
        <v>yes</v>
      </c>
    </row>
    <row r="1752" spans="1:18" x14ac:dyDescent="0.3">
      <c r="A1752">
        <v>7222</v>
      </c>
      <c r="B1752" t="s">
        <v>17</v>
      </c>
      <c r="C1752">
        <v>73</v>
      </c>
      <c r="D1752">
        <v>0</v>
      </c>
      <c r="E1752" t="str">
        <f>IF(Table1[[#This Row],[hypertension]]=0,"no","yes")</f>
        <v>no</v>
      </c>
      <c r="F1752">
        <v>0</v>
      </c>
      <c r="G1752" t="s">
        <v>13</v>
      </c>
      <c r="H1752" t="s">
        <v>18</v>
      </c>
      <c r="I1752" t="s">
        <v>15</v>
      </c>
      <c r="J1752">
        <v>88.52</v>
      </c>
      <c r="K1752">
        <v>20.8</v>
      </c>
      <c r="L1752" t="s">
        <v>16</v>
      </c>
      <c r="M17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52">
        <v>0</v>
      </c>
      <c r="O1752" t="s">
        <v>32</v>
      </c>
      <c r="P1752" t="str">
        <f>IF(AND(Table1[[#This Row],[stroke]]=1,Table1[[#This Row],[hypertension]]=1),"yes","no")</f>
        <v>no</v>
      </c>
      <c r="Q1752" t="str">
        <f>IF(Table1[[#This Row],[avg_glucose_level]]&gt;=132.5,"yes","no")</f>
        <v>no</v>
      </c>
      <c r="R1752" t="str">
        <f>IF(Table1[[#This Row],[bmi]]&gt;=30.1,"yes","no")</f>
        <v>no</v>
      </c>
    </row>
    <row r="1753" spans="1:18" x14ac:dyDescent="0.3">
      <c r="A1753">
        <v>13561</v>
      </c>
      <c r="B1753" t="s">
        <v>17</v>
      </c>
      <c r="C1753">
        <v>65</v>
      </c>
      <c r="D1753">
        <v>0</v>
      </c>
      <c r="E1753" t="str">
        <f>IF(Table1[[#This Row],[hypertension]]=0,"no","yes")</f>
        <v>no</v>
      </c>
      <c r="F1753">
        <v>0</v>
      </c>
      <c r="G1753" t="s">
        <v>13</v>
      </c>
      <c r="H1753" t="s">
        <v>14</v>
      </c>
      <c r="I1753" t="s">
        <v>15</v>
      </c>
      <c r="J1753">
        <v>88.82</v>
      </c>
      <c r="K1753">
        <v>28.2</v>
      </c>
      <c r="L1753" t="s">
        <v>16</v>
      </c>
      <c r="M1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53">
        <v>0</v>
      </c>
      <c r="O1753" t="s">
        <v>32</v>
      </c>
      <c r="P1753" t="str">
        <f>IF(AND(Table1[[#This Row],[stroke]]=1,Table1[[#This Row],[hypertension]]=1),"yes","no")</f>
        <v>no</v>
      </c>
      <c r="Q1753" t="str">
        <f>IF(Table1[[#This Row],[avg_glucose_level]]&gt;=132.5,"yes","no")</f>
        <v>no</v>
      </c>
      <c r="R1753" t="str">
        <f>IF(Table1[[#This Row],[bmi]]&gt;=30.1,"yes","no")</f>
        <v>no</v>
      </c>
    </row>
    <row r="1754" spans="1:18" x14ac:dyDescent="0.3">
      <c r="A1754">
        <v>29179</v>
      </c>
      <c r="B1754" t="s">
        <v>17</v>
      </c>
      <c r="C1754">
        <v>76</v>
      </c>
      <c r="D1754">
        <v>1</v>
      </c>
      <c r="E1754" t="str">
        <f>IF(Table1[[#This Row],[hypertension]]=0,"no","yes")</f>
        <v>yes</v>
      </c>
      <c r="F1754">
        <v>1</v>
      </c>
      <c r="G1754" t="s">
        <v>13</v>
      </c>
      <c r="H1754" t="s">
        <v>14</v>
      </c>
      <c r="I1754" t="s">
        <v>19</v>
      </c>
      <c r="J1754">
        <v>102.08</v>
      </c>
      <c r="K1754">
        <v>31</v>
      </c>
      <c r="L1754" t="s">
        <v>21</v>
      </c>
      <c r="M1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54">
        <v>0</v>
      </c>
      <c r="O1754" t="s">
        <v>32</v>
      </c>
      <c r="P1754" t="str">
        <f>IF(AND(Table1[[#This Row],[stroke]]=1,Table1[[#This Row],[hypertension]]=1),"yes","no")</f>
        <v>no</v>
      </c>
      <c r="Q1754" t="str">
        <f>IF(Table1[[#This Row],[avg_glucose_level]]&gt;=132.5,"yes","no")</f>
        <v>no</v>
      </c>
      <c r="R1754" t="str">
        <f>IF(Table1[[#This Row],[bmi]]&gt;=30.1,"yes","no")</f>
        <v>yes</v>
      </c>
    </row>
    <row r="1755" spans="1:18" x14ac:dyDescent="0.3">
      <c r="A1755">
        <v>5511</v>
      </c>
      <c r="B1755" t="s">
        <v>12</v>
      </c>
      <c r="C1755">
        <v>66</v>
      </c>
      <c r="D1755">
        <v>0</v>
      </c>
      <c r="E1755" t="str">
        <f>IF(Table1[[#This Row],[hypertension]]=0,"no","yes")</f>
        <v>no</v>
      </c>
      <c r="F1755">
        <v>0</v>
      </c>
      <c r="G1755" t="s">
        <v>13</v>
      </c>
      <c r="H1755" t="s">
        <v>18</v>
      </c>
      <c r="I1755" t="s">
        <v>15</v>
      </c>
      <c r="J1755">
        <v>71.38</v>
      </c>
      <c r="K1755">
        <v>28.1</v>
      </c>
      <c r="L1755" t="s">
        <v>16</v>
      </c>
      <c r="M17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55">
        <v>0</v>
      </c>
      <c r="O1755" t="s">
        <v>32</v>
      </c>
      <c r="P1755" t="str">
        <f>IF(AND(Table1[[#This Row],[stroke]]=1,Table1[[#This Row],[hypertension]]=1),"yes","no")</f>
        <v>no</v>
      </c>
      <c r="Q1755" t="str">
        <f>IF(Table1[[#This Row],[avg_glucose_level]]&gt;=132.5,"yes","no")</f>
        <v>no</v>
      </c>
      <c r="R1755" t="str">
        <f>IF(Table1[[#This Row],[bmi]]&gt;=30.1,"yes","no")</f>
        <v>no</v>
      </c>
    </row>
    <row r="1756" spans="1:18" x14ac:dyDescent="0.3">
      <c r="A1756">
        <v>20825</v>
      </c>
      <c r="B1756" t="s">
        <v>17</v>
      </c>
      <c r="C1756">
        <v>53</v>
      </c>
      <c r="D1756">
        <v>0</v>
      </c>
      <c r="E1756" t="str">
        <f>IF(Table1[[#This Row],[hypertension]]=0,"no","yes")</f>
        <v>no</v>
      </c>
      <c r="F1756">
        <v>0</v>
      </c>
      <c r="G1756" t="s">
        <v>13</v>
      </c>
      <c r="H1756" t="s">
        <v>24</v>
      </c>
      <c r="I1756" t="s">
        <v>19</v>
      </c>
      <c r="J1756">
        <v>84.9</v>
      </c>
      <c r="K1756">
        <v>21.6</v>
      </c>
      <c r="L1756" t="s">
        <v>20</v>
      </c>
      <c r="M17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56">
        <v>0</v>
      </c>
      <c r="O1756" t="s">
        <v>32</v>
      </c>
      <c r="P1756" t="str">
        <f>IF(AND(Table1[[#This Row],[stroke]]=1,Table1[[#This Row],[hypertension]]=1),"yes","no")</f>
        <v>no</v>
      </c>
      <c r="Q1756" t="str">
        <f>IF(Table1[[#This Row],[avg_glucose_level]]&gt;=132.5,"yes","no")</f>
        <v>no</v>
      </c>
      <c r="R1756" t="str">
        <f>IF(Table1[[#This Row],[bmi]]&gt;=30.1,"yes","no")</f>
        <v>no</v>
      </c>
    </row>
    <row r="1757" spans="1:18" x14ac:dyDescent="0.3">
      <c r="A1757">
        <v>67144</v>
      </c>
      <c r="B1757" t="s">
        <v>17</v>
      </c>
      <c r="C1757">
        <v>65</v>
      </c>
      <c r="D1757">
        <v>0</v>
      </c>
      <c r="E1757" t="str">
        <f>IF(Table1[[#This Row],[hypertension]]=0,"no","yes")</f>
        <v>no</v>
      </c>
      <c r="F1757">
        <v>0</v>
      </c>
      <c r="G1757" t="s">
        <v>13</v>
      </c>
      <c r="H1757" t="s">
        <v>18</v>
      </c>
      <c r="I1757" t="s">
        <v>15</v>
      </c>
      <c r="J1757">
        <v>82.21</v>
      </c>
      <c r="K1757">
        <v>26.2</v>
      </c>
      <c r="L1757" t="s">
        <v>23</v>
      </c>
      <c r="M1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57">
        <v>0</v>
      </c>
      <c r="O1757" t="s">
        <v>32</v>
      </c>
      <c r="P1757" t="str">
        <f>IF(AND(Table1[[#This Row],[stroke]]=1,Table1[[#This Row],[hypertension]]=1),"yes","no")</f>
        <v>no</v>
      </c>
      <c r="Q1757" t="str">
        <f>IF(Table1[[#This Row],[avg_glucose_level]]&gt;=132.5,"yes","no")</f>
        <v>no</v>
      </c>
      <c r="R1757" t="str">
        <f>IF(Table1[[#This Row],[bmi]]&gt;=30.1,"yes","no")</f>
        <v>no</v>
      </c>
    </row>
    <row r="1758" spans="1:18" x14ac:dyDescent="0.3">
      <c r="A1758">
        <v>15515</v>
      </c>
      <c r="B1758" t="s">
        <v>17</v>
      </c>
      <c r="C1758">
        <v>48</v>
      </c>
      <c r="D1758">
        <v>0</v>
      </c>
      <c r="E1758" t="str">
        <f>IF(Table1[[#This Row],[hypertension]]=0,"no","yes")</f>
        <v>no</v>
      </c>
      <c r="F1758">
        <v>0</v>
      </c>
      <c r="G1758" t="s">
        <v>13</v>
      </c>
      <c r="H1758" t="s">
        <v>18</v>
      </c>
      <c r="I1758" t="s">
        <v>19</v>
      </c>
      <c r="J1758">
        <v>209.9</v>
      </c>
      <c r="K1758">
        <v>28.1</v>
      </c>
      <c r="L1758" t="s">
        <v>21</v>
      </c>
      <c r="M17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58">
        <v>0</v>
      </c>
      <c r="O1758" t="s">
        <v>32</v>
      </c>
      <c r="P1758" t="str">
        <f>IF(AND(Table1[[#This Row],[stroke]]=1,Table1[[#This Row],[hypertension]]=1),"yes","no")</f>
        <v>no</v>
      </c>
      <c r="Q1758" t="str">
        <f>IF(Table1[[#This Row],[avg_glucose_level]]&gt;=132.5,"yes","no")</f>
        <v>yes</v>
      </c>
      <c r="R1758" t="str">
        <f>IF(Table1[[#This Row],[bmi]]&gt;=30.1,"yes","no")</f>
        <v>no</v>
      </c>
    </row>
    <row r="1759" spans="1:18" x14ac:dyDescent="0.3">
      <c r="A1759">
        <v>3753</v>
      </c>
      <c r="B1759" t="s">
        <v>12</v>
      </c>
      <c r="C1759">
        <v>31</v>
      </c>
      <c r="D1759">
        <v>0</v>
      </c>
      <c r="E1759" t="str">
        <f>IF(Table1[[#This Row],[hypertension]]=0,"no","yes")</f>
        <v>no</v>
      </c>
      <c r="F1759">
        <v>0</v>
      </c>
      <c r="G1759" t="s">
        <v>13</v>
      </c>
      <c r="H1759" t="s">
        <v>14</v>
      </c>
      <c r="I1759" t="s">
        <v>15</v>
      </c>
      <c r="J1759">
        <v>74.05</v>
      </c>
      <c r="K1759">
        <v>26</v>
      </c>
      <c r="L1759" t="s">
        <v>23</v>
      </c>
      <c r="M17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59">
        <v>0</v>
      </c>
      <c r="O1759" t="s">
        <v>32</v>
      </c>
      <c r="P1759" t="str">
        <f>IF(AND(Table1[[#This Row],[stroke]]=1,Table1[[#This Row],[hypertension]]=1),"yes","no")</f>
        <v>no</v>
      </c>
      <c r="Q1759" t="str">
        <f>IF(Table1[[#This Row],[avg_glucose_level]]&gt;=132.5,"yes","no")</f>
        <v>no</v>
      </c>
      <c r="R1759" t="str">
        <f>IF(Table1[[#This Row],[bmi]]&gt;=30.1,"yes","no")</f>
        <v>no</v>
      </c>
    </row>
    <row r="1760" spans="1:18" x14ac:dyDescent="0.3">
      <c r="A1760">
        <v>27279</v>
      </c>
      <c r="B1760" t="s">
        <v>12</v>
      </c>
      <c r="C1760">
        <v>1</v>
      </c>
      <c r="D1760">
        <v>0</v>
      </c>
      <c r="E1760" t="str">
        <f>IF(Table1[[#This Row],[hypertension]]=0,"no","yes")</f>
        <v>no</v>
      </c>
      <c r="F1760">
        <v>0</v>
      </c>
      <c r="G1760" t="s">
        <v>22</v>
      </c>
      <c r="H1760" t="s">
        <v>25</v>
      </c>
      <c r="I1760" t="s">
        <v>15</v>
      </c>
      <c r="J1760">
        <v>90.46</v>
      </c>
      <c r="K1760">
        <v>22.5</v>
      </c>
      <c r="L1760" t="s">
        <v>23</v>
      </c>
      <c r="M1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60">
        <v>0</v>
      </c>
      <c r="O1760" t="s">
        <v>32</v>
      </c>
      <c r="P1760" t="str">
        <f>IF(AND(Table1[[#This Row],[stroke]]=1,Table1[[#This Row],[hypertension]]=1),"yes","no")</f>
        <v>no</v>
      </c>
      <c r="Q1760" t="str">
        <f>IF(Table1[[#This Row],[avg_glucose_level]]&gt;=132.5,"yes","no")</f>
        <v>no</v>
      </c>
      <c r="R1760" t="str">
        <f>IF(Table1[[#This Row],[bmi]]&gt;=30.1,"yes","no")</f>
        <v>no</v>
      </c>
    </row>
    <row r="1761" spans="1:18" x14ac:dyDescent="0.3">
      <c r="A1761">
        <v>48759</v>
      </c>
      <c r="B1761" t="s">
        <v>17</v>
      </c>
      <c r="C1761">
        <v>45</v>
      </c>
      <c r="D1761">
        <v>0</v>
      </c>
      <c r="E1761" t="str">
        <f>IF(Table1[[#This Row],[hypertension]]=0,"no","yes")</f>
        <v>no</v>
      </c>
      <c r="F1761">
        <v>0</v>
      </c>
      <c r="G1761" t="s">
        <v>13</v>
      </c>
      <c r="H1761" t="s">
        <v>14</v>
      </c>
      <c r="I1761" t="s">
        <v>19</v>
      </c>
      <c r="J1761">
        <v>176.48</v>
      </c>
      <c r="K1761">
        <v>24</v>
      </c>
      <c r="L1761" t="s">
        <v>16</v>
      </c>
      <c r="M17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61">
        <v>0</v>
      </c>
      <c r="O1761" t="s">
        <v>32</v>
      </c>
      <c r="P1761" t="str">
        <f>IF(AND(Table1[[#This Row],[stroke]]=1,Table1[[#This Row],[hypertension]]=1),"yes","no")</f>
        <v>no</v>
      </c>
      <c r="Q1761" t="str">
        <f>IF(Table1[[#This Row],[avg_glucose_level]]&gt;=132.5,"yes","no")</f>
        <v>yes</v>
      </c>
      <c r="R1761" t="str">
        <f>IF(Table1[[#This Row],[bmi]]&gt;=30.1,"yes","no")</f>
        <v>no</v>
      </c>
    </row>
    <row r="1762" spans="1:18" x14ac:dyDescent="0.3">
      <c r="A1762">
        <v>69524</v>
      </c>
      <c r="B1762" t="s">
        <v>12</v>
      </c>
      <c r="C1762">
        <v>56</v>
      </c>
      <c r="D1762">
        <v>0</v>
      </c>
      <c r="E1762" t="str">
        <f>IF(Table1[[#This Row],[hypertension]]=0,"no","yes")</f>
        <v>no</v>
      </c>
      <c r="F1762">
        <v>0</v>
      </c>
      <c r="G1762" t="s">
        <v>13</v>
      </c>
      <c r="H1762" t="s">
        <v>18</v>
      </c>
      <c r="I1762" t="s">
        <v>15</v>
      </c>
      <c r="J1762">
        <v>94.07</v>
      </c>
      <c r="K1762">
        <v>31.5</v>
      </c>
      <c r="L1762" t="s">
        <v>20</v>
      </c>
      <c r="M1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62">
        <v>0</v>
      </c>
      <c r="O1762" t="s">
        <v>32</v>
      </c>
      <c r="P1762" t="str">
        <f>IF(AND(Table1[[#This Row],[stroke]]=1,Table1[[#This Row],[hypertension]]=1),"yes","no")</f>
        <v>no</v>
      </c>
      <c r="Q1762" t="str">
        <f>IF(Table1[[#This Row],[avg_glucose_level]]&gt;=132.5,"yes","no")</f>
        <v>no</v>
      </c>
      <c r="R1762" t="str">
        <f>IF(Table1[[#This Row],[bmi]]&gt;=30.1,"yes","no")</f>
        <v>yes</v>
      </c>
    </row>
    <row r="1763" spans="1:18" x14ac:dyDescent="0.3">
      <c r="A1763">
        <v>28443</v>
      </c>
      <c r="B1763" t="s">
        <v>12</v>
      </c>
      <c r="C1763">
        <v>62</v>
      </c>
      <c r="D1763">
        <v>0</v>
      </c>
      <c r="E1763" t="str">
        <f>IF(Table1[[#This Row],[hypertension]]=0,"no","yes")</f>
        <v>no</v>
      </c>
      <c r="F1763">
        <v>0</v>
      </c>
      <c r="G1763" t="s">
        <v>13</v>
      </c>
      <c r="H1763" t="s">
        <v>18</v>
      </c>
      <c r="I1763" t="s">
        <v>15</v>
      </c>
      <c r="J1763">
        <v>85.12</v>
      </c>
      <c r="K1763">
        <v>36.299999999999997</v>
      </c>
      <c r="L1763" t="s">
        <v>16</v>
      </c>
      <c r="M17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63">
        <v>0</v>
      </c>
      <c r="O1763" t="s">
        <v>32</v>
      </c>
      <c r="P1763" t="str">
        <f>IF(AND(Table1[[#This Row],[stroke]]=1,Table1[[#This Row],[hypertension]]=1),"yes","no")</f>
        <v>no</v>
      </c>
      <c r="Q1763" t="str">
        <f>IF(Table1[[#This Row],[avg_glucose_level]]&gt;=132.5,"yes","no")</f>
        <v>no</v>
      </c>
      <c r="R1763" t="str">
        <f>IF(Table1[[#This Row],[bmi]]&gt;=30.1,"yes","no")</f>
        <v>yes</v>
      </c>
    </row>
    <row r="1764" spans="1:18" x14ac:dyDescent="0.3">
      <c r="A1764">
        <v>38578</v>
      </c>
      <c r="B1764" t="s">
        <v>17</v>
      </c>
      <c r="C1764">
        <v>35</v>
      </c>
      <c r="D1764">
        <v>0</v>
      </c>
      <c r="E1764" t="str">
        <f>IF(Table1[[#This Row],[hypertension]]=0,"no","yes")</f>
        <v>no</v>
      </c>
      <c r="F1764">
        <v>0</v>
      </c>
      <c r="G1764" t="s">
        <v>22</v>
      </c>
      <c r="H1764" t="s">
        <v>14</v>
      </c>
      <c r="I1764" t="s">
        <v>15</v>
      </c>
      <c r="J1764">
        <v>71.81</v>
      </c>
      <c r="K1764">
        <v>25.4</v>
      </c>
      <c r="L1764" t="s">
        <v>23</v>
      </c>
      <c r="M1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64">
        <v>0</v>
      </c>
      <c r="O1764" t="s">
        <v>32</v>
      </c>
      <c r="P1764" t="str">
        <f>IF(AND(Table1[[#This Row],[stroke]]=1,Table1[[#This Row],[hypertension]]=1),"yes","no")</f>
        <v>no</v>
      </c>
      <c r="Q1764" t="str">
        <f>IF(Table1[[#This Row],[avg_glucose_level]]&gt;=132.5,"yes","no")</f>
        <v>no</v>
      </c>
      <c r="R1764" t="str">
        <f>IF(Table1[[#This Row],[bmi]]&gt;=30.1,"yes","no")</f>
        <v>no</v>
      </c>
    </row>
    <row r="1765" spans="1:18" x14ac:dyDescent="0.3">
      <c r="A1765">
        <v>66502</v>
      </c>
      <c r="B1765" t="s">
        <v>12</v>
      </c>
      <c r="C1765">
        <v>16</v>
      </c>
      <c r="D1765">
        <v>0</v>
      </c>
      <c r="E1765" t="str">
        <f>IF(Table1[[#This Row],[hypertension]]=0,"no","yes")</f>
        <v>no</v>
      </c>
      <c r="F1765">
        <v>0</v>
      </c>
      <c r="G1765" t="s">
        <v>22</v>
      </c>
      <c r="H1765" t="s">
        <v>14</v>
      </c>
      <c r="I1765" t="s">
        <v>19</v>
      </c>
      <c r="J1765">
        <v>111.93</v>
      </c>
      <c r="K1765">
        <v>32.200000000000003</v>
      </c>
      <c r="L1765" t="s">
        <v>20</v>
      </c>
      <c r="M1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65">
        <v>0</v>
      </c>
      <c r="O1765" t="s">
        <v>32</v>
      </c>
      <c r="P1765" t="str">
        <f>IF(AND(Table1[[#This Row],[stroke]]=1,Table1[[#This Row],[hypertension]]=1),"yes","no")</f>
        <v>no</v>
      </c>
      <c r="Q1765" t="str">
        <f>IF(Table1[[#This Row],[avg_glucose_level]]&gt;=132.5,"yes","no")</f>
        <v>no</v>
      </c>
      <c r="R1765" t="str">
        <f>IF(Table1[[#This Row],[bmi]]&gt;=30.1,"yes","no")</f>
        <v>yes</v>
      </c>
    </row>
    <row r="1766" spans="1:18" x14ac:dyDescent="0.3">
      <c r="A1766">
        <v>50978</v>
      </c>
      <c r="B1766" t="s">
        <v>17</v>
      </c>
      <c r="C1766">
        <v>31</v>
      </c>
      <c r="D1766">
        <v>0</v>
      </c>
      <c r="E1766" t="str">
        <f>IF(Table1[[#This Row],[hypertension]]=0,"no","yes")</f>
        <v>no</v>
      </c>
      <c r="F1766">
        <v>0</v>
      </c>
      <c r="G1766" t="s">
        <v>13</v>
      </c>
      <c r="H1766" t="s">
        <v>24</v>
      </c>
      <c r="I1766" t="s">
        <v>15</v>
      </c>
      <c r="J1766">
        <v>94.4</v>
      </c>
      <c r="K1766">
        <v>39.799999999999997</v>
      </c>
      <c r="L1766" t="s">
        <v>23</v>
      </c>
      <c r="M17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66">
        <v>0</v>
      </c>
      <c r="O1766" t="s">
        <v>32</v>
      </c>
      <c r="P1766" t="str">
        <f>IF(AND(Table1[[#This Row],[stroke]]=1,Table1[[#This Row],[hypertension]]=1),"yes","no")</f>
        <v>no</v>
      </c>
      <c r="Q1766" t="str">
        <f>IF(Table1[[#This Row],[avg_glucose_level]]&gt;=132.5,"yes","no")</f>
        <v>no</v>
      </c>
      <c r="R1766" t="str">
        <f>IF(Table1[[#This Row],[bmi]]&gt;=30.1,"yes","no")</f>
        <v>yes</v>
      </c>
    </row>
    <row r="1767" spans="1:18" x14ac:dyDescent="0.3">
      <c r="A1767">
        <v>9034</v>
      </c>
      <c r="B1767" t="s">
        <v>12</v>
      </c>
      <c r="C1767">
        <v>5</v>
      </c>
      <c r="D1767">
        <v>0</v>
      </c>
      <c r="E1767" t="str">
        <f>IF(Table1[[#This Row],[hypertension]]=0,"no","yes")</f>
        <v>no</v>
      </c>
      <c r="F1767">
        <v>0</v>
      </c>
      <c r="G1767" t="s">
        <v>22</v>
      </c>
      <c r="H1767" t="s">
        <v>25</v>
      </c>
      <c r="I1767" t="s">
        <v>15</v>
      </c>
      <c r="J1767">
        <v>70</v>
      </c>
      <c r="K1767">
        <v>18.600000000000001</v>
      </c>
      <c r="L1767" t="s">
        <v>23</v>
      </c>
      <c r="M17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67">
        <v>0</v>
      </c>
      <c r="O1767" t="s">
        <v>32</v>
      </c>
      <c r="P1767" t="str">
        <f>IF(AND(Table1[[#This Row],[stroke]]=1,Table1[[#This Row],[hypertension]]=1),"yes","no")</f>
        <v>no</v>
      </c>
      <c r="Q1767" t="str">
        <f>IF(Table1[[#This Row],[avg_glucose_level]]&gt;=132.5,"yes","no")</f>
        <v>no</v>
      </c>
      <c r="R1767" t="str">
        <f>IF(Table1[[#This Row],[bmi]]&gt;=30.1,"yes","no")</f>
        <v>no</v>
      </c>
    </row>
    <row r="1768" spans="1:18" x14ac:dyDescent="0.3">
      <c r="A1768">
        <v>16582</v>
      </c>
      <c r="B1768" t="s">
        <v>12</v>
      </c>
      <c r="C1768">
        <v>26</v>
      </c>
      <c r="D1768">
        <v>0</v>
      </c>
      <c r="E1768" t="str">
        <f>IF(Table1[[#This Row],[hypertension]]=0,"no","yes")</f>
        <v>no</v>
      </c>
      <c r="F1768">
        <v>0</v>
      </c>
      <c r="G1768" t="s">
        <v>13</v>
      </c>
      <c r="H1768" t="s">
        <v>14</v>
      </c>
      <c r="I1768" t="s">
        <v>19</v>
      </c>
      <c r="J1768">
        <v>95.57</v>
      </c>
      <c r="K1768">
        <v>30.7</v>
      </c>
      <c r="L1768" t="s">
        <v>21</v>
      </c>
      <c r="M17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68">
        <v>0</v>
      </c>
      <c r="O1768" t="s">
        <v>32</v>
      </c>
      <c r="P1768" t="str">
        <f>IF(AND(Table1[[#This Row],[stroke]]=1,Table1[[#This Row],[hypertension]]=1),"yes","no")</f>
        <v>no</v>
      </c>
      <c r="Q1768" t="str">
        <f>IF(Table1[[#This Row],[avg_glucose_level]]&gt;=132.5,"yes","no")</f>
        <v>no</v>
      </c>
      <c r="R1768" t="str">
        <f>IF(Table1[[#This Row],[bmi]]&gt;=30.1,"yes","no")</f>
        <v>yes</v>
      </c>
    </row>
    <row r="1769" spans="1:18" x14ac:dyDescent="0.3">
      <c r="A1769">
        <v>28500</v>
      </c>
      <c r="B1769" t="s">
        <v>12</v>
      </c>
      <c r="C1769">
        <v>10</v>
      </c>
      <c r="D1769">
        <v>0</v>
      </c>
      <c r="E1769" t="str">
        <f>IF(Table1[[#This Row],[hypertension]]=0,"no","yes")</f>
        <v>no</v>
      </c>
      <c r="F1769">
        <v>0</v>
      </c>
      <c r="G1769" t="s">
        <v>22</v>
      </c>
      <c r="H1769" t="s">
        <v>25</v>
      </c>
      <c r="I1769" t="s">
        <v>15</v>
      </c>
      <c r="J1769">
        <v>91.98</v>
      </c>
      <c r="K1769">
        <v>16.399999999999999</v>
      </c>
      <c r="L1769" t="s">
        <v>23</v>
      </c>
      <c r="M17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69">
        <v>0</v>
      </c>
      <c r="O1769" t="s">
        <v>32</v>
      </c>
      <c r="P1769" t="str">
        <f>IF(AND(Table1[[#This Row],[stroke]]=1,Table1[[#This Row],[hypertension]]=1),"yes","no")</f>
        <v>no</v>
      </c>
      <c r="Q1769" t="str">
        <f>IF(Table1[[#This Row],[avg_glucose_level]]&gt;=132.5,"yes","no")</f>
        <v>no</v>
      </c>
      <c r="R1769" t="str">
        <f>IF(Table1[[#This Row],[bmi]]&gt;=30.1,"yes","no")</f>
        <v>no</v>
      </c>
    </row>
    <row r="1770" spans="1:18" x14ac:dyDescent="0.3">
      <c r="A1770">
        <v>70241</v>
      </c>
      <c r="B1770" t="s">
        <v>17</v>
      </c>
      <c r="C1770">
        <v>22</v>
      </c>
      <c r="D1770">
        <v>0</v>
      </c>
      <c r="E1770" t="str">
        <f>IF(Table1[[#This Row],[hypertension]]=0,"no","yes")</f>
        <v>no</v>
      </c>
      <c r="F1770">
        <v>0</v>
      </c>
      <c r="G1770" t="s">
        <v>22</v>
      </c>
      <c r="H1770" t="s">
        <v>14</v>
      </c>
      <c r="I1770" t="s">
        <v>15</v>
      </c>
      <c r="J1770">
        <v>66.290000000000006</v>
      </c>
      <c r="K1770">
        <v>20.5</v>
      </c>
      <c r="L1770" t="s">
        <v>21</v>
      </c>
      <c r="M17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70">
        <v>0</v>
      </c>
      <c r="O1770" t="s">
        <v>32</v>
      </c>
      <c r="P1770" t="str">
        <f>IF(AND(Table1[[#This Row],[stroke]]=1,Table1[[#This Row],[hypertension]]=1),"yes","no")</f>
        <v>no</v>
      </c>
      <c r="Q1770" t="str">
        <f>IF(Table1[[#This Row],[avg_glucose_level]]&gt;=132.5,"yes","no")</f>
        <v>no</v>
      </c>
      <c r="R1770" t="str">
        <f>IF(Table1[[#This Row],[bmi]]&gt;=30.1,"yes","no")</f>
        <v>no</v>
      </c>
    </row>
    <row r="1771" spans="1:18" x14ac:dyDescent="0.3">
      <c r="A1771">
        <v>32452</v>
      </c>
      <c r="B1771" t="s">
        <v>17</v>
      </c>
      <c r="C1771">
        <v>82</v>
      </c>
      <c r="D1771">
        <v>0</v>
      </c>
      <c r="E1771" t="str">
        <f>IF(Table1[[#This Row],[hypertension]]=0,"no","yes")</f>
        <v>no</v>
      </c>
      <c r="F1771">
        <v>1</v>
      </c>
      <c r="G1771" t="s">
        <v>13</v>
      </c>
      <c r="H1771" t="s">
        <v>18</v>
      </c>
      <c r="I1771" t="s">
        <v>19</v>
      </c>
      <c r="J1771">
        <v>211.88</v>
      </c>
      <c r="K1771">
        <v>28.7</v>
      </c>
      <c r="L1771" t="s">
        <v>20</v>
      </c>
      <c r="M17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71">
        <v>0</v>
      </c>
      <c r="O1771" t="s">
        <v>32</v>
      </c>
      <c r="P1771" t="str">
        <f>IF(AND(Table1[[#This Row],[stroke]]=1,Table1[[#This Row],[hypertension]]=1),"yes","no")</f>
        <v>no</v>
      </c>
      <c r="Q1771" t="str">
        <f>IF(Table1[[#This Row],[avg_glucose_level]]&gt;=132.5,"yes","no")</f>
        <v>yes</v>
      </c>
      <c r="R1771" t="str">
        <f>IF(Table1[[#This Row],[bmi]]&gt;=30.1,"yes","no")</f>
        <v>no</v>
      </c>
    </row>
    <row r="1772" spans="1:18" x14ac:dyDescent="0.3">
      <c r="A1772">
        <v>45573</v>
      </c>
      <c r="B1772" t="s">
        <v>17</v>
      </c>
      <c r="C1772">
        <v>50</v>
      </c>
      <c r="D1772">
        <v>0</v>
      </c>
      <c r="E1772" t="str">
        <f>IF(Table1[[#This Row],[hypertension]]=0,"no","yes")</f>
        <v>no</v>
      </c>
      <c r="F1772">
        <v>0</v>
      </c>
      <c r="G1772" t="s">
        <v>13</v>
      </c>
      <c r="H1772" t="s">
        <v>14</v>
      </c>
      <c r="I1772" t="s">
        <v>19</v>
      </c>
      <c r="J1772">
        <v>76.55</v>
      </c>
      <c r="K1772">
        <v>29</v>
      </c>
      <c r="L1772" t="s">
        <v>21</v>
      </c>
      <c r="M17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72">
        <v>0</v>
      </c>
      <c r="O1772" t="s">
        <v>32</v>
      </c>
      <c r="P1772" t="str">
        <f>IF(AND(Table1[[#This Row],[stroke]]=1,Table1[[#This Row],[hypertension]]=1),"yes","no")</f>
        <v>no</v>
      </c>
      <c r="Q1772" t="str">
        <f>IF(Table1[[#This Row],[avg_glucose_level]]&gt;=132.5,"yes","no")</f>
        <v>no</v>
      </c>
      <c r="R1772" t="str">
        <f>IF(Table1[[#This Row],[bmi]]&gt;=30.1,"yes","no")</f>
        <v>no</v>
      </c>
    </row>
    <row r="1773" spans="1:18" x14ac:dyDescent="0.3">
      <c r="A1773">
        <v>64412</v>
      </c>
      <c r="B1773" t="s">
        <v>17</v>
      </c>
      <c r="C1773">
        <v>47</v>
      </c>
      <c r="D1773">
        <v>0</v>
      </c>
      <c r="E1773" t="str">
        <f>IF(Table1[[#This Row],[hypertension]]=0,"no","yes")</f>
        <v>no</v>
      </c>
      <c r="F1773">
        <v>0</v>
      </c>
      <c r="G1773" t="s">
        <v>13</v>
      </c>
      <c r="H1773" t="s">
        <v>14</v>
      </c>
      <c r="I1773" t="s">
        <v>15</v>
      </c>
      <c r="J1773">
        <v>56.67</v>
      </c>
      <c r="K1773">
        <v>24.4</v>
      </c>
      <c r="L1773" t="s">
        <v>20</v>
      </c>
      <c r="M17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73">
        <v>0</v>
      </c>
      <c r="O1773" t="s">
        <v>32</v>
      </c>
      <c r="P1773" t="str">
        <f>IF(AND(Table1[[#This Row],[stroke]]=1,Table1[[#This Row],[hypertension]]=1),"yes","no")</f>
        <v>no</v>
      </c>
      <c r="Q1773" t="str">
        <f>IF(Table1[[#This Row],[avg_glucose_level]]&gt;=132.5,"yes","no")</f>
        <v>no</v>
      </c>
      <c r="R1773" t="str">
        <f>IF(Table1[[#This Row],[bmi]]&gt;=30.1,"yes","no")</f>
        <v>no</v>
      </c>
    </row>
    <row r="1774" spans="1:18" x14ac:dyDescent="0.3">
      <c r="A1774">
        <v>66647</v>
      </c>
      <c r="B1774" t="s">
        <v>12</v>
      </c>
      <c r="C1774">
        <v>31</v>
      </c>
      <c r="D1774">
        <v>0</v>
      </c>
      <c r="E1774" t="str">
        <f>IF(Table1[[#This Row],[hypertension]]=0,"no","yes")</f>
        <v>no</v>
      </c>
      <c r="F1774">
        <v>0</v>
      </c>
      <c r="G1774" t="s">
        <v>13</v>
      </c>
      <c r="H1774" t="s">
        <v>14</v>
      </c>
      <c r="I1774" t="s">
        <v>19</v>
      </c>
      <c r="J1774">
        <v>100.52</v>
      </c>
      <c r="K1774">
        <v>29.9</v>
      </c>
      <c r="L1774" t="s">
        <v>23</v>
      </c>
      <c r="M1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74">
        <v>0</v>
      </c>
      <c r="O1774" t="s">
        <v>32</v>
      </c>
      <c r="P1774" t="str">
        <f>IF(AND(Table1[[#This Row],[stroke]]=1,Table1[[#This Row],[hypertension]]=1),"yes","no")</f>
        <v>no</v>
      </c>
      <c r="Q1774" t="str">
        <f>IF(Table1[[#This Row],[avg_glucose_level]]&gt;=132.5,"yes","no")</f>
        <v>no</v>
      </c>
      <c r="R1774" t="str">
        <f>IF(Table1[[#This Row],[bmi]]&gt;=30.1,"yes","no")</f>
        <v>no</v>
      </c>
    </row>
    <row r="1775" spans="1:18" x14ac:dyDescent="0.3">
      <c r="A1775">
        <v>39450</v>
      </c>
      <c r="B1775" t="s">
        <v>12</v>
      </c>
      <c r="C1775">
        <v>22</v>
      </c>
      <c r="D1775">
        <v>0</v>
      </c>
      <c r="E1775" t="str">
        <f>IF(Table1[[#This Row],[hypertension]]=0,"no","yes")</f>
        <v>no</v>
      </c>
      <c r="F1775">
        <v>0</v>
      </c>
      <c r="G1775" t="s">
        <v>22</v>
      </c>
      <c r="H1775" t="s">
        <v>14</v>
      </c>
      <c r="I1775" t="s">
        <v>19</v>
      </c>
      <c r="J1775">
        <v>58.96</v>
      </c>
      <c r="K1775">
        <v>25.3</v>
      </c>
      <c r="L1775" t="s">
        <v>23</v>
      </c>
      <c r="M17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75">
        <v>0</v>
      </c>
      <c r="O1775" t="s">
        <v>32</v>
      </c>
      <c r="P1775" t="str">
        <f>IF(AND(Table1[[#This Row],[stroke]]=1,Table1[[#This Row],[hypertension]]=1),"yes","no")</f>
        <v>no</v>
      </c>
      <c r="Q1775" t="str">
        <f>IF(Table1[[#This Row],[avg_glucose_level]]&gt;=132.5,"yes","no")</f>
        <v>no</v>
      </c>
      <c r="R1775" t="str">
        <f>IF(Table1[[#This Row],[bmi]]&gt;=30.1,"yes","no")</f>
        <v>no</v>
      </c>
    </row>
    <row r="1776" spans="1:18" x14ac:dyDescent="0.3">
      <c r="A1776">
        <v>57109</v>
      </c>
      <c r="B1776" t="s">
        <v>17</v>
      </c>
      <c r="C1776">
        <v>12</v>
      </c>
      <c r="D1776">
        <v>0</v>
      </c>
      <c r="E1776" t="str">
        <f>IF(Table1[[#This Row],[hypertension]]=0,"no","yes")</f>
        <v>no</v>
      </c>
      <c r="F1776">
        <v>0</v>
      </c>
      <c r="G1776" t="s">
        <v>22</v>
      </c>
      <c r="H1776" t="s">
        <v>25</v>
      </c>
      <c r="I1776" t="s">
        <v>19</v>
      </c>
      <c r="J1776">
        <v>81.66</v>
      </c>
      <c r="K1776">
        <v>23.5</v>
      </c>
      <c r="L1776" t="s">
        <v>16</v>
      </c>
      <c r="M17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76">
        <v>0</v>
      </c>
      <c r="O1776" t="s">
        <v>32</v>
      </c>
      <c r="P1776" t="str">
        <f>IF(AND(Table1[[#This Row],[stroke]]=1,Table1[[#This Row],[hypertension]]=1),"yes","no")</f>
        <v>no</v>
      </c>
      <c r="Q1776" t="str">
        <f>IF(Table1[[#This Row],[avg_glucose_level]]&gt;=132.5,"yes","no")</f>
        <v>no</v>
      </c>
      <c r="R1776" t="str">
        <f>IF(Table1[[#This Row],[bmi]]&gt;=30.1,"yes","no")</f>
        <v>no</v>
      </c>
    </row>
    <row r="1777" spans="1:18" x14ac:dyDescent="0.3">
      <c r="A1777">
        <v>3591</v>
      </c>
      <c r="B1777" t="s">
        <v>17</v>
      </c>
      <c r="C1777">
        <v>63</v>
      </c>
      <c r="D1777">
        <v>1</v>
      </c>
      <c r="E1777" t="str">
        <f>IF(Table1[[#This Row],[hypertension]]=0,"no","yes")</f>
        <v>yes</v>
      </c>
      <c r="F1777">
        <v>0</v>
      </c>
      <c r="G1777" t="s">
        <v>13</v>
      </c>
      <c r="H1777" t="s">
        <v>14</v>
      </c>
      <c r="I1777" t="s">
        <v>19</v>
      </c>
      <c r="J1777">
        <v>96.77</v>
      </c>
      <c r="K1777">
        <v>20.5</v>
      </c>
      <c r="L1777" t="s">
        <v>20</v>
      </c>
      <c r="M17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77">
        <v>0</v>
      </c>
      <c r="O1777" t="s">
        <v>32</v>
      </c>
      <c r="P1777" t="str">
        <f>IF(AND(Table1[[#This Row],[stroke]]=1,Table1[[#This Row],[hypertension]]=1),"yes","no")</f>
        <v>no</v>
      </c>
      <c r="Q1777" t="str">
        <f>IF(Table1[[#This Row],[avg_glucose_level]]&gt;=132.5,"yes","no")</f>
        <v>no</v>
      </c>
      <c r="R1777" t="str">
        <f>IF(Table1[[#This Row],[bmi]]&gt;=30.1,"yes","no")</f>
        <v>no</v>
      </c>
    </row>
    <row r="1778" spans="1:18" x14ac:dyDescent="0.3">
      <c r="A1778">
        <v>25138</v>
      </c>
      <c r="B1778" t="s">
        <v>17</v>
      </c>
      <c r="C1778">
        <v>78</v>
      </c>
      <c r="D1778">
        <v>1</v>
      </c>
      <c r="E1778" t="str">
        <f>IF(Table1[[#This Row],[hypertension]]=0,"no","yes")</f>
        <v>yes</v>
      </c>
      <c r="F1778">
        <v>0</v>
      </c>
      <c r="G1778" t="s">
        <v>13</v>
      </c>
      <c r="H1778" t="s">
        <v>14</v>
      </c>
      <c r="I1778" t="s">
        <v>19</v>
      </c>
      <c r="J1778">
        <v>91.63</v>
      </c>
      <c r="K1778">
        <v>33.5</v>
      </c>
      <c r="L1778" t="s">
        <v>21</v>
      </c>
      <c r="M17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78">
        <v>0</v>
      </c>
      <c r="O1778" t="s">
        <v>32</v>
      </c>
      <c r="P1778" t="str">
        <f>IF(AND(Table1[[#This Row],[stroke]]=1,Table1[[#This Row],[hypertension]]=1),"yes","no")</f>
        <v>no</v>
      </c>
      <c r="Q1778" t="str">
        <f>IF(Table1[[#This Row],[avg_glucose_level]]&gt;=132.5,"yes","no")</f>
        <v>no</v>
      </c>
      <c r="R1778" t="str">
        <f>IF(Table1[[#This Row],[bmi]]&gt;=30.1,"yes","no")</f>
        <v>yes</v>
      </c>
    </row>
    <row r="1779" spans="1:18" x14ac:dyDescent="0.3">
      <c r="A1779">
        <v>17277</v>
      </c>
      <c r="B1779" t="s">
        <v>12</v>
      </c>
      <c r="C1779">
        <v>4</v>
      </c>
      <c r="D1779">
        <v>0</v>
      </c>
      <c r="E1779" t="str">
        <f>IF(Table1[[#This Row],[hypertension]]=0,"no","yes")</f>
        <v>no</v>
      </c>
      <c r="F1779">
        <v>0</v>
      </c>
      <c r="G1779" t="s">
        <v>22</v>
      </c>
      <c r="H1779" t="s">
        <v>25</v>
      </c>
      <c r="I1779" t="s">
        <v>15</v>
      </c>
      <c r="J1779">
        <v>97.51</v>
      </c>
      <c r="K1779">
        <v>22</v>
      </c>
      <c r="L1779" t="s">
        <v>23</v>
      </c>
      <c r="M17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79">
        <v>0</v>
      </c>
      <c r="O1779" t="s">
        <v>32</v>
      </c>
      <c r="P1779" t="str">
        <f>IF(AND(Table1[[#This Row],[stroke]]=1,Table1[[#This Row],[hypertension]]=1),"yes","no")</f>
        <v>no</v>
      </c>
      <c r="Q1779" t="str">
        <f>IF(Table1[[#This Row],[avg_glucose_level]]&gt;=132.5,"yes","no")</f>
        <v>no</v>
      </c>
      <c r="R1779" t="str">
        <f>IF(Table1[[#This Row],[bmi]]&gt;=30.1,"yes","no")</f>
        <v>no</v>
      </c>
    </row>
    <row r="1780" spans="1:18" x14ac:dyDescent="0.3">
      <c r="A1780">
        <v>35333</v>
      </c>
      <c r="B1780" t="s">
        <v>12</v>
      </c>
      <c r="C1780">
        <v>76</v>
      </c>
      <c r="D1780">
        <v>1</v>
      </c>
      <c r="E1780" t="str">
        <f>IF(Table1[[#This Row],[hypertension]]=0,"no","yes")</f>
        <v>yes</v>
      </c>
      <c r="F1780">
        <v>0</v>
      </c>
      <c r="G1780" t="s">
        <v>13</v>
      </c>
      <c r="H1780" t="s">
        <v>14</v>
      </c>
      <c r="I1780" t="s">
        <v>19</v>
      </c>
      <c r="J1780">
        <v>225.6</v>
      </c>
      <c r="K1780">
        <v>29</v>
      </c>
      <c r="L1780" t="s">
        <v>20</v>
      </c>
      <c r="M1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0">
        <v>0</v>
      </c>
      <c r="O1780" t="s">
        <v>32</v>
      </c>
      <c r="P1780" t="str">
        <f>IF(AND(Table1[[#This Row],[stroke]]=1,Table1[[#This Row],[hypertension]]=1),"yes","no")</f>
        <v>no</v>
      </c>
      <c r="Q1780" t="str">
        <f>IF(Table1[[#This Row],[avg_glucose_level]]&gt;=132.5,"yes","no")</f>
        <v>yes</v>
      </c>
      <c r="R1780" t="str">
        <f>IF(Table1[[#This Row],[bmi]]&gt;=30.1,"yes","no")</f>
        <v>no</v>
      </c>
    </row>
    <row r="1781" spans="1:18" x14ac:dyDescent="0.3">
      <c r="A1781">
        <v>18861</v>
      </c>
      <c r="B1781" t="s">
        <v>12</v>
      </c>
      <c r="C1781">
        <v>32</v>
      </c>
      <c r="D1781">
        <v>0</v>
      </c>
      <c r="E1781" t="str">
        <f>IF(Table1[[#This Row],[hypertension]]=0,"no","yes")</f>
        <v>no</v>
      </c>
      <c r="F1781">
        <v>0</v>
      </c>
      <c r="G1781" t="s">
        <v>22</v>
      </c>
      <c r="H1781" t="s">
        <v>14</v>
      </c>
      <c r="I1781" t="s">
        <v>19</v>
      </c>
      <c r="J1781">
        <v>95.58</v>
      </c>
      <c r="K1781">
        <v>28.1</v>
      </c>
      <c r="L1781" t="s">
        <v>21</v>
      </c>
      <c r="M17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781">
        <v>0</v>
      </c>
      <c r="O1781" t="s">
        <v>32</v>
      </c>
      <c r="P1781" t="str">
        <f>IF(AND(Table1[[#This Row],[stroke]]=1,Table1[[#This Row],[hypertension]]=1),"yes","no")</f>
        <v>no</v>
      </c>
      <c r="Q1781" t="str">
        <f>IF(Table1[[#This Row],[avg_glucose_level]]&gt;=132.5,"yes","no")</f>
        <v>no</v>
      </c>
      <c r="R1781" t="str">
        <f>IF(Table1[[#This Row],[bmi]]&gt;=30.1,"yes","no")</f>
        <v>no</v>
      </c>
    </row>
    <row r="1782" spans="1:18" x14ac:dyDescent="0.3">
      <c r="A1782">
        <v>15120</v>
      </c>
      <c r="B1782" t="s">
        <v>17</v>
      </c>
      <c r="C1782">
        <v>81</v>
      </c>
      <c r="D1782">
        <v>1</v>
      </c>
      <c r="E1782" t="str">
        <f>IF(Table1[[#This Row],[hypertension]]=0,"no","yes")</f>
        <v>yes</v>
      </c>
      <c r="F1782">
        <v>0</v>
      </c>
      <c r="G1782" t="s">
        <v>13</v>
      </c>
      <c r="H1782" t="s">
        <v>18</v>
      </c>
      <c r="I1782" t="s">
        <v>19</v>
      </c>
      <c r="J1782">
        <v>210.23</v>
      </c>
      <c r="K1782">
        <v>30.7</v>
      </c>
      <c r="L1782" t="s">
        <v>20</v>
      </c>
      <c r="M17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2">
        <v>0</v>
      </c>
      <c r="O1782" t="s">
        <v>32</v>
      </c>
      <c r="P1782" t="str">
        <f>IF(AND(Table1[[#This Row],[stroke]]=1,Table1[[#This Row],[hypertension]]=1),"yes","no")</f>
        <v>no</v>
      </c>
      <c r="Q1782" t="str">
        <f>IF(Table1[[#This Row],[avg_glucose_level]]&gt;=132.5,"yes","no")</f>
        <v>yes</v>
      </c>
      <c r="R1782" t="str">
        <f>IF(Table1[[#This Row],[bmi]]&gt;=30.1,"yes","no")</f>
        <v>yes</v>
      </c>
    </row>
    <row r="1783" spans="1:18" x14ac:dyDescent="0.3">
      <c r="A1783">
        <v>29221</v>
      </c>
      <c r="B1783" t="s">
        <v>17</v>
      </c>
      <c r="C1783">
        <v>39</v>
      </c>
      <c r="D1783">
        <v>0</v>
      </c>
      <c r="E1783" t="str">
        <f>IF(Table1[[#This Row],[hypertension]]=0,"no","yes")</f>
        <v>no</v>
      </c>
      <c r="F1783">
        <v>0</v>
      </c>
      <c r="G1783" t="s">
        <v>13</v>
      </c>
      <c r="H1783" t="s">
        <v>14</v>
      </c>
      <c r="I1783" t="s">
        <v>15</v>
      </c>
      <c r="J1783">
        <v>92.82</v>
      </c>
      <c r="K1783">
        <v>37.4</v>
      </c>
      <c r="L1783" t="s">
        <v>20</v>
      </c>
      <c r="M1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3">
        <v>0</v>
      </c>
      <c r="O1783" t="s">
        <v>32</v>
      </c>
      <c r="P1783" t="str">
        <f>IF(AND(Table1[[#This Row],[stroke]]=1,Table1[[#This Row],[hypertension]]=1),"yes","no")</f>
        <v>no</v>
      </c>
      <c r="Q1783" t="str">
        <f>IF(Table1[[#This Row],[avg_glucose_level]]&gt;=132.5,"yes","no")</f>
        <v>no</v>
      </c>
      <c r="R1783" t="str">
        <f>IF(Table1[[#This Row],[bmi]]&gt;=30.1,"yes","no")</f>
        <v>yes</v>
      </c>
    </row>
    <row r="1784" spans="1:18" x14ac:dyDescent="0.3">
      <c r="A1784">
        <v>11412</v>
      </c>
      <c r="B1784" t="s">
        <v>17</v>
      </c>
      <c r="C1784">
        <v>59</v>
      </c>
      <c r="D1784">
        <v>0</v>
      </c>
      <c r="E1784" t="str">
        <f>IF(Table1[[#This Row],[hypertension]]=0,"no","yes")</f>
        <v>no</v>
      </c>
      <c r="F1784">
        <v>0</v>
      </c>
      <c r="G1784" t="s">
        <v>13</v>
      </c>
      <c r="H1784" t="s">
        <v>14</v>
      </c>
      <c r="I1784" t="s">
        <v>19</v>
      </c>
      <c r="J1784">
        <v>234.82</v>
      </c>
      <c r="K1784">
        <v>51.8</v>
      </c>
      <c r="L1784" t="s">
        <v>20</v>
      </c>
      <c r="M1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4">
        <v>0</v>
      </c>
      <c r="O1784" t="s">
        <v>32</v>
      </c>
      <c r="P1784" t="str">
        <f>IF(AND(Table1[[#This Row],[stroke]]=1,Table1[[#This Row],[hypertension]]=1),"yes","no")</f>
        <v>no</v>
      </c>
      <c r="Q1784" t="str">
        <f>IF(Table1[[#This Row],[avg_glucose_level]]&gt;=132.5,"yes","no")</f>
        <v>yes</v>
      </c>
      <c r="R1784" t="str">
        <f>IF(Table1[[#This Row],[bmi]]&gt;=30.1,"yes","no")</f>
        <v>yes</v>
      </c>
    </row>
    <row r="1785" spans="1:18" x14ac:dyDescent="0.3">
      <c r="A1785">
        <v>38858</v>
      </c>
      <c r="B1785" t="s">
        <v>12</v>
      </c>
      <c r="C1785">
        <v>2</v>
      </c>
      <c r="D1785">
        <v>0</v>
      </c>
      <c r="E1785" t="str">
        <f>IF(Table1[[#This Row],[hypertension]]=0,"no","yes")</f>
        <v>no</v>
      </c>
      <c r="F1785">
        <v>0</v>
      </c>
      <c r="G1785" t="s">
        <v>22</v>
      </c>
      <c r="H1785" t="s">
        <v>25</v>
      </c>
      <c r="I1785" t="s">
        <v>19</v>
      </c>
      <c r="J1785">
        <v>65.67</v>
      </c>
      <c r="K1785">
        <v>16.600000000000001</v>
      </c>
      <c r="L1785" t="s">
        <v>23</v>
      </c>
      <c r="M1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85">
        <v>0</v>
      </c>
      <c r="O1785" t="s">
        <v>32</v>
      </c>
      <c r="P1785" t="str">
        <f>IF(AND(Table1[[#This Row],[stroke]]=1,Table1[[#This Row],[hypertension]]=1),"yes","no")</f>
        <v>no</v>
      </c>
      <c r="Q1785" t="str">
        <f>IF(Table1[[#This Row],[avg_glucose_level]]&gt;=132.5,"yes","no")</f>
        <v>no</v>
      </c>
      <c r="R1785" t="str">
        <f>IF(Table1[[#This Row],[bmi]]&gt;=30.1,"yes","no")</f>
        <v>no</v>
      </c>
    </row>
    <row r="1786" spans="1:18" x14ac:dyDescent="0.3">
      <c r="A1786">
        <v>6802</v>
      </c>
      <c r="B1786" t="s">
        <v>17</v>
      </c>
      <c r="C1786">
        <v>37</v>
      </c>
      <c r="D1786">
        <v>0</v>
      </c>
      <c r="E1786" t="str">
        <f>IF(Table1[[#This Row],[hypertension]]=0,"no","yes")</f>
        <v>no</v>
      </c>
      <c r="F1786">
        <v>0</v>
      </c>
      <c r="G1786" t="s">
        <v>13</v>
      </c>
      <c r="H1786" t="s">
        <v>14</v>
      </c>
      <c r="I1786" t="s">
        <v>15</v>
      </c>
      <c r="J1786">
        <v>74.510000000000005</v>
      </c>
      <c r="K1786">
        <v>29.5</v>
      </c>
      <c r="L1786" t="s">
        <v>23</v>
      </c>
      <c r="M17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86">
        <v>0</v>
      </c>
      <c r="O1786" t="s">
        <v>32</v>
      </c>
      <c r="P1786" t="str">
        <f>IF(AND(Table1[[#This Row],[stroke]]=1,Table1[[#This Row],[hypertension]]=1),"yes","no")</f>
        <v>no</v>
      </c>
      <c r="Q1786" t="str">
        <f>IF(Table1[[#This Row],[avg_glucose_level]]&gt;=132.5,"yes","no")</f>
        <v>no</v>
      </c>
      <c r="R1786" t="str">
        <f>IF(Table1[[#This Row],[bmi]]&gt;=30.1,"yes","no")</f>
        <v>no</v>
      </c>
    </row>
    <row r="1787" spans="1:18" x14ac:dyDescent="0.3">
      <c r="A1787">
        <v>8644</v>
      </c>
      <c r="B1787" t="s">
        <v>17</v>
      </c>
      <c r="C1787">
        <v>78</v>
      </c>
      <c r="D1787">
        <v>0</v>
      </c>
      <c r="E1787" t="str">
        <f>IF(Table1[[#This Row],[hypertension]]=0,"no","yes")</f>
        <v>no</v>
      </c>
      <c r="F1787">
        <v>1</v>
      </c>
      <c r="G1787" t="s">
        <v>13</v>
      </c>
      <c r="H1787" t="s">
        <v>14</v>
      </c>
      <c r="I1787" t="s">
        <v>19</v>
      </c>
      <c r="J1787">
        <v>81.99</v>
      </c>
      <c r="K1787">
        <v>27.3</v>
      </c>
      <c r="L1787" t="s">
        <v>16</v>
      </c>
      <c r="M17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87">
        <v>0</v>
      </c>
      <c r="O1787" t="s">
        <v>32</v>
      </c>
      <c r="P1787" t="str">
        <f>IF(AND(Table1[[#This Row],[stroke]]=1,Table1[[#This Row],[hypertension]]=1),"yes","no")</f>
        <v>no</v>
      </c>
      <c r="Q1787" t="str">
        <f>IF(Table1[[#This Row],[avg_glucose_level]]&gt;=132.5,"yes","no")</f>
        <v>no</v>
      </c>
      <c r="R1787" t="str">
        <f>IF(Table1[[#This Row],[bmi]]&gt;=30.1,"yes","no")</f>
        <v>no</v>
      </c>
    </row>
    <row r="1788" spans="1:18" x14ac:dyDescent="0.3">
      <c r="A1788">
        <v>54579</v>
      </c>
      <c r="B1788" t="s">
        <v>17</v>
      </c>
      <c r="C1788">
        <v>75</v>
      </c>
      <c r="D1788">
        <v>0</v>
      </c>
      <c r="E1788" t="str">
        <f>IF(Table1[[#This Row],[hypertension]]=0,"no","yes")</f>
        <v>no</v>
      </c>
      <c r="F1788">
        <v>0</v>
      </c>
      <c r="G1788" t="s">
        <v>13</v>
      </c>
      <c r="H1788" t="s">
        <v>18</v>
      </c>
      <c r="I1788" t="s">
        <v>15</v>
      </c>
      <c r="J1788">
        <v>87.69</v>
      </c>
      <c r="K1788">
        <v>27.5</v>
      </c>
      <c r="L1788" t="s">
        <v>16</v>
      </c>
      <c r="M1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88">
        <v>0</v>
      </c>
      <c r="O1788" t="s">
        <v>32</v>
      </c>
      <c r="P1788" t="str">
        <f>IF(AND(Table1[[#This Row],[stroke]]=1,Table1[[#This Row],[hypertension]]=1),"yes","no")</f>
        <v>no</v>
      </c>
      <c r="Q1788" t="str">
        <f>IF(Table1[[#This Row],[avg_glucose_level]]&gt;=132.5,"yes","no")</f>
        <v>no</v>
      </c>
      <c r="R1788" t="str">
        <f>IF(Table1[[#This Row],[bmi]]&gt;=30.1,"yes","no")</f>
        <v>no</v>
      </c>
    </row>
    <row r="1789" spans="1:18" x14ac:dyDescent="0.3">
      <c r="A1789">
        <v>41935</v>
      </c>
      <c r="B1789" t="s">
        <v>12</v>
      </c>
      <c r="C1789">
        <v>34</v>
      </c>
      <c r="D1789">
        <v>0</v>
      </c>
      <c r="E1789" t="str">
        <f>IF(Table1[[#This Row],[hypertension]]=0,"no","yes")</f>
        <v>no</v>
      </c>
      <c r="F1789">
        <v>0</v>
      </c>
      <c r="G1789" t="s">
        <v>22</v>
      </c>
      <c r="H1789" t="s">
        <v>14</v>
      </c>
      <c r="I1789" t="s">
        <v>19</v>
      </c>
      <c r="J1789">
        <v>125.29</v>
      </c>
      <c r="K1789">
        <v>33.9</v>
      </c>
      <c r="L1789" t="s">
        <v>20</v>
      </c>
      <c r="M1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89">
        <v>0</v>
      </c>
      <c r="O1789" t="s">
        <v>32</v>
      </c>
      <c r="P1789" t="str">
        <f>IF(AND(Table1[[#This Row],[stroke]]=1,Table1[[#This Row],[hypertension]]=1),"yes","no")</f>
        <v>no</v>
      </c>
      <c r="Q1789" t="str">
        <f>IF(Table1[[#This Row],[avg_glucose_level]]&gt;=132.5,"yes","no")</f>
        <v>no</v>
      </c>
      <c r="R1789" t="str">
        <f>IF(Table1[[#This Row],[bmi]]&gt;=30.1,"yes","no")</f>
        <v>yes</v>
      </c>
    </row>
    <row r="1790" spans="1:18" x14ac:dyDescent="0.3">
      <c r="A1790">
        <v>17926</v>
      </c>
      <c r="B1790" t="s">
        <v>17</v>
      </c>
      <c r="C1790">
        <v>48</v>
      </c>
      <c r="D1790">
        <v>0</v>
      </c>
      <c r="E1790" t="str">
        <f>IF(Table1[[#This Row],[hypertension]]=0,"no","yes")</f>
        <v>no</v>
      </c>
      <c r="F1790">
        <v>0</v>
      </c>
      <c r="G1790" t="s">
        <v>13</v>
      </c>
      <c r="H1790" t="s">
        <v>24</v>
      </c>
      <c r="I1790" t="s">
        <v>19</v>
      </c>
      <c r="J1790">
        <v>111.64</v>
      </c>
      <c r="K1790">
        <v>27.9</v>
      </c>
      <c r="L1790" t="s">
        <v>23</v>
      </c>
      <c r="M17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90">
        <v>0</v>
      </c>
      <c r="O1790" t="s">
        <v>32</v>
      </c>
      <c r="P1790" t="str">
        <f>IF(AND(Table1[[#This Row],[stroke]]=1,Table1[[#This Row],[hypertension]]=1),"yes","no")</f>
        <v>no</v>
      </c>
      <c r="Q1790" t="str">
        <f>IF(Table1[[#This Row],[avg_glucose_level]]&gt;=132.5,"yes","no")</f>
        <v>no</v>
      </c>
      <c r="R1790" t="str">
        <f>IF(Table1[[#This Row],[bmi]]&gt;=30.1,"yes","no")</f>
        <v>no</v>
      </c>
    </row>
    <row r="1791" spans="1:18" x14ac:dyDescent="0.3">
      <c r="A1791">
        <v>13862</v>
      </c>
      <c r="B1791" t="s">
        <v>17</v>
      </c>
      <c r="C1791">
        <v>13</v>
      </c>
      <c r="D1791">
        <v>0</v>
      </c>
      <c r="E1791" t="str">
        <f>IF(Table1[[#This Row],[hypertension]]=0,"no","yes")</f>
        <v>no</v>
      </c>
      <c r="F1791">
        <v>0</v>
      </c>
      <c r="G1791" t="s">
        <v>22</v>
      </c>
      <c r="H1791" t="s">
        <v>26</v>
      </c>
      <c r="I1791" t="s">
        <v>15</v>
      </c>
      <c r="J1791">
        <v>70.930000000000007</v>
      </c>
      <c r="K1791">
        <v>22.9</v>
      </c>
      <c r="L1791" t="s">
        <v>20</v>
      </c>
      <c r="M17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91">
        <v>0</v>
      </c>
      <c r="O1791" t="s">
        <v>32</v>
      </c>
      <c r="P1791" t="str">
        <f>IF(AND(Table1[[#This Row],[stroke]]=1,Table1[[#This Row],[hypertension]]=1),"yes","no")</f>
        <v>no</v>
      </c>
      <c r="Q1791" t="str">
        <f>IF(Table1[[#This Row],[avg_glucose_level]]&gt;=132.5,"yes","no")</f>
        <v>no</v>
      </c>
      <c r="R1791" t="str">
        <f>IF(Table1[[#This Row],[bmi]]&gt;=30.1,"yes","no")</f>
        <v>no</v>
      </c>
    </row>
    <row r="1792" spans="1:18" x14ac:dyDescent="0.3">
      <c r="A1792">
        <v>64523</v>
      </c>
      <c r="B1792" t="s">
        <v>12</v>
      </c>
      <c r="C1792">
        <v>54</v>
      </c>
      <c r="D1792">
        <v>1</v>
      </c>
      <c r="E1792" t="str">
        <f>IF(Table1[[#This Row],[hypertension]]=0,"no","yes")</f>
        <v>yes</v>
      </c>
      <c r="F1792">
        <v>0</v>
      </c>
      <c r="G1792" t="s">
        <v>13</v>
      </c>
      <c r="H1792" t="s">
        <v>14</v>
      </c>
      <c r="I1792" t="s">
        <v>15</v>
      </c>
      <c r="J1792">
        <v>89.93</v>
      </c>
      <c r="K1792">
        <v>32.1</v>
      </c>
      <c r="L1792" t="s">
        <v>20</v>
      </c>
      <c r="M17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92">
        <v>0</v>
      </c>
      <c r="O1792" t="s">
        <v>32</v>
      </c>
      <c r="P1792" t="str">
        <f>IF(AND(Table1[[#This Row],[stroke]]=1,Table1[[#This Row],[hypertension]]=1),"yes","no")</f>
        <v>no</v>
      </c>
      <c r="Q1792" t="str">
        <f>IF(Table1[[#This Row],[avg_glucose_level]]&gt;=132.5,"yes","no")</f>
        <v>no</v>
      </c>
      <c r="R1792" t="str">
        <f>IF(Table1[[#This Row],[bmi]]&gt;=30.1,"yes","no")</f>
        <v>yes</v>
      </c>
    </row>
    <row r="1793" spans="1:18" x14ac:dyDescent="0.3">
      <c r="A1793">
        <v>66065</v>
      </c>
      <c r="B1793" t="s">
        <v>12</v>
      </c>
      <c r="C1793">
        <v>13</v>
      </c>
      <c r="D1793">
        <v>0</v>
      </c>
      <c r="E1793" t="str">
        <f>IF(Table1[[#This Row],[hypertension]]=0,"no","yes")</f>
        <v>no</v>
      </c>
      <c r="F1793">
        <v>0</v>
      </c>
      <c r="G1793" t="s">
        <v>22</v>
      </c>
      <c r="H1793" t="s">
        <v>25</v>
      </c>
      <c r="I1793" t="s">
        <v>19</v>
      </c>
      <c r="J1793">
        <v>137.44999999999999</v>
      </c>
      <c r="K1793">
        <v>18.2</v>
      </c>
      <c r="L1793" t="s">
        <v>23</v>
      </c>
      <c r="M1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93">
        <v>0</v>
      </c>
      <c r="O1793" t="s">
        <v>32</v>
      </c>
      <c r="P1793" t="str">
        <f>IF(AND(Table1[[#This Row],[stroke]]=1,Table1[[#This Row],[hypertension]]=1),"yes","no")</f>
        <v>no</v>
      </c>
      <c r="Q1793" t="str">
        <f>IF(Table1[[#This Row],[avg_glucose_level]]&gt;=132.5,"yes","no")</f>
        <v>yes</v>
      </c>
      <c r="R1793" t="str">
        <f>IF(Table1[[#This Row],[bmi]]&gt;=30.1,"yes","no")</f>
        <v>no</v>
      </c>
    </row>
    <row r="1794" spans="1:18" x14ac:dyDescent="0.3">
      <c r="A1794">
        <v>71869</v>
      </c>
      <c r="B1794" t="s">
        <v>17</v>
      </c>
      <c r="C1794">
        <v>24</v>
      </c>
      <c r="D1794">
        <v>0</v>
      </c>
      <c r="E1794" t="str">
        <f>IF(Table1[[#This Row],[hypertension]]=0,"no","yes")</f>
        <v>no</v>
      </c>
      <c r="F1794">
        <v>0</v>
      </c>
      <c r="G1794" t="s">
        <v>22</v>
      </c>
      <c r="H1794" t="s">
        <v>14</v>
      </c>
      <c r="I1794" t="s">
        <v>19</v>
      </c>
      <c r="J1794">
        <v>72.06</v>
      </c>
      <c r="K1794">
        <v>30.2</v>
      </c>
      <c r="L1794" t="s">
        <v>16</v>
      </c>
      <c r="M17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94">
        <v>0</v>
      </c>
      <c r="O1794" t="s">
        <v>32</v>
      </c>
      <c r="P1794" t="str">
        <f>IF(AND(Table1[[#This Row],[stroke]]=1,Table1[[#This Row],[hypertension]]=1),"yes","no")</f>
        <v>no</v>
      </c>
      <c r="Q1794" t="str">
        <f>IF(Table1[[#This Row],[avg_glucose_level]]&gt;=132.5,"yes","no")</f>
        <v>no</v>
      </c>
      <c r="R1794" t="str">
        <f>IF(Table1[[#This Row],[bmi]]&gt;=30.1,"yes","no")</f>
        <v>yes</v>
      </c>
    </row>
    <row r="1795" spans="1:18" x14ac:dyDescent="0.3">
      <c r="A1795">
        <v>11024</v>
      </c>
      <c r="B1795" t="s">
        <v>17</v>
      </c>
      <c r="C1795">
        <v>76</v>
      </c>
      <c r="D1795">
        <v>0</v>
      </c>
      <c r="E1795" t="str">
        <f>IF(Table1[[#This Row],[hypertension]]=0,"no","yes")</f>
        <v>no</v>
      </c>
      <c r="F1795">
        <v>0</v>
      </c>
      <c r="G1795" t="s">
        <v>13</v>
      </c>
      <c r="H1795" t="s">
        <v>14</v>
      </c>
      <c r="I1795" t="s">
        <v>19</v>
      </c>
      <c r="J1795">
        <v>97.9</v>
      </c>
      <c r="K1795">
        <v>31.3</v>
      </c>
      <c r="L1795" t="s">
        <v>16</v>
      </c>
      <c r="M17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95">
        <v>0</v>
      </c>
      <c r="O1795" t="s">
        <v>32</v>
      </c>
      <c r="P1795" t="str">
        <f>IF(AND(Table1[[#This Row],[stroke]]=1,Table1[[#This Row],[hypertension]]=1),"yes","no")</f>
        <v>no</v>
      </c>
      <c r="Q1795" t="str">
        <f>IF(Table1[[#This Row],[avg_glucose_level]]&gt;=132.5,"yes","no")</f>
        <v>no</v>
      </c>
      <c r="R1795" t="str">
        <f>IF(Table1[[#This Row],[bmi]]&gt;=30.1,"yes","no")</f>
        <v>yes</v>
      </c>
    </row>
    <row r="1796" spans="1:18" x14ac:dyDescent="0.3">
      <c r="A1796">
        <v>46035</v>
      </c>
      <c r="B1796" t="s">
        <v>12</v>
      </c>
      <c r="C1796">
        <v>1</v>
      </c>
      <c r="D1796">
        <v>0</v>
      </c>
      <c r="E1796" t="str">
        <f>IF(Table1[[#This Row],[hypertension]]=0,"no","yes")</f>
        <v>no</v>
      </c>
      <c r="F1796">
        <v>0</v>
      </c>
      <c r="G1796" t="s">
        <v>22</v>
      </c>
      <c r="H1796" t="s">
        <v>25</v>
      </c>
      <c r="I1796" t="s">
        <v>15</v>
      </c>
      <c r="J1796">
        <v>84.85</v>
      </c>
      <c r="K1796">
        <v>20.3</v>
      </c>
      <c r="L1796" t="s">
        <v>23</v>
      </c>
      <c r="M17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96">
        <v>0</v>
      </c>
      <c r="O1796" t="s">
        <v>32</v>
      </c>
      <c r="P1796" t="str">
        <f>IF(AND(Table1[[#This Row],[stroke]]=1,Table1[[#This Row],[hypertension]]=1),"yes","no")</f>
        <v>no</v>
      </c>
      <c r="Q1796" t="str">
        <f>IF(Table1[[#This Row],[avg_glucose_level]]&gt;=132.5,"yes","no")</f>
        <v>no</v>
      </c>
      <c r="R1796" t="str">
        <f>IF(Table1[[#This Row],[bmi]]&gt;=30.1,"yes","no")</f>
        <v>no</v>
      </c>
    </row>
    <row r="1797" spans="1:18" x14ac:dyDescent="0.3">
      <c r="A1797">
        <v>24630</v>
      </c>
      <c r="B1797" t="s">
        <v>12</v>
      </c>
      <c r="C1797">
        <v>57</v>
      </c>
      <c r="D1797">
        <v>0</v>
      </c>
      <c r="E1797" t="str">
        <f>IF(Table1[[#This Row],[hypertension]]=0,"no","yes")</f>
        <v>no</v>
      </c>
      <c r="F1797">
        <v>0</v>
      </c>
      <c r="G1797" t="s">
        <v>13</v>
      </c>
      <c r="H1797" t="s">
        <v>14</v>
      </c>
      <c r="I1797" t="s">
        <v>19</v>
      </c>
      <c r="J1797">
        <v>230.59</v>
      </c>
      <c r="K1797">
        <v>23.2</v>
      </c>
      <c r="L1797" t="s">
        <v>16</v>
      </c>
      <c r="M17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797">
        <v>0</v>
      </c>
      <c r="O1797" t="s">
        <v>32</v>
      </c>
      <c r="P1797" t="str">
        <f>IF(AND(Table1[[#This Row],[stroke]]=1,Table1[[#This Row],[hypertension]]=1),"yes","no")</f>
        <v>no</v>
      </c>
      <c r="Q1797" t="str">
        <f>IF(Table1[[#This Row],[avg_glucose_level]]&gt;=132.5,"yes","no")</f>
        <v>yes</v>
      </c>
      <c r="R1797" t="str">
        <f>IF(Table1[[#This Row],[bmi]]&gt;=30.1,"yes","no")</f>
        <v>no</v>
      </c>
    </row>
    <row r="1798" spans="1:18" x14ac:dyDescent="0.3">
      <c r="A1798">
        <v>11238</v>
      </c>
      <c r="B1798" t="s">
        <v>12</v>
      </c>
      <c r="C1798">
        <v>46</v>
      </c>
      <c r="D1798">
        <v>0</v>
      </c>
      <c r="E1798" t="str">
        <f>IF(Table1[[#This Row],[hypertension]]=0,"no","yes")</f>
        <v>no</v>
      </c>
      <c r="F1798">
        <v>0</v>
      </c>
      <c r="G1798" t="s">
        <v>13</v>
      </c>
      <c r="H1798" t="s">
        <v>14</v>
      </c>
      <c r="I1798" t="s">
        <v>19</v>
      </c>
      <c r="J1798">
        <v>92.81</v>
      </c>
      <c r="K1798">
        <v>30.8</v>
      </c>
      <c r="L1798" t="s">
        <v>23</v>
      </c>
      <c r="M17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798">
        <v>0</v>
      </c>
      <c r="O1798" t="s">
        <v>32</v>
      </c>
      <c r="P1798" t="str">
        <f>IF(AND(Table1[[#This Row],[stroke]]=1,Table1[[#This Row],[hypertension]]=1),"yes","no")</f>
        <v>no</v>
      </c>
      <c r="Q1798" t="str">
        <f>IF(Table1[[#This Row],[avg_glucose_level]]&gt;=132.5,"yes","no")</f>
        <v>no</v>
      </c>
      <c r="R1798" t="str">
        <f>IF(Table1[[#This Row],[bmi]]&gt;=30.1,"yes","no")</f>
        <v>yes</v>
      </c>
    </row>
    <row r="1799" spans="1:18" x14ac:dyDescent="0.3">
      <c r="A1799">
        <v>54946</v>
      </c>
      <c r="B1799" t="s">
        <v>17</v>
      </c>
      <c r="C1799">
        <v>26</v>
      </c>
      <c r="D1799">
        <v>0</v>
      </c>
      <c r="E1799" t="str">
        <f>IF(Table1[[#This Row],[hypertension]]=0,"no","yes")</f>
        <v>no</v>
      </c>
      <c r="F1799">
        <v>0</v>
      </c>
      <c r="G1799" t="s">
        <v>22</v>
      </c>
      <c r="H1799" t="s">
        <v>14</v>
      </c>
      <c r="I1799" t="s">
        <v>15</v>
      </c>
      <c r="J1799">
        <v>168.15</v>
      </c>
      <c r="K1799">
        <v>22.9</v>
      </c>
      <c r="L1799" t="s">
        <v>20</v>
      </c>
      <c r="M1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799">
        <v>0</v>
      </c>
      <c r="O1799" t="s">
        <v>32</v>
      </c>
      <c r="P1799" t="str">
        <f>IF(AND(Table1[[#This Row],[stroke]]=1,Table1[[#This Row],[hypertension]]=1),"yes","no")</f>
        <v>no</v>
      </c>
      <c r="Q1799" t="str">
        <f>IF(Table1[[#This Row],[avg_glucose_level]]&gt;=132.5,"yes","no")</f>
        <v>yes</v>
      </c>
      <c r="R1799" t="str">
        <f>IF(Table1[[#This Row],[bmi]]&gt;=30.1,"yes","no")</f>
        <v>no</v>
      </c>
    </row>
    <row r="1800" spans="1:18" x14ac:dyDescent="0.3">
      <c r="A1800">
        <v>24229</v>
      </c>
      <c r="B1800" t="s">
        <v>17</v>
      </c>
      <c r="C1800">
        <v>56</v>
      </c>
      <c r="D1800">
        <v>0</v>
      </c>
      <c r="E1800" t="str">
        <f>IF(Table1[[#This Row],[hypertension]]=0,"no","yes")</f>
        <v>no</v>
      </c>
      <c r="F1800">
        <v>0</v>
      </c>
      <c r="G1800" t="s">
        <v>13</v>
      </c>
      <c r="H1800" t="s">
        <v>18</v>
      </c>
      <c r="I1800" t="s">
        <v>15</v>
      </c>
      <c r="J1800">
        <v>224.63</v>
      </c>
      <c r="K1800">
        <v>42.8</v>
      </c>
      <c r="L1800" t="s">
        <v>20</v>
      </c>
      <c r="M18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00">
        <v>0</v>
      </c>
      <c r="O1800" t="s">
        <v>32</v>
      </c>
      <c r="P1800" t="str">
        <f>IF(AND(Table1[[#This Row],[stroke]]=1,Table1[[#This Row],[hypertension]]=1),"yes","no")</f>
        <v>no</v>
      </c>
      <c r="Q1800" t="str">
        <f>IF(Table1[[#This Row],[avg_glucose_level]]&gt;=132.5,"yes","no")</f>
        <v>yes</v>
      </c>
      <c r="R1800" t="str">
        <f>IF(Table1[[#This Row],[bmi]]&gt;=30.1,"yes","no")</f>
        <v>yes</v>
      </c>
    </row>
    <row r="1801" spans="1:18" x14ac:dyDescent="0.3">
      <c r="A1801">
        <v>29934</v>
      </c>
      <c r="B1801" t="s">
        <v>12</v>
      </c>
      <c r="C1801">
        <v>34</v>
      </c>
      <c r="D1801">
        <v>0</v>
      </c>
      <c r="E1801" t="str">
        <f>IF(Table1[[#This Row],[hypertension]]=0,"no","yes")</f>
        <v>no</v>
      </c>
      <c r="F1801">
        <v>0</v>
      </c>
      <c r="G1801" t="s">
        <v>13</v>
      </c>
      <c r="H1801" t="s">
        <v>14</v>
      </c>
      <c r="I1801" t="s">
        <v>15</v>
      </c>
      <c r="J1801">
        <v>108.12</v>
      </c>
      <c r="K1801">
        <v>22.2</v>
      </c>
      <c r="L1801" t="s">
        <v>23</v>
      </c>
      <c r="M1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01">
        <v>0</v>
      </c>
      <c r="O1801" t="s">
        <v>32</v>
      </c>
      <c r="P1801" t="str">
        <f>IF(AND(Table1[[#This Row],[stroke]]=1,Table1[[#This Row],[hypertension]]=1),"yes","no")</f>
        <v>no</v>
      </c>
      <c r="Q1801" t="str">
        <f>IF(Table1[[#This Row],[avg_glucose_level]]&gt;=132.5,"yes","no")</f>
        <v>no</v>
      </c>
      <c r="R1801" t="str">
        <f>IF(Table1[[#This Row],[bmi]]&gt;=30.1,"yes","no")</f>
        <v>no</v>
      </c>
    </row>
    <row r="1802" spans="1:18" x14ac:dyDescent="0.3">
      <c r="A1802">
        <v>28998</v>
      </c>
      <c r="B1802" t="s">
        <v>12</v>
      </c>
      <c r="C1802">
        <v>25</v>
      </c>
      <c r="D1802">
        <v>0</v>
      </c>
      <c r="E1802" t="str">
        <f>IF(Table1[[#This Row],[hypertension]]=0,"no","yes")</f>
        <v>no</v>
      </c>
      <c r="F1802">
        <v>0</v>
      </c>
      <c r="G1802" t="s">
        <v>22</v>
      </c>
      <c r="H1802" t="s">
        <v>14</v>
      </c>
      <c r="I1802" t="s">
        <v>19</v>
      </c>
      <c r="J1802">
        <v>85.17</v>
      </c>
      <c r="K1802">
        <v>28.7</v>
      </c>
      <c r="L1802" t="s">
        <v>21</v>
      </c>
      <c r="M18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02">
        <v>0</v>
      </c>
      <c r="O1802" t="s">
        <v>32</v>
      </c>
      <c r="P1802" t="str">
        <f>IF(AND(Table1[[#This Row],[stroke]]=1,Table1[[#This Row],[hypertension]]=1),"yes","no")</f>
        <v>no</v>
      </c>
      <c r="Q1802" t="str">
        <f>IF(Table1[[#This Row],[avg_glucose_level]]&gt;=132.5,"yes","no")</f>
        <v>no</v>
      </c>
      <c r="R1802" t="str">
        <f>IF(Table1[[#This Row],[bmi]]&gt;=30.1,"yes","no")</f>
        <v>no</v>
      </c>
    </row>
    <row r="1803" spans="1:18" x14ac:dyDescent="0.3">
      <c r="A1803">
        <v>19805</v>
      </c>
      <c r="B1803" t="s">
        <v>12</v>
      </c>
      <c r="C1803">
        <v>60</v>
      </c>
      <c r="D1803">
        <v>0</v>
      </c>
      <c r="E1803" t="str">
        <f>IF(Table1[[#This Row],[hypertension]]=0,"no","yes")</f>
        <v>no</v>
      </c>
      <c r="F1803">
        <v>0</v>
      </c>
      <c r="G1803" t="s">
        <v>22</v>
      </c>
      <c r="H1803" t="s">
        <v>14</v>
      </c>
      <c r="I1803" t="s">
        <v>15</v>
      </c>
      <c r="J1803">
        <v>84.14</v>
      </c>
      <c r="K1803">
        <v>32.299999999999997</v>
      </c>
      <c r="L1803" t="s">
        <v>20</v>
      </c>
      <c r="M1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03">
        <v>0</v>
      </c>
      <c r="O1803" t="s">
        <v>32</v>
      </c>
      <c r="P1803" t="str">
        <f>IF(AND(Table1[[#This Row],[stroke]]=1,Table1[[#This Row],[hypertension]]=1),"yes","no")</f>
        <v>no</v>
      </c>
      <c r="Q1803" t="str">
        <f>IF(Table1[[#This Row],[avg_glucose_level]]&gt;=132.5,"yes","no")</f>
        <v>no</v>
      </c>
      <c r="R1803" t="str">
        <f>IF(Table1[[#This Row],[bmi]]&gt;=30.1,"yes","no")</f>
        <v>yes</v>
      </c>
    </row>
    <row r="1804" spans="1:18" x14ac:dyDescent="0.3">
      <c r="A1804">
        <v>63668</v>
      </c>
      <c r="B1804" t="s">
        <v>12</v>
      </c>
      <c r="C1804">
        <v>22</v>
      </c>
      <c r="D1804">
        <v>0</v>
      </c>
      <c r="E1804" t="str">
        <f>IF(Table1[[#This Row],[hypertension]]=0,"no","yes")</f>
        <v>no</v>
      </c>
      <c r="F1804">
        <v>0</v>
      </c>
      <c r="G1804" t="s">
        <v>22</v>
      </c>
      <c r="H1804" t="s">
        <v>14</v>
      </c>
      <c r="I1804" t="s">
        <v>19</v>
      </c>
      <c r="J1804">
        <v>85.57</v>
      </c>
      <c r="K1804">
        <v>24.2</v>
      </c>
      <c r="L1804" t="s">
        <v>16</v>
      </c>
      <c r="M18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04">
        <v>0</v>
      </c>
      <c r="O1804" t="s">
        <v>32</v>
      </c>
      <c r="P1804" t="str">
        <f>IF(AND(Table1[[#This Row],[stroke]]=1,Table1[[#This Row],[hypertension]]=1),"yes","no")</f>
        <v>no</v>
      </c>
      <c r="Q1804" t="str">
        <f>IF(Table1[[#This Row],[avg_glucose_level]]&gt;=132.5,"yes","no")</f>
        <v>no</v>
      </c>
      <c r="R1804" t="str">
        <f>IF(Table1[[#This Row],[bmi]]&gt;=30.1,"yes","no")</f>
        <v>no</v>
      </c>
    </row>
    <row r="1805" spans="1:18" x14ac:dyDescent="0.3">
      <c r="A1805">
        <v>24876</v>
      </c>
      <c r="B1805" t="s">
        <v>12</v>
      </c>
      <c r="C1805">
        <v>35</v>
      </c>
      <c r="D1805">
        <v>0</v>
      </c>
      <c r="E1805" t="str">
        <f>IF(Table1[[#This Row],[hypertension]]=0,"no","yes")</f>
        <v>no</v>
      </c>
      <c r="F1805">
        <v>0</v>
      </c>
      <c r="G1805" t="s">
        <v>13</v>
      </c>
      <c r="H1805" t="s">
        <v>14</v>
      </c>
      <c r="I1805" t="s">
        <v>15</v>
      </c>
      <c r="J1805">
        <v>82.81</v>
      </c>
      <c r="K1805">
        <v>23.9</v>
      </c>
      <c r="L1805" t="s">
        <v>20</v>
      </c>
      <c r="M1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05">
        <v>0</v>
      </c>
      <c r="O1805" t="s">
        <v>32</v>
      </c>
      <c r="P1805" t="str">
        <f>IF(AND(Table1[[#This Row],[stroke]]=1,Table1[[#This Row],[hypertension]]=1),"yes","no")</f>
        <v>no</v>
      </c>
      <c r="Q1805" t="str">
        <f>IF(Table1[[#This Row],[avg_glucose_level]]&gt;=132.5,"yes","no")</f>
        <v>no</v>
      </c>
      <c r="R1805" t="str">
        <f>IF(Table1[[#This Row],[bmi]]&gt;=30.1,"yes","no")</f>
        <v>no</v>
      </c>
    </row>
    <row r="1806" spans="1:18" x14ac:dyDescent="0.3">
      <c r="A1806">
        <v>34719</v>
      </c>
      <c r="B1806" t="s">
        <v>12</v>
      </c>
      <c r="C1806">
        <v>48</v>
      </c>
      <c r="D1806">
        <v>1</v>
      </c>
      <c r="E1806" t="str">
        <f>IF(Table1[[#This Row],[hypertension]]=0,"no","yes")</f>
        <v>yes</v>
      </c>
      <c r="F1806">
        <v>0</v>
      </c>
      <c r="G1806" t="s">
        <v>22</v>
      </c>
      <c r="H1806" t="s">
        <v>14</v>
      </c>
      <c r="I1806" t="s">
        <v>15</v>
      </c>
      <c r="J1806">
        <v>110.53</v>
      </c>
      <c r="K1806">
        <v>34.200000000000003</v>
      </c>
      <c r="L1806" t="s">
        <v>20</v>
      </c>
      <c r="M18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06">
        <v>0</v>
      </c>
      <c r="O1806" t="s">
        <v>32</v>
      </c>
      <c r="P1806" t="str">
        <f>IF(AND(Table1[[#This Row],[stroke]]=1,Table1[[#This Row],[hypertension]]=1),"yes","no")</f>
        <v>no</v>
      </c>
      <c r="Q1806" t="str">
        <f>IF(Table1[[#This Row],[avg_glucose_level]]&gt;=132.5,"yes","no")</f>
        <v>no</v>
      </c>
      <c r="R1806" t="str">
        <f>IF(Table1[[#This Row],[bmi]]&gt;=30.1,"yes","no")</f>
        <v>yes</v>
      </c>
    </row>
    <row r="1807" spans="1:18" x14ac:dyDescent="0.3">
      <c r="A1807">
        <v>48769</v>
      </c>
      <c r="B1807" t="s">
        <v>17</v>
      </c>
      <c r="C1807">
        <v>38</v>
      </c>
      <c r="D1807">
        <v>0</v>
      </c>
      <c r="E1807" t="str">
        <f>IF(Table1[[#This Row],[hypertension]]=0,"no","yes")</f>
        <v>no</v>
      </c>
      <c r="F1807">
        <v>0</v>
      </c>
      <c r="G1807" t="s">
        <v>13</v>
      </c>
      <c r="H1807" t="s">
        <v>14</v>
      </c>
      <c r="I1807" t="s">
        <v>19</v>
      </c>
      <c r="J1807">
        <v>61.88</v>
      </c>
      <c r="K1807">
        <v>29</v>
      </c>
      <c r="L1807" t="s">
        <v>23</v>
      </c>
      <c r="M1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07">
        <v>0</v>
      </c>
      <c r="O1807" t="s">
        <v>32</v>
      </c>
      <c r="P1807" t="str">
        <f>IF(AND(Table1[[#This Row],[stroke]]=1,Table1[[#This Row],[hypertension]]=1),"yes","no")</f>
        <v>no</v>
      </c>
      <c r="Q1807" t="str">
        <f>IF(Table1[[#This Row],[avg_glucose_level]]&gt;=132.5,"yes","no")</f>
        <v>no</v>
      </c>
      <c r="R1807" t="str">
        <f>IF(Table1[[#This Row],[bmi]]&gt;=30.1,"yes","no")</f>
        <v>no</v>
      </c>
    </row>
    <row r="1808" spans="1:18" x14ac:dyDescent="0.3">
      <c r="A1808">
        <v>22536</v>
      </c>
      <c r="B1808" t="s">
        <v>17</v>
      </c>
      <c r="C1808">
        <v>12</v>
      </c>
      <c r="D1808">
        <v>0</v>
      </c>
      <c r="E1808" t="str">
        <f>IF(Table1[[#This Row],[hypertension]]=0,"no","yes")</f>
        <v>no</v>
      </c>
      <c r="F1808">
        <v>0</v>
      </c>
      <c r="G1808" t="s">
        <v>22</v>
      </c>
      <c r="H1808" t="s">
        <v>25</v>
      </c>
      <c r="I1808" t="s">
        <v>15</v>
      </c>
      <c r="J1808">
        <v>85.04</v>
      </c>
      <c r="K1808">
        <v>29.9</v>
      </c>
      <c r="L1808" t="s">
        <v>20</v>
      </c>
      <c r="M1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08">
        <v>0</v>
      </c>
      <c r="O1808" t="s">
        <v>32</v>
      </c>
      <c r="P1808" t="str">
        <f>IF(AND(Table1[[#This Row],[stroke]]=1,Table1[[#This Row],[hypertension]]=1),"yes","no")</f>
        <v>no</v>
      </c>
      <c r="Q1808" t="str">
        <f>IF(Table1[[#This Row],[avg_glucose_level]]&gt;=132.5,"yes","no")</f>
        <v>no</v>
      </c>
      <c r="R1808" t="str">
        <f>IF(Table1[[#This Row],[bmi]]&gt;=30.1,"yes","no")</f>
        <v>no</v>
      </c>
    </row>
    <row r="1809" spans="1:18" x14ac:dyDescent="0.3">
      <c r="A1809">
        <v>8760</v>
      </c>
      <c r="B1809" t="s">
        <v>17</v>
      </c>
      <c r="C1809">
        <v>22</v>
      </c>
      <c r="D1809">
        <v>0</v>
      </c>
      <c r="E1809" t="str">
        <f>IF(Table1[[#This Row],[hypertension]]=0,"no","yes")</f>
        <v>no</v>
      </c>
      <c r="F1809">
        <v>0</v>
      </c>
      <c r="G1809" t="s">
        <v>22</v>
      </c>
      <c r="H1809" t="s">
        <v>14</v>
      </c>
      <c r="I1809" t="s">
        <v>15</v>
      </c>
      <c r="J1809">
        <v>140.4</v>
      </c>
      <c r="K1809">
        <v>23</v>
      </c>
      <c r="L1809" t="s">
        <v>21</v>
      </c>
      <c r="M18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09">
        <v>0</v>
      </c>
      <c r="O1809" t="s">
        <v>32</v>
      </c>
      <c r="P1809" t="str">
        <f>IF(AND(Table1[[#This Row],[stroke]]=1,Table1[[#This Row],[hypertension]]=1),"yes","no")</f>
        <v>no</v>
      </c>
      <c r="Q1809" t="str">
        <f>IF(Table1[[#This Row],[avg_glucose_level]]&gt;=132.5,"yes","no")</f>
        <v>yes</v>
      </c>
      <c r="R1809" t="str">
        <f>IF(Table1[[#This Row],[bmi]]&gt;=30.1,"yes","no")</f>
        <v>no</v>
      </c>
    </row>
    <row r="1810" spans="1:18" x14ac:dyDescent="0.3">
      <c r="A1810">
        <v>53126</v>
      </c>
      <c r="B1810" t="s">
        <v>17</v>
      </c>
      <c r="C1810">
        <v>1</v>
      </c>
      <c r="D1810">
        <v>0</v>
      </c>
      <c r="E1810" t="str">
        <f>IF(Table1[[#This Row],[hypertension]]=0,"no","yes")</f>
        <v>no</v>
      </c>
      <c r="F1810">
        <v>0</v>
      </c>
      <c r="G1810" t="s">
        <v>22</v>
      </c>
      <c r="H1810" t="s">
        <v>25</v>
      </c>
      <c r="I1810" t="s">
        <v>15</v>
      </c>
      <c r="J1810">
        <v>62.27</v>
      </c>
      <c r="K1810">
        <v>17.3</v>
      </c>
      <c r="L1810" t="s">
        <v>23</v>
      </c>
      <c r="M1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0">
        <v>0</v>
      </c>
      <c r="O1810" t="s">
        <v>32</v>
      </c>
      <c r="P1810" t="str">
        <f>IF(AND(Table1[[#This Row],[stroke]]=1,Table1[[#This Row],[hypertension]]=1),"yes","no")</f>
        <v>no</v>
      </c>
      <c r="Q1810" t="str">
        <f>IF(Table1[[#This Row],[avg_glucose_level]]&gt;=132.5,"yes","no")</f>
        <v>no</v>
      </c>
      <c r="R1810" t="str">
        <f>IF(Table1[[#This Row],[bmi]]&gt;=30.1,"yes","no")</f>
        <v>no</v>
      </c>
    </row>
    <row r="1811" spans="1:18" x14ac:dyDescent="0.3">
      <c r="A1811">
        <v>18179</v>
      </c>
      <c r="B1811" t="s">
        <v>12</v>
      </c>
      <c r="C1811">
        <v>13</v>
      </c>
      <c r="D1811">
        <v>0</v>
      </c>
      <c r="E1811" t="str">
        <f>IF(Table1[[#This Row],[hypertension]]=0,"no","yes")</f>
        <v>no</v>
      </c>
      <c r="F1811">
        <v>0</v>
      </c>
      <c r="G1811" t="s">
        <v>22</v>
      </c>
      <c r="H1811" t="s">
        <v>14</v>
      </c>
      <c r="I1811" t="s">
        <v>19</v>
      </c>
      <c r="J1811">
        <v>99.44</v>
      </c>
      <c r="K1811">
        <v>21</v>
      </c>
      <c r="L1811" t="s">
        <v>20</v>
      </c>
      <c r="M18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11">
        <v>0</v>
      </c>
      <c r="O1811" t="s">
        <v>32</v>
      </c>
      <c r="P1811" t="str">
        <f>IF(AND(Table1[[#This Row],[stroke]]=1,Table1[[#This Row],[hypertension]]=1),"yes","no")</f>
        <v>no</v>
      </c>
      <c r="Q1811" t="str">
        <f>IF(Table1[[#This Row],[avg_glucose_level]]&gt;=132.5,"yes","no")</f>
        <v>no</v>
      </c>
      <c r="R1811" t="str">
        <f>IF(Table1[[#This Row],[bmi]]&gt;=30.1,"yes","no")</f>
        <v>no</v>
      </c>
    </row>
    <row r="1812" spans="1:18" x14ac:dyDescent="0.3">
      <c r="A1812">
        <v>38242</v>
      </c>
      <c r="B1812" t="s">
        <v>17</v>
      </c>
      <c r="C1812">
        <v>78</v>
      </c>
      <c r="D1812">
        <v>0</v>
      </c>
      <c r="E1812" t="str">
        <f>IF(Table1[[#This Row],[hypertension]]=0,"no","yes")</f>
        <v>no</v>
      </c>
      <c r="F1812">
        <v>1</v>
      </c>
      <c r="G1812" t="s">
        <v>13</v>
      </c>
      <c r="H1812" t="s">
        <v>18</v>
      </c>
      <c r="I1812" t="s">
        <v>19</v>
      </c>
      <c r="J1812">
        <v>88.9</v>
      </c>
      <c r="K1812">
        <v>34.299999999999997</v>
      </c>
      <c r="L1812" t="s">
        <v>23</v>
      </c>
      <c r="M18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2">
        <v>0</v>
      </c>
      <c r="O1812" t="s">
        <v>32</v>
      </c>
      <c r="P1812" t="str">
        <f>IF(AND(Table1[[#This Row],[stroke]]=1,Table1[[#This Row],[hypertension]]=1),"yes","no")</f>
        <v>no</v>
      </c>
      <c r="Q1812" t="str">
        <f>IF(Table1[[#This Row],[avg_glucose_level]]&gt;=132.5,"yes","no")</f>
        <v>no</v>
      </c>
      <c r="R1812" t="str">
        <f>IF(Table1[[#This Row],[bmi]]&gt;=30.1,"yes","no")</f>
        <v>yes</v>
      </c>
    </row>
    <row r="1813" spans="1:18" x14ac:dyDescent="0.3">
      <c r="A1813">
        <v>68708</v>
      </c>
      <c r="B1813" t="s">
        <v>17</v>
      </c>
      <c r="C1813">
        <v>23</v>
      </c>
      <c r="D1813">
        <v>0</v>
      </c>
      <c r="E1813" t="str">
        <f>IF(Table1[[#This Row],[hypertension]]=0,"no","yes")</f>
        <v>no</v>
      </c>
      <c r="F1813">
        <v>0</v>
      </c>
      <c r="G1813" t="s">
        <v>22</v>
      </c>
      <c r="H1813" t="s">
        <v>14</v>
      </c>
      <c r="I1813" t="s">
        <v>15</v>
      </c>
      <c r="J1813">
        <v>64.099999999999994</v>
      </c>
      <c r="K1813">
        <v>19.8</v>
      </c>
      <c r="L1813" t="s">
        <v>23</v>
      </c>
      <c r="M18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3">
        <v>0</v>
      </c>
      <c r="O1813" t="s">
        <v>32</v>
      </c>
      <c r="P1813" t="str">
        <f>IF(AND(Table1[[#This Row],[stroke]]=1,Table1[[#This Row],[hypertension]]=1),"yes","no")</f>
        <v>no</v>
      </c>
      <c r="Q1813" t="str">
        <f>IF(Table1[[#This Row],[avg_glucose_level]]&gt;=132.5,"yes","no")</f>
        <v>no</v>
      </c>
      <c r="R1813" t="str">
        <f>IF(Table1[[#This Row],[bmi]]&gt;=30.1,"yes","no")</f>
        <v>no</v>
      </c>
    </row>
    <row r="1814" spans="1:18" x14ac:dyDescent="0.3">
      <c r="A1814">
        <v>12366</v>
      </c>
      <c r="B1814" t="s">
        <v>17</v>
      </c>
      <c r="C1814">
        <v>35</v>
      </c>
      <c r="D1814">
        <v>0</v>
      </c>
      <c r="E1814" t="str">
        <f>IF(Table1[[#This Row],[hypertension]]=0,"no","yes")</f>
        <v>no</v>
      </c>
      <c r="F1814">
        <v>0</v>
      </c>
      <c r="G1814" t="s">
        <v>22</v>
      </c>
      <c r="H1814" t="s">
        <v>14</v>
      </c>
      <c r="I1814" t="s">
        <v>15</v>
      </c>
      <c r="J1814">
        <v>97.58</v>
      </c>
      <c r="K1814">
        <v>24.3</v>
      </c>
      <c r="L1814" t="s">
        <v>23</v>
      </c>
      <c r="M1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4">
        <v>0</v>
      </c>
      <c r="O1814" t="s">
        <v>32</v>
      </c>
      <c r="P1814" t="str">
        <f>IF(AND(Table1[[#This Row],[stroke]]=1,Table1[[#This Row],[hypertension]]=1),"yes","no")</f>
        <v>no</v>
      </c>
      <c r="Q1814" t="str">
        <f>IF(Table1[[#This Row],[avg_glucose_level]]&gt;=132.5,"yes","no")</f>
        <v>no</v>
      </c>
      <c r="R1814" t="str">
        <f>IF(Table1[[#This Row],[bmi]]&gt;=30.1,"yes","no")</f>
        <v>no</v>
      </c>
    </row>
    <row r="1815" spans="1:18" x14ac:dyDescent="0.3">
      <c r="A1815">
        <v>42465</v>
      </c>
      <c r="B1815" t="s">
        <v>17</v>
      </c>
      <c r="C1815">
        <v>78</v>
      </c>
      <c r="D1815">
        <v>1</v>
      </c>
      <c r="E1815" t="str">
        <f>IF(Table1[[#This Row],[hypertension]]=0,"no","yes")</f>
        <v>yes</v>
      </c>
      <c r="F1815">
        <v>0</v>
      </c>
      <c r="G1815" t="s">
        <v>13</v>
      </c>
      <c r="H1815" t="s">
        <v>14</v>
      </c>
      <c r="I1815" t="s">
        <v>19</v>
      </c>
      <c r="J1815">
        <v>58.66</v>
      </c>
      <c r="K1815">
        <v>16.399999999999999</v>
      </c>
      <c r="L1815" t="s">
        <v>20</v>
      </c>
      <c r="M1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15">
        <v>0</v>
      </c>
      <c r="O1815" t="s">
        <v>32</v>
      </c>
      <c r="P1815" t="str">
        <f>IF(AND(Table1[[#This Row],[stroke]]=1,Table1[[#This Row],[hypertension]]=1),"yes","no")</f>
        <v>no</v>
      </c>
      <c r="Q1815" t="str">
        <f>IF(Table1[[#This Row],[avg_glucose_level]]&gt;=132.5,"yes","no")</f>
        <v>no</v>
      </c>
      <c r="R1815" t="str">
        <f>IF(Table1[[#This Row],[bmi]]&gt;=30.1,"yes","no")</f>
        <v>no</v>
      </c>
    </row>
    <row r="1816" spans="1:18" x14ac:dyDescent="0.3">
      <c r="A1816">
        <v>24638</v>
      </c>
      <c r="B1816" t="s">
        <v>12</v>
      </c>
      <c r="C1816">
        <v>50</v>
      </c>
      <c r="D1816">
        <v>0</v>
      </c>
      <c r="E1816" t="str">
        <f>IF(Table1[[#This Row],[hypertension]]=0,"no","yes")</f>
        <v>no</v>
      </c>
      <c r="F1816">
        <v>0</v>
      </c>
      <c r="G1816" t="s">
        <v>13</v>
      </c>
      <c r="H1816" t="s">
        <v>24</v>
      </c>
      <c r="I1816" t="s">
        <v>15</v>
      </c>
      <c r="J1816">
        <v>88.24</v>
      </c>
      <c r="K1816">
        <v>32.6</v>
      </c>
      <c r="L1816" t="s">
        <v>23</v>
      </c>
      <c r="M1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6">
        <v>0</v>
      </c>
      <c r="O1816" t="s">
        <v>32</v>
      </c>
      <c r="P1816" t="str">
        <f>IF(AND(Table1[[#This Row],[stroke]]=1,Table1[[#This Row],[hypertension]]=1),"yes","no")</f>
        <v>no</v>
      </c>
      <c r="Q1816" t="str">
        <f>IF(Table1[[#This Row],[avg_glucose_level]]&gt;=132.5,"yes","no")</f>
        <v>no</v>
      </c>
      <c r="R1816" t="str">
        <f>IF(Table1[[#This Row],[bmi]]&gt;=30.1,"yes","no")</f>
        <v>yes</v>
      </c>
    </row>
    <row r="1817" spans="1:18" x14ac:dyDescent="0.3">
      <c r="A1817">
        <v>58587</v>
      </c>
      <c r="B1817" t="s">
        <v>12</v>
      </c>
      <c r="C1817">
        <v>61</v>
      </c>
      <c r="D1817">
        <v>0</v>
      </c>
      <c r="E1817" t="str">
        <f>IF(Table1[[#This Row],[hypertension]]=0,"no","yes")</f>
        <v>no</v>
      </c>
      <c r="F1817">
        <v>0</v>
      </c>
      <c r="G1817" t="s">
        <v>13</v>
      </c>
      <c r="H1817" t="s">
        <v>14</v>
      </c>
      <c r="I1817" t="s">
        <v>15</v>
      </c>
      <c r="J1817">
        <v>61.32</v>
      </c>
      <c r="K1817">
        <v>23.7</v>
      </c>
      <c r="L1817" t="s">
        <v>21</v>
      </c>
      <c r="M18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17">
        <v>0</v>
      </c>
      <c r="O1817" t="s">
        <v>32</v>
      </c>
      <c r="P1817" t="str">
        <f>IF(AND(Table1[[#This Row],[stroke]]=1,Table1[[#This Row],[hypertension]]=1),"yes","no")</f>
        <v>no</v>
      </c>
      <c r="Q1817" t="str">
        <f>IF(Table1[[#This Row],[avg_glucose_level]]&gt;=132.5,"yes","no")</f>
        <v>no</v>
      </c>
      <c r="R1817" t="str">
        <f>IF(Table1[[#This Row],[bmi]]&gt;=30.1,"yes","no")</f>
        <v>no</v>
      </c>
    </row>
    <row r="1818" spans="1:18" x14ac:dyDescent="0.3">
      <c r="A1818">
        <v>9170</v>
      </c>
      <c r="B1818" t="s">
        <v>12</v>
      </c>
      <c r="C1818">
        <v>60</v>
      </c>
      <c r="D1818">
        <v>0</v>
      </c>
      <c r="E1818" t="str">
        <f>IF(Table1[[#This Row],[hypertension]]=0,"no","yes")</f>
        <v>no</v>
      </c>
      <c r="F1818">
        <v>0</v>
      </c>
      <c r="G1818" t="s">
        <v>13</v>
      </c>
      <c r="H1818" t="s">
        <v>18</v>
      </c>
      <c r="I1818" t="s">
        <v>15</v>
      </c>
      <c r="J1818">
        <v>185.71</v>
      </c>
      <c r="K1818">
        <v>28.1</v>
      </c>
      <c r="L1818" t="s">
        <v>23</v>
      </c>
      <c r="M18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18">
        <v>0</v>
      </c>
      <c r="O1818" t="s">
        <v>32</v>
      </c>
      <c r="P1818" t="str">
        <f>IF(AND(Table1[[#This Row],[stroke]]=1,Table1[[#This Row],[hypertension]]=1),"yes","no")</f>
        <v>no</v>
      </c>
      <c r="Q1818" t="str">
        <f>IF(Table1[[#This Row],[avg_glucose_level]]&gt;=132.5,"yes","no")</f>
        <v>yes</v>
      </c>
      <c r="R1818" t="str">
        <f>IF(Table1[[#This Row],[bmi]]&gt;=30.1,"yes","no")</f>
        <v>no</v>
      </c>
    </row>
    <row r="1819" spans="1:18" x14ac:dyDescent="0.3">
      <c r="A1819">
        <v>36545</v>
      </c>
      <c r="B1819" t="s">
        <v>12</v>
      </c>
      <c r="C1819">
        <v>43</v>
      </c>
      <c r="D1819">
        <v>0</v>
      </c>
      <c r="E1819" t="str">
        <f>IF(Table1[[#This Row],[hypertension]]=0,"no","yes")</f>
        <v>no</v>
      </c>
      <c r="F1819">
        <v>0</v>
      </c>
      <c r="G1819" t="s">
        <v>13</v>
      </c>
      <c r="H1819" t="s">
        <v>14</v>
      </c>
      <c r="I1819" t="s">
        <v>19</v>
      </c>
      <c r="J1819">
        <v>62.99</v>
      </c>
      <c r="K1819">
        <v>27</v>
      </c>
      <c r="L1819" t="s">
        <v>16</v>
      </c>
      <c r="M18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19">
        <v>0</v>
      </c>
      <c r="O1819" t="s">
        <v>32</v>
      </c>
      <c r="P1819" t="str">
        <f>IF(AND(Table1[[#This Row],[stroke]]=1,Table1[[#This Row],[hypertension]]=1),"yes","no")</f>
        <v>no</v>
      </c>
      <c r="Q1819" t="str">
        <f>IF(Table1[[#This Row],[avg_glucose_level]]&gt;=132.5,"yes","no")</f>
        <v>no</v>
      </c>
      <c r="R1819" t="str">
        <f>IF(Table1[[#This Row],[bmi]]&gt;=30.1,"yes","no")</f>
        <v>no</v>
      </c>
    </row>
    <row r="1820" spans="1:18" x14ac:dyDescent="0.3">
      <c r="A1820">
        <v>19467</v>
      </c>
      <c r="B1820" t="s">
        <v>12</v>
      </c>
      <c r="C1820">
        <v>60</v>
      </c>
      <c r="D1820">
        <v>1</v>
      </c>
      <c r="E1820" t="str">
        <f>IF(Table1[[#This Row],[hypertension]]=0,"no","yes")</f>
        <v>yes</v>
      </c>
      <c r="F1820">
        <v>0</v>
      </c>
      <c r="G1820" t="s">
        <v>13</v>
      </c>
      <c r="H1820" t="s">
        <v>14</v>
      </c>
      <c r="I1820" t="s">
        <v>15</v>
      </c>
      <c r="J1820">
        <v>86.04</v>
      </c>
      <c r="K1820">
        <v>25.6</v>
      </c>
      <c r="L1820" t="s">
        <v>21</v>
      </c>
      <c r="M1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20">
        <v>0</v>
      </c>
      <c r="O1820" t="s">
        <v>32</v>
      </c>
      <c r="P1820" t="str">
        <f>IF(AND(Table1[[#This Row],[stroke]]=1,Table1[[#This Row],[hypertension]]=1),"yes","no")</f>
        <v>no</v>
      </c>
      <c r="Q1820" t="str">
        <f>IF(Table1[[#This Row],[avg_glucose_level]]&gt;=132.5,"yes","no")</f>
        <v>no</v>
      </c>
      <c r="R1820" t="str">
        <f>IF(Table1[[#This Row],[bmi]]&gt;=30.1,"yes","no")</f>
        <v>no</v>
      </c>
    </row>
    <row r="1821" spans="1:18" x14ac:dyDescent="0.3">
      <c r="A1821">
        <v>16868</v>
      </c>
      <c r="B1821" t="s">
        <v>17</v>
      </c>
      <c r="C1821">
        <v>51</v>
      </c>
      <c r="D1821">
        <v>0</v>
      </c>
      <c r="E1821" t="str">
        <f>IF(Table1[[#This Row],[hypertension]]=0,"no","yes")</f>
        <v>no</v>
      </c>
      <c r="F1821">
        <v>0</v>
      </c>
      <c r="G1821" t="s">
        <v>13</v>
      </c>
      <c r="H1821" t="s">
        <v>14</v>
      </c>
      <c r="I1821" t="s">
        <v>19</v>
      </c>
      <c r="J1821">
        <v>83.3</v>
      </c>
      <c r="K1821">
        <v>34</v>
      </c>
      <c r="L1821" t="s">
        <v>16</v>
      </c>
      <c r="M18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21">
        <v>0</v>
      </c>
      <c r="O1821" t="s">
        <v>32</v>
      </c>
      <c r="P1821" t="str">
        <f>IF(AND(Table1[[#This Row],[stroke]]=1,Table1[[#This Row],[hypertension]]=1),"yes","no")</f>
        <v>no</v>
      </c>
      <c r="Q1821" t="str">
        <f>IF(Table1[[#This Row],[avg_glucose_level]]&gt;=132.5,"yes","no")</f>
        <v>no</v>
      </c>
      <c r="R1821" t="str">
        <f>IF(Table1[[#This Row],[bmi]]&gt;=30.1,"yes","no")</f>
        <v>yes</v>
      </c>
    </row>
    <row r="1822" spans="1:18" x14ac:dyDescent="0.3">
      <c r="A1822">
        <v>47608</v>
      </c>
      <c r="B1822" t="s">
        <v>17</v>
      </c>
      <c r="C1822">
        <v>21</v>
      </c>
      <c r="D1822">
        <v>0</v>
      </c>
      <c r="E1822" t="str">
        <f>IF(Table1[[#This Row],[hypertension]]=0,"no","yes")</f>
        <v>no</v>
      </c>
      <c r="F1822">
        <v>0</v>
      </c>
      <c r="G1822" t="s">
        <v>22</v>
      </c>
      <c r="H1822" t="s">
        <v>14</v>
      </c>
      <c r="I1822" t="s">
        <v>15</v>
      </c>
      <c r="J1822">
        <v>208.17</v>
      </c>
      <c r="K1822">
        <v>24.9</v>
      </c>
      <c r="L1822" t="s">
        <v>20</v>
      </c>
      <c r="M1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2">
        <v>0</v>
      </c>
      <c r="O1822" t="s">
        <v>32</v>
      </c>
      <c r="P1822" t="str">
        <f>IF(AND(Table1[[#This Row],[stroke]]=1,Table1[[#This Row],[hypertension]]=1),"yes","no")</f>
        <v>no</v>
      </c>
      <c r="Q1822" t="str">
        <f>IF(Table1[[#This Row],[avg_glucose_level]]&gt;=132.5,"yes","no")</f>
        <v>yes</v>
      </c>
      <c r="R1822" t="str">
        <f>IF(Table1[[#This Row],[bmi]]&gt;=30.1,"yes","no")</f>
        <v>no</v>
      </c>
    </row>
    <row r="1823" spans="1:18" x14ac:dyDescent="0.3">
      <c r="A1823">
        <v>38440</v>
      </c>
      <c r="B1823" t="s">
        <v>12</v>
      </c>
      <c r="C1823">
        <v>16</v>
      </c>
      <c r="D1823">
        <v>0</v>
      </c>
      <c r="E1823" t="str">
        <f>IF(Table1[[#This Row],[hypertension]]=0,"no","yes")</f>
        <v>no</v>
      </c>
      <c r="F1823">
        <v>0</v>
      </c>
      <c r="G1823" t="s">
        <v>22</v>
      </c>
      <c r="H1823" t="s">
        <v>14</v>
      </c>
      <c r="I1823" t="s">
        <v>19</v>
      </c>
      <c r="J1823">
        <v>133.19999999999999</v>
      </c>
      <c r="K1823">
        <v>26.3</v>
      </c>
      <c r="L1823" t="s">
        <v>23</v>
      </c>
      <c r="M18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23">
        <v>0</v>
      </c>
      <c r="O1823" t="s">
        <v>32</v>
      </c>
      <c r="P1823" t="str">
        <f>IF(AND(Table1[[#This Row],[stroke]]=1,Table1[[#This Row],[hypertension]]=1),"yes","no")</f>
        <v>no</v>
      </c>
      <c r="Q1823" t="str">
        <f>IF(Table1[[#This Row],[avg_glucose_level]]&gt;=132.5,"yes","no")</f>
        <v>yes</v>
      </c>
      <c r="R1823" t="str">
        <f>IF(Table1[[#This Row],[bmi]]&gt;=30.1,"yes","no")</f>
        <v>no</v>
      </c>
    </row>
    <row r="1824" spans="1:18" x14ac:dyDescent="0.3">
      <c r="A1824">
        <v>23543</v>
      </c>
      <c r="B1824" t="s">
        <v>17</v>
      </c>
      <c r="C1824">
        <v>25</v>
      </c>
      <c r="D1824">
        <v>0</v>
      </c>
      <c r="E1824" t="str">
        <f>IF(Table1[[#This Row],[hypertension]]=0,"no","yes")</f>
        <v>no</v>
      </c>
      <c r="F1824">
        <v>0</v>
      </c>
      <c r="G1824" t="s">
        <v>22</v>
      </c>
      <c r="H1824" t="s">
        <v>14</v>
      </c>
      <c r="I1824" t="s">
        <v>19</v>
      </c>
      <c r="J1824">
        <v>81.540000000000006</v>
      </c>
      <c r="K1824">
        <v>43.1</v>
      </c>
      <c r="L1824" t="s">
        <v>23</v>
      </c>
      <c r="M18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24">
        <v>0</v>
      </c>
      <c r="O1824" t="s">
        <v>32</v>
      </c>
      <c r="P1824" t="str">
        <f>IF(AND(Table1[[#This Row],[stroke]]=1,Table1[[#This Row],[hypertension]]=1),"yes","no")</f>
        <v>no</v>
      </c>
      <c r="Q1824" t="str">
        <f>IF(Table1[[#This Row],[avg_glucose_level]]&gt;=132.5,"yes","no")</f>
        <v>no</v>
      </c>
      <c r="R1824" t="str">
        <f>IF(Table1[[#This Row],[bmi]]&gt;=30.1,"yes","no")</f>
        <v>yes</v>
      </c>
    </row>
    <row r="1825" spans="1:18" x14ac:dyDescent="0.3">
      <c r="A1825">
        <v>65396</v>
      </c>
      <c r="B1825" t="s">
        <v>17</v>
      </c>
      <c r="C1825">
        <v>36</v>
      </c>
      <c r="D1825">
        <v>0</v>
      </c>
      <c r="E1825" t="str">
        <f>IF(Table1[[#This Row],[hypertension]]=0,"no","yes")</f>
        <v>no</v>
      </c>
      <c r="F1825">
        <v>0</v>
      </c>
      <c r="G1825" t="s">
        <v>13</v>
      </c>
      <c r="H1825" t="s">
        <v>14</v>
      </c>
      <c r="I1825" t="s">
        <v>19</v>
      </c>
      <c r="J1825">
        <v>146.61000000000001</v>
      </c>
      <c r="K1825">
        <v>39.6</v>
      </c>
      <c r="L1825" t="s">
        <v>20</v>
      </c>
      <c r="M1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5">
        <v>0</v>
      </c>
      <c r="O1825" t="s">
        <v>32</v>
      </c>
      <c r="P1825" t="str">
        <f>IF(AND(Table1[[#This Row],[stroke]]=1,Table1[[#This Row],[hypertension]]=1),"yes","no")</f>
        <v>no</v>
      </c>
      <c r="Q1825" t="str">
        <f>IF(Table1[[#This Row],[avg_glucose_level]]&gt;=132.5,"yes","no")</f>
        <v>yes</v>
      </c>
      <c r="R1825" t="str">
        <f>IF(Table1[[#This Row],[bmi]]&gt;=30.1,"yes","no")</f>
        <v>yes</v>
      </c>
    </row>
    <row r="1826" spans="1:18" x14ac:dyDescent="0.3">
      <c r="A1826">
        <v>34621</v>
      </c>
      <c r="B1826" t="s">
        <v>17</v>
      </c>
      <c r="C1826">
        <v>8</v>
      </c>
      <c r="D1826">
        <v>0</v>
      </c>
      <c r="E1826" t="str">
        <f>IF(Table1[[#This Row],[hypertension]]=0,"no","yes")</f>
        <v>no</v>
      </c>
      <c r="F1826">
        <v>0</v>
      </c>
      <c r="G1826" t="s">
        <v>22</v>
      </c>
      <c r="H1826" t="s">
        <v>25</v>
      </c>
      <c r="I1826" t="s">
        <v>15</v>
      </c>
      <c r="J1826">
        <v>79.33</v>
      </c>
      <c r="K1826">
        <v>15.2</v>
      </c>
      <c r="L1826" t="s">
        <v>23</v>
      </c>
      <c r="M18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26">
        <v>0</v>
      </c>
      <c r="O1826" t="s">
        <v>32</v>
      </c>
      <c r="P1826" t="str">
        <f>IF(AND(Table1[[#This Row],[stroke]]=1,Table1[[#This Row],[hypertension]]=1),"yes","no")</f>
        <v>no</v>
      </c>
      <c r="Q1826" t="str">
        <f>IF(Table1[[#This Row],[avg_glucose_level]]&gt;=132.5,"yes","no")</f>
        <v>no</v>
      </c>
      <c r="R1826" t="str">
        <f>IF(Table1[[#This Row],[bmi]]&gt;=30.1,"yes","no")</f>
        <v>no</v>
      </c>
    </row>
    <row r="1827" spans="1:18" x14ac:dyDescent="0.3">
      <c r="A1827">
        <v>23561</v>
      </c>
      <c r="B1827" t="s">
        <v>17</v>
      </c>
      <c r="C1827">
        <v>48</v>
      </c>
      <c r="D1827">
        <v>0</v>
      </c>
      <c r="E1827" t="str">
        <f>IF(Table1[[#This Row],[hypertension]]=0,"no","yes")</f>
        <v>no</v>
      </c>
      <c r="F1827">
        <v>0</v>
      </c>
      <c r="G1827" t="s">
        <v>13</v>
      </c>
      <c r="H1827" t="s">
        <v>14</v>
      </c>
      <c r="I1827" t="s">
        <v>19</v>
      </c>
      <c r="J1827">
        <v>84.56</v>
      </c>
      <c r="K1827">
        <v>41.8</v>
      </c>
      <c r="L1827" t="s">
        <v>20</v>
      </c>
      <c r="M18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7">
        <v>0</v>
      </c>
      <c r="O1827" t="s">
        <v>32</v>
      </c>
      <c r="P1827" t="str">
        <f>IF(AND(Table1[[#This Row],[stroke]]=1,Table1[[#This Row],[hypertension]]=1),"yes","no")</f>
        <v>no</v>
      </c>
      <c r="Q1827" t="str">
        <f>IF(Table1[[#This Row],[avg_glucose_level]]&gt;=132.5,"yes","no")</f>
        <v>no</v>
      </c>
      <c r="R1827" t="str">
        <f>IF(Table1[[#This Row],[bmi]]&gt;=30.1,"yes","no")</f>
        <v>yes</v>
      </c>
    </row>
    <row r="1828" spans="1:18" x14ac:dyDescent="0.3">
      <c r="A1828">
        <v>16091</v>
      </c>
      <c r="B1828" t="s">
        <v>12</v>
      </c>
      <c r="C1828">
        <v>14</v>
      </c>
      <c r="D1828">
        <v>0</v>
      </c>
      <c r="E1828" t="str">
        <f>IF(Table1[[#This Row],[hypertension]]=0,"no","yes")</f>
        <v>no</v>
      </c>
      <c r="F1828">
        <v>0</v>
      </c>
      <c r="G1828" t="s">
        <v>22</v>
      </c>
      <c r="H1828" t="s">
        <v>14</v>
      </c>
      <c r="I1828" t="s">
        <v>19</v>
      </c>
      <c r="J1828">
        <v>103.44</v>
      </c>
      <c r="K1828">
        <v>20.100000000000001</v>
      </c>
      <c r="L1828" t="s">
        <v>20</v>
      </c>
      <c r="M1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8">
        <v>0</v>
      </c>
      <c r="O1828" t="s">
        <v>32</v>
      </c>
      <c r="P1828" t="str">
        <f>IF(AND(Table1[[#This Row],[stroke]]=1,Table1[[#This Row],[hypertension]]=1),"yes","no")</f>
        <v>no</v>
      </c>
      <c r="Q1828" t="str">
        <f>IF(Table1[[#This Row],[avg_glucose_level]]&gt;=132.5,"yes","no")</f>
        <v>no</v>
      </c>
      <c r="R1828" t="str">
        <f>IF(Table1[[#This Row],[bmi]]&gt;=30.1,"yes","no")</f>
        <v>no</v>
      </c>
    </row>
    <row r="1829" spans="1:18" x14ac:dyDescent="0.3">
      <c r="A1829">
        <v>63597</v>
      </c>
      <c r="B1829" t="s">
        <v>17</v>
      </c>
      <c r="C1829">
        <v>60</v>
      </c>
      <c r="D1829">
        <v>0</v>
      </c>
      <c r="E1829" t="str">
        <f>IF(Table1[[#This Row],[hypertension]]=0,"no","yes")</f>
        <v>no</v>
      </c>
      <c r="F1829">
        <v>0</v>
      </c>
      <c r="G1829" t="s">
        <v>13</v>
      </c>
      <c r="H1829" t="s">
        <v>14</v>
      </c>
      <c r="I1829" t="s">
        <v>15</v>
      </c>
      <c r="J1829">
        <v>185.31</v>
      </c>
      <c r="K1829">
        <v>39.299999999999997</v>
      </c>
      <c r="L1829" t="s">
        <v>20</v>
      </c>
      <c r="M1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29">
        <v>0</v>
      </c>
      <c r="O1829" t="s">
        <v>32</v>
      </c>
      <c r="P1829" t="str">
        <f>IF(AND(Table1[[#This Row],[stroke]]=1,Table1[[#This Row],[hypertension]]=1),"yes","no")</f>
        <v>no</v>
      </c>
      <c r="Q1829" t="str">
        <f>IF(Table1[[#This Row],[avg_glucose_level]]&gt;=132.5,"yes","no")</f>
        <v>yes</v>
      </c>
      <c r="R1829" t="str">
        <f>IF(Table1[[#This Row],[bmi]]&gt;=30.1,"yes","no")</f>
        <v>yes</v>
      </c>
    </row>
    <row r="1830" spans="1:18" x14ac:dyDescent="0.3">
      <c r="A1830">
        <v>57533</v>
      </c>
      <c r="B1830" t="s">
        <v>12</v>
      </c>
      <c r="C1830">
        <v>61</v>
      </c>
      <c r="D1830">
        <v>1</v>
      </c>
      <c r="E1830" t="str">
        <f>IF(Table1[[#This Row],[hypertension]]=0,"no","yes")</f>
        <v>yes</v>
      </c>
      <c r="F1830">
        <v>0</v>
      </c>
      <c r="G1830" t="s">
        <v>13</v>
      </c>
      <c r="H1830" t="s">
        <v>14</v>
      </c>
      <c r="I1830" t="s">
        <v>15</v>
      </c>
      <c r="J1830">
        <v>102.53</v>
      </c>
      <c r="K1830">
        <v>28.3</v>
      </c>
      <c r="L1830" t="s">
        <v>16</v>
      </c>
      <c r="M18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30">
        <v>0</v>
      </c>
      <c r="O1830" t="s">
        <v>32</v>
      </c>
      <c r="P1830" t="str">
        <f>IF(AND(Table1[[#This Row],[stroke]]=1,Table1[[#This Row],[hypertension]]=1),"yes","no")</f>
        <v>no</v>
      </c>
      <c r="Q1830" t="str">
        <f>IF(Table1[[#This Row],[avg_glucose_level]]&gt;=132.5,"yes","no")</f>
        <v>no</v>
      </c>
      <c r="R1830" t="str">
        <f>IF(Table1[[#This Row],[bmi]]&gt;=30.1,"yes","no")</f>
        <v>no</v>
      </c>
    </row>
    <row r="1831" spans="1:18" x14ac:dyDescent="0.3">
      <c r="A1831">
        <v>59370</v>
      </c>
      <c r="B1831" t="s">
        <v>17</v>
      </c>
      <c r="C1831">
        <v>60</v>
      </c>
      <c r="D1831">
        <v>0</v>
      </c>
      <c r="E1831" t="str">
        <f>IF(Table1[[#This Row],[hypertension]]=0,"no","yes")</f>
        <v>no</v>
      </c>
      <c r="F1831">
        <v>0</v>
      </c>
      <c r="G1831" t="s">
        <v>13</v>
      </c>
      <c r="H1831" t="s">
        <v>14</v>
      </c>
      <c r="I1831" t="s">
        <v>15</v>
      </c>
      <c r="J1831">
        <v>65.78</v>
      </c>
      <c r="K1831">
        <v>27.5</v>
      </c>
      <c r="L1831" t="s">
        <v>23</v>
      </c>
      <c r="M18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31">
        <v>0</v>
      </c>
      <c r="O1831" t="s">
        <v>32</v>
      </c>
      <c r="P1831" t="str">
        <f>IF(AND(Table1[[#This Row],[stroke]]=1,Table1[[#This Row],[hypertension]]=1),"yes","no")</f>
        <v>no</v>
      </c>
      <c r="Q1831" t="str">
        <f>IF(Table1[[#This Row],[avg_glucose_level]]&gt;=132.5,"yes","no")</f>
        <v>no</v>
      </c>
      <c r="R1831" t="str">
        <f>IF(Table1[[#This Row],[bmi]]&gt;=30.1,"yes","no")</f>
        <v>no</v>
      </c>
    </row>
    <row r="1832" spans="1:18" x14ac:dyDescent="0.3">
      <c r="A1832">
        <v>57285</v>
      </c>
      <c r="B1832" t="s">
        <v>12</v>
      </c>
      <c r="C1832">
        <v>56</v>
      </c>
      <c r="D1832">
        <v>0</v>
      </c>
      <c r="E1832" t="str">
        <f>IF(Table1[[#This Row],[hypertension]]=0,"no","yes")</f>
        <v>no</v>
      </c>
      <c r="F1832">
        <v>0</v>
      </c>
      <c r="G1832" t="s">
        <v>22</v>
      </c>
      <c r="H1832" t="s">
        <v>14</v>
      </c>
      <c r="I1832" t="s">
        <v>19</v>
      </c>
      <c r="J1832">
        <v>62.6</v>
      </c>
      <c r="K1832">
        <v>33.9</v>
      </c>
      <c r="L1832" t="s">
        <v>20</v>
      </c>
      <c r="M18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32">
        <v>0</v>
      </c>
      <c r="O1832" t="s">
        <v>32</v>
      </c>
      <c r="P1832" t="str">
        <f>IF(AND(Table1[[#This Row],[stroke]]=1,Table1[[#This Row],[hypertension]]=1),"yes","no")</f>
        <v>no</v>
      </c>
      <c r="Q1832" t="str">
        <f>IF(Table1[[#This Row],[avg_glucose_level]]&gt;=132.5,"yes","no")</f>
        <v>no</v>
      </c>
      <c r="R1832" t="str">
        <f>IF(Table1[[#This Row],[bmi]]&gt;=30.1,"yes","no")</f>
        <v>yes</v>
      </c>
    </row>
    <row r="1833" spans="1:18" x14ac:dyDescent="0.3">
      <c r="A1833">
        <v>17515</v>
      </c>
      <c r="B1833" t="s">
        <v>17</v>
      </c>
      <c r="C1833">
        <v>9</v>
      </c>
      <c r="D1833">
        <v>0</v>
      </c>
      <c r="E1833" t="str">
        <f>IF(Table1[[#This Row],[hypertension]]=0,"no","yes")</f>
        <v>no</v>
      </c>
      <c r="F1833">
        <v>0</v>
      </c>
      <c r="G1833" t="s">
        <v>22</v>
      </c>
      <c r="H1833" t="s">
        <v>25</v>
      </c>
      <c r="I1833" t="s">
        <v>19</v>
      </c>
      <c r="J1833">
        <v>81.180000000000007</v>
      </c>
      <c r="K1833">
        <v>20</v>
      </c>
      <c r="L1833" t="s">
        <v>23</v>
      </c>
      <c r="M18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33">
        <v>0</v>
      </c>
      <c r="O1833" t="s">
        <v>32</v>
      </c>
      <c r="P1833" t="str">
        <f>IF(AND(Table1[[#This Row],[stroke]]=1,Table1[[#This Row],[hypertension]]=1),"yes","no")</f>
        <v>no</v>
      </c>
      <c r="Q1833" t="str">
        <f>IF(Table1[[#This Row],[avg_glucose_level]]&gt;=132.5,"yes","no")</f>
        <v>no</v>
      </c>
      <c r="R1833" t="str">
        <f>IF(Table1[[#This Row],[bmi]]&gt;=30.1,"yes","no")</f>
        <v>no</v>
      </c>
    </row>
    <row r="1834" spans="1:18" x14ac:dyDescent="0.3">
      <c r="A1834">
        <v>23988</v>
      </c>
      <c r="B1834" t="s">
        <v>17</v>
      </c>
      <c r="C1834">
        <v>45</v>
      </c>
      <c r="D1834">
        <v>0</v>
      </c>
      <c r="E1834" t="str">
        <f>IF(Table1[[#This Row],[hypertension]]=0,"no","yes")</f>
        <v>no</v>
      </c>
      <c r="F1834">
        <v>0</v>
      </c>
      <c r="G1834" t="s">
        <v>13</v>
      </c>
      <c r="H1834" t="s">
        <v>14</v>
      </c>
      <c r="I1834" t="s">
        <v>19</v>
      </c>
      <c r="J1834">
        <v>76.680000000000007</v>
      </c>
      <c r="K1834">
        <v>34.799999999999997</v>
      </c>
      <c r="L1834" t="s">
        <v>21</v>
      </c>
      <c r="M18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34">
        <v>0</v>
      </c>
      <c r="O1834" t="s">
        <v>32</v>
      </c>
      <c r="P1834" t="str">
        <f>IF(AND(Table1[[#This Row],[stroke]]=1,Table1[[#This Row],[hypertension]]=1),"yes","no")</f>
        <v>no</v>
      </c>
      <c r="Q1834" t="str">
        <f>IF(Table1[[#This Row],[avg_glucose_level]]&gt;=132.5,"yes","no")</f>
        <v>no</v>
      </c>
      <c r="R1834" t="str">
        <f>IF(Table1[[#This Row],[bmi]]&gt;=30.1,"yes","no")</f>
        <v>yes</v>
      </c>
    </row>
    <row r="1835" spans="1:18" x14ac:dyDescent="0.3">
      <c r="A1835">
        <v>34958</v>
      </c>
      <c r="B1835" t="s">
        <v>12</v>
      </c>
      <c r="C1835">
        <v>14</v>
      </c>
      <c r="D1835">
        <v>0</v>
      </c>
      <c r="E1835" t="str">
        <f>IF(Table1[[#This Row],[hypertension]]=0,"no","yes")</f>
        <v>no</v>
      </c>
      <c r="F1835">
        <v>0</v>
      </c>
      <c r="G1835" t="s">
        <v>22</v>
      </c>
      <c r="H1835" t="s">
        <v>25</v>
      </c>
      <c r="I1835" t="s">
        <v>15</v>
      </c>
      <c r="J1835">
        <v>92.86</v>
      </c>
      <c r="K1835">
        <v>20.7</v>
      </c>
      <c r="L1835" t="s">
        <v>16</v>
      </c>
      <c r="M18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35">
        <v>0</v>
      </c>
      <c r="O1835" t="s">
        <v>32</v>
      </c>
      <c r="P1835" t="str">
        <f>IF(AND(Table1[[#This Row],[stroke]]=1,Table1[[#This Row],[hypertension]]=1),"yes","no")</f>
        <v>no</v>
      </c>
      <c r="Q1835" t="str">
        <f>IF(Table1[[#This Row],[avg_glucose_level]]&gt;=132.5,"yes","no")</f>
        <v>no</v>
      </c>
      <c r="R1835" t="str">
        <f>IF(Table1[[#This Row],[bmi]]&gt;=30.1,"yes","no")</f>
        <v>no</v>
      </c>
    </row>
    <row r="1836" spans="1:18" x14ac:dyDescent="0.3">
      <c r="A1836">
        <v>30620</v>
      </c>
      <c r="B1836" t="s">
        <v>12</v>
      </c>
      <c r="C1836">
        <v>37</v>
      </c>
      <c r="D1836">
        <v>0</v>
      </c>
      <c r="E1836" t="str">
        <f>IF(Table1[[#This Row],[hypertension]]=0,"no","yes")</f>
        <v>no</v>
      </c>
      <c r="F1836">
        <v>0</v>
      </c>
      <c r="G1836" t="s">
        <v>22</v>
      </c>
      <c r="H1836" t="s">
        <v>14</v>
      </c>
      <c r="I1836" t="s">
        <v>15</v>
      </c>
      <c r="J1836">
        <v>90.95</v>
      </c>
      <c r="K1836">
        <v>24.6</v>
      </c>
      <c r="L1836" t="s">
        <v>21</v>
      </c>
      <c r="M1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36">
        <v>0</v>
      </c>
      <c r="O1836" t="s">
        <v>32</v>
      </c>
      <c r="P1836" t="str">
        <f>IF(AND(Table1[[#This Row],[stroke]]=1,Table1[[#This Row],[hypertension]]=1),"yes","no")</f>
        <v>no</v>
      </c>
      <c r="Q1836" t="str">
        <f>IF(Table1[[#This Row],[avg_glucose_level]]&gt;=132.5,"yes","no")</f>
        <v>no</v>
      </c>
      <c r="R1836" t="str">
        <f>IF(Table1[[#This Row],[bmi]]&gt;=30.1,"yes","no")</f>
        <v>no</v>
      </c>
    </row>
    <row r="1837" spans="1:18" x14ac:dyDescent="0.3">
      <c r="A1837">
        <v>31811</v>
      </c>
      <c r="B1837" t="s">
        <v>17</v>
      </c>
      <c r="C1837">
        <v>52</v>
      </c>
      <c r="D1837">
        <v>0</v>
      </c>
      <c r="E1837" t="str">
        <f>IF(Table1[[#This Row],[hypertension]]=0,"no","yes")</f>
        <v>no</v>
      </c>
      <c r="F1837">
        <v>1</v>
      </c>
      <c r="G1837" t="s">
        <v>13</v>
      </c>
      <c r="H1837" t="s">
        <v>14</v>
      </c>
      <c r="I1837" t="s">
        <v>15</v>
      </c>
      <c r="J1837">
        <v>85.66</v>
      </c>
      <c r="K1837">
        <v>39.4</v>
      </c>
      <c r="L1837" t="s">
        <v>20</v>
      </c>
      <c r="M18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37">
        <v>0</v>
      </c>
      <c r="O1837" t="s">
        <v>32</v>
      </c>
      <c r="P1837" t="str">
        <f>IF(AND(Table1[[#This Row],[stroke]]=1,Table1[[#This Row],[hypertension]]=1),"yes","no")</f>
        <v>no</v>
      </c>
      <c r="Q1837" t="str">
        <f>IF(Table1[[#This Row],[avg_glucose_level]]&gt;=132.5,"yes","no")</f>
        <v>no</v>
      </c>
      <c r="R1837" t="str">
        <f>IF(Table1[[#This Row],[bmi]]&gt;=30.1,"yes","no")</f>
        <v>yes</v>
      </c>
    </row>
    <row r="1838" spans="1:18" x14ac:dyDescent="0.3">
      <c r="A1838">
        <v>1818</v>
      </c>
      <c r="B1838" t="s">
        <v>17</v>
      </c>
      <c r="C1838">
        <v>30</v>
      </c>
      <c r="D1838">
        <v>0</v>
      </c>
      <c r="E1838" t="str">
        <f>IF(Table1[[#This Row],[hypertension]]=0,"no","yes")</f>
        <v>no</v>
      </c>
      <c r="F1838">
        <v>0</v>
      </c>
      <c r="G1838" t="s">
        <v>22</v>
      </c>
      <c r="H1838" t="s">
        <v>24</v>
      </c>
      <c r="I1838" t="s">
        <v>15</v>
      </c>
      <c r="J1838">
        <v>88.2</v>
      </c>
      <c r="K1838">
        <v>28.1</v>
      </c>
      <c r="L1838" t="s">
        <v>21</v>
      </c>
      <c r="M18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38">
        <v>0</v>
      </c>
      <c r="O1838" t="s">
        <v>32</v>
      </c>
      <c r="P1838" t="str">
        <f>IF(AND(Table1[[#This Row],[stroke]]=1,Table1[[#This Row],[hypertension]]=1),"yes","no")</f>
        <v>no</v>
      </c>
      <c r="Q1838" t="str">
        <f>IF(Table1[[#This Row],[avg_glucose_level]]&gt;=132.5,"yes","no")</f>
        <v>no</v>
      </c>
      <c r="R1838" t="str">
        <f>IF(Table1[[#This Row],[bmi]]&gt;=30.1,"yes","no")</f>
        <v>no</v>
      </c>
    </row>
    <row r="1839" spans="1:18" x14ac:dyDescent="0.3">
      <c r="A1839">
        <v>5478</v>
      </c>
      <c r="B1839" t="s">
        <v>17</v>
      </c>
      <c r="C1839">
        <v>60</v>
      </c>
      <c r="D1839">
        <v>0</v>
      </c>
      <c r="E1839" t="str">
        <f>IF(Table1[[#This Row],[hypertension]]=0,"no","yes")</f>
        <v>no</v>
      </c>
      <c r="F1839">
        <v>0</v>
      </c>
      <c r="G1839" t="s">
        <v>13</v>
      </c>
      <c r="H1839" t="s">
        <v>18</v>
      </c>
      <c r="I1839" t="s">
        <v>15</v>
      </c>
      <c r="J1839">
        <v>203.04</v>
      </c>
      <c r="K1839">
        <v>28.1</v>
      </c>
      <c r="L1839" t="s">
        <v>21</v>
      </c>
      <c r="M18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39">
        <v>0</v>
      </c>
      <c r="O1839" t="s">
        <v>32</v>
      </c>
      <c r="P1839" t="str">
        <f>IF(AND(Table1[[#This Row],[stroke]]=1,Table1[[#This Row],[hypertension]]=1),"yes","no")</f>
        <v>no</v>
      </c>
      <c r="Q1839" t="str">
        <f>IF(Table1[[#This Row],[avg_glucose_level]]&gt;=132.5,"yes","no")</f>
        <v>yes</v>
      </c>
      <c r="R1839" t="str">
        <f>IF(Table1[[#This Row],[bmi]]&gt;=30.1,"yes","no")</f>
        <v>no</v>
      </c>
    </row>
    <row r="1840" spans="1:18" x14ac:dyDescent="0.3">
      <c r="A1840">
        <v>26830</v>
      </c>
      <c r="B1840" t="s">
        <v>17</v>
      </c>
      <c r="C1840">
        <v>47</v>
      </c>
      <c r="D1840">
        <v>0</v>
      </c>
      <c r="E1840" t="str">
        <f>IF(Table1[[#This Row],[hypertension]]=0,"no","yes")</f>
        <v>no</v>
      </c>
      <c r="F1840">
        <v>0</v>
      </c>
      <c r="G1840" t="s">
        <v>13</v>
      </c>
      <c r="H1840" t="s">
        <v>18</v>
      </c>
      <c r="I1840" t="s">
        <v>19</v>
      </c>
      <c r="J1840">
        <v>68.37</v>
      </c>
      <c r="K1840">
        <v>29.4</v>
      </c>
      <c r="L1840" t="s">
        <v>21</v>
      </c>
      <c r="M18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40">
        <v>0</v>
      </c>
      <c r="O1840" t="s">
        <v>32</v>
      </c>
      <c r="P1840" t="str">
        <f>IF(AND(Table1[[#This Row],[stroke]]=1,Table1[[#This Row],[hypertension]]=1),"yes","no")</f>
        <v>no</v>
      </c>
      <c r="Q1840" t="str">
        <f>IF(Table1[[#This Row],[avg_glucose_level]]&gt;=132.5,"yes","no")</f>
        <v>no</v>
      </c>
      <c r="R1840" t="str">
        <f>IF(Table1[[#This Row],[bmi]]&gt;=30.1,"yes","no")</f>
        <v>no</v>
      </c>
    </row>
    <row r="1841" spans="1:18" x14ac:dyDescent="0.3">
      <c r="A1841">
        <v>25883</v>
      </c>
      <c r="B1841" t="s">
        <v>17</v>
      </c>
      <c r="C1841">
        <v>82</v>
      </c>
      <c r="D1841">
        <v>1</v>
      </c>
      <c r="E1841" t="str">
        <f>IF(Table1[[#This Row],[hypertension]]=0,"no","yes")</f>
        <v>yes</v>
      </c>
      <c r="F1841">
        <v>0</v>
      </c>
      <c r="G1841" t="s">
        <v>13</v>
      </c>
      <c r="H1841" t="s">
        <v>18</v>
      </c>
      <c r="I1841" t="s">
        <v>15</v>
      </c>
      <c r="J1841">
        <v>77.319999999999993</v>
      </c>
      <c r="K1841">
        <v>24.8</v>
      </c>
      <c r="L1841" t="s">
        <v>23</v>
      </c>
      <c r="M1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41">
        <v>0</v>
      </c>
      <c r="O1841" t="s">
        <v>32</v>
      </c>
      <c r="P1841" t="str">
        <f>IF(AND(Table1[[#This Row],[stroke]]=1,Table1[[#This Row],[hypertension]]=1),"yes","no")</f>
        <v>no</v>
      </c>
      <c r="Q1841" t="str">
        <f>IF(Table1[[#This Row],[avg_glucose_level]]&gt;=132.5,"yes","no")</f>
        <v>no</v>
      </c>
      <c r="R1841" t="str">
        <f>IF(Table1[[#This Row],[bmi]]&gt;=30.1,"yes","no")</f>
        <v>no</v>
      </c>
    </row>
    <row r="1842" spans="1:18" x14ac:dyDescent="0.3">
      <c r="A1842">
        <v>43657</v>
      </c>
      <c r="B1842" t="s">
        <v>12</v>
      </c>
      <c r="C1842">
        <v>64</v>
      </c>
      <c r="D1842">
        <v>0</v>
      </c>
      <c r="E1842" t="str">
        <f>IF(Table1[[#This Row],[hypertension]]=0,"no","yes")</f>
        <v>no</v>
      </c>
      <c r="F1842">
        <v>0</v>
      </c>
      <c r="G1842" t="s">
        <v>13</v>
      </c>
      <c r="H1842" t="s">
        <v>24</v>
      </c>
      <c r="I1842" t="s">
        <v>19</v>
      </c>
      <c r="J1842">
        <v>187.87</v>
      </c>
      <c r="K1842">
        <v>32.299999999999997</v>
      </c>
      <c r="L1842" t="s">
        <v>20</v>
      </c>
      <c r="M18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42">
        <v>0</v>
      </c>
      <c r="O1842" t="s">
        <v>32</v>
      </c>
      <c r="P1842" t="str">
        <f>IF(AND(Table1[[#This Row],[stroke]]=1,Table1[[#This Row],[hypertension]]=1),"yes","no")</f>
        <v>no</v>
      </c>
      <c r="Q1842" t="str">
        <f>IF(Table1[[#This Row],[avg_glucose_level]]&gt;=132.5,"yes","no")</f>
        <v>yes</v>
      </c>
      <c r="R1842" t="str">
        <f>IF(Table1[[#This Row],[bmi]]&gt;=30.1,"yes","no")</f>
        <v>yes</v>
      </c>
    </row>
    <row r="1843" spans="1:18" x14ac:dyDescent="0.3">
      <c r="A1843">
        <v>71917</v>
      </c>
      <c r="B1843" t="s">
        <v>12</v>
      </c>
      <c r="C1843">
        <v>12</v>
      </c>
      <c r="D1843">
        <v>0</v>
      </c>
      <c r="E1843" t="str">
        <f>IF(Table1[[#This Row],[hypertension]]=0,"no","yes")</f>
        <v>no</v>
      </c>
      <c r="F1843">
        <v>0</v>
      </c>
      <c r="G1843" t="s">
        <v>22</v>
      </c>
      <c r="H1843" t="s">
        <v>25</v>
      </c>
      <c r="I1843" t="s">
        <v>19</v>
      </c>
      <c r="J1843">
        <v>213.87</v>
      </c>
      <c r="K1843">
        <v>25.3</v>
      </c>
      <c r="L1843" t="s">
        <v>20</v>
      </c>
      <c r="M1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43">
        <v>0</v>
      </c>
      <c r="O1843" t="s">
        <v>32</v>
      </c>
      <c r="P1843" t="str">
        <f>IF(AND(Table1[[#This Row],[stroke]]=1,Table1[[#This Row],[hypertension]]=1),"yes","no")</f>
        <v>no</v>
      </c>
      <c r="Q1843" t="str">
        <f>IF(Table1[[#This Row],[avg_glucose_level]]&gt;=132.5,"yes","no")</f>
        <v>yes</v>
      </c>
      <c r="R1843" t="str">
        <f>IF(Table1[[#This Row],[bmi]]&gt;=30.1,"yes","no")</f>
        <v>no</v>
      </c>
    </row>
    <row r="1844" spans="1:18" x14ac:dyDescent="0.3">
      <c r="A1844">
        <v>61299</v>
      </c>
      <c r="B1844" t="s">
        <v>17</v>
      </c>
      <c r="C1844">
        <v>79</v>
      </c>
      <c r="D1844">
        <v>1</v>
      </c>
      <c r="E1844" t="str">
        <f>IF(Table1[[#This Row],[hypertension]]=0,"no","yes")</f>
        <v>yes</v>
      </c>
      <c r="F1844">
        <v>0</v>
      </c>
      <c r="G1844" t="s">
        <v>13</v>
      </c>
      <c r="H1844" t="s">
        <v>14</v>
      </c>
      <c r="I1844" t="s">
        <v>19</v>
      </c>
      <c r="J1844">
        <v>119.62</v>
      </c>
      <c r="K1844">
        <v>39</v>
      </c>
      <c r="L1844" t="s">
        <v>23</v>
      </c>
      <c r="M18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44">
        <v>0</v>
      </c>
      <c r="O1844" t="s">
        <v>32</v>
      </c>
      <c r="P1844" t="str">
        <f>IF(AND(Table1[[#This Row],[stroke]]=1,Table1[[#This Row],[hypertension]]=1),"yes","no")</f>
        <v>no</v>
      </c>
      <c r="Q1844" t="str">
        <f>IF(Table1[[#This Row],[avg_glucose_level]]&gt;=132.5,"yes","no")</f>
        <v>no</v>
      </c>
      <c r="R1844" t="str">
        <f>IF(Table1[[#This Row],[bmi]]&gt;=30.1,"yes","no")</f>
        <v>yes</v>
      </c>
    </row>
    <row r="1845" spans="1:18" x14ac:dyDescent="0.3">
      <c r="A1845">
        <v>24603</v>
      </c>
      <c r="B1845" t="s">
        <v>12</v>
      </c>
      <c r="C1845">
        <v>77</v>
      </c>
      <c r="D1845">
        <v>0</v>
      </c>
      <c r="E1845" t="str">
        <f>IF(Table1[[#This Row],[hypertension]]=0,"no","yes")</f>
        <v>no</v>
      </c>
      <c r="F1845">
        <v>0</v>
      </c>
      <c r="G1845" t="s">
        <v>13</v>
      </c>
      <c r="H1845" t="s">
        <v>14</v>
      </c>
      <c r="I1845" t="s">
        <v>15</v>
      </c>
      <c r="J1845">
        <v>222.85</v>
      </c>
      <c r="K1845">
        <v>29.4</v>
      </c>
      <c r="L1845" t="s">
        <v>16</v>
      </c>
      <c r="M18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45">
        <v>0</v>
      </c>
      <c r="O1845" t="s">
        <v>32</v>
      </c>
      <c r="P1845" t="str">
        <f>IF(AND(Table1[[#This Row],[stroke]]=1,Table1[[#This Row],[hypertension]]=1),"yes","no")</f>
        <v>no</v>
      </c>
      <c r="Q1845" t="str">
        <f>IF(Table1[[#This Row],[avg_glucose_level]]&gt;=132.5,"yes","no")</f>
        <v>yes</v>
      </c>
      <c r="R1845" t="str">
        <f>IF(Table1[[#This Row],[bmi]]&gt;=30.1,"yes","no")</f>
        <v>no</v>
      </c>
    </row>
    <row r="1846" spans="1:18" x14ac:dyDescent="0.3">
      <c r="A1846">
        <v>70654</v>
      </c>
      <c r="B1846" t="s">
        <v>17</v>
      </c>
      <c r="C1846">
        <v>25</v>
      </c>
      <c r="D1846">
        <v>0</v>
      </c>
      <c r="E1846" t="str">
        <f>IF(Table1[[#This Row],[hypertension]]=0,"no","yes")</f>
        <v>no</v>
      </c>
      <c r="F1846">
        <v>0</v>
      </c>
      <c r="G1846" t="s">
        <v>22</v>
      </c>
      <c r="H1846" t="s">
        <v>14</v>
      </c>
      <c r="I1846" t="s">
        <v>19</v>
      </c>
      <c r="J1846">
        <v>100.82</v>
      </c>
      <c r="K1846">
        <v>31.9</v>
      </c>
      <c r="L1846" t="s">
        <v>23</v>
      </c>
      <c r="M1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46">
        <v>0</v>
      </c>
      <c r="O1846" t="s">
        <v>32</v>
      </c>
      <c r="P1846" t="str">
        <f>IF(AND(Table1[[#This Row],[stroke]]=1,Table1[[#This Row],[hypertension]]=1),"yes","no")</f>
        <v>no</v>
      </c>
      <c r="Q1846" t="str">
        <f>IF(Table1[[#This Row],[avg_glucose_level]]&gt;=132.5,"yes","no")</f>
        <v>no</v>
      </c>
      <c r="R1846" t="str">
        <f>IF(Table1[[#This Row],[bmi]]&gt;=30.1,"yes","no")</f>
        <v>yes</v>
      </c>
    </row>
    <row r="1847" spans="1:18" x14ac:dyDescent="0.3">
      <c r="A1847">
        <v>49485</v>
      </c>
      <c r="B1847" t="s">
        <v>17</v>
      </c>
      <c r="C1847">
        <v>26</v>
      </c>
      <c r="D1847">
        <v>0</v>
      </c>
      <c r="E1847" t="str">
        <f>IF(Table1[[#This Row],[hypertension]]=0,"no","yes")</f>
        <v>no</v>
      </c>
      <c r="F1847">
        <v>0</v>
      </c>
      <c r="G1847" t="s">
        <v>22</v>
      </c>
      <c r="H1847" t="s">
        <v>14</v>
      </c>
      <c r="I1847" t="s">
        <v>19</v>
      </c>
      <c r="J1847">
        <v>136.1</v>
      </c>
      <c r="K1847">
        <v>26.4</v>
      </c>
      <c r="L1847" t="s">
        <v>23</v>
      </c>
      <c r="M18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47">
        <v>0</v>
      </c>
      <c r="O1847" t="s">
        <v>32</v>
      </c>
      <c r="P1847" t="str">
        <f>IF(AND(Table1[[#This Row],[stroke]]=1,Table1[[#This Row],[hypertension]]=1),"yes","no")</f>
        <v>no</v>
      </c>
      <c r="Q1847" t="str">
        <f>IF(Table1[[#This Row],[avg_glucose_level]]&gt;=132.5,"yes","no")</f>
        <v>yes</v>
      </c>
      <c r="R1847" t="str">
        <f>IF(Table1[[#This Row],[bmi]]&gt;=30.1,"yes","no")</f>
        <v>no</v>
      </c>
    </row>
    <row r="1848" spans="1:18" x14ac:dyDescent="0.3">
      <c r="A1848">
        <v>61641</v>
      </c>
      <c r="B1848" t="s">
        <v>12</v>
      </c>
      <c r="C1848">
        <v>14</v>
      </c>
      <c r="D1848">
        <v>0</v>
      </c>
      <c r="E1848" t="str">
        <f>IF(Table1[[#This Row],[hypertension]]=0,"no","yes")</f>
        <v>no</v>
      </c>
      <c r="F1848">
        <v>0</v>
      </c>
      <c r="G1848" t="s">
        <v>22</v>
      </c>
      <c r="H1848" t="s">
        <v>25</v>
      </c>
      <c r="I1848" t="s">
        <v>19</v>
      </c>
      <c r="J1848">
        <v>149.41999999999999</v>
      </c>
      <c r="K1848">
        <v>20.6</v>
      </c>
      <c r="L1848" t="s">
        <v>23</v>
      </c>
      <c r="M18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48">
        <v>0</v>
      </c>
      <c r="O1848" t="s">
        <v>32</v>
      </c>
      <c r="P1848" t="str">
        <f>IF(AND(Table1[[#This Row],[stroke]]=1,Table1[[#This Row],[hypertension]]=1),"yes","no")</f>
        <v>no</v>
      </c>
      <c r="Q1848" t="str">
        <f>IF(Table1[[#This Row],[avg_glucose_level]]&gt;=132.5,"yes","no")</f>
        <v>yes</v>
      </c>
      <c r="R1848" t="str">
        <f>IF(Table1[[#This Row],[bmi]]&gt;=30.1,"yes","no")</f>
        <v>no</v>
      </c>
    </row>
    <row r="1849" spans="1:18" x14ac:dyDescent="0.3">
      <c r="A1849">
        <v>12600</v>
      </c>
      <c r="B1849" t="s">
        <v>17</v>
      </c>
      <c r="C1849">
        <v>42</v>
      </c>
      <c r="D1849">
        <v>0</v>
      </c>
      <c r="E1849" t="str">
        <f>IF(Table1[[#This Row],[hypertension]]=0,"no","yes")</f>
        <v>no</v>
      </c>
      <c r="F1849">
        <v>0</v>
      </c>
      <c r="G1849" t="s">
        <v>13</v>
      </c>
      <c r="H1849" t="s">
        <v>18</v>
      </c>
      <c r="I1849" t="s">
        <v>19</v>
      </c>
      <c r="J1849">
        <v>79.989999999999995</v>
      </c>
      <c r="K1849">
        <v>26.3</v>
      </c>
      <c r="L1849" t="s">
        <v>20</v>
      </c>
      <c r="M1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49">
        <v>0</v>
      </c>
      <c r="O1849" t="s">
        <v>32</v>
      </c>
      <c r="P1849" t="str">
        <f>IF(AND(Table1[[#This Row],[stroke]]=1,Table1[[#This Row],[hypertension]]=1),"yes","no")</f>
        <v>no</v>
      </c>
      <c r="Q1849" t="str">
        <f>IF(Table1[[#This Row],[avg_glucose_level]]&gt;=132.5,"yes","no")</f>
        <v>no</v>
      </c>
      <c r="R1849" t="str">
        <f>IF(Table1[[#This Row],[bmi]]&gt;=30.1,"yes","no")</f>
        <v>no</v>
      </c>
    </row>
    <row r="1850" spans="1:18" x14ac:dyDescent="0.3">
      <c r="A1850">
        <v>11566</v>
      </c>
      <c r="B1850" t="s">
        <v>12</v>
      </c>
      <c r="C1850">
        <v>37</v>
      </c>
      <c r="D1850">
        <v>0</v>
      </c>
      <c r="E1850" t="str">
        <f>IF(Table1[[#This Row],[hypertension]]=0,"no","yes")</f>
        <v>no</v>
      </c>
      <c r="F1850">
        <v>0</v>
      </c>
      <c r="G1850" t="s">
        <v>13</v>
      </c>
      <c r="H1850" t="s">
        <v>14</v>
      </c>
      <c r="I1850" t="s">
        <v>19</v>
      </c>
      <c r="J1850">
        <v>118.21</v>
      </c>
      <c r="K1850">
        <v>23.6</v>
      </c>
      <c r="L1850" t="s">
        <v>23</v>
      </c>
      <c r="M1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50">
        <v>0</v>
      </c>
      <c r="O1850" t="s">
        <v>32</v>
      </c>
      <c r="P1850" t="str">
        <f>IF(AND(Table1[[#This Row],[stroke]]=1,Table1[[#This Row],[hypertension]]=1),"yes","no")</f>
        <v>no</v>
      </c>
      <c r="Q1850" t="str">
        <f>IF(Table1[[#This Row],[avg_glucose_level]]&gt;=132.5,"yes","no")</f>
        <v>no</v>
      </c>
      <c r="R1850" t="str">
        <f>IF(Table1[[#This Row],[bmi]]&gt;=30.1,"yes","no")</f>
        <v>no</v>
      </c>
    </row>
    <row r="1851" spans="1:18" x14ac:dyDescent="0.3">
      <c r="A1851">
        <v>72108</v>
      </c>
      <c r="B1851" t="s">
        <v>12</v>
      </c>
      <c r="C1851">
        <v>8</v>
      </c>
      <c r="D1851">
        <v>0</v>
      </c>
      <c r="E1851" t="str">
        <f>IF(Table1[[#This Row],[hypertension]]=0,"no","yes")</f>
        <v>no</v>
      </c>
      <c r="F1851">
        <v>0</v>
      </c>
      <c r="G1851" t="s">
        <v>22</v>
      </c>
      <c r="H1851" t="s">
        <v>25</v>
      </c>
      <c r="I1851" t="s">
        <v>19</v>
      </c>
      <c r="J1851">
        <v>56.3</v>
      </c>
      <c r="K1851">
        <v>18</v>
      </c>
      <c r="L1851" t="s">
        <v>23</v>
      </c>
      <c r="M18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51">
        <v>0</v>
      </c>
      <c r="O1851" t="s">
        <v>32</v>
      </c>
      <c r="P1851" t="str">
        <f>IF(AND(Table1[[#This Row],[stroke]]=1,Table1[[#This Row],[hypertension]]=1),"yes","no")</f>
        <v>no</v>
      </c>
      <c r="Q1851" t="str">
        <f>IF(Table1[[#This Row],[avg_glucose_level]]&gt;=132.5,"yes","no")</f>
        <v>no</v>
      </c>
      <c r="R1851" t="str">
        <f>IF(Table1[[#This Row],[bmi]]&gt;=30.1,"yes","no")</f>
        <v>no</v>
      </c>
    </row>
    <row r="1852" spans="1:18" x14ac:dyDescent="0.3">
      <c r="A1852">
        <v>35117</v>
      </c>
      <c r="B1852" t="s">
        <v>17</v>
      </c>
      <c r="C1852">
        <v>78</v>
      </c>
      <c r="D1852">
        <v>0</v>
      </c>
      <c r="E1852" t="str">
        <f>IF(Table1[[#This Row],[hypertension]]=0,"no","yes")</f>
        <v>no</v>
      </c>
      <c r="F1852">
        <v>0</v>
      </c>
      <c r="G1852" t="s">
        <v>13</v>
      </c>
      <c r="H1852" t="s">
        <v>18</v>
      </c>
      <c r="I1852" t="s">
        <v>19</v>
      </c>
      <c r="J1852">
        <v>84.49</v>
      </c>
      <c r="K1852">
        <v>26.4</v>
      </c>
      <c r="L1852" t="s">
        <v>20</v>
      </c>
      <c r="M18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52">
        <v>0</v>
      </c>
      <c r="O1852" t="s">
        <v>32</v>
      </c>
      <c r="P1852" t="str">
        <f>IF(AND(Table1[[#This Row],[stroke]]=1,Table1[[#This Row],[hypertension]]=1),"yes","no")</f>
        <v>no</v>
      </c>
      <c r="Q1852" t="str">
        <f>IF(Table1[[#This Row],[avg_glucose_level]]&gt;=132.5,"yes","no")</f>
        <v>no</v>
      </c>
      <c r="R1852" t="str">
        <f>IF(Table1[[#This Row],[bmi]]&gt;=30.1,"yes","no")</f>
        <v>no</v>
      </c>
    </row>
    <row r="1853" spans="1:18" x14ac:dyDescent="0.3">
      <c r="A1853">
        <v>22967</v>
      </c>
      <c r="B1853" t="s">
        <v>12</v>
      </c>
      <c r="C1853">
        <v>18</v>
      </c>
      <c r="D1853">
        <v>0</v>
      </c>
      <c r="E1853" t="str">
        <f>IF(Table1[[#This Row],[hypertension]]=0,"no","yes")</f>
        <v>no</v>
      </c>
      <c r="F1853">
        <v>0</v>
      </c>
      <c r="G1853" t="s">
        <v>22</v>
      </c>
      <c r="H1853" t="s">
        <v>14</v>
      </c>
      <c r="I1853" t="s">
        <v>19</v>
      </c>
      <c r="J1853">
        <v>89.61</v>
      </c>
      <c r="K1853">
        <v>22</v>
      </c>
      <c r="L1853" t="s">
        <v>20</v>
      </c>
      <c r="M18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53">
        <v>0</v>
      </c>
      <c r="O1853" t="s">
        <v>32</v>
      </c>
      <c r="P1853" t="str">
        <f>IF(AND(Table1[[#This Row],[stroke]]=1,Table1[[#This Row],[hypertension]]=1),"yes","no")</f>
        <v>no</v>
      </c>
      <c r="Q1853" t="str">
        <f>IF(Table1[[#This Row],[avg_glucose_level]]&gt;=132.5,"yes","no")</f>
        <v>no</v>
      </c>
      <c r="R1853" t="str">
        <f>IF(Table1[[#This Row],[bmi]]&gt;=30.1,"yes","no")</f>
        <v>no</v>
      </c>
    </row>
    <row r="1854" spans="1:18" x14ac:dyDescent="0.3">
      <c r="A1854">
        <v>28913</v>
      </c>
      <c r="B1854" t="s">
        <v>12</v>
      </c>
      <c r="C1854">
        <v>78</v>
      </c>
      <c r="D1854">
        <v>0</v>
      </c>
      <c r="E1854" t="str">
        <f>IF(Table1[[#This Row],[hypertension]]=0,"no","yes")</f>
        <v>no</v>
      </c>
      <c r="F1854">
        <v>0</v>
      </c>
      <c r="G1854" t="s">
        <v>13</v>
      </c>
      <c r="H1854" t="s">
        <v>14</v>
      </c>
      <c r="I1854" t="s">
        <v>19</v>
      </c>
      <c r="J1854">
        <v>100.09</v>
      </c>
      <c r="K1854">
        <v>30.5</v>
      </c>
      <c r="L1854" t="s">
        <v>23</v>
      </c>
      <c r="M18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54">
        <v>0</v>
      </c>
      <c r="O1854" t="s">
        <v>32</v>
      </c>
      <c r="P1854" t="str">
        <f>IF(AND(Table1[[#This Row],[stroke]]=1,Table1[[#This Row],[hypertension]]=1),"yes","no")</f>
        <v>no</v>
      </c>
      <c r="Q1854" t="str">
        <f>IF(Table1[[#This Row],[avg_glucose_level]]&gt;=132.5,"yes","no")</f>
        <v>no</v>
      </c>
      <c r="R1854" t="str">
        <f>IF(Table1[[#This Row],[bmi]]&gt;=30.1,"yes","no")</f>
        <v>yes</v>
      </c>
    </row>
    <row r="1855" spans="1:18" x14ac:dyDescent="0.3">
      <c r="A1855">
        <v>70857</v>
      </c>
      <c r="B1855" t="s">
        <v>17</v>
      </c>
      <c r="C1855">
        <v>55</v>
      </c>
      <c r="D1855">
        <v>0</v>
      </c>
      <c r="E1855" t="str">
        <f>IF(Table1[[#This Row],[hypertension]]=0,"no","yes")</f>
        <v>no</v>
      </c>
      <c r="F1855">
        <v>0</v>
      </c>
      <c r="G1855" t="s">
        <v>13</v>
      </c>
      <c r="H1855" t="s">
        <v>24</v>
      </c>
      <c r="I1855" t="s">
        <v>15</v>
      </c>
      <c r="J1855">
        <v>198.36</v>
      </c>
      <c r="K1855">
        <v>29.1</v>
      </c>
      <c r="L1855" t="s">
        <v>21</v>
      </c>
      <c r="M18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55">
        <v>0</v>
      </c>
      <c r="O1855" t="s">
        <v>32</v>
      </c>
      <c r="P1855" t="str">
        <f>IF(AND(Table1[[#This Row],[stroke]]=1,Table1[[#This Row],[hypertension]]=1),"yes","no")</f>
        <v>no</v>
      </c>
      <c r="Q1855" t="str">
        <f>IF(Table1[[#This Row],[avg_glucose_level]]&gt;=132.5,"yes","no")</f>
        <v>yes</v>
      </c>
      <c r="R1855" t="str">
        <f>IF(Table1[[#This Row],[bmi]]&gt;=30.1,"yes","no")</f>
        <v>no</v>
      </c>
    </row>
    <row r="1856" spans="1:18" x14ac:dyDescent="0.3">
      <c r="A1856">
        <v>42229</v>
      </c>
      <c r="B1856" t="s">
        <v>17</v>
      </c>
      <c r="C1856">
        <v>68</v>
      </c>
      <c r="D1856">
        <v>0</v>
      </c>
      <c r="E1856" t="str">
        <f>IF(Table1[[#This Row],[hypertension]]=0,"no","yes")</f>
        <v>no</v>
      </c>
      <c r="F1856">
        <v>0</v>
      </c>
      <c r="G1856" t="s">
        <v>13</v>
      </c>
      <c r="H1856" t="s">
        <v>18</v>
      </c>
      <c r="I1856" t="s">
        <v>19</v>
      </c>
      <c r="J1856">
        <v>93.61</v>
      </c>
      <c r="K1856">
        <v>24.9</v>
      </c>
      <c r="L1856" t="s">
        <v>20</v>
      </c>
      <c r="M18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56">
        <v>0</v>
      </c>
      <c r="O1856" t="s">
        <v>32</v>
      </c>
      <c r="P1856" t="str">
        <f>IF(AND(Table1[[#This Row],[stroke]]=1,Table1[[#This Row],[hypertension]]=1),"yes","no")</f>
        <v>no</v>
      </c>
      <c r="Q1856" t="str">
        <f>IF(Table1[[#This Row],[avg_glucose_level]]&gt;=132.5,"yes","no")</f>
        <v>no</v>
      </c>
      <c r="R1856" t="str">
        <f>IF(Table1[[#This Row],[bmi]]&gt;=30.1,"yes","no")</f>
        <v>no</v>
      </c>
    </row>
    <row r="1857" spans="1:18" x14ac:dyDescent="0.3">
      <c r="A1857">
        <v>23459</v>
      </c>
      <c r="B1857" t="s">
        <v>17</v>
      </c>
      <c r="C1857">
        <v>47</v>
      </c>
      <c r="D1857">
        <v>0</v>
      </c>
      <c r="E1857" t="str">
        <f>IF(Table1[[#This Row],[hypertension]]=0,"no","yes")</f>
        <v>no</v>
      </c>
      <c r="F1857">
        <v>0</v>
      </c>
      <c r="G1857" t="s">
        <v>13</v>
      </c>
      <c r="H1857" t="s">
        <v>14</v>
      </c>
      <c r="I1857" t="s">
        <v>19</v>
      </c>
      <c r="J1857">
        <v>75.430000000000007</v>
      </c>
      <c r="K1857">
        <v>36.4</v>
      </c>
      <c r="L1857" t="s">
        <v>21</v>
      </c>
      <c r="M1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57">
        <v>0</v>
      </c>
      <c r="O1857" t="s">
        <v>32</v>
      </c>
      <c r="P1857" t="str">
        <f>IF(AND(Table1[[#This Row],[stroke]]=1,Table1[[#This Row],[hypertension]]=1),"yes","no")</f>
        <v>no</v>
      </c>
      <c r="Q1857" t="str">
        <f>IF(Table1[[#This Row],[avg_glucose_level]]&gt;=132.5,"yes","no")</f>
        <v>no</v>
      </c>
      <c r="R1857" t="str">
        <f>IF(Table1[[#This Row],[bmi]]&gt;=30.1,"yes","no")</f>
        <v>yes</v>
      </c>
    </row>
    <row r="1858" spans="1:18" x14ac:dyDescent="0.3">
      <c r="A1858">
        <v>2209</v>
      </c>
      <c r="B1858" t="s">
        <v>17</v>
      </c>
      <c r="C1858">
        <v>47</v>
      </c>
      <c r="D1858">
        <v>0</v>
      </c>
      <c r="E1858" t="str">
        <f>IF(Table1[[#This Row],[hypertension]]=0,"no","yes")</f>
        <v>no</v>
      </c>
      <c r="F1858">
        <v>0</v>
      </c>
      <c r="G1858" t="s">
        <v>13</v>
      </c>
      <c r="H1858" t="s">
        <v>24</v>
      </c>
      <c r="I1858" t="s">
        <v>15</v>
      </c>
      <c r="J1858">
        <v>100.31</v>
      </c>
      <c r="K1858">
        <v>31.2</v>
      </c>
      <c r="L1858" t="s">
        <v>21</v>
      </c>
      <c r="M18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58">
        <v>0</v>
      </c>
      <c r="O1858" t="s">
        <v>32</v>
      </c>
      <c r="P1858" t="str">
        <f>IF(AND(Table1[[#This Row],[stroke]]=1,Table1[[#This Row],[hypertension]]=1),"yes","no")</f>
        <v>no</v>
      </c>
      <c r="Q1858" t="str">
        <f>IF(Table1[[#This Row],[avg_glucose_level]]&gt;=132.5,"yes","no")</f>
        <v>no</v>
      </c>
      <c r="R1858" t="str">
        <f>IF(Table1[[#This Row],[bmi]]&gt;=30.1,"yes","no")</f>
        <v>yes</v>
      </c>
    </row>
    <row r="1859" spans="1:18" x14ac:dyDescent="0.3">
      <c r="A1859">
        <v>38673</v>
      </c>
      <c r="B1859" t="s">
        <v>17</v>
      </c>
      <c r="C1859">
        <v>51</v>
      </c>
      <c r="D1859">
        <v>0</v>
      </c>
      <c r="E1859" t="str">
        <f>IF(Table1[[#This Row],[hypertension]]=0,"no","yes")</f>
        <v>no</v>
      </c>
      <c r="F1859">
        <v>0</v>
      </c>
      <c r="G1859" t="s">
        <v>13</v>
      </c>
      <c r="H1859" t="s">
        <v>14</v>
      </c>
      <c r="I1859" t="s">
        <v>19</v>
      </c>
      <c r="J1859">
        <v>105.63</v>
      </c>
      <c r="K1859">
        <v>32.799999999999997</v>
      </c>
      <c r="L1859" t="s">
        <v>20</v>
      </c>
      <c r="M1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59">
        <v>0</v>
      </c>
      <c r="O1859" t="s">
        <v>32</v>
      </c>
      <c r="P1859" t="str">
        <f>IF(AND(Table1[[#This Row],[stroke]]=1,Table1[[#This Row],[hypertension]]=1),"yes","no")</f>
        <v>no</v>
      </c>
      <c r="Q1859" t="str">
        <f>IF(Table1[[#This Row],[avg_glucose_level]]&gt;=132.5,"yes","no")</f>
        <v>no</v>
      </c>
      <c r="R1859" t="str">
        <f>IF(Table1[[#This Row],[bmi]]&gt;=30.1,"yes","no")</f>
        <v>yes</v>
      </c>
    </row>
    <row r="1860" spans="1:18" x14ac:dyDescent="0.3">
      <c r="A1860">
        <v>42184</v>
      </c>
      <c r="B1860" t="s">
        <v>12</v>
      </c>
      <c r="C1860">
        <v>43</v>
      </c>
      <c r="D1860">
        <v>0</v>
      </c>
      <c r="E1860" t="str">
        <f>IF(Table1[[#This Row],[hypertension]]=0,"no","yes")</f>
        <v>no</v>
      </c>
      <c r="F1860">
        <v>0</v>
      </c>
      <c r="G1860" t="s">
        <v>13</v>
      </c>
      <c r="H1860" t="s">
        <v>18</v>
      </c>
      <c r="I1860" t="s">
        <v>19</v>
      </c>
      <c r="J1860">
        <v>82.84</v>
      </c>
      <c r="K1860">
        <v>31.6</v>
      </c>
      <c r="L1860" t="s">
        <v>20</v>
      </c>
      <c r="M18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60">
        <v>0</v>
      </c>
      <c r="O1860" t="s">
        <v>32</v>
      </c>
      <c r="P1860" t="str">
        <f>IF(AND(Table1[[#This Row],[stroke]]=1,Table1[[#This Row],[hypertension]]=1),"yes","no")</f>
        <v>no</v>
      </c>
      <c r="Q1860" t="str">
        <f>IF(Table1[[#This Row],[avg_glucose_level]]&gt;=132.5,"yes","no")</f>
        <v>no</v>
      </c>
      <c r="R1860" t="str">
        <f>IF(Table1[[#This Row],[bmi]]&gt;=30.1,"yes","no")</f>
        <v>yes</v>
      </c>
    </row>
    <row r="1861" spans="1:18" x14ac:dyDescent="0.3">
      <c r="A1861">
        <v>59250</v>
      </c>
      <c r="B1861" t="s">
        <v>17</v>
      </c>
      <c r="C1861">
        <v>78</v>
      </c>
      <c r="D1861">
        <v>0</v>
      </c>
      <c r="E1861" t="str">
        <f>IF(Table1[[#This Row],[hypertension]]=0,"no","yes")</f>
        <v>no</v>
      </c>
      <c r="F1861">
        <v>0</v>
      </c>
      <c r="G1861" t="s">
        <v>13</v>
      </c>
      <c r="H1861" t="s">
        <v>24</v>
      </c>
      <c r="I1861" t="s">
        <v>15</v>
      </c>
      <c r="J1861">
        <v>58.88</v>
      </c>
      <c r="K1861">
        <v>35.799999999999997</v>
      </c>
      <c r="L1861" t="s">
        <v>23</v>
      </c>
      <c r="M1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61">
        <v>0</v>
      </c>
      <c r="O1861" t="s">
        <v>32</v>
      </c>
      <c r="P1861" t="str">
        <f>IF(AND(Table1[[#This Row],[stroke]]=1,Table1[[#This Row],[hypertension]]=1),"yes","no")</f>
        <v>no</v>
      </c>
      <c r="Q1861" t="str">
        <f>IF(Table1[[#This Row],[avg_glucose_level]]&gt;=132.5,"yes","no")</f>
        <v>no</v>
      </c>
      <c r="R1861" t="str">
        <f>IF(Table1[[#This Row],[bmi]]&gt;=30.1,"yes","no")</f>
        <v>yes</v>
      </c>
    </row>
    <row r="1862" spans="1:18" x14ac:dyDescent="0.3">
      <c r="A1862">
        <v>29525</v>
      </c>
      <c r="B1862" t="s">
        <v>12</v>
      </c>
      <c r="C1862">
        <v>63</v>
      </c>
      <c r="D1862">
        <v>0</v>
      </c>
      <c r="E1862" t="str">
        <f>IF(Table1[[#This Row],[hypertension]]=0,"no","yes")</f>
        <v>no</v>
      </c>
      <c r="F1862">
        <v>0</v>
      </c>
      <c r="G1862" t="s">
        <v>13</v>
      </c>
      <c r="H1862" t="s">
        <v>14</v>
      </c>
      <c r="I1862" t="s">
        <v>15</v>
      </c>
      <c r="J1862">
        <v>92.27</v>
      </c>
      <c r="K1862">
        <v>35.200000000000003</v>
      </c>
      <c r="L1862" t="s">
        <v>16</v>
      </c>
      <c r="M18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62">
        <v>0</v>
      </c>
      <c r="O1862" t="s">
        <v>32</v>
      </c>
      <c r="P1862" t="str">
        <f>IF(AND(Table1[[#This Row],[stroke]]=1,Table1[[#This Row],[hypertension]]=1),"yes","no")</f>
        <v>no</v>
      </c>
      <c r="Q1862" t="str">
        <f>IF(Table1[[#This Row],[avg_glucose_level]]&gt;=132.5,"yes","no")</f>
        <v>no</v>
      </c>
      <c r="R1862" t="str">
        <f>IF(Table1[[#This Row],[bmi]]&gt;=30.1,"yes","no")</f>
        <v>yes</v>
      </c>
    </row>
    <row r="1863" spans="1:18" x14ac:dyDescent="0.3">
      <c r="A1863">
        <v>42713</v>
      </c>
      <c r="B1863" t="s">
        <v>17</v>
      </c>
      <c r="C1863">
        <v>45</v>
      </c>
      <c r="D1863">
        <v>0</v>
      </c>
      <c r="E1863" t="str">
        <f>IF(Table1[[#This Row],[hypertension]]=0,"no","yes")</f>
        <v>no</v>
      </c>
      <c r="F1863">
        <v>0</v>
      </c>
      <c r="G1863" t="s">
        <v>13</v>
      </c>
      <c r="H1863" t="s">
        <v>14</v>
      </c>
      <c r="I1863" t="s">
        <v>15</v>
      </c>
      <c r="J1863">
        <v>115.23</v>
      </c>
      <c r="K1863">
        <v>28</v>
      </c>
      <c r="L1863" t="s">
        <v>20</v>
      </c>
      <c r="M18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63">
        <v>0</v>
      </c>
      <c r="O1863" t="s">
        <v>32</v>
      </c>
      <c r="P1863" t="str">
        <f>IF(AND(Table1[[#This Row],[stroke]]=1,Table1[[#This Row],[hypertension]]=1),"yes","no")</f>
        <v>no</v>
      </c>
      <c r="Q1863" t="str">
        <f>IF(Table1[[#This Row],[avg_glucose_level]]&gt;=132.5,"yes","no")</f>
        <v>no</v>
      </c>
      <c r="R1863" t="str">
        <f>IF(Table1[[#This Row],[bmi]]&gt;=30.1,"yes","no")</f>
        <v>no</v>
      </c>
    </row>
    <row r="1864" spans="1:18" x14ac:dyDescent="0.3">
      <c r="A1864">
        <v>16066</v>
      </c>
      <c r="B1864" t="s">
        <v>17</v>
      </c>
      <c r="C1864">
        <v>53</v>
      </c>
      <c r="D1864">
        <v>1</v>
      </c>
      <c r="E1864" t="str">
        <f>IF(Table1[[#This Row],[hypertension]]=0,"no","yes")</f>
        <v>yes</v>
      </c>
      <c r="F1864">
        <v>1</v>
      </c>
      <c r="G1864" t="s">
        <v>13</v>
      </c>
      <c r="H1864" t="s">
        <v>14</v>
      </c>
      <c r="I1864" t="s">
        <v>15</v>
      </c>
      <c r="J1864">
        <v>196.25</v>
      </c>
      <c r="K1864">
        <v>24.9</v>
      </c>
      <c r="L1864" t="s">
        <v>21</v>
      </c>
      <c r="M1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64">
        <v>0</v>
      </c>
      <c r="O1864" t="s">
        <v>32</v>
      </c>
      <c r="P1864" t="str">
        <f>IF(AND(Table1[[#This Row],[stroke]]=1,Table1[[#This Row],[hypertension]]=1),"yes","no")</f>
        <v>no</v>
      </c>
      <c r="Q1864" t="str">
        <f>IF(Table1[[#This Row],[avg_glucose_level]]&gt;=132.5,"yes","no")</f>
        <v>yes</v>
      </c>
      <c r="R1864" t="str">
        <f>IF(Table1[[#This Row],[bmi]]&gt;=30.1,"yes","no")</f>
        <v>no</v>
      </c>
    </row>
    <row r="1865" spans="1:18" x14ac:dyDescent="0.3">
      <c r="A1865">
        <v>33692</v>
      </c>
      <c r="B1865" t="s">
        <v>17</v>
      </c>
      <c r="C1865">
        <v>12</v>
      </c>
      <c r="D1865">
        <v>0</v>
      </c>
      <c r="E1865" t="str">
        <f>IF(Table1[[#This Row],[hypertension]]=0,"no","yes")</f>
        <v>no</v>
      </c>
      <c r="F1865">
        <v>0</v>
      </c>
      <c r="G1865" t="s">
        <v>22</v>
      </c>
      <c r="H1865" t="s">
        <v>25</v>
      </c>
      <c r="I1865" t="s">
        <v>19</v>
      </c>
      <c r="J1865">
        <v>85.97</v>
      </c>
      <c r="K1865">
        <v>35.700000000000003</v>
      </c>
      <c r="L1865" t="s">
        <v>23</v>
      </c>
      <c r="M18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65">
        <v>0</v>
      </c>
      <c r="O1865" t="s">
        <v>32</v>
      </c>
      <c r="P1865" t="str">
        <f>IF(AND(Table1[[#This Row],[stroke]]=1,Table1[[#This Row],[hypertension]]=1),"yes","no")</f>
        <v>no</v>
      </c>
      <c r="Q1865" t="str">
        <f>IF(Table1[[#This Row],[avg_glucose_level]]&gt;=132.5,"yes","no")</f>
        <v>no</v>
      </c>
      <c r="R1865" t="str">
        <f>IF(Table1[[#This Row],[bmi]]&gt;=30.1,"yes","no")</f>
        <v>yes</v>
      </c>
    </row>
    <row r="1866" spans="1:18" x14ac:dyDescent="0.3">
      <c r="A1866">
        <v>29232</v>
      </c>
      <c r="B1866" t="s">
        <v>17</v>
      </c>
      <c r="C1866">
        <v>56</v>
      </c>
      <c r="D1866">
        <v>0</v>
      </c>
      <c r="E1866" t="str">
        <f>IF(Table1[[#This Row],[hypertension]]=0,"no","yes")</f>
        <v>no</v>
      </c>
      <c r="F1866">
        <v>0</v>
      </c>
      <c r="G1866" t="s">
        <v>13</v>
      </c>
      <c r="H1866" t="s">
        <v>14</v>
      </c>
      <c r="I1866" t="s">
        <v>15</v>
      </c>
      <c r="J1866">
        <v>114.33</v>
      </c>
      <c r="K1866">
        <v>30.7</v>
      </c>
      <c r="L1866" t="s">
        <v>21</v>
      </c>
      <c r="M18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66">
        <v>0</v>
      </c>
      <c r="O1866" t="s">
        <v>32</v>
      </c>
      <c r="P1866" t="str">
        <f>IF(AND(Table1[[#This Row],[stroke]]=1,Table1[[#This Row],[hypertension]]=1),"yes","no")</f>
        <v>no</v>
      </c>
      <c r="Q1866" t="str">
        <f>IF(Table1[[#This Row],[avg_glucose_level]]&gt;=132.5,"yes","no")</f>
        <v>no</v>
      </c>
      <c r="R1866" t="str">
        <f>IF(Table1[[#This Row],[bmi]]&gt;=30.1,"yes","no")</f>
        <v>yes</v>
      </c>
    </row>
    <row r="1867" spans="1:18" x14ac:dyDescent="0.3">
      <c r="A1867">
        <v>70122</v>
      </c>
      <c r="B1867" t="s">
        <v>17</v>
      </c>
      <c r="C1867">
        <v>29</v>
      </c>
      <c r="D1867">
        <v>0</v>
      </c>
      <c r="E1867" t="str">
        <f>IF(Table1[[#This Row],[hypertension]]=0,"no","yes")</f>
        <v>no</v>
      </c>
      <c r="F1867">
        <v>0</v>
      </c>
      <c r="G1867" t="s">
        <v>13</v>
      </c>
      <c r="H1867" t="s">
        <v>14</v>
      </c>
      <c r="I1867" t="s">
        <v>19</v>
      </c>
      <c r="J1867">
        <v>72.52</v>
      </c>
      <c r="K1867">
        <v>33.9</v>
      </c>
      <c r="L1867" t="s">
        <v>20</v>
      </c>
      <c r="M18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67">
        <v>0</v>
      </c>
      <c r="O1867" t="s">
        <v>32</v>
      </c>
      <c r="P1867" t="str">
        <f>IF(AND(Table1[[#This Row],[stroke]]=1,Table1[[#This Row],[hypertension]]=1),"yes","no")</f>
        <v>no</v>
      </c>
      <c r="Q1867" t="str">
        <f>IF(Table1[[#This Row],[avg_glucose_level]]&gt;=132.5,"yes","no")</f>
        <v>no</v>
      </c>
      <c r="R1867" t="str">
        <f>IF(Table1[[#This Row],[bmi]]&gt;=30.1,"yes","no")</f>
        <v>yes</v>
      </c>
    </row>
    <row r="1868" spans="1:18" x14ac:dyDescent="0.3">
      <c r="A1868">
        <v>25305</v>
      </c>
      <c r="B1868" t="s">
        <v>12</v>
      </c>
      <c r="C1868">
        <v>10</v>
      </c>
      <c r="D1868">
        <v>0</v>
      </c>
      <c r="E1868" t="str">
        <f>IF(Table1[[#This Row],[hypertension]]=0,"no","yes")</f>
        <v>no</v>
      </c>
      <c r="F1868">
        <v>0</v>
      </c>
      <c r="G1868" t="s">
        <v>22</v>
      </c>
      <c r="H1868" t="s">
        <v>25</v>
      </c>
      <c r="I1868" t="s">
        <v>19</v>
      </c>
      <c r="J1868">
        <v>99.87</v>
      </c>
      <c r="K1868">
        <v>28.1</v>
      </c>
      <c r="L1868" t="s">
        <v>16</v>
      </c>
      <c r="M18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68">
        <v>0</v>
      </c>
      <c r="O1868" t="s">
        <v>32</v>
      </c>
      <c r="P1868" t="str">
        <f>IF(AND(Table1[[#This Row],[stroke]]=1,Table1[[#This Row],[hypertension]]=1),"yes","no")</f>
        <v>no</v>
      </c>
      <c r="Q1868" t="str">
        <f>IF(Table1[[#This Row],[avg_glucose_level]]&gt;=132.5,"yes","no")</f>
        <v>no</v>
      </c>
      <c r="R1868" t="str">
        <f>IF(Table1[[#This Row],[bmi]]&gt;=30.1,"yes","no")</f>
        <v>no</v>
      </c>
    </row>
    <row r="1869" spans="1:18" x14ac:dyDescent="0.3">
      <c r="A1869">
        <v>66110</v>
      </c>
      <c r="B1869" t="s">
        <v>17</v>
      </c>
      <c r="C1869">
        <v>55</v>
      </c>
      <c r="D1869">
        <v>0</v>
      </c>
      <c r="E1869" t="str">
        <f>IF(Table1[[#This Row],[hypertension]]=0,"no","yes")</f>
        <v>no</v>
      </c>
      <c r="F1869">
        <v>0</v>
      </c>
      <c r="G1869" t="s">
        <v>13</v>
      </c>
      <c r="H1869" t="s">
        <v>14</v>
      </c>
      <c r="I1869" t="s">
        <v>19</v>
      </c>
      <c r="J1869">
        <v>63.47</v>
      </c>
      <c r="K1869">
        <v>27.8</v>
      </c>
      <c r="L1869" t="s">
        <v>23</v>
      </c>
      <c r="M18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69">
        <v>0</v>
      </c>
      <c r="O1869" t="s">
        <v>32</v>
      </c>
      <c r="P1869" t="str">
        <f>IF(AND(Table1[[#This Row],[stroke]]=1,Table1[[#This Row],[hypertension]]=1),"yes","no")</f>
        <v>no</v>
      </c>
      <c r="Q1869" t="str">
        <f>IF(Table1[[#This Row],[avg_glucose_level]]&gt;=132.5,"yes","no")</f>
        <v>no</v>
      </c>
      <c r="R1869" t="str">
        <f>IF(Table1[[#This Row],[bmi]]&gt;=30.1,"yes","no")</f>
        <v>no</v>
      </c>
    </row>
    <row r="1870" spans="1:18" x14ac:dyDescent="0.3">
      <c r="A1870">
        <v>69461</v>
      </c>
      <c r="B1870" t="s">
        <v>17</v>
      </c>
      <c r="C1870">
        <v>49</v>
      </c>
      <c r="D1870">
        <v>0</v>
      </c>
      <c r="E1870" t="str">
        <f>IF(Table1[[#This Row],[hypertension]]=0,"no","yes")</f>
        <v>no</v>
      </c>
      <c r="F1870">
        <v>0</v>
      </c>
      <c r="G1870" t="s">
        <v>13</v>
      </c>
      <c r="H1870" t="s">
        <v>24</v>
      </c>
      <c r="I1870" t="s">
        <v>15</v>
      </c>
      <c r="J1870">
        <v>90.58</v>
      </c>
      <c r="K1870">
        <v>23.2</v>
      </c>
      <c r="L1870" t="s">
        <v>23</v>
      </c>
      <c r="M1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70">
        <v>0</v>
      </c>
      <c r="O1870" t="s">
        <v>32</v>
      </c>
      <c r="P1870" t="str">
        <f>IF(AND(Table1[[#This Row],[stroke]]=1,Table1[[#This Row],[hypertension]]=1),"yes","no")</f>
        <v>no</v>
      </c>
      <c r="Q1870" t="str">
        <f>IF(Table1[[#This Row],[avg_glucose_level]]&gt;=132.5,"yes","no")</f>
        <v>no</v>
      </c>
      <c r="R1870" t="str">
        <f>IF(Table1[[#This Row],[bmi]]&gt;=30.1,"yes","no")</f>
        <v>no</v>
      </c>
    </row>
    <row r="1871" spans="1:18" x14ac:dyDescent="0.3">
      <c r="A1871">
        <v>7885</v>
      </c>
      <c r="B1871" t="s">
        <v>17</v>
      </c>
      <c r="C1871">
        <v>23</v>
      </c>
      <c r="D1871">
        <v>0</v>
      </c>
      <c r="E1871" t="str">
        <f>IF(Table1[[#This Row],[hypertension]]=0,"no","yes")</f>
        <v>no</v>
      </c>
      <c r="F1871">
        <v>0</v>
      </c>
      <c r="G1871" t="s">
        <v>22</v>
      </c>
      <c r="H1871" t="s">
        <v>14</v>
      </c>
      <c r="I1871" t="s">
        <v>19</v>
      </c>
      <c r="J1871">
        <v>92.26</v>
      </c>
      <c r="K1871">
        <v>17.100000000000001</v>
      </c>
      <c r="L1871" t="s">
        <v>23</v>
      </c>
      <c r="M18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71">
        <v>0</v>
      </c>
      <c r="O1871" t="s">
        <v>32</v>
      </c>
      <c r="P1871" t="str">
        <f>IF(AND(Table1[[#This Row],[stroke]]=1,Table1[[#This Row],[hypertension]]=1),"yes","no")</f>
        <v>no</v>
      </c>
      <c r="Q1871" t="str">
        <f>IF(Table1[[#This Row],[avg_glucose_level]]&gt;=132.5,"yes","no")</f>
        <v>no</v>
      </c>
      <c r="R1871" t="str">
        <f>IF(Table1[[#This Row],[bmi]]&gt;=30.1,"yes","no")</f>
        <v>no</v>
      </c>
    </row>
    <row r="1872" spans="1:18" x14ac:dyDescent="0.3">
      <c r="A1872">
        <v>60050</v>
      </c>
      <c r="B1872" t="s">
        <v>17</v>
      </c>
      <c r="C1872">
        <v>53</v>
      </c>
      <c r="D1872">
        <v>0</v>
      </c>
      <c r="E1872" t="str">
        <f>IF(Table1[[#This Row],[hypertension]]=0,"no","yes")</f>
        <v>no</v>
      </c>
      <c r="F1872">
        <v>0</v>
      </c>
      <c r="G1872" t="s">
        <v>13</v>
      </c>
      <c r="H1872" t="s">
        <v>18</v>
      </c>
      <c r="I1872" t="s">
        <v>15</v>
      </c>
      <c r="J1872">
        <v>113.74</v>
      </c>
      <c r="K1872">
        <v>31.6</v>
      </c>
      <c r="L1872" t="s">
        <v>21</v>
      </c>
      <c r="M18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72">
        <v>0</v>
      </c>
      <c r="O1872" t="s">
        <v>32</v>
      </c>
      <c r="P1872" t="str">
        <f>IF(AND(Table1[[#This Row],[stroke]]=1,Table1[[#This Row],[hypertension]]=1),"yes","no")</f>
        <v>no</v>
      </c>
      <c r="Q1872" t="str">
        <f>IF(Table1[[#This Row],[avg_glucose_level]]&gt;=132.5,"yes","no")</f>
        <v>no</v>
      </c>
      <c r="R1872" t="str">
        <f>IF(Table1[[#This Row],[bmi]]&gt;=30.1,"yes","no")</f>
        <v>yes</v>
      </c>
    </row>
    <row r="1873" spans="1:18" x14ac:dyDescent="0.3">
      <c r="A1873">
        <v>21608</v>
      </c>
      <c r="B1873" t="s">
        <v>12</v>
      </c>
      <c r="C1873">
        <v>56</v>
      </c>
      <c r="D1873">
        <v>1</v>
      </c>
      <c r="E1873" t="str">
        <f>IF(Table1[[#This Row],[hypertension]]=0,"no","yes")</f>
        <v>yes</v>
      </c>
      <c r="F1873">
        <v>0</v>
      </c>
      <c r="G1873" t="s">
        <v>13</v>
      </c>
      <c r="H1873" t="s">
        <v>24</v>
      </c>
      <c r="I1873" t="s">
        <v>15</v>
      </c>
      <c r="J1873">
        <v>72.790000000000006</v>
      </c>
      <c r="K1873">
        <v>23.8</v>
      </c>
      <c r="L1873" t="s">
        <v>21</v>
      </c>
      <c r="M18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73">
        <v>0</v>
      </c>
      <c r="O1873" t="s">
        <v>32</v>
      </c>
      <c r="P1873" t="str">
        <f>IF(AND(Table1[[#This Row],[stroke]]=1,Table1[[#This Row],[hypertension]]=1),"yes","no")</f>
        <v>no</v>
      </c>
      <c r="Q1873" t="str">
        <f>IF(Table1[[#This Row],[avg_glucose_level]]&gt;=132.5,"yes","no")</f>
        <v>no</v>
      </c>
      <c r="R1873" t="str">
        <f>IF(Table1[[#This Row],[bmi]]&gt;=30.1,"yes","no")</f>
        <v>no</v>
      </c>
    </row>
    <row r="1874" spans="1:18" x14ac:dyDescent="0.3">
      <c r="A1874">
        <v>32150</v>
      </c>
      <c r="B1874" t="s">
        <v>17</v>
      </c>
      <c r="C1874">
        <v>56</v>
      </c>
      <c r="D1874">
        <v>0</v>
      </c>
      <c r="E1874" t="str">
        <f>IF(Table1[[#This Row],[hypertension]]=0,"no","yes")</f>
        <v>no</v>
      </c>
      <c r="F1874">
        <v>0</v>
      </c>
      <c r="G1874" t="s">
        <v>13</v>
      </c>
      <c r="H1874" t="s">
        <v>18</v>
      </c>
      <c r="I1874" t="s">
        <v>19</v>
      </c>
      <c r="J1874">
        <v>94.71</v>
      </c>
      <c r="K1874">
        <v>29.6</v>
      </c>
      <c r="L1874" t="s">
        <v>21</v>
      </c>
      <c r="M18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74">
        <v>0</v>
      </c>
      <c r="O1874" t="s">
        <v>32</v>
      </c>
      <c r="P1874" t="str">
        <f>IF(AND(Table1[[#This Row],[stroke]]=1,Table1[[#This Row],[hypertension]]=1),"yes","no")</f>
        <v>no</v>
      </c>
      <c r="Q1874" t="str">
        <f>IF(Table1[[#This Row],[avg_glucose_level]]&gt;=132.5,"yes","no")</f>
        <v>no</v>
      </c>
      <c r="R1874" t="str">
        <f>IF(Table1[[#This Row],[bmi]]&gt;=30.1,"yes","no")</f>
        <v>no</v>
      </c>
    </row>
    <row r="1875" spans="1:18" x14ac:dyDescent="0.3">
      <c r="A1875">
        <v>48069</v>
      </c>
      <c r="B1875" t="s">
        <v>17</v>
      </c>
      <c r="C1875">
        <v>61</v>
      </c>
      <c r="D1875">
        <v>0</v>
      </c>
      <c r="E1875" t="str">
        <f>IF(Table1[[#This Row],[hypertension]]=0,"no","yes")</f>
        <v>no</v>
      </c>
      <c r="F1875">
        <v>0</v>
      </c>
      <c r="G1875" t="s">
        <v>13</v>
      </c>
      <c r="H1875" t="s">
        <v>14</v>
      </c>
      <c r="I1875" t="s">
        <v>19</v>
      </c>
      <c r="J1875">
        <v>194.53</v>
      </c>
      <c r="K1875">
        <v>45</v>
      </c>
      <c r="L1875" t="s">
        <v>20</v>
      </c>
      <c r="M18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75">
        <v>0</v>
      </c>
      <c r="O1875" t="s">
        <v>32</v>
      </c>
      <c r="P1875" t="str">
        <f>IF(AND(Table1[[#This Row],[stroke]]=1,Table1[[#This Row],[hypertension]]=1),"yes","no")</f>
        <v>no</v>
      </c>
      <c r="Q1875" t="str">
        <f>IF(Table1[[#This Row],[avg_glucose_level]]&gt;=132.5,"yes","no")</f>
        <v>yes</v>
      </c>
      <c r="R1875" t="str">
        <f>IF(Table1[[#This Row],[bmi]]&gt;=30.1,"yes","no")</f>
        <v>yes</v>
      </c>
    </row>
    <row r="1876" spans="1:18" x14ac:dyDescent="0.3">
      <c r="A1876">
        <v>24066</v>
      </c>
      <c r="B1876" t="s">
        <v>17</v>
      </c>
      <c r="C1876">
        <v>45</v>
      </c>
      <c r="D1876">
        <v>0</v>
      </c>
      <c r="E1876" t="str">
        <f>IF(Table1[[#This Row],[hypertension]]=0,"no","yes")</f>
        <v>no</v>
      </c>
      <c r="F1876">
        <v>0</v>
      </c>
      <c r="G1876" t="s">
        <v>13</v>
      </c>
      <c r="H1876" t="s">
        <v>14</v>
      </c>
      <c r="I1876" t="s">
        <v>15</v>
      </c>
      <c r="J1876">
        <v>72.650000000000006</v>
      </c>
      <c r="K1876">
        <v>25.6</v>
      </c>
      <c r="L1876" t="s">
        <v>23</v>
      </c>
      <c r="M18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76">
        <v>0</v>
      </c>
      <c r="O1876" t="s">
        <v>32</v>
      </c>
      <c r="P1876" t="str">
        <f>IF(AND(Table1[[#This Row],[stroke]]=1,Table1[[#This Row],[hypertension]]=1),"yes","no")</f>
        <v>no</v>
      </c>
      <c r="Q1876" t="str">
        <f>IF(Table1[[#This Row],[avg_glucose_level]]&gt;=132.5,"yes","no")</f>
        <v>no</v>
      </c>
      <c r="R1876" t="str">
        <f>IF(Table1[[#This Row],[bmi]]&gt;=30.1,"yes","no")</f>
        <v>no</v>
      </c>
    </row>
    <row r="1877" spans="1:18" x14ac:dyDescent="0.3">
      <c r="A1877">
        <v>39242</v>
      </c>
      <c r="B1877" t="s">
        <v>12</v>
      </c>
      <c r="C1877">
        <v>80</v>
      </c>
      <c r="D1877">
        <v>1</v>
      </c>
      <c r="E1877" t="str">
        <f>IF(Table1[[#This Row],[hypertension]]=0,"no","yes")</f>
        <v>yes</v>
      </c>
      <c r="F1877">
        <v>1</v>
      </c>
      <c r="G1877" t="s">
        <v>13</v>
      </c>
      <c r="H1877" t="s">
        <v>14</v>
      </c>
      <c r="I1877" t="s">
        <v>15</v>
      </c>
      <c r="J1877">
        <v>86.68</v>
      </c>
      <c r="K1877">
        <v>27.7</v>
      </c>
      <c r="L1877" t="s">
        <v>16</v>
      </c>
      <c r="M18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77">
        <v>0</v>
      </c>
      <c r="O1877" t="s">
        <v>32</v>
      </c>
      <c r="P1877" t="str">
        <f>IF(AND(Table1[[#This Row],[stroke]]=1,Table1[[#This Row],[hypertension]]=1),"yes","no")</f>
        <v>no</v>
      </c>
      <c r="Q1877" t="str">
        <f>IF(Table1[[#This Row],[avg_glucose_level]]&gt;=132.5,"yes","no")</f>
        <v>no</v>
      </c>
      <c r="R1877" t="str">
        <f>IF(Table1[[#This Row],[bmi]]&gt;=30.1,"yes","no")</f>
        <v>no</v>
      </c>
    </row>
    <row r="1878" spans="1:18" x14ac:dyDescent="0.3">
      <c r="A1878">
        <v>57618</v>
      </c>
      <c r="B1878" t="s">
        <v>17</v>
      </c>
      <c r="C1878">
        <v>47</v>
      </c>
      <c r="D1878">
        <v>0</v>
      </c>
      <c r="E1878" t="str">
        <f>IF(Table1[[#This Row],[hypertension]]=0,"no","yes")</f>
        <v>no</v>
      </c>
      <c r="F1878">
        <v>0</v>
      </c>
      <c r="G1878" t="s">
        <v>13</v>
      </c>
      <c r="H1878" t="s">
        <v>18</v>
      </c>
      <c r="I1878" t="s">
        <v>19</v>
      </c>
      <c r="J1878">
        <v>140.38999999999999</v>
      </c>
      <c r="K1878">
        <v>25.5</v>
      </c>
      <c r="L1878" t="s">
        <v>20</v>
      </c>
      <c r="M18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78">
        <v>0</v>
      </c>
      <c r="O1878" t="s">
        <v>32</v>
      </c>
      <c r="P1878" t="str">
        <f>IF(AND(Table1[[#This Row],[stroke]]=1,Table1[[#This Row],[hypertension]]=1),"yes","no")</f>
        <v>no</v>
      </c>
      <c r="Q1878" t="str">
        <f>IF(Table1[[#This Row],[avg_glucose_level]]&gt;=132.5,"yes","no")</f>
        <v>yes</v>
      </c>
      <c r="R1878" t="str">
        <f>IF(Table1[[#This Row],[bmi]]&gt;=30.1,"yes","no")</f>
        <v>no</v>
      </c>
    </row>
    <row r="1879" spans="1:18" x14ac:dyDescent="0.3">
      <c r="A1879">
        <v>14599</v>
      </c>
      <c r="B1879" t="s">
        <v>17</v>
      </c>
      <c r="C1879">
        <v>3</v>
      </c>
      <c r="D1879">
        <v>0</v>
      </c>
      <c r="E1879" t="str">
        <f>IF(Table1[[#This Row],[hypertension]]=0,"no","yes")</f>
        <v>no</v>
      </c>
      <c r="F1879">
        <v>0</v>
      </c>
      <c r="G1879" t="s">
        <v>22</v>
      </c>
      <c r="H1879" t="s">
        <v>25</v>
      </c>
      <c r="I1879" t="s">
        <v>19</v>
      </c>
      <c r="J1879">
        <v>77.87</v>
      </c>
      <c r="K1879">
        <v>18.3</v>
      </c>
      <c r="L1879" t="s">
        <v>23</v>
      </c>
      <c r="M1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79">
        <v>0</v>
      </c>
      <c r="O1879" t="s">
        <v>32</v>
      </c>
      <c r="P1879" t="str">
        <f>IF(AND(Table1[[#This Row],[stroke]]=1,Table1[[#This Row],[hypertension]]=1),"yes","no")</f>
        <v>no</v>
      </c>
      <c r="Q1879" t="str">
        <f>IF(Table1[[#This Row],[avg_glucose_level]]&gt;=132.5,"yes","no")</f>
        <v>no</v>
      </c>
      <c r="R1879" t="str">
        <f>IF(Table1[[#This Row],[bmi]]&gt;=30.1,"yes","no")</f>
        <v>no</v>
      </c>
    </row>
    <row r="1880" spans="1:18" x14ac:dyDescent="0.3">
      <c r="A1880">
        <v>27479</v>
      </c>
      <c r="B1880" t="s">
        <v>12</v>
      </c>
      <c r="C1880">
        <v>63</v>
      </c>
      <c r="D1880">
        <v>0</v>
      </c>
      <c r="E1880" t="str">
        <f>IF(Table1[[#This Row],[hypertension]]=0,"no","yes")</f>
        <v>no</v>
      </c>
      <c r="F1880">
        <v>0</v>
      </c>
      <c r="G1880" t="s">
        <v>13</v>
      </c>
      <c r="H1880" t="s">
        <v>18</v>
      </c>
      <c r="I1880" t="s">
        <v>19</v>
      </c>
      <c r="J1880">
        <v>104.7</v>
      </c>
      <c r="K1880">
        <v>21</v>
      </c>
      <c r="L1880" t="s">
        <v>16</v>
      </c>
      <c r="M18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80">
        <v>0</v>
      </c>
      <c r="O1880" t="s">
        <v>32</v>
      </c>
      <c r="P1880" t="str">
        <f>IF(AND(Table1[[#This Row],[stroke]]=1,Table1[[#This Row],[hypertension]]=1),"yes","no")</f>
        <v>no</v>
      </c>
      <c r="Q1880" t="str">
        <f>IF(Table1[[#This Row],[avg_glucose_level]]&gt;=132.5,"yes","no")</f>
        <v>no</v>
      </c>
      <c r="R1880" t="str">
        <f>IF(Table1[[#This Row],[bmi]]&gt;=30.1,"yes","no")</f>
        <v>no</v>
      </c>
    </row>
    <row r="1881" spans="1:18" x14ac:dyDescent="0.3">
      <c r="A1881">
        <v>10238</v>
      </c>
      <c r="B1881" t="s">
        <v>17</v>
      </c>
      <c r="C1881">
        <v>68</v>
      </c>
      <c r="D1881">
        <v>1</v>
      </c>
      <c r="E1881" t="str">
        <f>IF(Table1[[#This Row],[hypertension]]=0,"no","yes")</f>
        <v>yes</v>
      </c>
      <c r="F1881">
        <v>0</v>
      </c>
      <c r="G1881" t="s">
        <v>13</v>
      </c>
      <c r="H1881" t="s">
        <v>14</v>
      </c>
      <c r="I1881" t="s">
        <v>15</v>
      </c>
      <c r="J1881">
        <v>95.82</v>
      </c>
      <c r="K1881">
        <v>28.6</v>
      </c>
      <c r="L1881" t="s">
        <v>20</v>
      </c>
      <c r="M18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81">
        <v>0</v>
      </c>
      <c r="O1881" t="s">
        <v>32</v>
      </c>
      <c r="P1881" t="str">
        <f>IF(AND(Table1[[#This Row],[stroke]]=1,Table1[[#This Row],[hypertension]]=1),"yes","no")</f>
        <v>no</v>
      </c>
      <c r="Q1881" t="str">
        <f>IF(Table1[[#This Row],[avg_glucose_level]]&gt;=132.5,"yes","no")</f>
        <v>no</v>
      </c>
      <c r="R1881" t="str">
        <f>IF(Table1[[#This Row],[bmi]]&gt;=30.1,"yes","no")</f>
        <v>no</v>
      </c>
    </row>
    <row r="1882" spans="1:18" x14ac:dyDescent="0.3">
      <c r="A1882">
        <v>49014</v>
      </c>
      <c r="B1882" t="s">
        <v>17</v>
      </c>
      <c r="C1882">
        <v>76</v>
      </c>
      <c r="D1882">
        <v>0</v>
      </c>
      <c r="E1882" t="str">
        <f>IF(Table1[[#This Row],[hypertension]]=0,"no","yes")</f>
        <v>no</v>
      </c>
      <c r="F1882">
        <v>0</v>
      </c>
      <c r="G1882" t="s">
        <v>13</v>
      </c>
      <c r="H1882" t="s">
        <v>24</v>
      </c>
      <c r="I1882" t="s">
        <v>15</v>
      </c>
      <c r="J1882">
        <v>204.05</v>
      </c>
      <c r="K1882">
        <v>23.5</v>
      </c>
      <c r="L1882" t="s">
        <v>20</v>
      </c>
      <c r="M1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82">
        <v>0</v>
      </c>
      <c r="O1882" t="s">
        <v>32</v>
      </c>
      <c r="P1882" t="str">
        <f>IF(AND(Table1[[#This Row],[stroke]]=1,Table1[[#This Row],[hypertension]]=1),"yes","no")</f>
        <v>no</v>
      </c>
      <c r="Q1882" t="str">
        <f>IF(Table1[[#This Row],[avg_glucose_level]]&gt;=132.5,"yes","no")</f>
        <v>yes</v>
      </c>
      <c r="R1882" t="str">
        <f>IF(Table1[[#This Row],[bmi]]&gt;=30.1,"yes","no")</f>
        <v>no</v>
      </c>
    </row>
    <row r="1883" spans="1:18" x14ac:dyDescent="0.3">
      <c r="A1883">
        <v>67063</v>
      </c>
      <c r="B1883" t="s">
        <v>12</v>
      </c>
      <c r="C1883">
        <v>62</v>
      </c>
      <c r="D1883">
        <v>0</v>
      </c>
      <c r="E1883" t="str">
        <f>IF(Table1[[#This Row],[hypertension]]=0,"no","yes")</f>
        <v>no</v>
      </c>
      <c r="F1883">
        <v>0</v>
      </c>
      <c r="G1883" t="s">
        <v>13</v>
      </c>
      <c r="H1883" t="s">
        <v>18</v>
      </c>
      <c r="I1883" t="s">
        <v>15</v>
      </c>
      <c r="J1883">
        <v>130.56</v>
      </c>
      <c r="K1883">
        <v>36.1</v>
      </c>
      <c r="L1883" t="s">
        <v>23</v>
      </c>
      <c r="M18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83">
        <v>0</v>
      </c>
      <c r="O1883" t="s">
        <v>32</v>
      </c>
      <c r="P1883" t="str">
        <f>IF(AND(Table1[[#This Row],[stroke]]=1,Table1[[#This Row],[hypertension]]=1),"yes","no")</f>
        <v>no</v>
      </c>
      <c r="Q1883" t="str">
        <f>IF(Table1[[#This Row],[avg_glucose_level]]&gt;=132.5,"yes","no")</f>
        <v>no</v>
      </c>
      <c r="R1883" t="str">
        <f>IF(Table1[[#This Row],[bmi]]&gt;=30.1,"yes","no")</f>
        <v>yes</v>
      </c>
    </row>
    <row r="1884" spans="1:18" x14ac:dyDescent="0.3">
      <c r="A1884">
        <v>38488</v>
      </c>
      <c r="B1884" t="s">
        <v>17</v>
      </c>
      <c r="C1884">
        <v>30</v>
      </c>
      <c r="D1884">
        <v>0</v>
      </c>
      <c r="E1884" t="str">
        <f>IF(Table1[[#This Row],[hypertension]]=0,"no","yes")</f>
        <v>no</v>
      </c>
      <c r="F1884">
        <v>0</v>
      </c>
      <c r="G1884" t="s">
        <v>13</v>
      </c>
      <c r="H1884" t="s">
        <v>14</v>
      </c>
      <c r="I1884" t="s">
        <v>15</v>
      </c>
      <c r="J1884">
        <v>67.78</v>
      </c>
      <c r="K1884">
        <v>29.2</v>
      </c>
      <c r="L1884" t="s">
        <v>21</v>
      </c>
      <c r="M1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84">
        <v>0</v>
      </c>
      <c r="O1884" t="s">
        <v>32</v>
      </c>
      <c r="P1884" t="str">
        <f>IF(AND(Table1[[#This Row],[stroke]]=1,Table1[[#This Row],[hypertension]]=1),"yes","no")</f>
        <v>no</v>
      </c>
      <c r="Q1884" t="str">
        <f>IF(Table1[[#This Row],[avg_glucose_level]]&gt;=132.5,"yes","no")</f>
        <v>no</v>
      </c>
      <c r="R1884" t="str">
        <f>IF(Table1[[#This Row],[bmi]]&gt;=30.1,"yes","no")</f>
        <v>no</v>
      </c>
    </row>
    <row r="1885" spans="1:18" x14ac:dyDescent="0.3">
      <c r="A1885">
        <v>33298</v>
      </c>
      <c r="B1885" t="s">
        <v>17</v>
      </c>
      <c r="C1885">
        <v>44</v>
      </c>
      <c r="D1885">
        <v>0</v>
      </c>
      <c r="E1885" t="str">
        <f>IF(Table1[[#This Row],[hypertension]]=0,"no","yes")</f>
        <v>no</v>
      </c>
      <c r="F1885">
        <v>0</v>
      </c>
      <c r="G1885" t="s">
        <v>13</v>
      </c>
      <c r="H1885" t="s">
        <v>14</v>
      </c>
      <c r="I1885" t="s">
        <v>15</v>
      </c>
      <c r="J1885">
        <v>105.29</v>
      </c>
      <c r="K1885">
        <v>27.6</v>
      </c>
      <c r="L1885" t="s">
        <v>16</v>
      </c>
      <c r="M18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85">
        <v>0</v>
      </c>
      <c r="O1885" t="s">
        <v>32</v>
      </c>
      <c r="P1885" t="str">
        <f>IF(AND(Table1[[#This Row],[stroke]]=1,Table1[[#This Row],[hypertension]]=1),"yes","no")</f>
        <v>no</v>
      </c>
      <c r="Q1885" t="str">
        <f>IF(Table1[[#This Row],[avg_glucose_level]]&gt;=132.5,"yes","no")</f>
        <v>no</v>
      </c>
      <c r="R1885" t="str">
        <f>IF(Table1[[#This Row],[bmi]]&gt;=30.1,"yes","no")</f>
        <v>no</v>
      </c>
    </row>
    <row r="1886" spans="1:18" x14ac:dyDescent="0.3">
      <c r="A1886">
        <v>48739</v>
      </c>
      <c r="B1886" t="s">
        <v>12</v>
      </c>
      <c r="C1886">
        <v>47</v>
      </c>
      <c r="D1886">
        <v>0</v>
      </c>
      <c r="E1886" t="str">
        <f>IF(Table1[[#This Row],[hypertension]]=0,"no","yes")</f>
        <v>no</v>
      </c>
      <c r="F1886">
        <v>0</v>
      </c>
      <c r="G1886" t="s">
        <v>13</v>
      </c>
      <c r="H1886" t="s">
        <v>18</v>
      </c>
      <c r="I1886" t="s">
        <v>15</v>
      </c>
      <c r="J1886">
        <v>135.19</v>
      </c>
      <c r="K1886">
        <v>36</v>
      </c>
      <c r="L1886" t="s">
        <v>21</v>
      </c>
      <c r="M18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86">
        <v>0</v>
      </c>
      <c r="O1886" t="s">
        <v>32</v>
      </c>
      <c r="P1886" t="str">
        <f>IF(AND(Table1[[#This Row],[stroke]]=1,Table1[[#This Row],[hypertension]]=1),"yes","no")</f>
        <v>no</v>
      </c>
      <c r="Q1886" t="str">
        <f>IF(Table1[[#This Row],[avg_glucose_level]]&gt;=132.5,"yes","no")</f>
        <v>yes</v>
      </c>
      <c r="R1886" t="str">
        <f>IF(Table1[[#This Row],[bmi]]&gt;=30.1,"yes","no")</f>
        <v>yes</v>
      </c>
    </row>
    <row r="1887" spans="1:18" x14ac:dyDescent="0.3">
      <c r="A1887">
        <v>52428</v>
      </c>
      <c r="B1887" t="s">
        <v>12</v>
      </c>
      <c r="C1887">
        <v>25</v>
      </c>
      <c r="D1887">
        <v>0</v>
      </c>
      <c r="E1887" t="str">
        <f>IF(Table1[[#This Row],[hypertension]]=0,"no","yes")</f>
        <v>no</v>
      </c>
      <c r="F1887">
        <v>0</v>
      </c>
      <c r="G1887" t="s">
        <v>22</v>
      </c>
      <c r="H1887" t="s">
        <v>14</v>
      </c>
      <c r="I1887" t="s">
        <v>15</v>
      </c>
      <c r="J1887">
        <v>116.12</v>
      </c>
      <c r="K1887">
        <v>20.399999999999999</v>
      </c>
      <c r="L1887" t="s">
        <v>21</v>
      </c>
      <c r="M18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87">
        <v>0</v>
      </c>
      <c r="O1887" t="s">
        <v>32</v>
      </c>
      <c r="P1887" t="str">
        <f>IF(AND(Table1[[#This Row],[stroke]]=1,Table1[[#This Row],[hypertension]]=1),"yes","no")</f>
        <v>no</v>
      </c>
      <c r="Q1887" t="str">
        <f>IF(Table1[[#This Row],[avg_glucose_level]]&gt;=132.5,"yes","no")</f>
        <v>no</v>
      </c>
      <c r="R1887" t="str">
        <f>IF(Table1[[#This Row],[bmi]]&gt;=30.1,"yes","no")</f>
        <v>no</v>
      </c>
    </row>
    <row r="1888" spans="1:18" x14ac:dyDescent="0.3">
      <c r="A1888">
        <v>61171</v>
      </c>
      <c r="B1888" t="s">
        <v>17</v>
      </c>
      <c r="C1888">
        <v>31</v>
      </c>
      <c r="D1888">
        <v>0</v>
      </c>
      <c r="E1888" t="str">
        <f>IF(Table1[[#This Row],[hypertension]]=0,"no","yes")</f>
        <v>no</v>
      </c>
      <c r="F1888">
        <v>0</v>
      </c>
      <c r="G1888" t="s">
        <v>22</v>
      </c>
      <c r="H1888" t="s">
        <v>14</v>
      </c>
      <c r="I1888" t="s">
        <v>19</v>
      </c>
      <c r="J1888">
        <v>59.63</v>
      </c>
      <c r="K1888">
        <v>19.899999999999999</v>
      </c>
      <c r="L1888" t="s">
        <v>20</v>
      </c>
      <c r="M1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88">
        <v>0</v>
      </c>
      <c r="O1888" t="s">
        <v>32</v>
      </c>
      <c r="P1888" t="str">
        <f>IF(AND(Table1[[#This Row],[stroke]]=1,Table1[[#This Row],[hypertension]]=1),"yes","no")</f>
        <v>no</v>
      </c>
      <c r="Q1888" t="str">
        <f>IF(Table1[[#This Row],[avg_glucose_level]]&gt;=132.5,"yes","no")</f>
        <v>no</v>
      </c>
      <c r="R1888" t="str">
        <f>IF(Table1[[#This Row],[bmi]]&gt;=30.1,"yes","no")</f>
        <v>no</v>
      </c>
    </row>
    <row r="1889" spans="1:18" x14ac:dyDescent="0.3">
      <c r="A1889">
        <v>40878</v>
      </c>
      <c r="B1889" t="s">
        <v>12</v>
      </c>
      <c r="C1889">
        <v>71</v>
      </c>
      <c r="D1889">
        <v>0</v>
      </c>
      <c r="E1889" t="str">
        <f>IF(Table1[[#This Row],[hypertension]]=0,"no","yes")</f>
        <v>no</v>
      </c>
      <c r="F1889">
        <v>0</v>
      </c>
      <c r="G1889" t="s">
        <v>13</v>
      </c>
      <c r="H1889" t="s">
        <v>18</v>
      </c>
      <c r="I1889" t="s">
        <v>19</v>
      </c>
      <c r="J1889">
        <v>56.43</v>
      </c>
      <c r="K1889">
        <v>29.2</v>
      </c>
      <c r="L1889" t="s">
        <v>16</v>
      </c>
      <c r="M18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89">
        <v>0</v>
      </c>
      <c r="O1889" t="s">
        <v>32</v>
      </c>
      <c r="P1889" t="str">
        <f>IF(AND(Table1[[#This Row],[stroke]]=1,Table1[[#This Row],[hypertension]]=1),"yes","no")</f>
        <v>no</v>
      </c>
      <c r="Q1889" t="str">
        <f>IF(Table1[[#This Row],[avg_glucose_level]]&gt;=132.5,"yes","no")</f>
        <v>no</v>
      </c>
      <c r="R1889" t="str">
        <f>IF(Table1[[#This Row],[bmi]]&gt;=30.1,"yes","no")</f>
        <v>no</v>
      </c>
    </row>
    <row r="1890" spans="1:18" x14ac:dyDescent="0.3">
      <c r="A1890">
        <v>61247</v>
      </c>
      <c r="B1890" t="s">
        <v>17</v>
      </c>
      <c r="C1890">
        <v>32</v>
      </c>
      <c r="D1890">
        <v>0</v>
      </c>
      <c r="E1890" t="str">
        <f>IF(Table1[[#This Row],[hypertension]]=0,"no","yes")</f>
        <v>no</v>
      </c>
      <c r="F1890">
        <v>0</v>
      </c>
      <c r="G1890" t="s">
        <v>22</v>
      </c>
      <c r="H1890" t="s">
        <v>14</v>
      </c>
      <c r="I1890" t="s">
        <v>19</v>
      </c>
      <c r="J1890">
        <v>199.18</v>
      </c>
      <c r="K1890">
        <v>27.9</v>
      </c>
      <c r="L1890" t="s">
        <v>20</v>
      </c>
      <c r="M18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90">
        <v>0</v>
      </c>
      <c r="O1890" t="s">
        <v>32</v>
      </c>
      <c r="P1890" t="str">
        <f>IF(AND(Table1[[#This Row],[stroke]]=1,Table1[[#This Row],[hypertension]]=1),"yes","no")</f>
        <v>no</v>
      </c>
      <c r="Q1890" t="str">
        <f>IF(Table1[[#This Row],[avg_glucose_level]]&gt;=132.5,"yes","no")</f>
        <v>yes</v>
      </c>
      <c r="R1890" t="str">
        <f>IF(Table1[[#This Row],[bmi]]&gt;=30.1,"yes","no")</f>
        <v>no</v>
      </c>
    </row>
    <row r="1891" spans="1:18" x14ac:dyDescent="0.3">
      <c r="A1891">
        <v>27799</v>
      </c>
      <c r="B1891" t="s">
        <v>12</v>
      </c>
      <c r="C1891">
        <v>72</v>
      </c>
      <c r="D1891">
        <v>0</v>
      </c>
      <c r="E1891" t="str">
        <f>IF(Table1[[#This Row],[hypertension]]=0,"no","yes")</f>
        <v>no</v>
      </c>
      <c r="F1891">
        <v>0</v>
      </c>
      <c r="G1891" t="s">
        <v>13</v>
      </c>
      <c r="H1891" t="s">
        <v>14</v>
      </c>
      <c r="I1891" t="s">
        <v>19</v>
      </c>
      <c r="J1891">
        <v>209.26</v>
      </c>
      <c r="K1891">
        <v>38.1</v>
      </c>
      <c r="L1891" t="s">
        <v>16</v>
      </c>
      <c r="M1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91">
        <v>0</v>
      </c>
      <c r="O1891" t="s">
        <v>32</v>
      </c>
      <c r="P1891" t="str">
        <f>IF(AND(Table1[[#This Row],[stroke]]=1,Table1[[#This Row],[hypertension]]=1),"yes","no")</f>
        <v>no</v>
      </c>
      <c r="Q1891" t="str">
        <f>IF(Table1[[#This Row],[avg_glucose_level]]&gt;=132.5,"yes","no")</f>
        <v>yes</v>
      </c>
      <c r="R1891" t="str">
        <f>IF(Table1[[#This Row],[bmi]]&gt;=30.1,"yes","no")</f>
        <v>yes</v>
      </c>
    </row>
    <row r="1892" spans="1:18" x14ac:dyDescent="0.3">
      <c r="A1892">
        <v>2824</v>
      </c>
      <c r="B1892" t="s">
        <v>17</v>
      </c>
      <c r="C1892">
        <v>44</v>
      </c>
      <c r="D1892">
        <v>0</v>
      </c>
      <c r="E1892" t="str">
        <f>IF(Table1[[#This Row],[hypertension]]=0,"no","yes")</f>
        <v>no</v>
      </c>
      <c r="F1892">
        <v>0</v>
      </c>
      <c r="G1892" t="s">
        <v>13</v>
      </c>
      <c r="H1892" t="s">
        <v>24</v>
      </c>
      <c r="I1892" t="s">
        <v>15</v>
      </c>
      <c r="J1892">
        <v>91.21</v>
      </c>
      <c r="K1892">
        <v>24.1</v>
      </c>
      <c r="L1892" t="s">
        <v>20</v>
      </c>
      <c r="M18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92">
        <v>0</v>
      </c>
      <c r="O1892" t="s">
        <v>32</v>
      </c>
      <c r="P1892" t="str">
        <f>IF(AND(Table1[[#This Row],[stroke]]=1,Table1[[#This Row],[hypertension]]=1),"yes","no")</f>
        <v>no</v>
      </c>
      <c r="Q1892" t="str">
        <f>IF(Table1[[#This Row],[avg_glucose_level]]&gt;=132.5,"yes","no")</f>
        <v>no</v>
      </c>
      <c r="R1892" t="str">
        <f>IF(Table1[[#This Row],[bmi]]&gt;=30.1,"yes","no")</f>
        <v>no</v>
      </c>
    </row>
    <row r="1893" spans="1:18" x14ac:dyDescent="0.3">
      <c r="A1893">
        <v>12376</v>
      </c>
      <c r="B1893" t="s">
        <v>12</v>
      </c>
      <c r="C1893">
        <v>63</v>
      </c>
      <c r="D1893">
        <v>0</v>
      </c>
      <c r="E1893" t="str">
        <f>IF(Table1[[#This Row],[hypertension]]=0,"no","yes")</f>
        <v>no</v>
      </c>
      <c r="F1893">
        <v>0</v>
      </c>
      <c r="G1893" t="s">
        <v>13</v>
      </c>
      <c r="H1893" t="s">
        <v>24</v>
      </c>
      <c r="I1893" t="s">
        <v>15</v>
      </c>
      <c r="J1893">
        <v>95.16</v>
      </c>
      <c r="K1893">
        <v>37.799999999999997</v>
      </c>
      <c r="L1893" t="s">
        <v>16</v>
      </c>
      <c r="M18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893">
        <v>0</v>
      </c>
      <c r="O1893" t="s">
        <v>32</v>
      </c>
      <c r="P1893" t="str">
        <f>IF(AND(Table1[[#This Row],[stroke]]=1,Table1[[#This Row],[hypertension]]=1),"yes","no")</f>
        <v>no</v>
      </c>
      <c r="Q1893" t="str">
        <f>IF(Table1[[#This Row],[avg_glucose_level]]&gt;=132.5,"yes","no")</f>
        <v>no</v>
      </c>
      <c r="R1893" t="str">
        <f>IF(Table1[[#This Row],[bmi]]&gt;=30.1,"yes","no")</f>
        <v>yes</v>
      </c>
    </row>
    <row r="1894" spans="1:18" x14ac:dyDescent="0.3">
      <c r="A1894">
        <v>72435</v>
      </c>
      <c r="B1894" t="s">
        <v>17</v>
      </c>
      <c r="C1894">
        <v>37</v>
      </c>
      <c r="D1894">
        <v>0</v>
      </c>
      <c r="E1894" t="str">
        <f>IF(Table1[[#This Row],[hypertension]]=0,"no","yes")</f>
        <v>no</v>
      </c>
      <c r="F1894">
        <v>0</v>
      </c>
      <c r="G1894" t="s">
        <v>13</v>
      </c>
      <c r="H1894" t="s">
        <v>14</v>
      </c>
      <c r="I1894" t="s">
        <v>15</v>
      </c>
      <c r="J1894">
        <v>217.11</v>
      </c>
      <c r="K1894">
        <v>29.1</v>
      </c>
      <c r="L1894" t="s">
        <v>20</v>
      </c>
      <c r="M18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94">
        <v>0</v>
      </c>
      <c r="O1894" t="s">
        <v>32</v>
      </c>
      <c r="P1894" t="str">
        <f>IF(AND(Table1[[#This Row],[stroke]]=1,Table1[[#This Row],[hypertension]]=1),"yes","no")</f>
        <v>no</v>
      </c>
      <c r="Q1894" t="str">
        <f>IF(Table1[[#This Row],[avg_glucose_level]]&gt;=132.5,"yes","no")</f>
        <v>yes</v>
      </c>
      <c r="R1894" t="str">
        <f>IF(Table1[[#This Row],[bmi]]&gt;=30.1,"yes","no")</f>
        <v>no</v>
      </c>
    </row>
    <row r="1895" spans="1:18" x14ac:dyDescent="0.3">
      <c r="A1895">
        <v>46864</v>
      </c>
      <c r="B1895" t="s">
        <v>12</v>
      </c>
      <c r="C1895">
        <v>54</v>
      </c>
      <c r="D1895">
        <v>0</v>
      </c>
      <c r="E1895" t="str">
        <f>IF(Table1[[#This Row],[hypertension]]=0,"no","yes")</f>
        <v>no</v>
      </c>
      <c r="F1895">
        <v>1</v>
      </c>
      <c r="G1895" t="s">
        <v>13</v>
      </c>
      <c r="H1895" t="s">
        <v>24</v>
      </c>
      <c r="I1895" t="s">
        <v>15</v>
      </c>
      <c r="J1895">
        <v>222.46</v>
      </c>
      <c r="K1895">
        <v>35.700000000000003</v>
      </c>
      <c r="L1895" t="s">
        <v>20</v>
      </c>
      <c r="M1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95">
        <v>0</v>
      </c>
      <c r="O1895" t="s">
        <v>32</v>
      </c>
      <c r="P1895" t="str">
        <f>IF(AND(Table1[[#This Row],[stroke]]=1,Table1[[#This Row],[hypertension]]=1),"yes","no")</f>
        <v>no</v>
      </c>
      <c r="Q1895" t="str">
        <f>IF(Table1[[#This Row],[avg_glucose_level]]&gt;=132.5,"yes","no")</f>
        <v>yes</v>
      </c>
      <c r="R1895" t="str">
        <f>IF(Table1[[#This Row],[bmi]]&gt;=30.1,"yes","no")</f>
        <v>yes</v>
      </c>
    </row>
    <row r="1896" spans="1:18" x14ac:dyDescent="0.3">
      <c r="A1896">
        <v>2019</v>
      </c>
      <c r="B1896" t="s">
        <v>12</v>
      </c>
      <c r="C1896">
        <v>20</v>
      </c>
      <c r="D1896">
        <v>0</v>
      </c>
      <c r="E1896" t="str">
        <f>IF(Table1[[#This Row],[hypertension]]=0,"no","yes")</f>
        <v>no</v>
      </c>
      <c r="F1896">
        <v>0</v>
      </c>
      <c r="G1896" t="s">
        <v>22</v>
      </c>
      <c r="H1896" t="s">
        <v>14</v>
      </c>
      <c r="I1896" t="s">
        <v>19</v>
      </c>
      <c r="J1896">
        <v>70.959999999999994</v>
      </c>
      <c r="K1896">
        <v>28.1</v>
      </c>
      <c r="L1896" t="s">
        <v>23</v>
      </c>
      <c r="M18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96">
        <v>0</v>
      </c>
      <c r="O1896" t="s">
        <v>32</v>
      </c>
      <c r="P1896" t="str">
        <f>IF(AND(Table1[[#This Row],[stroke]]=1,Table1[[#This Row],[hypertension]]=1),"yes","no")</f>
        <v>no</v>
      </c>
      <c r="Q1896" t="str">
        <f>IF(Table1[[#This Row],[avg_glucose_level]]&gt;=132.5,"yes","no")</f>
        <v>no</v>
      </c>
      <c r="R1896" t="str">
        <f>IF(Table1[[#This Row],[bmi]]&gt;=30.1,"yes","no")</f>
        <v>no</v>
      </c>
    </row>
    <row r="1897" spans="1:18" x14ac:dyDescent="0.3">
      <c r="A1897">
        <v>26154</v>
      </c>
      <c r="B1897" t="s">
        <v>12</v>
      </c>
      <c r="C1897">
        <v>56</v>
      </c>
      <c r="D1897">
        <v>0</v>
      </c>
      <c r="E1897" t="str">
        <f>IF(Table1[[#This Row],[hypertension]]=0,"no","yes")</f>
        <v>no</v>
      </c>
      <c r="F1897">
        <v>0</v>
      </c>
      <c r="G1897" t="s">
        <v>13</v>
      </c>
      <c r="H1897" t="s">
        <v>14</v>
      </c>
      <c r="I1897" t="s">
        <v>19</v>
      </c>
      <c r="J1897">
        <v>82.44</v>
      </c>
      <c r="K1897">
        <v>34.5</v>
      </c>
      <c r="L1897" t="s">
        <v>20</v>
      </c>
      <c r="M1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897">
        <v>0</v>
      </c>
      <c r="O1897" t="s">
        <v>32</v>
      </c>
      <c r="P1897" t="str">
        <f>IF(AND(Table1[[#This Row],[stroke]]=1,Table1[[#This Row],[hypertension]]=1),"yes","no")</f>
        <v>no</v>
      </c>
      <c r="Q1897" t="str">
        <f>IF(Table1[[#This Row],[avg_glucose_level]]&gt;=132.5,"yes","no")</f>
        <v>no</v>
      </c>
      <c r="R1897" t="str">
        <f>IF(Table1[[#This Row],[bmi]]&gt;=30.1,"yes","no")</f>
        <v>yes</v>
      </c>
    </row>
    <row r="1898" spans="1:18" x14ac:dyDescent="0.3">
      <c r="A1898">
        <v>47972</v>
      </c>
      <c r="B1898" t="s">
        <v>17</v>
      </c>
      <c r="C1898">
        <v>25</v>
      </c>
      <c r="D1898">
        <v>0</v>
      </c>
      <c r="E1898" t="str">
        <f>IF(Table1[[#This Row],[hypertension]]=0,"no","yes")</f>
        <v>no</v>
      </c>
      <c r="F1898">
        <v>0</v>
      </c>
      <c r="G1898" t="s">
        <v>22</v>
      </c>
      <c r="H1898" t="s">
        <v>24</v>
      </c>
      <c r="I1898" t="s">
        <v>19</v>
      </c>
      <c r="J1898">
        <v>74.11</v>
      </c>
      <c r="K1898">
        <v>34.1</v>
      </c>
      <c r="L1898" t="s">
        <v>21</v>
      </c>
      <c r="M1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898">
        <v>0</v>
      </c>
      <c r="O1898" t="s">
        <v>32</v>
      </c>
      <c r="P1898" t="str">
        <f>IF(AND(Table1[[#This Row],[stroke]]=1,Table1[[#This Row],[hypertension]]=1),"yes","no")</f>
        <v>no</v>
      </c>
      <c r="Q1898" t="str">
        <f>IF(Table1[[#This Row],[avg_glucose_level]]&gt;=132.5,"yes","no")</f>
        <v>no</v>
      </c>
      <c r="R1898" t="str">
        <f>IF(Table1[[#This Row],[bmi]]&gt;=30.1,"yes","no")</f>
        <v>yes</v>
      </c>
    </row>
    <row r="1899" spans="1:18" x14ac:dyDescent="0.3">
      <c r="A1899">
        <v>47751</v>
      </c>
      <c r="B1899" t="s">
        <v>17</v>
      </c>
      <c r="C1899">
        <v>19</v>
      </c>
      <c r="D1899">
        <v>0</v>
      </c>
      <c r="E1899" t="str">
        <f>IF(Table1[[#This Row],[hypertension]]=0,"no","yes")</f>
        <v>no</v>
      </c>
      <c r="F1899">
        <v>0</v>
      </c>
      <c r="G1899" t="s">
        <v>22</v>
      </c>
      <c r="H1899" t="s">
        <v>14</v>
      </c>
      <c r="I1899" t="s">
        <v>15</v>
      </c>
      <c r="J1899">
        <v>131.22999999999999</v>
      </c>
      <c r="K1899">
        <v>21.1</v>
      </c>
      <c r="L1899" t="s">
        <v>23</v>
      </c>
      <c r="M18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899">
        <v>0</v>
      </c>
      <c r="O1899" t="s">
        <v>32</v>
      </c>
      <c r="P1899" t="str">
        <f>IF(AND(Table1[[#This Row],[stroke]]=1,Table1[[#This Row],[hypertension]]=1),"yes","no")</f>
        <v>no</v>
      </c>
      <c r="Q1899" t="str">
        <f>IF(Table1[[#This Row],[avg_glucose_level]]&gt;=132.5,"yes","no")</f>
        <v>no</v>
      </c>
      <c r="R1899" t="str">
        <f>IF(Table1[[#This Row],[bmi]]&gt;=30.1,"yes","no")</f>
        <v>no</v>
      </c>
    </row>
    <row r="1900" spans="1:18" x14ac:dyDescent="0.3">
      <c r="A1900">
        <v>25405</v>
      </c>
      <c r="B1900" t="s">
        <v>12</v>
      </c>
      <c r="C1900">
        <v>62</v>
      </c>
      <c r="D1900">
        <v>0</v>
      </c>
      <c r="E1900" t="str">
        <f>IF(Table1[[#This Row],[hypertension]]=0,"no","yes")</f>
        <v>no</v>
      </c>
      <c r="F1900">
        <v>0</v>
      </c>
      <c r="G1900" t="s">
        <v>13</v>
      </c>
      <c r="H1900" t="s">
        <v>24</v>
      </c>
      <c r="I1900" t="s">
        <v>15</v>
      </c>
      <c r="J1900">
        <v>187.52</v>
      </c>
      <c r="K1900">
        <v>57.7</v>
      </c>
      <c r="L1900" t="s">
        <v>20</v>
      </c>
      <c r="M19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00">
        <v>0</v>
      </c>
      <c r="O1900" t="s">
        <v>32</v>
      </c>
      <c r="P1900" t="str">
        <f>IF(AND(Table1[[#This Row],[stroke]]=1,Table1[[#This Row],[hypertension]]=1),"yes","no")</f>
        <v>no</v>
      </c>
      <c r="Q1900" t="str">
        <f>IF(Table1[[#This Row],[avg_glucose_level]]&gt;=132.5,"yes","no")</f>
        <v>yes</v>
      </c>
      <c r="R1900" t="str">
        <f>IF(Table1[[#This Row],[bmi]]&gt;=30.1,"yes","no")</f>
        <v>yes</v>
      </c>
    </row>
    <row r="1901" spans="1:18" x14ac:dyDescent="0.3">
      <c r="A1901">
        <v>34525</v>
      </c>
      <c r="B1901" t="s">
        <v>17</v>
      </c>
      <c r="C1901">
        <v>27</v>
      </c>
      <c r="D1901">
        <v>0</v>
      </c>
      <c r="E1901" t="str">
        <f>IF(Table1[[#This Row],[hypertension]]=0,"no","yes")</f>
        <v>no</v>
      </c>
      <c r="F1901">
        <v>0</v>
      </c>
      <c r="G1901" t="s">
        <v>22</v>
      </c>
      <c r="H1901" t="s">
        <v>14</v>
      </c>
      <c r="I1901" t="s">
        <v>19</v>
      </c>
      <c r="J1901">
        <v>83.26</v>
      </c>
      <c r="K1901">
        <v>22.2</v>
      </c>
      <c r="L1901" t="s">
        <v>20</v>
      </c>
      <c r="M1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01">
        <v>0</v>
      </c>
      <c r="O1901" t="s">
        <v>32</v>
      </c>
      <c r="P1901" t="str">
        <f>IF(AND(Table1[[#This Row],[stroke]]=1,Table1[[#This Row],[hypertension]]=1),"yes","no")</f>
        <v>no</v>
      </c>
      <c r="Q1901" t="str">
        <f>IF(Table1[[#This Row],[avg_glucose_level]]&gt;=132.5,"yes","no")</f>
        <v>no</v>
      </c>
      <c r="R1901" t="str">
        <f>IF(Table1[[#This Row],[bmi]]&gt;=30.1,"yes","no")</f>
        <v>no</v>
      </c>
    </row>
    <row r="1902" spans="1:18" x14ac:dyDescent="0.3">
      <c r="A1902">
        <v>13755</v>
      </c>
      <c r="B1902" t="s">
        <v>12</v>
      </c>
      <c r="C1902">
        <v>5</v>
      </c>
      <c r="D1902">
        <v>0</v>
      </c>
      <c r="E1902" t="str">
        <f>IF(Table1[[#This Row],[hypertension]]=0,"no","yes")</f>
        <v>no</v>
      </c>
      <c r="F1902">
        <v>0</v>
      </c>
      <c r="G1902" t="s">
        <v>22</v>
      </c>
      <c r="H1902" t="s">
        <v>25</v>
      </c>
      <c r="I1902" t="s">
        <v>19</v>
      </c>
      <c r="J1902">
        <v>99.07</v>
      </c>
      <c r="K1902">
        <v>20.5</v>
      </c>
      <c r="L1902" t="s">
        <v>23</v>
      </c>
      <c r="M19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02">
        <v>0</v>
      </c>
      <c r="O1902" t="s">
        <v>32</v>
      </c>
      <c r="P1902" t="str">
        <f>IF(AND(Table1[[#This Row],[stroke]]=1,Table1[[#This Row],[hypertension]]=1),"yes","no")</f>
        <v>no</v>
      </c>
      <c r="Q1902" t="str">
        <f>IF(Table1[[#This Row],[avg_glucose_level]]&gt;=132.5,"yes","no")</f>
        <v>no</v>
      </c>
      <c r="R1902" t="str">
        <f>IF(Table1[[#This Row],[bmi]]&gt;=30.1,"yes","no")</f>
        <v>no</v>
      </c>
    </row>
    <row r="1903" spans="1:18" x14ac:dyDescent="0.3">
      <c r="A1903">
        <v>56019</v>
      </c>
      <c r="B1903" t="s">
        <v>17</v>
      </c>
      <c r="C1903">
        <v>20</v>
      </c>
      <c r="D1903">
        <v>0</v>
      </c>
      <c r="E1903" t="str">
        <f>IF(Table1[[#This Row],[hypertension]]=0,"no","yes")</f>
        <v>no</v>
      </c>
      <c r="F1903">
        <v>0</v>
      </c>
      <c r="G1903" t="s">
        <v>22</v>
      </c>
      <c r="H1903" t="s">
        <v>14</v>
      </c>
      <c r="I1903" t="s">
        <v>15</v>
      </c>
      <c r="J1903">
        <v>76.63</v>
      </c>
      <c r="K1903">
        <v>26.2</v>
      </c>
      <c r="L1903" t="s">
        <v>20</v>
      </c>
      <c r="M1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03">
        <v>0</v>
      </c>
      <c r="O1903" t="s">
        <v>32</v>
      </c>
      <c r="P1903" t="str">
        <f>IF(AND(Table1[[#This Row],[stroke]]=1,Table1[[#This Row],[hypertension]]=1),"yes","no")</f>
        <v>no</v>
      </c>
      <c r="Q1903" t="str">
        <f>IF(Table1[[#This Row],[avg_glucose_level]]&gt;=132.5,"yes","no")</f>
        <v>no</v>
      </c>
      <c r="R1903" t="str">
        <f>IF(Table1[[#This Row],[bmi]]&gt;=30.1,"yes","no")</f>
        <v>no</v>
      </c>
    </row>
    <row r="1904" spans="1:18" x14ac:dyDescent="0.3">
      <c r="A1904">
        <v>67942</v>
      </c>
      <c r="B1904" t="s">
        <v>12</v>
      </c>
      <c r="C1904">
        <v>21</v>
      </c>
      <c r="D1904">
        <v>0</v>
      </c>
      <c r="E1904" t="str">
        <f>IF(Table1[[#This Row],[hypertension]]=0,"no","yes")</f>
        <v>no</v>
      </c>
      <c r="F1904">
        <v>0</v>
      </c>
      <c r="G1904" t="s">
        <v>22</v>
      </c>
      <c r="H1904" t="s">
        <v>14</v>
      </c>
      <c r="I1904" t="s">
        <v>19</v>
      </c>
      <c r="J1904">
        <v>65.09</v>
      </c>
      <c r="K1904">
        <v>23.5</v>
      </c>
      <c r="L1904" t="s">
        <v>20</v>
      </c>
      <c r="M19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04">
        <v>0</v>
      </c>
      <c r="O1904" t="s">
        <v>32</v>
      </c>
      <c r="P1904" t="str">
        <f>IF(AND(Table1[[#This Row],[stroke]]=1,Table1[[#This Row],[hypertension]]=1),"yes","no")</f>
        <v>no</v>
      </c>
      <c r="Q1904" t="str">
        <f>IF(Table1[[#This Row],[avg_glucose_level]]&gt;=132.5,"yes","no")</f>
        <v>no</v>
      </c>
      <c r="R1904" t="str">
        <f>IF(Table1[[#This Row],[bmi]]&gt;=30.1,"yes","no")</f>
        <v>no</v>
      </c>
    </row>
    <row r="1905" spans="1:18" x14ac:dyDescent="0.3">
      <c r="A1905">
        <v>43806</v>
      </c>
      <c r="B1905" t="s">
        <v>12</v>
      </c>
      <c r="C1905">
        <v>44</v>
      </c>
      <c r="D1905">
        <v>0</v>
      </c>
      <c r="E1905" t="str">
        <f>IF(Table1[[#This Row],[hypertension]]=0,"no","yes")</f>
        <v>no</v>
      </c>
      <c r="F1905">
        <v>0</v>
      </c>
      <c r="G1905" t="s">
        <v>13</v>
      </c>
      <c r="H1905" t="s">
        <v>14</v>
      </c>
      <c r="I1905" t="s">
        <v>15</v>
      </c>
      <c r="J1905">
        <v>142.31</v>
      </c>
      <c r="K1905">
        <v>29.1</v>
      </c>
      <c r="L1905" t="s">
        <v>21</v>
      </c>
      <c r="M19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05">
        <v>0</v>
      </c>
      <c r="O1905" t="s">
        <v>32</v>
      </c>
      <c r="P1905" t="str">
        <f>IF(AND(Table1[[#This Row],[stroke]]=1,Table1[[#This Row],[hypertension]]=1),"yes","no")</f>
        <v>no</v>
      </c>
      <c r="Q1905" t="str">
        <f>IF(Table1[[#This Row],[avg_glucose_level]]&gt;=132.5,"yes","no")</f>
        <v>yes</v>
      </c>
      <c r="R1905" t="str">
        <f>IF(Table1[[#This Row],[bmi]]&gt;=30.1,"yes","no")</f>
        <v>no</v>
      </c>
    </row>
    <row r="1906" spans="1:18" x14ac:dyDescent="0.3">
      <c r="A1906">
        <v>39849</v>
      </c>
      <c r="B1906" t="s">
        <v>12</v>
      </c>
      <c r="C1906">
        <v>39</v>
      </c>
      <c r="D1906">
        <v>1</v>
      </c>
      <c r="E1906" t="str">
        <f>IF(Table1[[#This Row],[hypertension]]=0,"no","yes")</f>
        <v>yes</v>
      </c>
      <c r="F1906">
        <v>0</v>
      </c>
      <c r="G1906" t="s">
        <v>22</v>
      </c>
      <c r="H1906" t="s">
        <v>14</v>
      </c>
      <c r="I1906" t="s">
        <v>15</v>
      </c>
      <c r="J1906">
        <v>80.989999999999995</v>
      </c>
      <c r="K1906">
        <v>39.799999999999997</v>
      </c>
      <c r="L1906" t="s">
        <v>23</v>
      </c>
      <c r="M19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06">
        <v>0</v>
      </c>
      <c r="O1906" t="s">
        <v>32</v>
      </c>
      <c r="P1906" t="str">
        <f>IF(AND(Table1[[#This Row],[stroke]]=1,Table1[[#This Row],[hypertension]]=1),"yes","no")</f>
        <v>no</v>
      </c>
      <c r="Q1906" t="str">
        <f>IF(Table1[[#This Row],[avg_glucose_level]]&gt;=132.5,"yes","no")</f>
        <v>no</v>
      </c>
      <c r="R1906" t="str">
        <f>IF(Table1[[#This Row],[bmi]]&gt;=30.1,"yes","no")</f>
        <v>yes</v>
      </c>
    </row>
    <row r="1907" spans="1:18" x14ac:dyDescent="0.3">
      <c r="A1907">
        <v>7344</v>
      </c>
      <c r="B1907" t="s">
        <v>12</v>
      </c>
      <c r="C1907">
        <v>38</v>
      </c>
      <c r="D1907">
        <v>0</v>
      </c>
      <c r="E1907" t="str">
        <f>IF(Table1[[#This Row],[hypertension]]=0,"no","yes")</f>
        <v>no</v>
      </c>
      <c r="F1907">
        <v>0</v>
      </c>
      <c r="G1907" t="s">
        <v>13</v>
      </c>
      <c r="H1907" t="s">
        <v>24</v>
      </c>
      <c r="I1907" t="s">
        <v>19</v>
      </c>
      <c r="J1907">
        <v>237.74</v>
      </c>
      <c r="K1907">
        <v>21.2</v>
      </c>
      <c r="L1907" t="s">
        <v>20</v>
      </c>
      <c r="M19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07">
        <v>0</v>
      </c>
      <c r="O1907" t="s">
        <v>32</v>
      </c>
      <c r="P1907" t="str">
        <f>IF(AND(Table1[[#This Row],[stroke]]=1,Table1[[#This Row],[hypertension]]=1),"yes","no")</f>
        <v>no</v>
      </c>
      <c r="Q1907" t="str">
        <f>IF(Table1[[#This Row],[avg_glucose_level]]&gt;=132.5,"yes","no")</f>
        <v>yes</v>
      </c>
      <c r="R1907" t="str">
        <f>IF(Table1[[#This Row],[bmi]]&gt;=30.1,"yes","no")</f>
        <v>no</v>
      </c>
    </row>
    <row r="1908" spans="1:18" x14ac:dyDescent="0.3">
      <c r="A1908">
        <v>1741</v>
      </c>
      <c r="B1908" t="s">
        <v>12</v>
      </c>
      <c r="C1908">
        <v>77</v>
      </c>
      <c r="D1908">
        <v>0</v>
      </c>
      <c r="E1908" t="str">
        <f>IF(Table1[[#This Row],[hypertension]]=0,"no","yes")</f>
        <v>no</v>
      </c>
      <c r="F1908">
        <v>0</v>
      </c>
      <c r="G1908" t="s">
        <v>13</v>
      </c>
      <c r="H1908" t="s">
        <v>14</v>
      </c>
      <c r="I1908" t="s">
        <v>15</v>
      </c>
      <c r="J1908">
        <v>74.260000000000005</v>
      </c>
      <c r="K1908">
        <v>28.1</v>
      </c>
      <c r="L1908" t="s">
        <v>16</v>
      </c>
      <c r="M1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08">
        <v>0</v>
      </c>
      <c r="O1908" t="s">
        <v>32</v>
      </c>
      <c r="P1908" t="str">
        <f>IF(AND(Table1[[#This Row],[stroke]]=1,Table1[[#This Row],[hypertension]]=1),"yes","no")</f>
        <v>no</v>
      </c>
      <c r="Q1908" t="str">
        <f>IF(Table1[[#This Row],[avg_glucose_level]]&gt;=132.5,"yes","no")</f>
        <v>no</v>
      </c>
      <c r="R1908" t="str">
        <f>IF(Table1[[#This Row],[bmi]]&gt;=30.1,"yes","no")</f>
        <v>no</v>
      </c>
    </row>
    <row r="1909" spans="1:18" x14ac:dyDescent="0.3">
      <c r="A1909">
        <v>52220</v>
      </c>
      <c r="B1909" t="s">
        <v>17</v>
      </c>
      <c r="C1909">
        <v>26</v>
      </c>
      <c r="D1909">
        <v>0</v>
      </c>
      <c r="E1909" t="str">
        <f>IF(Table1[[#This Row],[hypertension]]=0,"no","yes")</f>
        <v>no</v>
      </c>
      <c r="F1909">
        <v>0</v>
      </c>
      <c r="G1909" t="s">
        <v>22</v>
      </c>
      <c r="H1909" t="s">
        <v>14</v>
      </c>
      <c r="I1909" t="s">
        <v>19</v>
      </c>
      <c r="J1909">
        <v>154.08000000000001</v>
      </c>
      <c r="K1909">
        <v>20.2</v>
      </c>
      <c r="L1909" t="s">
        <v>16</v>
      </c>
      <c r="M19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09">
        <v>0</v>
      </c>
      <c r="O1909" t="s">
        <v>32</v>
      </c>
      <c r="P1909" t="str">
        <f>IF(AND(Table1[[#This Row],[stroke]]=1,Table1[[#This Row],[hypertension]]=1),"yes","no")</f>
        <v>no</v>
      </c>
      <c r="Q1909" t="str">
        <f>IF(Table1[[#This Row],[avg_glucose_level]]&gt;=132.5,"yes","no")</f>
        <v>yes</v>
      </c>
      <c r="R1909" t="str">
        <f>IF(Table1[[#This Row],[bmi]]&gt;=30.1,"yes","no")</f>
        <v>no</v>
      </c>
    </row>
    <row r="1910" spans="1:18" x14ac:dyDescent="0.3">
      <c r="A1910">
        <v>20129</v>
      </c>
      <c r="B1910" t="s">
        <v>12</v>
      </c>
      <c r="C1910">
        <v>51</v>
      </c>
      <c r="D1910">
        <v>0</v>
      </c>
      <c r="E1910" t="str">
        <f>IF(Table1[[#This Row],[hypertension]]=0,"no","yes")</f>
        <v>no</v>
      </c>
      <c r="F1910">
        <v>0</v>
      </c>
      <c r="G1910" t="s">
        <v>13</v>
      </c>
      <c r="H1910" t="s">
        <v>14</v>
      </c>
      <c r="I1910" t="s">
        <v>19</v>
      </c>
      <c r="J1910">
        <v>78.290000000000006</v>
      </c>
      <c r="K1910">
        <v>30.8</v>
      </c>
      <c r="L1910" t="s">
        <v>20</v>
      </c>
      <c r="M19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10">
        <v>0</v>
      </c>
      <c r="O1910" t="s">
        <v>32</v>
      </c>
      <c r="P1910" t="str">
        <f>IF(AND(Table1[[#This Row],[stroke]]=1,Table1[[#This Row],[hypertension]]=1),"yes","no")</f>
        <v>no</v>
      </c>
      <c r="Q1910" t="str">
        <f>IF(Table1[[#This Row],[avg_glucose_level]]&gt;=132.5,"yes","no")</f>
        <v>no</v>
      </c>
      <c r="R1910" t="str">
        <f>IF(Table1[[#This Row],[bmi]]&gt;=30.1,"yes","no")</f>
        <v>yes</v>
      </c>
    </row>
    <row r="1911" spans="1:18" x14ac:dyDescent="0.3">
      <c r="A1911">
        <v>61178</v>
      </c>
      <c r="B1911" t="s">
        <v>12</v>
      </c>
      <c r="C1911">
        <v>39</v>
      </c>
      <c r="D1911">
        <v>0</v>
      </c>
      <c r="E1911" t="str">
        <f>IF(Table1[[#This Row],[hypertension]]=0,"no","yes")</f>
        <v>no</v>
      </c>
      <c r="F1911">
        <v>0</v>
      </c>
      <c r="G1911" t="s">
        <v>13</v>
      </c>
      <c r="H1911" t="s">
        <v>14</v>
      </c>
      <c r="I1911" t="s">
        <v>15</v>
      </c>
      <c r="J1911">
        <v>164.67</v>
      </c>
      <c r="K1911">
        <v>33.799999999999997</v>
      </c>
      <c r="L1911" t="s">
        <v>23</v>
      </c>
      <c r="M1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11">
        <v>0</v>
      </c>
      <c r="O1911" t="s">
        <v>32</v>
      </c>
      <c r="P1911" t="str">
        <f>IF(AND(Table1[[#This Row],[stroke]]=1,Table1[[#This Row],[hypertension]]=1),"yes","no")</f>
        <v>no</v>
      </c>
      <c r="Q1911" t="str">
        <f>IF(Table1[[#This Row],[avg_glucose_level]]&gt;=132.5,"yes","no")</f>
        <v>yes</v>
      </c>
      <c r="R1911" t="str">
        <f>IF(Table1[[#This Row],[bmi]]&gt;=30.1,"yes","no")</f>
        <v>yes</v>
      </c>
    </row>
    <row r="1912" spans="1:18" x14ac:dyDescent="0.3">
      <c r="A1912">
        <v>48226</v>
      </c>
      <c r="B1912" t="s">
        <v>17</v>
      </c>
      <c r="C1912">
        <v>5</v>
      </c>
      <c r="D1912">
        <v>0</v>
      </c>
      <c r="E1912" t="str">
        <f>IF(Table1[[#This Row],[hypertension]]=0,"no","yes")</f>
        <v>no</v>
      </c>
      <c r="F1912">
        <v>0</v>
      </c>
      <c r="G1912" t="s">
        <v>22</v>
      </c>
      <c r="H1912" t="s">
        <v>25</v>
      </c>
      <c r="I1912" t="s">
        <v>19</v>
      </c>
      <c r="J1912">
        <v>59.61</v>
      </c>
      <c r="K1912">
        <v>17.100000000000001</v>
      </c>
      <c r="L1912" t="s">
        <v>23</v>
      </c>
      <c r="M1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12">
        <v>0</v>
      </c>
      <c r="O1912" t="s">
        <v>32</v>
      </c>
      <c r="P1912" t="str">
        <f>IF(AND(Table1[[#This Row],[stroke]]=1,Table1[[#This Row],[hypertension]]=1),"yes","no")</f>
        <v>no</v>
      </c>
      <c r="Q1912" t="str">
        <f>IF(Table1[[#This Row],[avg_glucose_level]]&gt;=132.5,"yes","no")</f>
        <v>no</v>
      </c>
      <c r="R1912" t="str">
        <f>IF(Table1[[#This Row],[bmi]]&gt;=30.1,"yes","no")</f>
        <v>no</v>
      </c>
    </row>
    <row r="1913" spans="1:18" x14ac:dyDescent="0.3">
      <c r="A1913">
        <v>1151</v>
      </c>
      <c r="B1913" t="s">
        <v>17</v>
      </c>
      <c r="C1913">
        <v>59</v>
      </c>
      <c r="D1913">
        <v>0</v>
      </c>
      <c r="E1913" t="str">
        <f>IF(Table1[[#This Row],[hypertension]]=0,"no","yes")</f>
        <v>no</v>
      </c>
      <c r="F1913">
        <v>0</v>
      </c>
      <c r="G1913" t="s">
        <v>13</v>
      </c>
      <c r="H1913" t="s">
        <v>18</v>
      </c>
      <c r="I1913" t="s">
        <v>15</v>
      </c>
      <c r="J1913">
        <v>67.75</v>
      </c>
      <c r="K1913">
        <v>21.3</v>
      </c>
      <c r="L1913" t="s">
        <v>16</v>
      </c>
      <c r="M19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13">
        <v>0</v>
      </c>
      <c r="O1913" t="s">
        <v>32</v>
      </c>
      <c r="P1913" t="str">
        <f>IF(AND(Table1[[#This Row],[stroke]]=1,Table1[[#This Row],[hypertension]]=1),"yes","no")</f>
        <v>no</v>
      </c>
      <c r="Q1913" t="str">
        <f>IF(Table1[[#This Row],[avg_glucose_level]]&gt;=132.5,"yes","no")</f>
        <v>no</v>
      </c>
      <c r="R1913" t="str">
        <f>IF(Table1[[#This Row],[bmi]]&gt;=30.1,"yes","no")</f>
        <v>no</v>
      </c>
    </row>
    <row r="1914" spans="1:18" x14ac:dyDescent="0.3">
      <c r="A1914">
        <v>6672</v>
      </c>
      <c r="B1914" t="s">
        <v>12</v>
      </c>
      <c r="C1914">
        <v>67</v>
      </c>
      <c r="D1914">
        <v>0</v>
      </c>
      <c r="E1914" t="str">
        <f>IF(Table1[[#This Row],[hypertension]]=0,"no","yes")</f>
        <v>no</v>
      </c>
      <c r="F1914">
        <v>0</v>
      </c>
      <c r="G1914" t="s">
        <v>13</v>
      </c>
      <c r="H1914" t="s">
        <v>14</v>
      </c>
      <c r="I1914" t="s">
        <v>15</v>
      </c>
      <c r="J1914">
        <v>92.73</v>
      </c>
      <c r="K1914">
        <v>28.1</v>
      </c>
      <c r="L1914" t="s">
        <v>20</v>
      </c>
      <c r="M1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14">
        <v>0</v>
      </c>
      <c r="O1914" t="s">
        <v>32</v>
      </c>
      <c r="P1914" t="str">
        <f>IF(AND(Table1[[#This Row],[stroke]]=1,Table1[[#This Row],[hypertension]]=1),"yes","no")</f>
        <v>no</v>
      </c>
      <c r="Q1914" t="str">
        <f>IF(Table1[[#This Row],[avg_glucose_level]]&gt;=132.5,"yes","no")</f>
        <v>no</v>
      </c>
      <c r="R1914" t="str">
        <f>IF(Table1[[#This Row],[bmi]]&gt;=30.1,"yes","no")</f>
        <v>no</v>
      </c>
    </row>
    <row r="1915" spans="1:18" x14ac:dyDescent="0.3">
      <c r="A1915">
        <v>10333</v>
      </c>
      <c r="B1915" t="s">
        <v>17</v>
      </c>
      <c r="C1915">
        <v>45</v>
      </c>
      <c r="D1915">
        <v>0</v>
      </c>
      <c r="E1915" t="str">
        <f>IF(Table1[[#This Row],[hypertension]]=0,"no","yes")</f>
        <v>no</v>
      </c>
      <c r="F1915">
        <v>0</v>
      </c>
      <c r="G1915" t="s">
        <v>13</v>
      </c>
      <c r="H1915" t="s">
        <v>14</v>
      </c>
      <c r="I1915" t="s">
        <v>15</v>
      </c>
      <c r="J1915">
        <v>90.35</v>
      </c>
      <c r="K1915">
        <v>22.3</v>
      </c>
      <c r="L1915" t="s">
        <v>20</v>
      </c>
      <c r="M1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15">
        <v>0</v>
      </c>
      <c r="O1915" t="s">
        <v>32</v>
      </c>
      <c r="P1915" t="str">
        <f>IF(AND(Table1[[#This Row],[stroke]]=1,Table1[[#This Row],[hypertension]]=1),"yes","no")</f>
        <v>no</v>
      </c>
      <c r="Q1915" t="str">
        <f>IF(Table1[[#This Row],[avg_glucose_level]]&gt;=132.5,"yes","no")</f>
        <v>no</v>
      </c>
      <c r="R1915" t="str">
        <f>IF(Table1[[#This Row],[bmi]]&gt;=30.1,"yes","no")</f>
        <v>no</v>
      </c>
    </row>
    <row r="1916" spans="1:18" x14ac:dyDescent="0.3">
      <c r="A1916">
        <v>11134</v>
      </c>
      <c r="B1916" t="s">
        <v>12</v>
      </c>
      <c r="C1916">
        <v>43</v>
      </c>
      <c r="D1916">
        <v>0</v>
      </c>
      <c r="E1916" t="str">
        <f>IF(Table1[[#This Row],[hypertension]]=0,"no","yes")</f>
        <v>no</v>
      </c>
      <c r="F1916">
        <v>0</v>
      </c>
      <c r="G1916" t="s">
        <v>13</v>
      </c>
      <c r="H1916" t="s">
        <v>14</v>
      </c>
      <c r="I1916" t="s">
        <v>19</v>
      </c>
      <c r="J1916">
        <v>77.86</v>
      </c>
      <c r="K1916">
        <v>28.9</v>
      </c>
      <c r="L1916" t="s">
        <v>20</v>
      </c>
      <c r="M1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16">
        <v>0</v>
      </c>
      <c r="O1916" t="s">
        <v>32</v>
      </c>
      <c r="P1916" t="str">
        <f>IF(AND(Table1[[#This Row],[stroke]]=1,Table1[[#This Row],[hypertension]]=1),"yes","no")</f>
        <v>no</v>
      </c>
      <c r="Q1916" t="str">
        <f>IF(Table1[[#This Row],[avg_glucose_level]]&gt;=132.5,"yes","no")</f>
        <v>no</v>
      </c>
      <c r="R1916" t="str">
        <f>IF(Table1[[#This Row],[bmi]]&gt;=30.1,"yes","no")</f>
        <v>no</v>
      </c>
    </row>
    <row r="1917" spans="1:18" x14ac:dyDescent="0.3">
      <c r="A1917">
        <v>25199</v>
      </c>
      <c r="B1917" t="s">
        <v>17</v>
      </c>
      <c r="C1917">
        <v>80</v>
      </c>
      <c r="D1917">
        <v>0</v>
      </c>
      <c r="E1917" t="str">
        <f>IF(Table1[[#This Row],[hypertension]]=0,"no","yes")</f>
        <v>no</v>
      </c>
      <c r="F1917">
        <v>0</v>
      </c>
      <c r="G1917" t="s">
        <v>13</v>
      </c>
      <c r="H1917" t="s">
        <v>14</v>
      </c>
      <c r="I1917" t="s">
        <v>19</v>
      </c>
      <c r="J1917">
        <v>71.88</v>
      </c>
      <c r="K1917">
        <v>26.7</v>
      </c>
      <c r="L1917" t="s">
        <v>20</v>
      </c>
      <c r="M19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17">
        <v>0</v>
      </c>
      <c r="O1917" t="s">
        <v>32</v>
      </c>
      <c r="P1917" t="str">
        <f>IF(AND(Table1[[#This Row],[stroke]]=1,Table1[[#This Row],[hypertension]]=1),"yes","no")</f>
        <v>no</v>
      </c>
      <c r="Q1917" t="str">
        <f>IF(Table1[[#This Row],[avg_glucose_level]]&gt;=132.5,"yes","no")</f>
        <v>no</v>
      </c>
      <c r="R1917" t="str">
        <f>IF(Table1[[#This Row],[bmi]]&gt;=30.1,"yes","no")</f>
        <v>no</v>
      </c>
    </row>
    <row r="1918" spans="1:18" x14ac:dyDescent="0.3">
      <c r="A1918">
        <v>66490</v>
      </c>
      <c r="B1918" t="s">
        <v>12</v>
      </c>
      <c r="C1918">
        <v>42</v>
      </c>
      <c r="D1918">
        <v>1</v>
      </c>
      <c r="E1918" t="str">
        <f>IF(Table1[[#This Row],[hypertension]]=0,"no","yes")</f>
        <v>yes</v>
      </c>
      <c r="F1918">
        <v>0</v>
      </c>
      <c r="G1918" t="s">
        <v>13</v>
      </c>
      <c r="H1918" t="s">
        <v>24</v>
      </c>
      <c r="I1918" t="s">
        <v>15</v>
      </c>
      <c r="J1918">
        <v>118.82</v>
      </c>
      <c r="K1918">
        <v>41</v>
      </c>
      <c r="L1918" t="s">
        <v>21</v>
      </c>
      <c r="M1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18">
        <v>0</v>
      </c>
      <c r="O1918" t="s">
        <v>32</v>
      </c>
      <c r="P1918" t="str">
        <f>IF(AND(Table1[[#This Row],[stroke]]=1,Table1[[#This Row],[hypertension]]=1),"yes","no")</f>
        <v>no</v>
      </c>
      <c r="Q1918" t="str">
        <f>IF(Table1[[#This Row],[avg_glucose_level]]&gt;=132.5,"yes","no")</f>
        <v>no</v>
      </c>
      <c r="R1918" t="str">
        <f>IF(Table1[[#This Row],[bmi]]&gt;=30.1,"yes","no")</f>
        <v>yes</v>
      </c>
    </row>
    <row r="1919" spans="1:18" x14ac:dyDescent="0.3">
      <c r="A1919">
        <v>10390</v>
      </c>
      <c r="B1919" t="s">
        <v>17</v>
      </c>
      <c r="C1919">
        <v>8</v>
      </c>
      <c r="D1919">
        <v>0</v>
      </c>
      <c r="E1919" t="str">
        <f>IF(Table1[[#This Row],[hypertension]]=0,"no","yes")</f>
        <v>no</v>
      </c>
      <c r="F1919">
        <v>0</v>
      </c>
      <c r="G1919" t="s">
        <v>22</v>
      </c>
      <c r="H1919" t="s">
        <v>25</v>
      </c>
      <c r="I1919" t="s">
        <v>15</v>
      </c>
      <c r="J1919">
        <v>67.33</v>
      </c>
      <c r="K1919">
        <v>16.7</v>
      </c>
      <c r="L1919" t="s">
        <v>23</v>
      </c>
      <c r="M1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19">
        <v>0</v>
      </c>
      <c r="O1919" t="s">
        <v>32</v>
      </c>
      <c r="P1919" t="str">
        <f>IF(AND(Table1[[#This Row],[stroke]]=1,Table1[[#This Row],[hypertension]]=1),"yes","no")</f>
        <v>no</v>
      </c>
      <c r="Q1919" t="str">
        <f>IF(Table1[[#This Row],[avg_glucose_level]]&gt;=132.5,"yes","no")</f>
        <v>no</v>
      </c>
      <c r="R1919" t="str">
        <f>IF(Table1[[#This Row],[bmi]]&gt;=30.1,"yes","no")</f>
        <v>no</v>
      </c>
    </row>
    <row r="1920" spans="1:18" x14ac:dyDescent="0.3">
      <c r="A1920">
        <v>33144</v>
      </c>
      <c r="B1920" t="s">
        <v>17</v>
      </c>
      <c r="C1920">
        <v>68</v>
      </c>
      <c r="D1920">
        <v>0</v>
      </c>
      <c r="E1920" t="str">
        <f>IF(Table1[[#This Row],[hypertension]]=0,"no","yes")</f>
        <v>no</v>
      </c>
      <c r="F1920">
        <v>0</v>
      </c>
      <c r="G1920" t="s">
        <v>22</v>
      </c>
      <c r="H1920" t="s">
        <v>24</v>
      </c>
      <c r="I1920" t="s">
        <v>15</v>
      </c>
      <c r="J1920">
        <v>121.66</v>
      </c>
      <c r="K1920">
        <v>29.1</v>
      </c>
      <c r="L1920" t="s">
        <v>21</v>
      </c>
      <c r="M1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20">
        <v>0</v>
      </c>
      <c r="O1920" t="s">
        <v>32</v>
      </c>
      <c r="P1920" t="str">
        <f>IF(AND(Table1[[#This Row],[stroke]]=1,Table1[[#This Row],[hypertension]]=1),"yes","no")</f>
        <v>no</v>
      </c>
      <c r="Q1920" t="str">
        <f>IF(Table1[[#This Row],[avg_glucose_level]]&gt;=132.5,"yes","no")</f>
        <v>no</v>
      </c>
      <c r="R1920" t="str">
        <f>IF(Table1[[#This Row],[bmi]]&gt;=30.1,"yes","no")</f>
        <v>no</v>
      </c>
    </row>
    <row r="1921" spans="1:18" x14ac:dyDescent="0.3">
      <c r="A1921">
        <v>72497</v>
      </c>
      <c r="B1921" t="s">
        <v>17</v>
      </c>
      <c r="C1921">
        <v>5</v>
      </c>
      <c r="D1921">
        <v>0</v>
      </c>
      <c r="E1921" t="str">
        <f>IF(Table1[[#This Row],[hypertension]]=0,"no","yes")</f>
        <v>no</v>
      </c>
      <c r="F1921">
        <v>0</v>
      </c>
      <c r="G1921" t="s">
        <v>22</v>
      </c>
      <c r="H1921" t="s">
        <v>25</v>
      </c>
      <c r="I1921" t="s">
        <v>19</v>
      </c>
      <c r="J1921">
        <v>111.92</v>
      </c>
      <c r="K1921">
        <v>23.6</v>
      </c>
      <c r="L1921" t="s">
        <v>23</v>
      </c>
      <c r="M1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21">
        <v>0</v>
      </c>
      <c r="O1921" t="s">
        <v>32</v>
      </c>
      <c r="P1921" t="str">
        <f>IF(AND(Table1[[#This Row],[stroke]]=1,Table1[[#This Row],[hypertension]]=1),"yes","no")</f>
        <v>no</v>
      </c>
      <c r="Q1921" t="str">
        <f>IF(Table1[[#This Row],[avg_glucose_level]]&gt;=132.5,"yes","no")</f>
        <v>no</v>
      </c>
      <c r="R1921" t="str">
        <f>IF(Table1[[#This Row],[bmi]]&gt;=30.1,"yes","no")</f>
        <v>no</v>
      </c>
    </row>
    <row r="1922" spans="1:18" x14ac:dyDescent="0.3">
      <c r="A1922">
        <v>16783</v>
      </c>
      <c r="B1922" t="s">
        <v>12</v>
      </c>
      <c r="C1922">
        <v>57</v>
      </c>
      <c r="D1922">
        <v>0</v>
      </c>
      <c r="E1922" t="str">
        <f>IF(Table1[[#This Row],[hypertension]]=0,"no","yes")</f>
        <v>no</v>
      </c>
      <c r="F1922">
        <v>1</v>
      </c>
      <c r="G1922" t="s">
        <v>13</v>
      </c>
      <c r="H1922" t="s">
        <v>18</v>
      </c>
      <c r="I1922" t="s">
        <v>15</v>
      </c>
      <c r="J1922">
        <v>92.82</v>
      </c>
      <c r="K1922">
        <v>27.8</v>
      </c>
      <c r="L1922" t="s">
        <v>16</v>
      </c>
      <c r="M19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22">
        <v>0</v>
      </c>
      <c r="O1922" t="s">
        <v>32</v>
      </c>
      <c r="P1922" t="str">
        <f>IF(AND(Table1[[#This Row],[stroke]]=1,Table1[[#This Row],[hypertension]]=1),"yes","no")</f>
        <v>no</v>
      </c>
      <c r="Q1922" t="str">
        <f>IF(Table1[[#This Row],[avg_glucose_level]]&gt;=132.5,"yes","no")</f>
        <v>no</v>
      </c>
      <c r="R1922" t="str">
        <f>IF(Table1[[#This Row],[bmi]]&gt;=30.1,"yes","no")</f>
        <v>no</v>
      </c>
    </row>
    <row r="1923" spans="1:18" x14ac:dyDescent="0.3">
      <c r="A1923">
        <v>727</v>
      </c>
      <c r="B1923" t="s">
        <v>12</v>
      </c>
      <c r="C1923">
        <v>44</v>
      </c>
      <c r="D1923">
        <v>0</v>
      </c>
      <c r="E1923" t="str">
        <f>IF(Table1[[#This Row],[hypertension]]=0,"no","yes")</f>
        <v>no</v>
      </c>
      <c r="F1923">
        <v>0</v>
      </c>
      <c r="G1923" t="s">
        <v>13</v>
      </c>
      <c r="H1923" t="s">
        <v>14</v>
      </c>
      <c r="I1923" t="s">
        <v>19</v>
      </c>
      <c r="J1923">
        <v>95.46</v>
      </c>
      <c r="K1923">
        <v>31.4</v>
      </c>
      <c r="L1923" t="s">
        <v>21</v>
      </c>
      <c r="M19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23">
        <v>0</v>
      </c>
      <c r="O1923" t="s">
        <v>32</v>
      </c>
      <c r="P1923" t="str">
        <f>IF(AND(Table1[[#This Row],[stroke]]=1,Table1[[#This Row],[hypertension]]=1),"yes","no")</f>
        <v>no</v>
      </c>
      <c r="Q1923" t="str">
        <f>IF(Table1[[#This Row],[avg_glucose_level]]&gt;=132.5,"yes","no")</f>
        <v>no</v>
      </c>
      <c r="R1923" t="str">
        <f>IF(Table1[[#This Row],[bmi]]&gt;=30.1,"yes","no")</f>
        <v>yes</v>
      </c>
    </row>
    <row r="1924" spans="1:18" x14ac:dyDescent="0.3">
      <c r="A1924">
        <v>51935</v>
      </c>
      <c r="B1924" t="s">
        <v>12</v>
      </c>
      <c r="C1924">
        <v>16</v>
      </c>
      <c r="D1924">
        <v>0</v>
      </c>
      <c r="E1924" t="str">
        <f>IF(Table1[[#This Row],[hypertension]]=0,"no","yes")</f>
        <v>no</v>
      </c>
      <c r="F1924">
        <v>0</v>
      </c>
      <c r="G1924" t="s">
        <v>22</v>
      </c>
      <c r="H1924" t="s">
        <v>26</v>
      </c>
      <c r="I1924" t="s">
        <v>15</v>
      </c>
      <c r="J1924">
        <v>59.99</v>
      </c>
      <c r="K1924">
        <v>28.2</v>
      </c>
      <c r="L1924" t="s">
        <v>20</v>
      </c>
      <c r="M19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24">
        <v>0</v>
      </c>
      <c r="O1924" t="s">
        <v>32</v>
      </c>
      <c r="P1924" t="str">
        <f>IF(AND(Table1[[#This Row],[stroke]]=1,Table1[[#This Row],[hypertension]]=1),"yes","no")</f>
        <v>no</v>
      </c>
      <c r="Q1924" t="str">
        <f>IF(Table1[[#This Row],[avg_glucose_level]]&gt;=132.5,"yes","no")</f>
        <v>no</v>
      </c>
      <c r="R1924" t="str">
        <f>IF(Table1[[#This Row],[bmi]]&gt;=30.1,"yes","no")</f>
        <v>no</v>
      </c>
    </row>
    <row r="1925" spans="1:18" x14ac:dyDescent="0.3">
      <c r="A1925">
        <v>44177</v>
      </c>
      <c r="B1925" t="s">
        <v>17</v>
      </c>
      <c r="C1925">
        <v>60</v>
      </c>
      <c r="D1925">
        <v>0</v>
      </c>
      <c r="E1925" t="str">
        <f>IF(Table1[[#This Row],[hypertension]]=0,"no","yes")</f>
        <v>no</v>
      </c>
      <c r="F1925">
        <v>0</v>
      </c>
      <c r="G1925" t="s">
        <v>13</v>
      </c>
      <c r="H1925" t="s">
        <v>18</v>
      </c>
      <c r="I1925" t="s">
        <v>19</v>
      </c>
      <c r="J1925">
        <v>68.959999999999994</v>
      </c>
      <c r="K1925">
        <v>30.8</v>
      </c>
      <c r="L1925" t="s">
        <v>23</v>
      </c>
      <c r="M19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25">
        <v>0</v>
      </c>
      <c r="O1925" t="s">
        <v>32</v>
      </c>
      <c r="P1925" t="str">
        <f>IF(AND(Table1[[#This Row],[stroke]]=1,Table1[[#This Row],[hypertension]]=1),"yes","no")</f>
        <v>no</v>
      </c>
      <c r="Q1925" t="str">
        <f>IF(Table1[[#This Row],[avg_glucose_level]]&gt;=132.5,"yes","no")</f>
        <v>no</v>
      </c>
      <c r="R1925" t="str">
        <f>IF(Table1[[#This Row],[bmi]]&gt;=30.1,"yes","no")</f>
        <v>yes</v>
      </c>
    </row>
    <row r="1926" spans="1:18" x14ac:dyDescent="0.3">
      <c r="A1926">
        <v>2421</v>
      </c>
      <c r="B1926" t="s">
        <v>17</v>
      </c>
      <c r="C1926">
        <v>58</v>
      </c>
      <c r="D1926">
        <v>0</v>
      </c>
      <c r="E1926" t="str">
        <f>IF(Table1[[#This Row],[hypertension]]=0,"no","yes")</f>
        <v>no</v>
      </c>
      <c r="F1926">
        <v>0</v>
      </c>
      <c r="G1926" t="s">
        <v>13</v>
      </c>
      <c r="H1926" t="s">
        <v>14</v>
      </c>
      <c r="I1926" t="s">
        <v>15</v>
      </c>
      <c r="J1926">
        <v>90.26</v>
      </c>
      <c r="K1926">
        <v>36.1</v>
      </c>
      <c r="L1926" t="s">
        <v>20</v>
      </c>
      <c r="M1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26">
        <v>0</v>
      </c>
      <c r="O1926" t="s">
        <v>32</v>
      </c>
      <c r="P1926" t="str">
        <f>IF(AND(Table1[[#This Row],[stroke]]=1,Table1[[#This Row],[hypertension]]=1),"yes","no")</f>
        <v>no</v>
      </c>
      <c r="Q1926" t="str">
        <f>IF(Table1[[#This Row],[avg_glucose_level]]&gt;=132.5,"yes","no")</f>
        <v>no</v>
      </c>
      <c r="R1926" t="str">
        <f>IF(Table1[[#This Row],[bmi]]&gt;=30.1,"yes","no")</f>
        <v>yes</v>
      </c>
    </row>
    <row r="1927" spans="1:18" x14ac:dyDescent="0.3">
      <c r="A1927">
        <v>48693</v>
      </c>
      <c r="B1927" t="s">
        <v>17</v>
      </c>
      <c r="C1927">
        <v>43</v>
      </c>
      <c r="D1927">
        <v>0</v>
      </c>
      <c r="E1927" t="str">
        <f>IF(Table1[[#This Row],[hypertension]]=0,"no","yes")</f>
        <v>no</v>
      </c>
      <c r="F1927">
        <v>0</v>
      </c>
      <c r="G1927" t="s">
        <v>13</v>
      </c>
      <c r="H1927" t="s">
        <v>14</v>
      </c>
      <c r="I1927" t="s">
        <v>19</v>
      </c>
      <c r="J1927">
        <v>91.9</v>
      </c>
      <c r="K1927">
        <v>32.700000000000003</v>
      </c>
      <c r="L1927" t="s">
        <v>16</v>
      </c>
      <c r="M19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27">
        <v>0</v>
      </c>
      <c r="O1927" t="s">
        <v>32</v>
      </c>
      <c r="P1927" t="str">
        <f>IF(AND(Table1[[#This Row],[stroke]]=1,Table1[[#This Row],[hypertension]]=1),"yes","no")</f>
        <v>no</v>
      </c>
      <c r="Q1927" t="str">
        <f>IF(Table1[[#This Row],[avg_glucose_level]]&gt;=132.5,"yes","no")</f>
        <v>no</v>
      </c>
      <c r="R1927" t="str">
        <f>IF(Table1[[#This Row],[bmi]]&gt;=30.1,"yes","no")</f>
        <v>yes</v>
      </c>
    </row>
    <row r="1928" spans="1:18" x14ac:dyDescent="0.3">
      <c r="A1928">
        <v>5723</v>
      </c>
      <c r="B1928" t="s">
        <v>17</v>
      </c>
      <c r="C1928">
        <v>50</v>
      </c>
      <c r="D1928">
        <v>0</v>
      </c>
      <c r="E1928" t="str">
        <f>IF(Table1[[#This Row],[hypertension]]=0,"no","yes")</f>
        <v>no</v>
      </c>
      <c r="F1928">
        <v>0</v>
      </c>
      <c r="G1928" t="s">
        <v>13</v>
      </c>
      <c r="H1928" t="s">
        <v>14</v>
      </c>
      <c r="I1928" t="s">
        <v>15</v>
      </c>
      <c r="J1928">
        <v>91.08</v>
      </c>
      <c r="K1928">
        <v>26.4</v>
      </c>
      <c r="L1928" t="s">
        <v>20</v>
      </c>
      <c r="M1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28">
        <v>0</v>
      </c>
      <c r="O1928" t="s">
        <v>32</v>
      </c>
      <c r="P1928" t="str">
        <f>IF(AND(Table1[[#This Row],[stroke]]=1,Table1[[#This Row],[hypertension]]=1),"yes","no")</f>
        <v>no</v>
      </c>
      <c r="Q1928" t="str">
        <f>IF(Table1[[#This Row],[avg_glucose_level]]&gt;=132.5,"yes","no")</f>
        <v>no</v>
      </c>
      <c r="R1928" t="str">
        <f>IF(Table1[[#This Row],[bmi]]&gt;=30.1,"yes","no")</f>
        <v>no</v>
      </c>
    </row>
    <row r="1929" spans="1:18" x14ac:dyDescent="0.3">
      <c r="A1929">
        <v>29470</v>
      </c>
      <c r="B1929" t="s">
        <v>17</v>
      </c>
      <c r="C1929">
        <v>1</v>
      </c>
      <c r="D1929">
        <v>0</v>
      </c>
      <c r="E1929" t="str">
        <f>IF(Table1[[#This Row],[hypertension]]=0,"no","yes")</f>
        <v>no</v>
      </c>
      <c r="F1929">
        <v>0</v>
      </c>
      <c r="G1929" t="s">
        <v>22</v>
      </c>
      <c r="H1929" t="s">
        <v>25</v>
      </c>
      <c r="I1929" t="s">
        <v>19</v>
      </c>
      <c r="J1929">
        <v>118.55</v>
      </c>
      <c r="K1929">
        <v>20.7</v>
      </c>
      <c r="L1929" t="s">
        <v>23</v>
      </c>
      <c r="M1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29">
        <v>0</v>
      </c>
      <c r="O1929" t="s">
        <v>32</v>
      </c>
      <c r="P1929" t="str">
        <f>IF(AND(Table1[[#This Row],[stroke]]=1,Table1[[#This Row],[hypertension]]=1),"yes","no")</f>
        <v>no</v>
      </c>
      <c r="Q1929" t="str">
        <f>IF(Table1[[#This Row],[avg_glucose_level]]&gt;=132.5,"yes","no")</f>
        <v>no</v>
      </c>
      <c r="R1929" t="str">
        <f>IF(Table1[[#This Row],[bmi]]&gt;=30.1,"yes","no")</f>
        <v>no</v>
      </c>
    </row>
    <row r="1930" spans="1:18" x14ac:dyDescent="0.3">
      <c r="A1930">
        <v>71590</v>
      </c>
      <c r="B1930" t="s">
        <v>17</v>
      </c>
      <c r="C1930">
        <v>5</v>
      </c>
      <c r="D1930">
        <v>0</v>
      </c>
      <c r="E1930" t="str">
        <f>IF(Table1[[#This Row],[hypertension]]=0,"no","yes")</f>
        <v>no</v>
      </c>
      <c r="F1930">
        <v>0</v>
      </c>
      <c r="G1930" t="s">
        <v>22</v>
      </c>
      <c r="H1930" t="s">
        <v>25</v>
      </c>
      <c r="I1930" t="s">
        <v>19</v>
      </c>
      <c r="J1930">
        <v>102.04</v>
      </c>
      <c r="K1930">
        <v>18.5</v>
      </c>
      <c r="L1930" t="s">
        <v>23</v>
      </c>
      <c r="M1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30">
        <v>0</v>
      </c>
      <c r="O1930" t="s">
        <v>32</v>
      </c>
      <c r="P1930" t="str">
        <f>IF(AND(Table1[[#This Row],[stroke]]=1,Table1[[#This Row],[hypertension]]=1),"yes","no")</f>
        <v>no</v>
      </c>
      <c r="Q1930" t="str">
        <f>IF(Table1[[#This Row],[avg_glucose_level]]&gt;=132.5,"yes","no")</f>
        <v>no</v>
      </c>
      <c r="R1930" t="str">
        <f>IF(Table1[[#This Row],[bmi]]&gt;=30.1,"yes","no")</f>
        <v>no</v>
      </c>
    </row>
    <row r="1931" spans="1:18" x14ac:dyDescent="0.3">
      <c r="A1931">
        <v>16600</v>
      </c>
      <c r="B1931" t="s">
        <v>12</v>
      </c>
      <c r="C1931">
        <v>9</v>
      </c>
      <c r="D1931">
        <v>0</v>
      </c>
      <c r="E1931" t="str">
        <f>IF(Table1[[#This Row],[hypertension]]=0,"no","yes")</f>
        <v>no</v>
      </c>
      <c r="F1931">
        <v>0</v>
      </c>
      <c r="G1931" t="s">
        <v>22</v>
      </c>
      <c r="H1931" t="s">
        <v>25</v>
      </c>
      <c r="I1931" t="s">
        <v>19</v>
      </c>
      <c r="J1931">
        <v>65.52</v>
      </c>
      <c r="K1931">
        <v>33.5</v>
      </c>
      <c r="L1931" t="s">
        <v>23</v>
      </c>
      <c r="M1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31">
        <v>0</v>
      </c>
      <c r="O1931" t="s">
        <v>32</v>
      </c>
      <c r="P1931" t="str">
        <f>IF(AND(Table1[[#This Row],[stroke]]=1,Table1[[#This Row],[hypertension]]=1),"yes","no")</f>
        <v>no</v>
      </c>
      <c r="Q1931" t="str">
        <f>IF(Table1[[#This Row],[avg_glucose_level]]&gt;=132.5,"yes","no")</f>
        <v>no</v>
      </c>
      <c r="R1931" t="str">
        <f>IF(Table1[[#This Row],[bmi]]&gt;=30.1,"yes","no")</f>
        <v>yes</v>
      </c>
    </row>
    <row r="1932" spans="1:18" x14ac:dyDescent="0.3">
      <c r="A1932">
        <v>28309</v>
      </c>
      <c r="B1932" t="s">
        <v>17</v>
      </c>
      <c r="C1932">
        <v>67</v>
      </c>
      <c r="D1932">
        <v>0</v>
      </c>
      <c r="E1932" t="str">
        <f>IF(Table1[[#This Row],[hypertension]]=0,"no","yes")</f>
        <v>no</v>
      </c>
      <c r="F1932">
        <v>0</v>
      </c>
      <c r="G1932" t="s">
        <v>13</v>
      </c>
      <c r="H1932" t="s">
        <v>14</v>
      </c>
      <c r="I1932" t="s">
        <v>15</v>
      </c>
      <c r="J1932">
        <v>82.09</v>
      </c>
      <c r="K1932">
        <v>14.1</v>
      </c>
      <c r="L1932" t="s">
        <v>20</v>
      </c>
      <c r="M1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32">
        <v>0</v>
      </c>
      <c r="O1932" t="s">
        <v>32</v>
      </c>
      <c r="P1932" t="str">
        <f>IF(AND(Table1[[#This Row],[stroke]]=1,Table1[[#This Row],[hypertension]]=1),"yes","no")</f>
        <v>no</v>
      </c>
      <c r="Q1932" t="str">
        <f>IF(Table1[[#This Row],[avg_glucose_level]]&gt;=132.5,"yes","no")</f>
        <v>no</v>
      </c>
      <c r="R1932" t="str">
        <f>IF(Table1[[#This Row],[bmi]]&gt;=30.1,"yes","no")</f>
        <v>no</v>
      </c>
    </row>
    <row r="1933" spans="1:18" x14ac:dyDescent="0.3">
      <c r="A1933">
        <v>41911</v>
      </c>
      <c r="B1933" t="s">
        <v>17</v>
      </c>
      <c r="C1933">
        <v>21</v>
      </c>
      <c r="D1933">
        <v>0</v>
      </c>
      <c r="E1933" t="str">
        <f>IF(Table1[[#This Row],[hypertension]]=0,"no","yes")</f>
        <v>no</v>
      </c>
      <c r="F1933">
        <v>0</v>
      </c>
      <c r="G1933" t="s">
        <v>13</v>
      </c>
      <c r="H1933" t="s">
        <v>14</v>
      </c>
      <c r="I1933" t="s">
        <v>19</v>
      </c>
      <c r="J1933">
        <v>149.9</v>
      </c>
      <c r="K1933">
        <v>23.4</v>
      </c>
      <c r="L1933" t="s">
        <v>23</v>
      </c>
      <c r="M19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33">
        <v>0</v>
      </c>
      <c r="O1933" t="s">
        <v>32</v>
      </c>
      <c r="P1933" t="str">
        <f>IF(AND(Table1[[#This Row],[stroke]]=1,Table1[[#This Row],[hypertension]]=1),"yes","no")</f>
        <v>no</v>
      </c>
      <c r="Q1933" t="str">
        <f>IF(Table1[[#This Row],[avg_glucose_level]]&gt;=132.5,"yes","no")</f>
        <v>yes</v>
      </c>
      <c r="R1933" t="str">
        <f>IF(Table1[[#This Row],[bmi]]&gt;=30.1,"yes","no")</f>
        <v>no</v>
      </c>
    </row>
    <row r="1934" spans="1:18" x14ac:dyDescent="0.3">
      <c r="A1934">
        <v>3390</v>
      </c>
      <c r="B1934" t="s">
        <v>17</v>
      </c>
      <c r="C1934">
        <v>36</v>
      </c>
      <c r="D1934">
        <v>0</v>
      </c>
      <c r="E1934" t="str">
        <f>IF(Table1[[#This Row],[hypertension]]=0,"no","yes")</f>
        <v>no</v>
      </c>
      <c r="F1934">
        <v>0</v>
      </c>
      <c r="G1934" t="s">
        <v>13</v>
      </c>
      <c r="H1934" t="s">
        <v>14</v>
      </c>
      <c r="I1934" t="s">
        <v>19</v>
      </c>
      <c r="J1934">
        <v>100.33</v>
      </c>
      <c r="K1934">
        <v>23.2</v>
      </c>
      <c r="L1934" t="s">
        <v>20</v>
      </c>
      <c r="M1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34">
        <v>0</v>
      </c>
      <c r="O1934" t="s">
        <v>32</v>
      </c>
      <c r="P1934" t="str">
        <f>IF(AND(Table1[[#This Row],[stroke]]=1,Table1[[#This Row],[hypertension]]=1),"yes","no")</f>
        <v>no</v>
      </c>
      <c r="Q1934" t="str">
        <f>IF(Table1[[#This Row],[avg_glucose_level]]&gt;=132.5,"yes","no")</f>
        <v>no</v>
      </c>
      <c r="R1934" t="str">
        <f>IF(Table1[[#This Row],[bmi]]&gt;=30.1,"yes","no")</f>
        <v>no</v>
      </c>
    </row>
    <row r="1935" spans="1:18" x14ac:dyDescent="0.3">
      <c r="A1935">
        <v>31806</v>
      </c>
      <c r="B1935" t="s">
        <v>17</v>
      </c>
      <c r="C1935">
        <v>70</v>
      </c>
      <c r="D1935">
        <v>0</v>
      </c>
      <c r="E1935" t="str">
        <f>IF(Table1[[#This Row],[hypertension]]=0,"no","yes")</f>
        <v>no</v>
      </c>
      <c r="F1935">
        <v>0</v>
      </c>
      <c r="G1935" t="s">
        <v>13</v>
      </c>
      <c r="H1935" t="s">
        <v>14</v>
      </c>
      <c r="I1935" t="s">
        <v>15</v>
      </c>
      <c r="J1935">
        <v>91.25</v>
      </c>
      <c r="K1935">
        <v>36</v>
      </c>
      <c r="L1935" t="s">
        <v>23</v>
      </c>
      <c r="M19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35">
        <v>0</v>
      </c>
      <c r="O1935" t="s">
        <v>32</v>
      </c>
      <c r="P1935" t="str">
        <f>IF(AND(Table1[[#This Row],[stroke]]=1,Table1[[#This Row],[hypertension]]=1),"yes","no")</f>
        <v>no</v>
      </c>
      <c r="Q1935" t="str">
        <f>IF(Table1[[#This Row],[avg_glucose_level]]&gt;=132.5,"yes","no")</f>
        <v>no</v>
      </c>
      <c r="R1935" t="str">
        <f>IF(Table1[[#This Row],[bmi]]&gt;=30.1,"yes","no")</f>
        <v>yes</v>
      </c>
    </row>
    <row r="1936" spans="1:18" x14ac:dyDescent="0.3">
      <c r="A1936">
        <v>68750</v>
      </c>
      <c r="B1936" t="s">
        <v>12</v>
      </c>
      <c r="C1936">
        <v>57</v>
      </c>
      <c r="D1936">
        <v>0</v>
      </c>
      <c r="E1936" t="str">
        <f>IF(Table1[[#This Row],[hypertension]]=0,"no","yes")</f>
        <v>no</v>
      </c>
      <c r="F1936">
        <v>0</v>
      </c>
      <c r="G1936" t="s">
        <v>13</v>
      </c>
      <c r="H1936" t="s">
        <v>14</v>
      </c>
      <c r="I1936" t="s">
        <v>19</v>
      </c>
      <c r="J1936">
        <v>89.81</v>
      </c>
      <c r="K1936">
        <v>35.6</v>
      </c>
      <c r="L1936" t="s">
        <v>20</v>
      </c>
      <c r="M1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36">
        <v>0</v>
      </c>
      <c r="O1936" t="s">
        <v>32</v>
      </c>
      <c r="P1936" t="str">
        <f>IF(AND(Table1[[#This Row],[stroke]]=1,Table1[[#This Row],[hypertension]]=1),"yes","no")</f>
        <v>no</v>
      </c>
      <c r="Q1936" t="str">
        <f>IF(Table1[[#This Row],[avg_glucose_level]]&gt;=132.5,"yes","no")</f>
        <v>no</v>
      </c>
      <c r="R1936" t="str">
        <f>IF(Table1[[#This Row],[bmi]]&gt;=30.1,"yes","no")</f>
        <v>yes</v>
      </c>
    </row>
    <row r="1937" spans="1:18" x14ac:dyDescent="0.3">
      <c r="A1937">
        <v>32840</v>
      </c>
      <c r="B1937" t="s">
        <v>17</v>
      </c>
      <c r="C1937">
        <v>52</v>
      </c>
      <c r="D1937">
        <v>0</v>
      </c>
      <c r="E1937" t="str">
        <f>IF(Table1[[#This Row],[hypertension]]=0,"no","yes")</f>
        <v>no</v>
      </c>
      <c r="F1937">
        <v>0</v>
      </c>
      <c r="G1937" t="s">
        <v>13</v>
      </c>
      <c r="H1937" t="s">
        <v>14</v>
      </c>
      <c r="I1937" t="s">
        <v>15</v>
      </c>
      <c r="J1937">
        <v>97.32</v>
      </c>
      <c r="K1937">
        <v>21.8</v>
      </c>
      <c r="L1937" t="s">
        <v>21</v>
      </c>
      <c r="M19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37">
        <v>0</v>
      </c>
      <c r="O1937" t="s">
        <v>32</v>
      </c>
      <c r="P1937" t="str">
        <f>IF(AND(Table1[[#This Row],[stroke]]=1,Table1[[#This Row],[hypertension]]=1),"yes","no")</f>
        <v>no</v>
      </c>
      <c r="Q1937" t="str">
        <f>IF(Table1[[#This Row],[avg_glucose_level]]&gt;=132.5,"yes","no")</f>
        <v>no</v>
      </c>
      <c r="R1937" t="str">
        <f>IF(Table1[[#This Row],[bmi]]&gt;=30.1,"yes","no")</f>
        <v>no</v>
      </c>
    </row>
    <row r="1938" spans="1:18" x14ac:dyDescent="0.3">
      <c r="A1938">
        <v>49797</v>
      </c>
      <c r="B1938" t="s">
        <v>17</v>
      </c>
      <c r="C1938">
        <v>28</v>
      </c>
      <c r="D1938">
        <v>0</v>
      </c>
      <c r="E1938" t="str">
        <f>IF(Table1[[#This Row],[hypertension]]=0,"no","yes")</f>
        <v>no</v>
      </c>
      <c r="F1938">
        <v>0</v>
      </c>
      <c r="G1938" t="s">
        <v>22</v>
      </c>
      <c r="H1938" t="s">
        <v>14</v>
      </c>
      <c r="I1938" t="s">
        <v>19</v>
      </c>
      <c r="J1938">
        <v>75.53</v>
      </c>
      <c r="K1938">
        <v>34.9</v>
      </c>
      <c r="L1938" t="s">
        <v>20</v>
      </c>
      <c r="M19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38">
        <v>0</v>
      </c>
      <c r="O1938" t="s">
        <v>32</v>
      </c>
      <c r="P1938" t="str">
        <f>IF(AND(Table1[[#This Row],[stroke]]=1,Table1[[#This Row],[hypertension]]=1),"yes","no")</f>
        <v>no</v>
      </c>
      <c r="Q1938" t="str">
        <f>IF(Table1[[#This Row],[avg_glucose_level]]&gt;=132.5,"yes","no")</f>
        <v>no</v>
      </c>
      <c r="R1938" t="str">
        <f>IF(Table1[[#This Row],[bmi]]&gt;=30.1,"yes","no")</f>
        <v>yes</v>
      </c>
    </row>
    <row r="1939" spans="1:18" x14ac:dyDescent="0.3">
      <c r="A1939">
        <v>72096</v>
      </c>
      <c r="B1939" t="s">
        <v>17</v>
      </c>
      <c r="C1939">
        <v>41</v>
      </c>
      <c r="D1939">
        <v>0</v>
      </c>
      <c r="E1939" t="str">
        <f>IF(Table1[[#This Row],[hypertension]]=0,"no","yes")</f>
        <v>no</v>
      </c>
      <c r="F1939">
        <v>0</v>
      </c>
      <c r="G1939" t="s">
        <v>13</v>
      </c>
      <c r="H1939" t="s">
        <v>14</v>
      </c>
      <c r="I1939" t="s">
        <v>19</v>
      </c>
      <c r="J1939">
        <v>121.44</v>
      </c>
      <c r="K1939">
        <v>20.399999999999999</v>
      </c>
      <c r="L1939" t="s">
        <v>20</v>
      </c>
      <c r="M19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39">
        <v>0</v>
      </c>
      <c r="O1939" t="s">
        <v>32</v>
      </c>
      <c r="P1939" t="str">
        <f>IF(AND(Table1[[#This Row],[stroke]]=1,Table1[[#This Row],[hypertension]]=1),"yes","no")</f>
        <v>no</v>
      </c>
      <c r="Q1939" t="str">
        <f>IF(Table1[[#This Row],[avg_glucose_level]]&gt;=132.5,"yes","no")</f>
        <v>no</v>
      </c>
      <c r="R1939" t="str">
        <f>IF(Table1[[#This Row],[bmi]]&gt;=30.1,"yes","no")</f>
        <v>no</v>
      </c>
    </row>
    <row r="1940" spans="1:18" x14ac:dyDescent="0.3">
      <c r="A1940">
        <v>13503</v>
      </c>
      <c r="B1940" t="s">
        <v>12</v>
      </c>
      <c r="C1940">
        <v>81</v>
      </c>
      <c r="D1940">
        <v>0</v>
      </c>
      <c r="E1940" t="str">
        <f>IF(Table1[[#This Row],[hypertension]]=0,"no","yes")</f>
        <v>no</v>
      </c>
      <c r="F1940">
        <v>0</v>
      </c>
      <c r="G1940" t="s">
        <v>13</v>
      </c>
      <c r="H1940" t="s">
        <v>18</v>
      </c>
      <c r="I1940" t="s">
        <v>15</v>
      </c>
      <c r="J1940">
        <v>83.52</v>
      </c>
      <c r="K1940">
        <v>25</v>
      </c>
      <c r="L1940" t="s">
        <v>20</v>
      </c>
      <c r="M19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0">
        <v>0</v>
      </c>
      <c r="O1940" t="s">
        <v>32</v>
      </c>
      <c r="P1940" t="str">
        <f>IF(AND(Table1[[#This Row],[stroke]]=1,Table1[[#This Row],[hypertension]]=1),"yes","no")</f>
        <v>no</v>
      </c>
      <c r="Q1940" t="str">
        <f>IF(Table1[[#This Row],[avg_glucose_level]]&gt;=132.5,"yes","no")</f>
        <v>no</v>
      </c>
      <c r="R1940" t="str">
        <f>IF(Table1[[#This Row],[bmi]]&gt;=30.1,"yes","no")</f>
        <v>no</v>
      </c>
    </row>
    <row r="1941" spans="1:18" x14ac:dyDescent="0.3">
      <c r="A1941">
        <v>41536</v>
      </c>
      <c r="B1941" t="s">
        <v>17</v>
      </c>
      <c r="C1941">
        <v>33</v>
      </c>
      <c r="D1941">
        <v>0</v>
      </c>
      <c r="E1941" t="str">
        <f>IF(Table1[[#This Row],[hypertension]]=0,"no","yes")</f>
        <v>no</v>
      </c>
      <c r="F1941">
        <v>0</v>
      </c>
      <c r="G1941" t="s">
        <v>13</v>
      </c>
      <c r="H1941" t="s">
        <v>24</v>
      </c>
      <c r="I1941" t="s">
        <v>19</v>
      </c>
      <c r="J1941">
        <v>57.92</v>
      </c>
      <c r="K1941">
        <v>22.3</v>
      </c>
      <c r="L1941" t="s">
        <v>23</v>
      </c>
      <c r="M19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41">
        <v>0</v>
      </c>
      <c r="O1941" t="s">
        <v>32</v>
      </c>
      <c r="P1941" t="str">
        <f>IF(AND(Table1[[#This Row],[stroke]]=1,Table1[[#This Row],[hypertension]]=1),"yes","no")</f>
        <v>no</v>
      </c>
      <c r="Q1941" t="str">
        <f>IF(Table1[[#This Row],[avg_glucose_level]]&gt;=132.5,"yes","no")</f>
        <v>no</v>
      </c>
      <c r="R1941" t="str">
        <f>IF(Table1[[#This Row],[bmi]]&gt;=30.1,"yes","no")</f>
        <v>no</v>
      </c>
    </row>
    <row r="1942" spans="1:18" x14ac:dyDescent="0.3">
      <c r="A1942">
        <v>17441</v>
      </c>
      <c r="B1942" t="s">
        <v>17</v>
      </c>
      <c r="C1942">
        <v>31</v>
      </c>
      <c r="D1942">
        <v>0</v>
      </c>
      <c r="E1942" t="str">
        <f>IF(Table1[[#This Row],[hypertension]]=0,"no","yes")</f>
        <v>no</v>
      </c>
      <c r="F1942">
        <v>0</v>
      </c>
      <c r="G1942" t="s">
        <v>22</v>
      </c>
      <c r="H1942" t="s">
        <v>18</v>
      </c>
      <c r="I1942" t="s">
        <v>19</v>
      </c>
      <c r="J1942">
        <v>75.27</v>
      </c>
      <c r="K1942">
        <v>27.3</v>
      </c>
      <c r="L1942" t="s">
        <v>20</v>
      </c>
      <c r="M1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2">
        <v>0</v>
      </c>
      <c r="O1942" t="s">
        <v>32</v>
      </c>
      <c r="P1942" t="str">
        <f>IF(AND(Table1[[#This Row],[stroke]]=1,Table1[[#This Row],[hypertension]]=1),"yes","no")</f>
        <v>no</v>
      </c>
      <c r="Q1942" t="str">
        <f>IF(Table1[[#This Row],[avg_glucose_level]]&gt;=132.5,"yes","no")</f>
        <v>no</v>
      </c>
      <c r="R1942" t="str">
        <f>IF(Table1[[#This Row],[bmi]]&gt;=30.1,"yes","no")</f>
        <v>no</v>
      </c>
    </row>
    <row r="1943" spans="1:18" x14ac:dyDescent="0.3">
      <c r="A1943">
        <v>62238</v>
      </c>
      <c r="B1943" t="s">
        <v>17</v>
      </c>
      <c r="C1943">
        <v>42</v>
      </c>
      <c r="D1943">
        <v>0</v>
      </c>
      <c r="E1943" t="str">
        <f>IF(Table1[[#This Row],[hypertension]]=0,"no","yes")</f>
        <v>no</v>
      </c>
      <c r="F1943">
        <v>0</v>
      </c>
      <c r="G1943" t="s">
        <v>22</v>
      </c>
      <c r="H1943" t="s">
        <v>14</v>
      </c>
      <c r="I1943" t="s">
        <v>15</v>
      </c>
      <c r="J1943">
        <v>80.239999999999995</v>
      </c>
      <c r="K1943">
        <v>28.9</v>
      </c>
      <c r="L1943" t="s">
        <v>20</v>
      </c>
      <c r="M1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3">
        <v>0</v>
      </c>
      <c r="O1943" t="s">
        <v>32</v>
      </c>
      <c r="P1943" t="str">
        <f>IF(AND(Table1[[#This Row],[stroke]]=1,Table1[[#This Row],[hypertension]]=1),"yes","no")</f>
        <v>no</v>
      </c>
      <c r="Q1943" t="str">
        <f>IF(Table1[[#This Row],[avg_glucose_level]]&gt;=132.5,"yes","no")</f>
        <v>no</v>
      </c>
      <c r="R1943" t="str">
        <f>IF(Table1[[#This Row],[bmi]]&gt;=30.1,"yes","no")</f>
        <v>no</v>
      </c>
    </row>
    <row r="1944" spans="1:18" x14ac:dyDescent="0.3">
      <c r="A1944">
        <v>737</v>
      </c>
      <c r="B1944" t="s">
        <v>12</v>
      </c>
      <c r="C1944">
        <v>10</v>
      </c>
      <c r="D1944">
        <v>0</v>
      </c>
      <c r="E1944" t="str">
        <f>IF(Table1[[#This Row],[hypertension]]=0,"no","yes")</f>
        <v>no</v>
      </c>
      <c r="F1944">
        <v>0</v>
      </c>
      <c r="G1944" t="s">
        <v>22</v>
      </c>
      <c r="H1944" t="s">
        <v>25</v>
      </c>
      <c r="I1944" t="s">
        <v>15</v>
      </c>
      <c r="J1944">
        <v>88.69</v>
      </c>
      <c r="K1944">
        <v>30.4</v>
      </c>
      <c r="L1944" t="s">
        <v>23</v>
      </c>
      <c r="M1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44">
        <v>0</v>
      </c>
      <c r="O1944" t="s">
        <v>32</v>
      </c>
      <c r="P1944" t="str">
        <f>IF(AND(Table1[[#This Row],[stroke]]=1,Table1[[#This Row],[hypertension]]=1),"yes","no")</f>
        <v>no</v>
      </c>
      <c r="Q1944" t="str">
        <f>IF(Table1[[#This Row],[avg_glucose_level]]&gt;=132.5,"yes","no")</f>
        <v>no</v>
      </c>
      <c r="R1944" t="str">
        <f>IF(Table1[[#This Row],[bmi]]&gt;=30.1,"yes","no")</f>
        <v>yes</v>
      </c>
    </row>
    <row r="1945" spans="1:18" x14ac:dyDescent="0.3">
      <c r="A1945">
        <v>4627</v>
      </c>
      <c r="B1945" t="s">
        <v>12</v>
      </c>
      <c r="C1945">
        <v>34</v>
      </c>
      <c r="D1945">
        <v>0</v>
      </c>
      <c r="E1945" t="str">
        <f>IF(Table1[[#This Row],[hypertension]]=0,"no","yes")</f>
        <v>no</v>
      </c>
      <c r="F1945">
        <v>0</v>
      </c>
      <c r="G1945" t="s">
        <v>22</v>
      </c>
      <c r="H1945" t="s">
        <v>14</v>
      </c>
      <c r="I1945" t="s">
        <v>15</v>
      </c>
      <c r="J1945">
        <v>69.09</v>
      </c>
      <c r="K1945">
        <v>36.9</v>
      </c>
      <c r="L1945" t="s">
        <v>16</v>
      </c>
      <c r="M19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45">
        <v>0</v>
      </c>
      <c r="O1945" t="s">
        <v>32</v>
      </c>
      <c r="P1945" t="str">
        <f>IF(AND(Table1[[#This Row],[stroke]]=1,Table1[[#This Row],[hypertension]]=1),"yes","no")</f>
        <v>no</v>
      </c>
      <c r="Q1945" t="str">
        <f>IF(Table1[[#This Row],[avg_glucose_level]]&gt;=132.5,"yes","no")</f>
        <v>no</v>
      </c>
      <c r="R1945" t="str">
        <f>IF(Table1[[#This Row],[bmi]]&gt;=30.1,"yes","no")</f>
        <v>yes</v>
      </c>
    </row>
    <row r="1946" spans="1:18" x14ac:dyDescent="0.3">
      <c r="A1946">
        <v>47208</v>
      </c>
      <c r="B1946" t="s">
        <v>17</v>
      </c>
      <c r="C1946">
        <v>70</v>
      </c>
      <c r="D1946">
        <v>0</v>
      </c>
      <c r="E1946" t="str">
        <f>IF(Table1[[#This Row],[hypertension]]=0,"no","yes")</f>
        <v>no</v>
      </c>
      <c r="F1946">
        <v>0</v>
      </c>
      <c r="G1946" t="s">
        <v>13</v>
      </c>
      <c r="H1946" t="s">
        <v>18</v>
      </c>
      <c r="I1946" t="s">
        <v>19</v>
      </c>
      <c r="J1946">
        <v>62.67</v>
      </c>
      <c r="K1946">
        <v>27.7</v>
      </c>
      <c r="L1946" t="s">
        <v>20</v>
      </c>
      <c r="M19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6">
        <v>0</v>
      </c>
      <c r="O1946" t="s">
        <v>32</v>
      </c>
      <c r="P1946" t="str">
        <f>IF(AND(Table1[[#This Row],[stroke]]=1,Table1[[#This Row],[hypertension]]=1),"yes","no")</f>
        <v>no</v>
      </c>
      <c r="Q1946" t="str">
        <f>IF(Table1[[#This Row],[avg_glucose_level]]&gt;=132.5,"yes","no")</f>
        <v>no</v>
      </c>
      <c r="R1946" t="str">
        <f>IF(Table1[[#This Row],[bmi]]&gt;=30.1,"yes","no")</f>
        <v>no</v>
      </c>
    </row>
    <row r="1947" spans="1:18" x14ac:dyDescent="0.3">
      <c r="A1947">
        <v>6844</v>
      </c>
      <c r="B1947" t="s">
        <v>12</v>
      </c>
      <c r="C1947">
        <v>33</v>
      </c>
      <c r="D1947">
        <v>0</v>
      </c>
      <c r="E1947" t="str">
        <f>IF(Table1[[#This Row],[hypertension]]=0,"no","yes")</f>
        <v>no</v>
      </c>
      <c r="F1947">
        <v>0</v>
      </c>
      <c r="G1947" t="s">
        <v>13</v>
      </c>
      <c r="H1947" t="s">
        <v>14</v>
      </c>
      <c r="I1947" t="s">
        <v>15</v>
      </c>
      <c r="J1947">
        <v>98.74</v>
      </c>
      <c r="K1947">
        <v>44.4</v>
      </c>
      <c r="L1947" t="s">
        <v>20</v>
      </c>
      <c r="M1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7">
        <v>0</v>
      </c>
      <c r="O1947" t="s">
        <v>32</v>
      </c>
      <c r="P1947" t="str">
        <f>IF(AND(Table1[[#This Row],[stroke]]=1,Table1[[#This Row],[hypertension]]=1),"yes","no")</f>
        <v>no</v>
      </c>
      <c r="Q1947" t="str">
        <f>IF(Table1[[#This Row],[avg_glucose_level]]&gt;=132.5,"yes","no")</f>
        <v>no</v>
      </c>
      <c r="R1947" t="str">
        <f>IF(Table1[[#This Row],[bmi]]&gt;=30.1,"yes","no")</f>
        <v>yes</v>
      </c>
    </row>
    <row r="1948" spans="1:18" x14ac:dyDescent="0.3">
      <c r="A1948">
        <v>60001</v>
      </c>
      <c r="B1948" t="s">
        <v>17</v>
      </c>
      <c r="C1948">
        <v>58</v>
      </c>
      <c r="D1948">
        <v>0</v>
      </c>
      <c r="E1948" t="str">
        <f>IF(Table1[[#This Row],[hypertension]]=0,"no","yes")</f>
        <v>no</v>
      </c>
      <c r="F1948">
        <v>0</v>
      </c>
      <c r="G1948" t="s">
        <v>13</v>
      </c>
      <c r="H1948" t="s">
        <v>14</v>
      </c>
      <c r="I1948" t="s">
        <v>19</v>
      </c>
      <c r="J1948">
        <v>56.51</v>
      </c>
      <c r="K1948">
        <v>28.2</v>
      </c>
      <c r="L1948" t="s">
        <v>21</v>
      </c>
      <c r="M19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48">
        <v>0</v>
      </c>
      <c r="O1948" t="s">
        <v>32</v>
      </c>
      <c r="P1948" t="str">
        <f>IF(AND(Table1[[#This Row],[stroke]]=1,Table1[[#This Row],[hypertension]]=1),"yes","no")</f>
        <v>no</v>
      </c>
      <c r="Q1948" t="str">
        <f>IF(Table1[[#This Row],[avg_glucose_level]]&gt;=132.5,"yes","no")</f>
        <v>no</v>
      </c>
      <c r="R1948" t="str">
        <f>IF(Table1[[#This Row],[bmi]]&gt;=30.1,"yes","no")</f>
        <v>no</v>
      </c>
    </row>
    <row r="1949" spans="1:18" x14ac:dyDescent="0.3">
      <c r="A1949">
        <v>44503</v>
      </c>
      <c r="B1949" t="s">
        <v>17</v>
      </c>
      <c r="C1949">
        <v>25</v>
      </c>
      <c r="D1949">
        <v>0</v>
      </c>
      <c r="E1949" t="str">
        <f>IF(Table1[[#This Row],[hypertension]]=0,"no","yes")</f>
        <v>no</v>
      </c>
      <c r="F1949">
        <v>0</v>
      </c>
      <c r="G1949" t="s">
        <v>22</v>
      </c>
      <c r="H1949" t="s">
        <v>14</v>
      </c>
      <c r="I1949" t="s">
        <v>19</v>
      </c>
      <c r="J1949">
        <v>65.95</v>
      </c>
      <c r="K1949">
        <v>35</v>
      </c>
      <c r="L1949" t="s">
        <v>20</v>
      </c>
      <c r="M19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49">
        <v>0</v>
      </c>
      <c r="O1949" t="s">
        <v>32</v>
      </c>
      <c r="P1949" t="str">
        <f>IF(AND(Table1[[#This Row],[stroke]]=1,Table1[[#This Row],[hypertension]]=1),"yes","no")</f>
        <v>no</v>
      </c>
      <c r="Q1949" t="str">
        <f>IF(Table1[[#This Row],[avg_glucose_level]]&gt;=132.5,"yes","no")</f>
        <v>no</v>
      </c>
      <c r="R1949" t="str">
        <f>IF(Table1[[#This Row],[bmi]]&gt;=30.1,"yes","no")</f>
        <v>yes</v>
      </c>
    </row>
    <row r="1950" spans="1:18" x14ac:dyDescent="0.3">
      <c r="A1950">
        <v>44938</v>
      </c>
      <c r="B1950" t="s">
        <v>17</v>
      </c>
      <c r="C1950">
        <v>1</v>
      </c>
      <c r="D1950">
        <v>0</v>
      </c>
      <c r="E1950" t="str">
        <f>IF(Table1[[#This Row],[hypertension]]=0,"no","yes")</f>
        <v>no</v>
      </c>
      <c r="F1950">
        <v>0</v>
      </c>
      <c r="G1950" t="s">
        <v>22</v>
      </c>
      <c r="H1950" t="s">
        <v>25</v>
      </c>
      <c r="I1950" t="s">
        <v>15</v>
      </c>
      <c r="J1950">
        <v>129.07</v>
      </c>
      <c r="K1950">
        <v>20.6</v>
      </c>
      <c r="L1950" t="s">
        <v>23</v>
      </c>
      <c r="M19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50">
        <v>0</v>
      </c>
      <c r="O1950" t="s">
        <v>32</v>
      </c>
      <c r="P1950" t="str">
        <f>IF(AND(Table1[[#This Row],[stroke]]=1,Table1[[#This Row],[hypertension]]=1),"yes","no")</f>
        <v>no</v>
      </c>
      <c r="Q1950" t="str">
        <f>IF(Table1[[#This Row],[avg_glucose_level]]&gt;=132.5,"yes","no")</f>
        <v>no</v>
      </c>
      <c r="R1950" t="str">
        <f>IF(Table1[[#This Row],[bmi]]&gt;=30.1,"yes","no")</f>
        <v>no</v>
      </c>
    </row>
    <row r="1951" spans="1:18" x14ac:dyDescent="0.3">
      <c r="A1951">
        <v>40371</v>
      </c>
      <c r="B1951" t="s">
        <v>17</v>
      </c>
      <c r="C1951">
        <v>47</v>
      </c>
      <c r="D1951">
        <v>0</v>
      </c>
      <c r="E1951" t="str">
        <f>IF(Table1[[#This Row],[hypertension]]=0,"no","yes")</f>
        <v>no</v>
      </c>
      <c r="F1951">
        <v>0</v>
      </c>
      <c r="G1951" t="s">
        <v>13</v>
      </c>
      <c r="H1951" t="s">
        <v>14</v>
      </c>
      <c r="I1951" t="s">
        <v>15</v>
      </c>
      <c r="J1951">
        <v>62.47</v>
      </c>
      <c r="K1951">
        <v>26.5</v>
      </c>
      <c r="L1951" t="s">
        <v>20</v>
      </c>
      <c r="M1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51">
        <v>0</v>
      </c>
      <c r="O1951" t="s">
        <v>32</v>
      </c>
      <c r="P1951" t="str">
        <f>IF(AND(Table1[[#This Row],[stroke]]=1,Table1[[#This Row],[hypertension]]=1),"yes","no")</f>
        <v>no</v>
      </c>
      <c r="Q1951" t="str">
        <f>IF(Table1[[#This Row],[avg_glucose_level]]&gt;=132.5,"yes","no")</f>
        <v>no</v>
      </c>
      <c r="R1951" t="str">
        <f>IF(Table1[[#This Row],[bmi]]&gt;=30.1,"yes","no")</f>
        <v>no</v>
      </c>
    </row>
    <row r="1952" spans="1:18" x14ac:dyDescent="0.3">
      <c r="A1952">
        <v>39011</v>
      </c>
      <c r="B1952" t="s">
        <v>17</v>
      </c>
      <c r="C1952">
        <v>14</v>
      </c>
      <c r="D1952">
        <v>0</v>
      </c>
      <c r="E1952" t="str">
        <f>IF(Table1[[#This Row],[hypertension]]=0,"no","yes")</f>
        <v>no</v>
      </c>
      <c r="F1952">
        <v>0</v>
      </c>
      <c r="G1952" t="s">
        <v>22</v>
      </c>
      <c r="H1952" t="s">
        <v>25</v>
      </c>
      <c r="I1952" t="s">
        <v>15</v>
      </c>
      <c r="J1952">
        <v>69.819999999999993</v>
      </c>
      <c r="K1952">
        <v>25.1</v>
      </c>
      <c r="L1952" t="s">
        <v>20</v>
      </c>
      <c r="M19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52">
        <v>0</v>
      </c>
      <c r="O1952" t="s">
        <v>32</v>
      </c>
      <c r="P1952" t="str">
        <f>IF(AND(Table1[[#This Row],[stroke]]=1,Table1[[#This Row],[hypertension]]=1),"yes","no")</f>
        <v>no</v>
      </c>
      <c r="Q1952" t="str">
        <f>IF(Table1[[#This Row],[avg_glucose_level]]&gt;=132.5,"yes","no")</f>
        <v>no</v>
      </c>
      <c r="R1952" t="str">
        <f>IF(Table1[[#This Row],[bmi]]&gt;=30.1,"yes","no")</f>
        <v>no</v>
      </c>
    </row>
    <row r="1953" spans="1:18" x14ac:dyDescent="0.3">
      <c r="A1953">
        <v>1460</v>
      </c>
      <c r="B1953" t="s">
        <v>17</v>
      </c>
      <c r="C1953">
        <v>82</v>
      </c>
      <c r="D1953">
        <v>0</v>
      </c>
      <c r="E1953" t="str">
        <f>IF(Table1[[#This Row],[hypertension]]=0,"no","yes")</f>
        <v>no</v>
      </c>
      <c r="F1953">
        <v>0</v>
      </c>
      <c r="G1953" t="s">
        <v>13</v>
      </c>
      <c r="H1953" t="s">
        <v>14</v>
      </c>
      <c r="I1953" t="s">
        <v>15</v>
      </c>
      <c r="J1953">
        <v>99.68</v>
      </c>
      <c r="K1953">
        <v>22.2</v>
      </c>
      <c r="L1953" t="s">
        <v>23</v>
      </c>
      <c r="M19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53">
        <v>0</v>
      </c>
      <c r="O1953" t="s">
        <v>32</v>
      </c>
      <c r="P1953" t="str">
        <f>IF(AND(Table1[[#This Row],[stroke]]=1,Table1[[#This Row],[hypertension]]=1),"yes","no")</f>
        <v>no</v>
      </c>
      <c r="Q1953" t="str">
        <f>IF(Table1[[#This Row],[avg_glucose_level]]&gt;=132.5,"yes","no")</f>
        <v>no</v>
      </c>
      <c r="R1953" t="str">
        <f>IF(Table1[[#This Row],[bmi]]&gt;=30.1,"yes","no")</f>
        <v>no</v>
      </c>
    </row>
    <row r="1954" spans="1:18" x14ac:dyDescent="0.3">
      <c r="A1954">
        <v>48364</v>
      </c>
      <c r="B1954" t="s">
        <v>12</v>
      </c>
      <c r="C1954">
        <v>52</v>
      </c>
      <c r="D1954">
        <v>0</v>
      </c>
      <c r="E1954" t="str">
        <f>IF(Table1[[#This Row],[hypertension]]=0,"no","yes")</f>
        <v>no</v>
      </c>
      <c r="F1954">
        <v>0</v>
      </c>
      <c r="G1954" t="s">
        <v>13</v>
      </c>
      <c r="H1954" t="s">
        <v>24</v>
      </c>
      <c r="I1954" t="s">
        <v>15</v>
      </c>
      <c r="J1954">
        <v>223.35</v>
      </c>
      <c r="K1954">
        <v>27.3</v>
      </c>
      <c r="L1954" t="s">
        <v>16</v>
      </c>
      <c r="M19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54">
        <v>0</v>
      </c>
      <c r="O1954" t="s">
        <v>32</v>
      </c>
      <c r="P1954" t="str">
        <f>IF(AND(Table1[[#This Row],[stroke]]=1,Table1[[#This Row],[hypertension]]=1),"yes","no")</f>
        <v>no</v>
      </c>
      <c r="Q1954" t="str">
        <f>IF(Table1[[#This Row],[avg_glucose_level]]&gt;=132.5,"yes","no")</f>
        <v>yes</v>
      </c>
      <c r="R1954" t="str">
        <f>IF(Table1[[#This Row],[bmi]]&gt;=30.1,"yes","no")</f>
        <v>no</v>
      </c>
    </row>
    <row r="1955" spans="1:18" x14ac:dyDescent="0.3">
      <c r="A1955">
        <v>30285</v>
      </c>
      <c r="B1955" t="s">
        <v>12</v>
      </c>
      <c r="C1955">
        <v>72</v>
      </c>
      <c r="D1955">
        <v>0</v>
      </c>
      <c r="E1955" t="str">
        <f>IF(Table1[[#This Row],[hypertension]]=0,"no","yes")</f>
        <v>no</v>
      </c>
      <c r="F1955">
        <v>1</v>
      </c>
      <c r="G1955" t="s">
        <v>13</v>
      </c>
      <c r="H1955" t="s">
        <v>18</v>
      </c>
      <c r="I1955" t="s">
        <v>19</v>
      </c>
      <c r="J1955">
        <v>74.36</v>
      </c>
      <c r="K1955">
        <v>27.3</v>
      </c>
      <c r="L1955" t="s">
        <v>20</v>
      </c>
      <c r="M19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55">
        <v>0</v>
      </c>
      <c r="O1955" t="s">
        <v>32</v>
      </c>
      <c r="P1955" t="str">
        <f>IF(AND(Table1[[#This Row],[stroke]]=1,Table1[[#This Row],[hypertension]]=1),"yes","no")</f>
        <v>no</v>
      </c>
      <c r="Q1955" t="str">
        <f>IF(Table1[[#This Row],[avg_glucose_level]]&gt;=132.5,"yes","no")</f>
        <v>no</v>
      </c>
      <c r="R1955" t="str">
        <f>IF(Table1[[#This Row],[bmi]]&gt;=30.1,"yes","no")</f>
        <v>no</v>
      </c>
    </row>
    <row r="1956" spans="1:18" x14ac:dyDescent="0.3">
      <c r="A1956">
        <v>21472</v>
      </c>
      <c r="B1956" t="s">
        <v>12</v>
      </c>
      <c r="C1956">
        <v>52</v>
      </c>
      <c r="D1956">
        <v>0</v>
      </c>
      <c r="E1956" t="str">
        <f>IF(Table1[[#This Row],[hypertension]]=0,"no","yes")</f>
        <v>no</v>
      </c>
      <c r="F1956">
        <v>1</v>
      </c>
      <c r="G1956" t="s">
        <v>13</v>
      </c>
      <c r="H1956" t="s">
        <v>18</v>
      </c>
      <c r="I1956" t="s">
        <v>19</v>
      </c>
      <c r="J1956">
        <v>102.97</v>
      </c>
      <c r="K1956">
        <v>41.9</v>
      </c>
      <c r="L1956" t="s">
        <v>16</v>
      </c>
      <c r="M19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56">
        <v>0</v>
      </c>
      <c r="O1956" t="s">
        <v>32</v>
      </c>
      <c r="P1956" t="str">
        <f>IF(AND(Table1[[#This Row],[stroke]]=1,Table1[[#This Row],[hypertension]]=1),"yes","no")</f>
        <v>no</v>
      </c>
      <c r="Q1956" t="str">
        <f>IF(Table1[[#This Row],[avg_glucose_level]]&gt;=132.5,"yes","no")</f>
        <v>no</v>
      </c>
      <c r="R1956" t="str">
        <f>IF(Table1[[#This Row],[bmi]]&gt;=30.1,"yes","no")</f>
        <v>yes</v>
      </c>
    </row>
    <row r="1957" spans="1:18" x14ac:dyDescent="0.3">
      <c r="A1957">
        <v>71182</v>
      </c>
      <c r="B1957" t="s">
        <v>17</v>
      </c>
      <c r="C1957">
        <v>61</v>
      </c>
      <c r="D1957">
        <v>1</v>
      </c>
      <c r="E1957" t="str">
        <f>IF(Table1[[#This Row],[hypertension]]=0,"no","yes")</f>
        <v>yes</v>
      </c>
      <c r="F1957">
        <v>0</v>
      </c>
      <c r="G1957" t="s">
        <v>13</v>
      </c>
      <c r="H1957" t="s">
        <v>24</v>
      </c>
      <c r="I1957" t="s">
        <v>15</v>
      </c>
      <c r="J1957">
        <v>153.38</v>
      </c>
      <c r="K1957">
        <v>38.799999999999997</v>
      </c>
      <c r="L1957" t="s">
        <v>20</v>
      </c>
      <c r="M1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57">
        <v>0</v>
      </c>
      <c r="O1957" t="s">
        <v>32</v>
      </c>
      <c r="P1957" t="str">
        <f>IF(AND(Table1[[#This Row],[stroke]]=1,Table1[[#This Row],[hypertension]]=1),"yes","no")</f>
        <v>no</v>
      </c>
      <c r="Q1957" t="str">
        <f>IF(Table1[[#This Row],[avg_glucose_level]]&gt;=132.5,"yes","no")</f>
        <v>yes</v>
      </c>
      <c r="R1957" t="str">
        <f>IF(Table1[[#This Row],[bmi]]&gt;=30.1,"yes","no")</f>
        <v>yes</v>
      </c>
    </row>
    <row r="1958" spans="1:18" x14ac:dyDescent="0.3">
      <c r="A1958">
        <v>33412</v>
      </c>
      <c r="B1958" t="s">
        <v>17</v>
      </c>
      <c r="C1958">
        <v>15</v>
      </c>
      <c r="D1958">
        <v>0</v>
      </c>
      <c r="E1958" t="str">
        <f>IF(Table1[[#This Row],[hypertension]]=0,"no","yes")</f>
        <v>no</v>
      </c>
      <c r="F1958">
        <v>0</v>
      </c>
      <c r="G1958" t="s">
        <v>22</v>
      </c>
      <c r="H1958" t="s">
        <v>14</v>
      </c>
      <c r="I1958" t="s">
        <v>19</v>
      </c>
      <c r="J1958">
        <v>87.1</v>
      </c>
      <c r="K1958">
        <v>18.3</v>
      </c>
      <c r="L1958" t="s">
        <v>20</v>
      </c>
      <c r="M1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58">
        <v>0</v>
      </c>
      <c r="O1958" t="s">
        <v>32</v>
      </c>
      <c r="P1958" t="str">
        <f>IF(AND(Table1[[#This Row],[stroke]]=1,Table1[[#This Row],[hypertension]]=1),"yes","no")</f>
        <v>no</v>
      </c>
      <c r="Q1958" t="str">
        <f>IF(Table1[[#This Row],[avg_glucose_level]]&gt;=132.5,"yes","no")</f>
        <v>no</v>
      </c>
      <c r="R1958" t="str">
        <f>IF(Table1[[#This Row],[bmi]]&gt;=30.1,"yes","no")</f>
        <v>no</v>
      </c>
    </row>
    <row r="1959" spans="1:18" x14ac:dyDescent="0.3">
      <c r="A1959">
        <v>16061</v>
      </c>
      <c r="B1959" t="s">
        <v>17</v>
      </c>
      <c r="C1959">
        <v>1</v>
      </c>
      <c r="D1959">
        <v>0</v>
      </c>
      <c r="E1959" t="str">
        <f>IF(Table1[[#This Row],[hypertension]]=0,"no","yes")</f>
        <v>no</v>
      </c>
      <c r="F1959">
        <v>0</v>
      </c>
      <c r="G1959" t="s">
        <v>22</v>
      </c>
      <c r="H1959" t="s">
        <v>25</v>
      </c>
      <c r="I1959" t="s">
        <v>15</v>
      </c>
      <c r="J1959">
        <v>113.4</v>
      </c>
      <c r="K1959">
        <v>19.5</v>
      </c>
      <c r="L1959" t="s">
        <v>23</v>
      </c>
      <c r="M19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59">
        <v>0</v>
      </c>
      <c r="O1959" t="s">
        <v>32</v>
      </c>
      <c r="P1959" t="str">
        <f>IF(AND(Table1[[#This Row],[stroke]]=1,Table1[[#This Row],[hypertension]]=1),"yes","no")</f>
        <v>no</v>
      </c>
      <c r="Q1959" t="str">
        <f>IF(Table1[[#This Row],[avg_glucose_level]]&gt;=132.5,"yes","no")</f>
        <v>no</v>
      </c>
      <c r="R1959" t="str">
        <f>IF(Table1[[#This Row],[bmi]]&gt;=30.1,"yes","no")</f>
        <v>no</v>
      </c>
    </row>
    <row r="1960" spans="1:18" x14ac:dyDescent="0.3">
      <c r="A1960">
        <v>60266</v>
      </c>
      <c r="B1960" t="s">
        <v>12</v>
      </c>
      <c r="C1960">
        <v>6</v>
      </c>
      <c r="D1960">
        <v>0</v>
      </c>
      <c r="E1960" t="str">
        <f>IF(Table1[[#This Row],[hypertension]]=0,"no","yes")</f>
        <v>no</v>
      </c>
      <c r="F1960">
        <v>0</v>
      </c>
      <c r="G1960" t="s">
        <v>22</v>
      </c>
      <c r="H1960" t="s">
        <v>25</v>
      </c>
      <c r="I1960" t="s">
        <v>19</v>
      </c>
      <c r="J1960">
        <v>94.88</v>
      </c>
      <c r="K1960">
        <v>17.2</v>
      </c>
      <c r="L1960" t="s">
        <v>23</v>
      </c>
      <c r="M19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60">
        <v>0</v>
      </c>
      <c r="O1960" t="s">
        <v>32</v>
      </c>
      <c r="P1960" t="str">
        <f>IF(AND(Table1[[#This Row],[stroke]]=1,Table1[[#This Row],[hypertension]]=1),"yes","no")</f>
        <v>no</v>
      </c>
      <c r="Q1960" t="str">
        <f>IF(Table1[[#This Row],[avg_glucose_level]]&gt;=132.5,"yes","no")</f>
        <v>no</v>
      </c>
      <c r="R1960" t="str">
        <f>IF(Table1[[#This Row],[bmi]]&gt;=30.1,"yes","no")</f>
        <v>no</v>
      </c>
    </row>
    <row r="1961" spans="1:18" x14ac:dyDescent="0.3">
      <c r="A1961">
        <v>70965</v>
      </c>
      <c r="B1961" t="s">
        <v>12</v>
      </c>
      <c r="C1961">
        <v>3</v>
      </c>
      <c r="D1961">
        <v>0</v>
      </c>
      <c r="E1961" t="str">
        <f>IF(Table1[[#This Row],[hypertension]]=0,"no","yes")</f>
        <v>no</v>
      </c>
      <c r="F1961">
        <v>0</v>
      </c>
      <c r="G1961" t="s">
        <v>22</v>
      </c>
      <c r="H1961" t="s">
        <v>25</v>
      </c>
      <c r="I1961" t="s">
        <v>15</v>
      </c>
      <c r="J1961">
        <v>82.73</v>
      </c>
      <c r="K1961">
        <v>20.8</v>
      </c>
      <c r="L1961" t="s">
        <v>23</v>
      </c>
      <c r="M19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61">
        <v>0</v>
      </c>
      <c r="O1961" t="s">
        <v>32</v>
      </c>
      <c r="P1961" t="str">
        <f>IF(AND(Table1[[#This Row],[stroke]]=1,Table1[[#This Row],[hypertension]]=1),"yes","no")</f>
        <v>no</v>
      </c>
      <c r="Q1961" t="str">
        <f>IF(Table1[[#This Row],[avg_glucose_level]]&gt;=132.5,"yes","no")</f>
        <v>no</v>
      </c>
      <c r="R1961" t="str">
        <f>IF(Table1[[#This Row],[bmi]]&gt;=30.1,"yes","no")</f>
        <v>no</v>
      </c>
    </row>
    <row r="1962" spans="1:18" x14ac:dyDescent="0.3">
      <c r="A1962">
        <v>56736</v>
      </c>
      <c r="B1962" t="s">
        <v>12</v>
      </c>
      <c r="C1962">
        <v>18</v>
      </c>
      <c r="D1962">
        <v>0</v>
      </c>
      <c r="E1962" t="str">
        <f>IF(Table1[[#This Row],[hypertension]]=0,"no","yes")</f>
        <v>no</v>
      </c>
      <c r="F1962">
        <v>0</v>
      </c>
      <c r="G1962" t="s">
        <v>22</v>
      </c>
      <c r="H1962" t="s">
        <v>14</v>
      </c>
      <c r="I1962" t="s">
        <v>19</v>
      </c>
      <c r="J1962">
        <v>67.8</v>
      </c>
      <c r="K1962">
        <v>23.8</v>
      </c>
      <c r="L1962" t="s">
        <v>23</v>
      </c>
      <c r="M19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62">
        <v>0</v>
      </c>
      <c r="O1962" t="s">
        <v>32</v>
      </c>
      <c r="P1962" t="str">
        <f>IF(AND(Table1[[#This Row],[stroke]]=1,Table1[[#This Row],[hypertension]]=1),"yes","no")</f>
        <v>no</v>
      </c>
      <c r="Q1962" t="str">
        <f>IF(Table1[[#This Row],[avg_glucose_level]]&gt;=132.5,"yes","no")</f>
        <v>no</v>
      </c>
      <c r="R1962" t="str">
        <f>IF(Table1[[#This Row],[bmi]]&gt;=30.1,"yes","no")</f>
        <v>no</v>
      </c>
    </row>
    <row r="1963" spans="1:18" x14ac:dyDescent="0.3">
      <c r="A1963">
        <v>6537</v>
      </c>
      <c r="B1963" t="s">
        <v>17</v>
      </c>
      <c r="C1963">
        <v>53</v>
      </c>
      <c r="D1963">
        <v>0</v>
      </c>
      <c r="E1963" t="str">
        <f>IF(Table1[[#This Row],[hypertension]]=0,"no","yes")</f>
        <v>no</v>
      </c>
      <c r="F1963">
        <v>0</v>
      </c>
      <c r="G1963" t="s">
        <v>13</v>
      </c>
      <c r="H1963" t="s">
        <v>18</v>
      </c>
      <c r="I1963" t="s">
        <v>15</v>
      </c>
      <c r="J1963">
        <v>84.85</v>
      </c>
      <c r="K1963">
        <v>24.7</v>
      </c>
      <c r="L1963" t="s">
        <v>20</v>
      </c>
      <c r="M19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63">
        <v>0</v>
      </c>
      <c r="O1963" t="s">
        <v>32</v>
      </c>
      <c r="P1963" t="str">
        <f>IF(AND(Table1[[#This Row],[stroke]]=1,Table1[[#This Row],[hypertension]]=1),"yes","no")</f>
        <v>no</v>
      </c>
      <c r="Q1963" t="str">
        <f>IF(Table1[[#This Row],[avg_glucose_level]]&gt;=132.5,"yes","no")</f>
        <v>no</v>
      </c>
      <c r="R1963" t="str">
        <f>IF(Table1[[#This Row],[bmi]]&gt;=30.1,"yes","no")</f>
        <v>no</v>
      </c>
    </row>
    <row r="1964" spans="1:18" x14ac:dyDescent="0.3">
      <c r="A1964">
        <v>41827</v>
      </c>
      <c r="B1964" t="s">
        <v>12</v>
      </c>
      <c r="C1964">
        <v>58</v>
      </c>
      <c r="D1964">
        <v>0</v>
      </c>
      <c r="E1964" t="str">
        <f>IF(Table1[[#This Row],[hypertension]]=0,"no","yes")</f>
        <v>no</v>
      </c>
      <c r="F1964">
        <v>0</v>
      </c>
      <c r="G1964" t="s">
        <v>13</v>
      </c>
      <c r="H1964" t="s">
        <v>14</v>
      </c>
      <c r="I1964" t="s">
        <v>19</v>
      </c>
      <c r="J1964">
        <v>135.88999999999999</v>
      </c>
      <c r="K1964">
        <v>23.1</v>
      </c>
      <c r="L1964" t="s">
        <v>16</v>
      </c>
      <c r="M19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64">
        <v>0</v>
      </c>
      <c r="O1964" t="s">
        <v>32</v>
      </c>
      <c r="P1964" t="str">
        <f>IF(AND(Table1[[#This Row],[stroke]]=1,Table1[[#This Row],[hypertension]]=1),"yes","no")</f>
        <v>no</v>
      </c>
      <c r="Q1964" t="str">
        <f>IF(Table1[[#This Row],[avg_glucose_level]]&gt;=132.5,"yes","no")</f>
        <v>yes</v>
      </c>
      <c r="R1964" t="str">
        <f>IF(Table1[[#This Row],[bmi]]&gt;=30.1,"yes","no")</f>
        <v>no</v>
      </c>
    </row>
    <row r="1965" spans="1:18" x14ac:dyDescent="0.3">
      <c r="A1965">
        <v>49480</v>
      </c>
      <c r="B1965" t="s">
        <v>17</v>
      </c>
      <c r="C1965">
        <v>31</v>
      </c>
      <c r="D1965">
        <v>0</v>
      </c>
      <c r="E1965" t="str">
        <f>IF(Table1[[#This Row],[hypertension]]=0,"no","yes")</f>
        <v>no</v>
      </c>
      <c r="F1965">
        <v>0</v>
      </c>
      <c r="G1965" t="s">
        <v>22</v>
      </c>
      <c r="H1965" t="s">
        <v>14</v>
      </c>
      <c r="I1965" t="s">
        <v>15</v>
      </c>
      <c r="J1965">
        <v>106.13</v>
      </c>
      <c r="K1965">
        <v>22.4</v>
      </c>
      <c r="L1965" t="s">
        <v>20</v>
      </c>
      <c r="M1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65">
        <v>0</v>
      </c>
      <c r="O1965" t="s">
        <v>32</v>
      </c>
      <c r="P1965" t="str">
        <f>IF(AND(Table1[[#This Row],[stroke]]=1,Table1[[#This Row],[hypertension]]=1),"yes","no")</f>
        <v>no</v>
      </c>
      <c r="Q1965" t="str">
        <f>IF(Table1[[#This Row],[avg_glucose_level]]&gt;=132.5,"yes","no")</f>
        <v>no</v>
      </c>
      <c r="R1965" t="str">
        <f>IF(Table1[[#This Row],[bmi]]&gt;=30.1,"yes","no")</f>
        <v>no</v>
      </c>
    </row>
    <row r="1966" spans="1:18" x14ac:dyDescent="0.3">
      <c r="A1966">
        <v>36704</v>
      </c>
      <c r="B1966" t="s">
        <v>17</v>
      </c>
      <c r="C1966">
        <v>29</v>
      </c>
      <c r="D1966">
        <v>0</v>
      </c>
      <c r="E1966" t="str">
        <f>IF(Table1[[#This Row],[hypertension]]=0,"no","yes")</f>
        <v>no</v>
      </c>
      <c r="F1966">
        <v>0</v>
      </c>
      <c r="G1966" t="s">
        <v>13</v>
      </c>
      <c r="H1966" t="s">
        <v>18</v>
      </c>
      <c r="I1966" t="s">
        <v>19</v>
      </c>
      <c r="J1966">
        <v>74.33</v>
      </c>
      <c r="K1966">
        <v>29.9</v>
      </c>
      <c r="L1966" t="s">
        <v>21</v>
      </c>
      <c r="M19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66">
        <v>0</v>
      </c>
      <c r="O1966" t="s">
        <v>32</v>
      </c>
      <c r="P1966" t="str">
        <f>IF(AND(Table1[[#This Row],[stroke]]=1,Table1[[#This Row],[hypertension]]=1),"yes","no")</f>
        <v>no</v>
      </c>
      <c r="Q1966" t="str">
        <f>IF(Table1[[#This Row],[avg_glucose_level]]&gt;=132.5,"yes","no")</f>
        <v>no</v>
      </c>
      <c r="R1966" t="str">
        <f>IF(Table1[[#This Row],[bmi]]&gt;=30.1,"yes","no")</f>
        <v>no</v>
      </c>
    </row>
    <row r="1967" spans="1:18" x14ac:dyDescent="0.3">
      <c r="A1967">
        <v>8884</v>
      </c>
      <c r="B1967" t="s">
        <v>17</v>
      </c>
      <c r="C1967">
        <v>5</v>
      </c>
      <c r="D1967">
        <v>0</v>
      </c>
      <c r="E1967" t="str">
        <f>IF(Table1[[#This Row],[hypertension]]=0,"no","yes")</f>
        <v>no</v>
      </c>
      <c r="F1967">
        <v>0</v>
      </c>
      <c r="G1967" t="s">
        <v>22</v>
      </c>
      <c r="H1967" t="s">
        <v>25</v>
      </c>
      <c r="I1967" t="s">
        <v>19</v>
      </c>
      <c r="J1967">
        <v>109.4</v>
      </c>
      <c r="K1967">
        <v>20</v>
      </c>
      <c r="L1967" t="s">
        <v>23</v>
      </c>
      <c r="M19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67">
        <v>0</v>
      </c>
      <c r="O1967" t="s">
        <v>32</v>
      </c>
      <c r="P1967" t="str">
        <f>IF(AND(Table1[[#This Row],[stroke]]=1,Table1[[#This Row],[hypertension]]=1),"yes","no")</f>
        <v>no</v>
      </c>
      <c r="Q1967" t="str">
        <f>IF(Table1[[#This Row],[avg_glucose_level]]&gt;=132.5,"yes","no")</f>
        <v>no</v>
      </c>
      <c r="R1967" t="str">
        <f>IF(Table1[[#This Row],[bmi]]&gt;=30.1,"yes","no")</f>
        <v>no</v>
      </c>
    </row>
    <row r="1968" spans="1:18" x14ac:dyDescent="0.3">
      <c r="A1968">
        <v>49775</v>
      </c>
      <c r="B1968" t="s">
        <v>12</v>
      </c>
      <c r="C1968">
        <v>40</v>
      </c>
      <c r="D1968">
        <v>0</v>
      </c>
      <c r="E1968" t="str">
        <f>IF(Table1[[#This Row],[hypertension]]=0,"no","yes")</f>
        <v>no</v>
      </c>
      <c r="F1968">
        <v>0</v>
      </c>
      <c r="G1968" t="s">
        <v>13</v>
      </c>
      <c r="H1968" t="s">
        <v>14</v>
      </c>
      <c r="I1968" t="s">
        <v>19</v>
      </c>
      <c r="J1968">
        <v>75.400000000000006</v>
      </c>
      <c r="K1968">
        <v>28.7</v>
      </c>
      <c r="L1968" t="s">
        <v>23</v>
      </c>
      <c r="M19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68">
        <v>0</v>
      </c>
      <c r="O1968" t="s">
        <v>32</v>
      </c>
      <c r="P1968" t="str">
        <f>IF(AND(Table1[[#This Row],[stroke]]=1,Table1[[#This Row],[hypertension]]=1),"yes","no")</f>
        <v>no</v>
      </c>
      <c r="Q1968" t="str">
        <f>IF(Table1[[#This Row],[avg_glucose_level]]&gt;=132.5,"yes","no")</f>
        <v>no</v>
      </c>
      <c r="R1968" t="str">
        <f>IF(Table1[[#This Row],[bmi]]&gt;=30.1,"yes","no")</f>
        <v>no</v>
      </c>
    </row>
    <row r="1969" spans="1:18" x14ac:dyDescent="0.3">
      <c r="A1969">
        <v>25777</v>
      </c>
      <c r="B1969" t="s">
        <v>12</v>
      </c>
      <c r="C1969">
        <v>75</v>
      </c>
      <c r="D1969">
        <v>0</v>
      </c>
      <c r="E1969" t="str">
        <f>IF(Table1[[#This Row],[hypertension]]=0,"no","yes")</f>
        <v>no</v>
      </c>
      <c r="F1969">
        <v>0</v>
      </c>
      <c r="G1969" t="s">
        <v>13</v>
      </c>
      <c r="H1969" t="s">
        <v>14</v>
      </c>
      <c r="I1969" t="s">
        <v>19</v>
      </c>
      <c r="J1969">
        <v>87.69</v>
      </c>
      <c r="K1969">
        <v>26.2</v>
      </c>
      <c r="L1969" t="s">
        <v>16</v>
      </c>
      <c r="M19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69">
        <v>0</v>
      </c>
      <c r="O1969" t="s">
        <v>32</v>
      </c>
      <c r="P1969" t="str">
        <f>IF(AND(Table1[[#This Row],[stroke]]=1,Table1[[#This Row],[hypertension]]=1),"yes","no")</f>
        <v>no</v>
      </c>
      <c r="Q1969" t="str">
        <f>IF(Table1[[#This Row],[avg_glucose_level]]&gt;=132.5,"yes","no")</f>
        <v>no</v>
      </c>
      <c r="R1969" t="str">
        <f>IF(Table1[[#This Row],[bmi]]&gt;=30.1,"yes","no")</f>
        <v>no</v>
      </c>
    </row>
    <row r="1970" spans="1:18" x14ac:dyDescent="0.3">
      <c r="A1970">
        <v>2070</v>
      </c>
      <c r="B1970" t="s">
        <v>12</v>
      </c>
      <c r="C1970">
        <v>52</v>
      </c>
      <c r="D1970">
        <v>0</v>
      </c>
      <c r="E1970" t="str">
        <f>IF(Table1[[#This Row],[hypertension]]=0,"no","yes")</f>
        <v>no</v>
      </c>
      <c r="F1970">
        <v>0</v>
      </c>
      <c r="G1970" t="s">
        <v>13</v>
      </c>
      <c r="H1970" t="s">
        <v>14</v>
      </c>
      <c r="I1970" t="s">
        <v>15</v>
      </c>
      <c r="J1970">
        <v>95.85</v>
      </c>
      <c r="K1970">
        <v>29.6</v>
      </c>
      <c r="L1970" t="s">
        <v>21</v>
      </c>
      <c r="M19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70">
        <v>0</v>
      </c>
      <c r="O1970" t="s">
        <v>32</v>
      </c>
      <c r="P1970" t="str">
        <f>IF(AND(Table1[[#This Row],[stroke]]=1,Table1[[#This Row],[hypertension]]=1),"yes","no")</f>
        <v>no</v>
      </c>
      <c r="Q1970" t="str">
        <f>IF(Table1[[#This Row],[avg_glucose_level]]&gt;=132.5,"yes","no")</f>
        <v>no</v>
      </c>
      <c r="R1970" t="str">
        <f>IF(Table1[[#This Row],[bmi]]&gt;=30.1,"yes","no")</f>
        <v>no</v>
      </c>
    </row>
    <row r="1971" spans="1:18" x14ac:dyDescent="0.3">
      <c r="A1971">
        <v>15752</v>
      </c>
      <c r="B1971" t="s">
        <v>12</v>
      </c>
      <c r="C1971">
        <v>39</v>
      </c>
      <c r="D1971">
        <v>0</v>
      </c>
      <c r="E1971" t="str">
        <f>IF(Table1[[#This Row],[hypertension]]=0,"no","yes")</f>
        <v>no</v>
      </c>
      <c r="F1971">
        <v>0</v>
      </c>
      <c r="G1971" t="s">
        <v>13</v>
      </c>
      <c r="H1971" t="s">
        <v>14</v>
      </c>
      <c r="I1971" t="s">
        <v>15</v>
      </c>
      <c r="J1971">
        <v>90.36</v>
      </c>
      <c r="K1971">
        <v>30.8</v>
      </c>
      <c r="L1971" t="s">
        <v>16</v>
      </c>
      <c r="M19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71">
        <v>0</v>
      </c>
      <c r="O1971" t="s">
        <v>32</v>
      </c>
      <c r="P1971" t="str">
        <f>IF(AND(Table1[[#This Row],[stroke]]=1,Table1[[#This Row],[hypertension]]=1),"yes","no")</f>
        <v>no</v>
      </c>
      <c r="Q1971" t="str">
        <f>IF(Table1[[#This Row],[avg_glucose_level]]&gt;=132.5,"yes","no")</f>
        <v>no</v>
      </c>
      <c r="R1971" t="str">
        <f>IF(Table1[[#This Row],[bmi]]&gt;=30.1,"yes","no")</f>
        <v>yes</v>
      </c>
    </row>
    <row r="1972" spans="1:18" x14ac:dyDescent="0.3">
      <c r="A1972">
        <v>45915</v>
      </c>
      <c r="B1972" t="s">
        <v>17</v>
      </c>
      <c r="C1972">
        <v>40</v>
      </c>
      <c r="D1972">
        <v>0</v>
      </c>
      <c r="E1972" t="str">
        <f>IF(Table1[[#This Row],[hypertension]]=0,"no","yes")</f>
        <v>no</v>
      </c>
      <c r="F1972">
        <v>0</v>
      </c>
      <c r="G1972" t="s">
        <v>22</v>
      </c>
      <c r="H1972" t="s">
        <v>14</v>
      </c>
      <c r="I1972" t="s">
        <v>19</v>
      </c>
      <c r="J1972">
        <v>63.45</v>
      </c>
      <c r="K1972">
        <v>32.700000000000003</v>
      </c>
      <c r="L1972" t="s">
        <v>16</v>
      </c>
      <c r="M19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72">
        <v>0</v>
      </c>
      <c r="O1972" t="s">
        <v>32</v>
      </c>
      <c r="P1972" t="str">
        <f>IF(AND(Table1[[#This Row],[stroke]]=1,Table1[[#This Row],[hypertension]]=1),"yes","no")</f>
        <v>no</v>
      </c>
      <c r="Q1972" t="str">
        <f>IF(Table1[[#This Row],[avg_glucose_level]]&gt;=132.5,"yes","no")</f>
        <v>no</v>
      </c>
      <c r="R1972" t="str">
        <f>IF(Table1[[#This Row],[bmi]]&gt;=30.1,"yes","no")</f>
        <v>yes</v>
      </c>
    </row>
    <row r="1973" spans="1:18" x14ac:dyDescent="0.3">
      <c r="A1973">
        <v>48775</v>
      </c>
      <c r="B1973" t="s">
        <v>17</v>
      </c>
      <c r="C1973">
        <v>78</v>
      </c>
      <c r="D1973">
        <v>1</v>
      </c>
      <c r="E1973" t="str">
        <f>IF(Table1[[#This Row],[hypertension]]=0,"no","yes")</f>
        <v>yes</v>
      </c>
      <c r="F1973">
        <v>0</v>
      </c>
      <c r="G1973" t="s">
        <v>13</v>
      </c>
      <c r="H1973" t="s">
        <v>18</v>
      </c>
      <c r="I1973" t="s">
        <v>19</v>
      </c>
      <c r="J1973">
        <v>201.07</v>
      </c>
      <c r="K1973">
        <v>21.8</v>
      </c>
      <c r="L1973" t="s">
        <v>23</v>
      </c>
      <c r="M19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73">
        <v>0</v>
      </c>
      <c r="O1973" t="s">
        <v>32</v>
      </c>
      <c r="P1973" t="str">
        <f>IF(AND(Table1[[#This Row],[stroke]]=1,Table1[[#This Row],[hypertension]]=1),"yes","no")</f>
        <v>no</v>
      </c>
      <c r="Q1973" t="str">
        <f>IF(Table1[[#This Row],[avg_glucose_level]]&gt;=132.5,"yes","no")</f>
        <v>yes</v>
      </c>
      <c r="R1973" t="str">
        <f>IF(Table1[[#This Row],[bmi]]&gt;=30.1,"yes","no")</f>
        <v>no</v>
      </c>
    </row>
    <row r="1974" spans="1:18" x14ac:dyDescent="0.3">
      <c r="A1974">
        <v>65697</v>
      </c>
      <c r="B1974" t="s">
        <v>17</v>
      </c>
      <c r="C1974">
        <v>39</v>
      </c>
      <c r="D1974">
        <v>0</v>
      </c>
      <c r="E1974" t="str">
        <f>IF(Table1[[#This Row],[hypertension]]=0,"no","yes")</f>
        <v>no</v>
      </c>
      <c r="F1974">
        <v>0</v>
      </c>
      <c r="G1974" t="s">
        <v>13</v>
      </c>
      <c r="H1974" t="s">
        <v>14</v>
      </c>
      <c r="I1974" t="s">
        <v>15</v>
      </c>
      <c r="J1974">
        <v>122.91</v>
      </c>
      <c r="K1974">
        <v>35.700000000000003</v>
      </c>
      <c r="L1974" t="s">
        <v>20</v>
      </c>
      <c r="M19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74">
        <v>0</v>
      </c>
      <c r="O1974" t="s">
        <v>32</v>
      </c>
      <c r="P1974" t="str">
        <f>IF(AND(Table1[[#This Row],[stroke]]=1,Table1[[#This Row],[hypertension]]=1),"yes","no")</f>
        <v>no</v>
      </c>
      <c r="Q1974" t="str">
        <f>IF(Table1[[#This Row],[avg_glucose_level]]&gt;=132.5,"yes","no")</f>
        <v>no</v>
      </c>
      <c r="R1974" t="str">
        <f>IF(Table1[[#This Row],[bmi]]&gt;=30.1,"yes","no")</f>
        <v>yes</v>
      </c>
    </row>
    <row r="1975" spans="1:18" x14ac:dyDescent="0.3">
      <c r="A1975">
        <v>65229</v>
      </c>
      <c r="B1975" t="s">
        <v>17</v>
      </c>
      <c r="C1975">
        <v>17</v>
      </c>
      <c r="D1975">
        <v>0</v>
      </c>
      <c r="E1975" t="str">
        <f>IF(Table1[[#This Row],[hypertension]]=0,"no","yes")</f>
        <v>no</v>
      </c>
      <c r="F1975">
        <v>0</v>
      </c>
      <c r="G1975" t="s">
        <v>22</v>
      </c>
      <c r="H1975" t="s">
        <v>14</v>
      </c>
      <c r="I1975" t="s">
        <v>19</v>
      </c>
      <c r="J1975">
        <v>55.41</v>
      </c>
      <c r="K1975">
        <v>25.4</v>
      </c>
      <c r="L1975" t="s">
        <v>23</v>
      </c>
      <c r="M19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75">
        <v>0</v>
      </c>
      <c r="O1975" t="s">
        <v>32</v>
      </c>
      <c r="P1975" t="str">
        <f>IF(AND(Table1[[#This Row],[stroke]]=1,Table1[[#This Row],[hypertension]]=1),"yes","no")</f>
        <v>no</v>
      </c>
      <c r="Q1975" t="str">
        <f>IF(Table1[[#This Row],[avg_glucose_level]]&gt;=132.5,"yes","no")</f>
        <v>no</v>
      </c>
      <c r="R1975" t="str">
        <f>IF(Table1[[#This Row],[bmi]]&gt;=30.1,"yes","no")</f>
        <v>no</v>
      </c>
    </row>
    <row r="1976" spans="1:18" x14ac:dyDescent="0.3">
      <c r="A1976">
        <v>56889</v>
      </c>
      <c r="B1976" t="s">
        <v>12</v>
      </c>
      <c r="C1976">
        <v>45</v>
      </c>
      <c r="D1976">
        <v>1</v>
      </c>
      <c r="E1976" t="str">
        <f>IF(Table1[[#This Row],[hypertension]]=0,"no","yes")</f>
        <v>yes</v>
      </c>
      <c r="F1976">
        <v>0</v>
      </c>
      <c r="G1976" t="s">
        <v>13</v>
      </c>
      <c r="H1976" t="s">
        <v>14</v>
      </c>
      <c r="I1976" t="s">
        <v>15</v>
      </c>
      <c r="J1976">
        <v>60.99</v>
      </c>
      <c r="K1976">
        <v>32.799999999999997</v>
      </c>
      <c r="L1976" t="s">
        <v>23</v>
      </c>
      <c r="M19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76">
        <v>0</v>
      </c>
      <c r="O1976" t="s">
        <v>32</v>
      </c>
      <c r="P1976" t="str">
        <f>IF(AND(Table1[[#This Row],[stroke]]=1,Table1[[#This Row],[hypertension]]=1),"yes","no")</f>
        <v>no</v>
      </c>
      <c r="Q1976" t="str">
        <f>IF(Table1[[#This Row],[avg_glucose_level]]&gt;=132.5,"yes","no")</f>
        <v>no</v>
      </c>
      <c r="R1976" t="str">
        <f>IF(Table1[[#This Row],[bmi]]&gt;=30.1,"yes","no")</f>
        <v>yes</v>
      </c>
    </row>
    <row r="1977" spans="1:18" x14ac:dyDescent="0.3">
      <c r="A1977">
        <v>6596</v>
      </c>
      <c r="B1977" t="s">
        <v>12</v>
      </c>
      <c r="C1977">
        <v>1</v>
      </c>
      <c r="D1977">
        <v>0</v>
      </c>
      <c r="E1977" t="str">
        <f>IF(Table1[[#This Row],[hypertension]]=0,"no","yes")</f>
        <v>no</v>
      </c>
      <c r="F1977">
        <v>0</v>
      </c>
      <c r="G1977" t="s">
        <v>22</v>
      </c>
      <c r="H1977" t="s">
        <v>25</v>
      </c>
      <c r="I1977" t="s">
        <v>19</v>
      </c>
      <c r="J1977">
        <v>111.77</v>
      </c>
      <c r="K1977">
        <v>21.1</v>
      </c>
      <c r="L1977" t="s">
        <v>23</v>
      </c>
      <c r="M1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77">
        <v>0</v>
      </c>
      <c r="O1977" t="s">
        <v>32</v>
      </c>
      <c r="P1977" t="str">
        <f>IF(AND(Table1[[#This Row],[stroke]]=1,Table1[[#This Row],[hypertension]]=1),"yes","no")</f>
        <v>no</v>
      </c>
      <c r="Q1977" t="str">
        <f>IF(Table1[[#This Row],[avg_glucose_level]]&gt;=132.5,"yes","no")</f>
        <v>no</v>
      </c>
      <c r="R1977" t="str">
        <f>IF(Table1[[#This Row],[bmi]]&gt;=30.1,"yes","no")</f>
        <v>no</v>
      </c>
    </row>
    <row r="1978" spans="1:18" x14ac:dyDescent="0.3">
      <c r="A1978">
        <v>46577</v>
      </c>
      <c r="B1978" t="s">
        <v>17</v>
      </c>
      <c r="C1978">
        <v>13</v>
      </c>
      <c r="D1978">
        <v>0</v>
      </c>
      <c r="E1978" t="str">
        <f>IF(Table1[[#This Row],[hypertension]]=0,"no","yes")</f>
        <v>no</v>
      </c>
      <c r="F1978">
        <v>0</v>
      </c>
      <c r="G1978" t="s">
        <v>22</v>
      </c>
      <c r="H1978" t="s">
        <v>14</v>
      </c>
      <c r="I1978" t="s">
        <v>15</v>
      </c>
      <c r="J1978">
        <v>77.63</v>
      </c>
      <c r="K1978">
        <v>31.7</v>
      </c>
      <c r="L1978" t="s">
        <v>20</v>
      </c>
      <c r="M19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78">
        <v>0</v>
      </c>
      <c r="O1978" t="s">
        <v>32</v>
      </c>
      <c r="P1978" t="str">
        <f>IF(AND(Table1[[#This Row],[stroke]]=1,Table1[[#This Row],[hypertension]]=1),"yes","no")</f>
        <v>no</v>
      </c>
      <c r="Q1978" t="str">
        <f>IF(Table1[[#This Row],[avg_glucose_level]]&gt;=132.5,"yes","no")</f>
        <v>no</v>
      </c>
      <c r="R1978" t="str">
        <f>IF(Table1[[#This Row],[bmi]]&gt;=30.1,"yes","no")</f>
        <v>yes</v>
      </c>
    </row>
    <row r="1979" spans="1:18" x14ac:dyDescent="0.3">
      <c r="A1979">
        <v>63455</v>
      </c>
      <c r="B1979" t="s">
        <v>12</v>
      </c>
      <c r="C1979">
        <v>26</v>
      </c>
      <c r="D1979">
        <v>0</v>
      </c>
      <c r="E1979" t="str">
        <f>IF(Table1[[#This Row],[hypertension]]=0,"no","yes")</f>
        <v>no</v>
      </c>
      <c r="F1979">
        <v>0</v>
      </c>
      <c r="G1979" t="s">
        <v>13</v>
      </c>
      <c r="H1979" t="s">
        <v>14</v>
      </c>
      <c r="I1979" t="s">
        <v>15</v>
      </c>
      <c r="J1979">
        <v>70.61</v>
      </c>
      <c r="K1979">
        <v>20</v>
      </c>
      <c r="L1979" t="s">
        <v>20</v>
      </c>
      <c r="M19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79">
        <v>0</v>
      </c>
      <c r="O1979" t="s">
        <v>32</v>
      </c>
      <c r="P1979" t="str">
        <f>IF(AND(Table1[[#This Row],[stroke]]=1,Table1[[#This Row],[hypertension]]=1),"yes","no")</f>
        <v>no</v>
      </c>
      <c r="Q1979" t="str">
        <f>IF(Table1[[#This Row],[avg_glucose_level]]&gt;=132.5,"yes","no")</f>
        <v>no</v>
      </c>
      <c r="R1979" t="str">
        <f>IF(Table1[[#This Row],[bmi]]&gt;=30.1,"yes","no")</f>
        <v>no</v>
      </c>
    </row>
    <row r="1980" spans="1:18" x14ac:dyDescent="0.3">
      <c r="A1980">
        <v>21724</v>
      </c>
      <c r="B1980" t="s">
        <v>17</v>
      </c>
      <c r="C1980">
        <v>42</v>
      </c>
      <c r="D1980">
        <v>0</v>
      </c>
      <c r="E1980" t="str">
        <f>IF(Table1[[#This Row],[hypertension]]=0,"no","yes")</f>
        <v>no</v>
      </c>
      <c r="F1980">
        <v>0</v>
      </c>
      <c r="G1980" t="s">
        <v>13</v>
      </c>
      <c r="H1980" t="s">
        <v>18</v>
      </c>
      <c r="I1980" t="s">
        <v>15</v>
      </c>
      <c r="J1980">
        <v>124.34</v>
      </c>
      <c r="K1980">
        <v>34.700000000000003</v>
      </c>
      <c r="L1980" t="s">
        <v>16</v>
      </c>
      <c r="M19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80">
        <v>0</v>
      </c>
      <c r="O1980" t="s">
        <v>32</v>
      </c>
      <c r="P1980" t="str">
        <f>IF(AND(Table1[[#This Row],[stroke]]=1,Table1[[#This Row],[hypertension]]=1),"yes","no")</f>
        <v>no</v>
      </c>
      <c r="Q1980" t="str">
        <f>IF(Table1[[#This Row],[avg_glucose_level]]&gt;=132.5,"yes","no")</f>
        <v>no</v>
      </c>
      <c r="R1980" t="str">
        <f>IF(Table1[[#This Row],[bmi]]&gt;=30.1,"yes","no")</f>
        <v>yes</v>
      </c>
    </row>
    <row r="1981" spans="1:18" x14ac:dyDescent="0.3">
      <c r="A1981">
        <v>29863</v>
      </c>
      <c r="B1981" t="s">
        <v>12</v>
      </c>
      <c r="C1981">
        <v>44</v>
      </c>
      <c r="D1981">
        <v>0</v>
      </c>
      <c r="E1981" t="str">
        <f>IF(Table1[[#This Row],[hypertension]]=0,"no","yes")</f>
        <v>no</v>
      </c>
      <c r="F1981">
        <v>0</v>
      </c>
      <c r="G1981" t="s">
        <v>22</v>
      </c>
      <c r="H1981" t="s">
        <v>14</v>
      </c>
      <c r="I1981" t="s">
        <v>15</v>
      </c>
      <c r="J1981">
        <v>103.44</v>
      </c>
      <c r="K1981">
        <v>28</v>
      </c>
      <c r="L1981" t="s">
        <v>20</v>
      </c>
      <c r="M19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81">
        <v>0</v>
      </c>
      <c r="O1981" t="s">
        <v>32</v>
      </c>
      <c r="P1981" t="str">
        <f>IF(AND(Table1[[#This Row],[stroke]]=1,Table1[[#This Row],[hypertension]]=1),"yes","no")</f>
        <v>no</v>
      </c>
      <c r="Q1981" t="str">
        <f>IF(Table1[[#This Row],[avg_glucose_level]]&gt;=132.5,"yes","no")</f>
        <v>no</v>
      </c>
      <c r="R1981" t="str">
        <f>IF(Table1[[#This Row],[bmi]]&gt;=30.1,"yes","no")</f>
        <v>no</v>
      </c>
    </row>
    <row r="1982" spans="1:18" x14ac:dyDescent="0.3">
      <c r="A1982">
        <v>69249</v>
      </c>
      <c r="B1982" t="s">
        <v>17</v>
      </c>
      <c r="C1982">
        <v>3</v>
      </c>
      <c r="D1982">
        <v>0</v>
      </c>
      <c r="E1982" t="str">
        <f>IF(Table1[[#This Row],[hypertension]]=0,"no","yes")</f>
        <v>no</v>
      </c>
      <c r="F1982">
        <v>0</v>
      </c>
      <c r="G1982" t="s">
        <v>22</v>
      </c>
      <c r="H1982" t="s">
        <v>25</v>
      </c>
      <c r="I1982" t="s">
        <v>15</v>
      </c>
      <c r="J1982">
        <v>124.5</v>
      </c>
      <c r="K1982">
        <v>16.399999999999999</v>
      </c>
      <c r="L1982" t="s">
        <v>23</v>
      </c>
      <c r="M19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82">
        <v>0</v>
      </c>
      <c r="O1982" t="s">
        <v>32</v>
      </c>
      <c r="P1982" t="str">
        <f>IF(AND(Table1[[#This Row],[stroke]]=1,Table1[[#This Row],[hypertension]]=1),"yes","no")</f>
        <v>no</v>
      </c>
      <c r="Q1982" t="str">
        <f>IF(Table1[[#This Row],[avg_glucose_level]]&gt;=132.5,"yes","no")</f>
        <v>no</v>
      </c>
      <c r="R1982" t="str">
        <f>IF(Table1[[#This Row],[bmi]]&gt;=30.1,"yes","no")</f>
        <v>no</v>
      </c>
    </row>
    <row r="1983" spans="1:18" x14ac:dyDescent="0.3">
      <c r="A1983">
        <v>8968</v>
      </c>
      <c r="B1983" t="s">
        <v>17</v>
      </c>
      <c r="C1983">
        <v>42</v>
      </c>
      <c r="D1983">
        <v>0</v>
      </c>
      <c r="E1983" t="str">
        <f>IF(Table1[[#This Row],[hypertension]]=0,"no","yes")</f>
        <v>no</v>
      </c>
      <c r="F1983">
        <v>0</v>
      </c>
      <c r="G1983" t="s">
        <v>13</v>
      </c>
      <c r="H1983" t="s">
        <v>14</v>
      </c>
      <c r="I1983" t="s">
        <v>15</v>
      </c>
      <c r="J1983">
        <v>208.06</v>
      </c>
      <c r="K1983">
        <v>28.1</v>
      </c>
      <c r="L1983" t="s">
        <v>21</v>
      </c>
      <c r="M19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83">
        <v>0</v>
      </c>
      <c r="O1983" t="s">
        <v>32</v>
      </c>
      <c r="P1983" t="str">
        <f>IF(AND(Table1[[#This Row],[stroke]]=1,Table1[[#This Row],[hypertension]]=1),"yes","no")</f>
        <v>no</v>
      </c>
      <c r="Q1983" t="str">
        <f>IF(Table1[[#This Row],[avg_glucose_level]]&gt;=132.5,"yes","no")</f>
        <v>yes</v>
      </c>
      <c r="R1983" t="str">
        <f>IF(Table1[[#This Row],[bmi]]&gt;=30.1,"yes","no")</f>
        <v>no</v>
      </c>
    </row>
    <row r="1984" spans="1:18" x14ac:dyDescent="0.3">
      <c r="A1984">
        <v>20310</v>
      </c>
      <c r="B1984" t="s">
        <v>12</v>
      </c>
      <c r="C1984">
        <v>25</v>
      </c>
      <c r="D1984">
        <v>0</v>
      </c>
      <c r="E1984" t="str">
        <f>IF(Table1[[#This Row],[hypertension]]=0,"no","yes")</f>
        <v>no</v>
      </c>
      <c r="F1984">
        <v>0</v>
      </c>
      <c r="G1984" t="s">
        <v>22</v>
      </c>
      <c r="H1984" t="s">
        <v>24</v>
      </c>
      <c r="I1984" t="s">
        <v>15</v>
      </c>
      <c r="J1984">
        <v>75.5</v>
      </c>
      <c r="K1984">
        <v>24.6</v>
      </c>
      <c r="L1984" t="s">
        <v>20</v>
      </c>
      <c r="M1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84">
        <v>0</v>
      </c>
      <c r="O1984" t="s">
        <v>32</v>
      </c>
      <c r="P1984" t="str">
        <f>IF(AND(Table1[[#This Row],[stroke]]=1,Table1[[#This Row],[hypertension]]=1),"yes","no")</f>
        <v>no</v>
      </c>
      <c r="Q1984" t="str">
        <f>IF(Table1[[#This Row],[avg_glucose_level]]&gt;=132.5,"yes","no")</f>
        <v>no</v>
      </c>
      <c r="R1984" t="str">
        <f>IF(Table1[[#This Row],[bmi]]&gt;=30.1,"yes","no")</f>
        <v>no</v>
      </c>
    </row>
    <row r="1985" spans="1:18" x14ac:dyDescent="0.3">
      <c r="A1985">
        <v>11450</v>
      </c>
      <c r="B1985" t="s">
        <v>17</v>
      </c>
      <c r="C1985">
        <v>41</v>
      </c>
      <c r="D1985">
        <v>0</v>
      </c>
      <c r="E1985" t="str">
        <f>IF(Table1[[#This Row],[hypertension]]=0,"no","yes")</f>
        <v>no</v>
      </c>
      <c r="F1985">
        <v>0</v>
      </c>
      <c r="G1985" t="s">
        <v>13</v>
      </c>
      <c r="H1985" t="s">
        <v>18</v>
      </c>
      <c r="I1985" t="s">
        <v>15</v>
      </c>
      <c r="J1985">
        <v>98.85</v>
      </c>
      <c r="K1985">
        <v>24.6</v>
      </c>
      <c r="L1985" t="s">
        <v>20</v>
      </c>
      <c r="M19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85">
        <v>0</v>
      </c>
      <c r="O1985" t="s">
        <v>32</v>
      </c>
      <c r="P1985" t="str">
        <f>IF(AND(Table1[[#This Row],[stroke]]=1,Table1[[#This Row],[hypertension]]=1),"yes","no")</f>
        <v>no</v>
      </c>
      <c r="Q1985" t="str">
        <f>IF(Table1[[#This Row],[avg_glucose_level]]&gt;=132.5,"yes","no")</f>
        <v>no</v>
      </c>
      <c r="R1985" t="str">
        <f>IF(Table1[[#This Row],[bmi]]&gt;=30.1,"yes","no")</f>
        <v>no</v>
      </c>
    </row>
    <row r="1986" spans="1:18" x14ac:dyDescent="0.3">
      <c r="A1986">
        <v>31999</v>
      </c>
      <c r="B1986" t="s">
        <v>12</v>
      </c>
      <c r="C1986">
        <v>51</v>
      </c>
      <c r="D1986">
        <v>0</v>
      </c>
      <c r="E1986" t="str">
        <f>IF(Table1[[#This Row],[hypertension]]=0,"no","yes")</f>
        <v>no</v>
      </c>
      <c r="F1986">
        <v>1</v>
      </c>
      <c r="G1986" t="s">
        <v>13</v>
      </c>
      <c r="H1986" t="s">
        <v>14</v>
      </c>
      <c r="I1986" t="s">
        <v>19</v>
      </c>
      <c r="J1986">
        <v>96.06</v>
      </c>
      <c r="K1986">
        <v>30.3</v>
      </c>
      <c r="L1986" t="s">
        <v>23</v>
      </c>
      <c r="M19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86">
        <v>0</v>
      </c>
      <c r="O1986" t="s">
        <v>32</v>
      </c>
      <c r="P1986" t="str">
        <f>IF(AND(Table1[[#This Row],[stroke]]=1,Table1[[#This Row],[hypertension]]=1),"yes","no")</f>
        <v>no</v>
      </c>
      <c r="Q1986" t="str">
        <f>IF(Table1[[#This Row],[avg_glucose_level]]&gt;=132.5,"yes","no")</f>
        <v>no</v>
      </c>
      <c r="R1986" t="str">
        <f>IF(Table1[[#This Row],[bmi]]&gt;=30.1,"yes","no")</f>
        <v>yes</v>
      </c>
    </row>
    <row r="1987" spans="1:18" x14ac:dyDescent="0.3">
      <c r="A1987">
        <v>34133</v>
      </c>
      <c r="B1987" t="s">
        <v>17</v>
      </c>
      <c r="C1987">
        <v>20</v>
      </c>
      <c r="D1987">
        <v>0</v>
      </c>
      <c r="E1987" t="str">
        <f>IF(Table1[[#This Row],[hypertension]]=0,"no","yes")</f>
        <v>no</v>
      </c>
      <c r="F1987">
        <v>0</v>
      </c>
      <c r="G1987" t="s">
        <v>22</v>
      </c>
      <c r="H1987" t="s">
        <v>14</v>
      </c>
      <c r="I1987" t="s">
        <v>19</v>
      </c>
      <c r="J1987">
        <v>93.74</v>
      </c>
      <c r="K1987">
        <v>23.7</v>
      </c>
      <c r="L1987" t="s">
        <v>23</v>
      </c>
      <c r="M1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87">
        <v>0</v>
      </c>
      <c r="O1987" t="s">
        <v>32</v>
      </c>
      <c r="P1987" t="str">
        <f>IF(AND(Table1[[#This Row],[stroke]]=1,Table1[[#This Row],[hypertension]]=1),"yes","no")</f>
        <v>no</v>
      </c>
      <c r="Q1987" t="str">
        <f>IF(Table1[[#This Row],[avg_glucose_level]]&gt;=132.5,"yes","no")</f>
        <v>no</v>
      </c>
      <c r="R1987" t="str">
        <f>IF(Table1[[#This Row],[bmi]]&gt;=30.1,"yes","no")</f>
        <v>no</v>
      </c>
    </row>
    <row r="1988" spans="1:18" x14ac:dyDescent="0.3">
      <c r="A1988">
        <v>44202</v>
      </c>
      <c r="B1988" t="s">
        <v>17</v>
      </c>
      <c r="C1988">
        <v>25</v>
      </c>
      <c r="D1988">
        <v>0</v>
      </c>
      <c r="E1988" t="str">
        <f>IF(Table1[[#This Row],[hypertension]]=0,"no","yes")</f>
        <v>no</v>
      </c>
      <c r="F1988">
        <v>0</v>
      </c>
      <c r="G1988" t="s">
        <v>13</v>
      </c>
      <c r="H1988" t="s">
        <v>14</v>
      </c>
      <c r="I1988" t="s">
        <v>15</v>
      </c>
      <c r="J1988">
        <v>65.599999999999994</v>
      </c>
      <c r="K1988">
        <v>33.5</v>
      </c>
      <c r="L1988" t="s">
        <v>20</v>
      </c>
      <c r="M19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88">
        <v>0</v>
      </c>
      <c r="O1988" t="s">
        <v>32</v>
      </c>
      <c r="P1988" t="str">
        <f>IF(AND(Table1[[#This Row],[stroke]]=1,Table1[[#This Row],[hypertension]]=1),"yes","no")</f>
        <v>no</v>
      </c>
      <c r="Q1988" t="str">
        <f>IF(Table1[[#This Row],[avg_glucose_level]]&gt;=132.5,"yes","no")</f>
        <v>no</v>
      </c>
      <c r="R1988" t="str">
        <f>IF(Table1[[#This Row],[bmi]]&gt;=30.1,"yes","no")</f>
        <v>yes</v>
      </c>
    </row>
    <row r="1989" spans="1:18" x14ac:dyDescent="0.3">
      <c r="A1989">
        <v>72311</v>
      </c>
      <c r="B1989" t="s">
        <v>12</v>
      </c>
      <c r="C1989">
        <v>18</v>
      </c>
      <c r="D1989">
        <v>0</v>
      </c>
      <c r="E1989" t="str">
        <f>IF(Table1[[#This Row],[hypertension]]=0,"no","yes")</f>
        <v>no</v>
      </c>
      <c r="F1989">
        <v>0</v>
      </c>
      <c r="G1989" t="s">
        <v>22</v>
      </c>
      <c r="H1989" t="s">
        <v>14</v>
      </c>
      <c r="I1989" t="s">
        <v>15</v>
      </c>
      <c r="J1989">
        <v>113.24</v>
      </c>
      <c r="K1989">
        <v>24.9</v>
      </c>
      <c r="L1989" t="s">
        <v>23</v>
      </c>
      <c r="M1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89">
        <v>0</v>
      </c>
      <c r="O1989" t="s">
        <v>32</v>
      </c>
      <c r="P1989" t="str">
        <f>IF(AND(Table1[[#This Row],[stroke]]=1,Table1[[#This Row],[hypertension]]=1),"yes","no")</f>
        <v>no</v>
      </c>
      <c r="Q1989" t="str">
        <f>IF(Table1[[#This Row],[avg_glucose_level]]&gt;=132.5,"yes","no")</f>
        <v>no</v>
      </c>
      <c r="R1989" t="str">
        <f>IF(Table1[[#This Row],[bmi]]&gt;=30.1,"yes","no")</f>
        <v>no</v>
      </c>
    </row>
    <row r="1990" spans="1:18" x14ac:dyDescent="0.3">
      <c r="A1990">
        <v>18704</v>
      </c>
      <c r="B1990" t="s">
        <v>17</v>
      </c>
      <c r="C1990">
        <v>37</v>
      </c>
      <c r="D1990">
        <v>0</v>
      </c>
      <c r="E1990" t="str">
        <f>IF(Table1[[#This Row],[hypertension]]=0,"no","yes")</f>
        <v>no</v>
      </c>
      <c r="F1990">
        <v>0</v>
      </c>
      <c r="G1990" t="s">
        <v>13</v>
      </c>
      <c r="H1990" t="s">
        <v>14</v>
      </c>
      <c r="I1990" t="s">
        <v>19</v>
      </c>
      <c r="J1990">
        <v>94.77</v>
      </c>
      <c r="K1990">
        <v>48.9</v>
      </c>
      <c r="L1990" t="s">
        <v>23</v>
      </c>
      <c r="M19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0">
        <v>0</v>
      </c>
      <c r="O1990" t="s">
        <v>32</v>
      </c>
      <c r="P1990" t="str">
        <f>IF(AND(Table1[[#This Row],[stroke]]=1,Table1[[#This Row],[hypertension]]=1),"yes","no")</f>
        <v>no</v>
      </c>
      <c r="Q1990" t="str">
        <f>IF(Table1[[#This Row],[avg_glucose_level]]&gt;=132.5,"yes","no")</f>
        <v>no</v>
      </c>
      <c r="R1990" t="str">
        <f>IF(Table1[[#This Row],[bmi]]&gt;=30.1,"yes","no")</f>
        <v>yes</v>
      </c>
    </row>
    <row r="1991" spans="1:18" x14ac:dyDescent="0.3">
      <c r="A1991">
        <v>36518</v>
      </c>
      <c r="B1991" t="s">
        <v>17</v>
      </c>
      <c r="C1991">
        <v>51</v>
      </c>
      <c r="D1991">
        <v>0</v>
      </c>
      <c r="E1991" t="str">
        <f>IF(Table1[[#This Row],[hypertension]]=0,"no","yes")</f>
        <v>no</v>
      </c>
      <c r="F1991">
        <v>0</v>
      </c>
      <c r="G1991" t="s">
        <v>13</v>
      </c>
      <c r="H1991" t="s">
        <v>14</v>
      </c>
      <c r="I1991" t="s">
        <v>15</v>
      </c>
      <c r="J1991">
        <v>145.22</v>
      </c>
      <c r="K1991">
        <v>31.4</v>
      </c>
      <c r="L1991" t="s">
        <v>23</v>
      </c>
      <c r="M1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1">
        <v>0</v>
      </c>
      <c r="O1991" t="s">
        <v>32</v>
      </c>
      <c r="P1991" t="str">
        <f>IF(AND(Table1[[#This Row],[stroke]]=1,Table1[[#This Row],[hypertension]]=1),"yes","no")</f>
        <v>no</v>
      </c>
      <c r="Q1991" t="str">
        <f>IF(Table1[[#This Row],[avg_glucose_level]]&gt;=132.5,"yes","no")</f>
        <v>yes</v>
      </c>
      <c r="R1991" t="str">
        <f>IF(Table1[[#This Row],[bmi]]&gt;=30.1,"yes","no")</f>
        <v>yes</v>
      </c>
    </row>
    <row r="1992" spans="1:18" x14ac:dyDescent="0.3">
      <c r="A1992">
        <v>35651</v>
      </c>
      <c r="B1992" t="s">
        <v>12</v>
      </c>
      <c r="C1992">
        <v>2</v>
      </c>
      <c r="D1992">
        <v>0</v>
      </c>
      <c r="E1992" t="str">
        <f>IF(Table1[[#This Row],[hypertension]]=0,"no","yes")</f>
        <v>no</v>
      </c>
      <c r="F1992">
        <v>0</v>
      </c>
      <c r="G1992" t="s">
        <v>22</v>
      </c>
      <c r="H1992" t="s">
        <v>25</v>
      </c>
      <c r="I1992" t="s">
        <v>15</v>
      </c>
      <c r="J1992">
        <v>112.92</v>
      </c>
      <c r="K1992">
        <v>18.399999999999999</v>
      </c>
      <c r="L1992" t="s">
        <v>23</v>
      </c>
      <c r="M19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2">
        <v>0</v>
      </c>
      <c r="O1992" t="s">
        <v>32</v>
      </c>
      <c r="P1992" t="str">
        <f>IF(AND(Table1[[#This Row],[stroke]]=1,Table1[[#This Row],[hypertension]]=1),"yes","no")</f>
        <v>no</v>
      </c>
      <c r="Q1992" t="str">
        <f>IF(Table1[[#This Row],[avg_glucose_level]]&gt;=132.5,"yes","no")</f>
        <v>no</v>
      </c>
      <c r="R1992" t="str">
        <f>IF(Table1[[#This Row],[bmi]]&gt;=30.1,"yes","no")</f>
        <v>no</v>
      </c>
    </row>
    <row r="1993" spans="1:18" x14ac:dyDescent="0.3">
      <c r="A1993">
        <v>13749</v>
      </c>
      <c r="B1993" t="s">
        <v>17</v>
      </c>
      <c r="C1993">
        <v>38</v>
      </c>
      <c r="D1993">
        <v>0</v>
      </c>
      <c r="E1993" t="str">
        <f>IF(Table1[[#This Row],[hypertension]]=0,"no","yes")</f>
        <v>no</v>
      </c>
      <c r="F1993">
        <v>0</v>
      </c>
      <c r="G1993" t="s">
        <v>13</v>
      </c>
      <c r="H1993" t="s">
        <v>14</v>
      </c>
      <c r="I1993" t="s">
        <v>19</v>
      </c>
      <c r="J1993">
        <v>84.79</v>
      </c>
      <c r="K1993">
        <v>24.2</v>
      </c>
      <c r="L1993" t="s">
        <v>16</v>
      </c>
      <c r="M19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1993">
        <v>0</v>
      </c>
      <c r="O1993" t="s">
        <v>32</v>
      </c>
      <c r="P1993" t="str">
        <f>IF(AND(Table1[[#This Row],[stroke]]=1,Table1[[#This Row],[hypertension]]=1),"yes","no")</f>
        <v>no</v>
      </c>
      <c r="Q1993" t="str">
        <f>IF(Table1[[#This Row],[avg_glucose_level]]&gt;=132.5,"yes","no")</f>
        <v>no</v>
      </c>
      <c r="R1993" t="str">
        <f>IF(Table1[[#This Row],[bmi]]&gt;=30.1,"yes","no")</f>
        <v>no</v>
      </c>
    </row>
    <row r="1994" spans="1:18" x14ac:dyDescent="0.3">
      <c r="A1994">
        <v>21521</v>
      </c>
      <c r="B1994" t="s">
        <v>12</v>
      </c>
      <c r="C1994">
        <v>64</v>
      </c>
      <c r="D1994">
        <v>0</v>
      </c>
      <c r="E1994" t="str">
        <f>IF(Table1[[#This Row],[hypertension]]=0,"no","yes")</f>
        <v>no</v>
      </c>
      <c r="F1994">
        <v>1</v>
      </c>
      <c r="G1994" t="s">
        <v>13</v>
      </c>
      <c r="H1994" t="s">
        <v>14</v>
      </c>
      <c r="I1994" t="s">
        <v>15</v>
      </c>
      <c r="J1994">
        <v>103.28</v>
      </c>
      <c r="K1994">
        <v>34.299999999999997</v>
      </c>
      <c r="L1994" t="s">
        <v>21</v>
      </c>
      <c r="M19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94">
        <v>0</v>
      </c>
      <c r="O1994" t="s">
        <v>32</v>
      </c>
      <c r="P1994" t="str">
        <f>IF(AND(Table1[[#This Row],[stroke]]=1,Table1[[#This Row],[hypertension]]=1),"yes","no")</f>
        <v>no</v>
      </c>
      <c r="Q1994" t="str">
        <f>IF(Table1[[#This Row],[avg_glucose_level]]&gt;=132.5,"yes","no")</f>
        <v>no</v>
      </c>
      <c r="R1994" t="str">
        <f>IF(Table1[[#This Row],[bmi]]&gt;=30.1,"yes","no")</f>
        <v>yes</v>
      </c>
    </row>
    <row r="1995" spans="1:18" x14ac:dyDescent="0.3">
      <c r="A1995">
        <v>27163</v>
      </c>
      <c r="B1995" t="s">
        <v>17</v>
      </c>
      <c r="C1995">
        <v>60</v>
      </c>
      <c r="D1995">
        <v>1</v>
      </c>
      <c r="E1995" t="str">
        <f>IF(Table1[[#This Row],[hypertension]]=0,"no","yes")</f>
        <v>yes</v>
      </c>
      <c r="F1995">
        <v>0</v>
      </c>
      <c r="G1995" t="s">
        <v>13</v>
      </c>
      <c r="H1995" t="s">
        <v>14</v>
      </c>
      <c r="I1995" t="s">
        <v>15</v>
      </c>
      <c r="J1995">
        <v>109</v>
      </c>
      <c r="K1995">
        <v>28.1</v>
      </c>
      <c r="L1995" t="s">
        <v>23</v>
      </c>
      <c r="M1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5">
        <v>0</v>
      </c>
      <c r="O1995" t="s">
        <v>32</v>
      </c>
      <c r="P1995" t="str">
        <f>IF(AND(Table1[[#This Row],[stroke]]=1,Table1[[#This Row],[hypertension]]=1),"yes","no")</f>
        <v>no</v>
      </c>
      <c r="Q1995" t="str">
        <f>IF(Table1[[#This Row],[avg_glucose_level]]&gt;=132.5,"yes","no")</f>
        <v>no</v>
      </c>
      <c r="R1995" t="str">
        <f>IF(Table1[[#This Row],[bmi]]&gt;=30.1,"yes","no")</f>
        <v>no</v>
      </c>
    </row>
    <row r="1996" spans="1:18" x14ac:dyDescent="0.3">
      <c r="A1996">
        <v>8882</v>
      </c>
      <c r="B1996" t="s">
        <v>12</v>
      </c>
      <c r="C1996">
        <v>22</v>
      </c>
      <c r="D1996">
        <v>0</v>
      </c>
      <c r="E1996" t="str">
        <f>IF(Table1[[#This Row],[hypertension]]=0,"no","yes")</f>
        <v>no</v>
      </c>
      <c r="F1996">
        <v>0</v>
      </c>
      <c r="G1996" t="s">
        <v>22</v>
      </c>
      <c r="H1996" t="s">
        <v>24</v>
      </c>
      <c r="I1996" t="s">
        <v>19</v>
      </c>
      <c r="J1996">
        <v>96.18</v>
      </c>
      <c r="K1996">
        <v>25.1</v>
      </c>
      <c r="L1996" t="s">
        <v>20</v>
      </c>
      <c r="M1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96">
        <v>0</v>
      </c>
      <c r="O1996" t="s">
        <v>32</v>
      </c>
      <c r="P1996" t="str">
        <f>IF(AND(Table1[[#This Row],[stroke]]=1,Table1[[#This Row],[hypertension]]=1),"yes","no")</f>
        <v>no</v>
      </c>
      <c r="Q1996" t="str">
        <f>IF(Table1[[#This Row],[avg_glucose_level]]&gt;=132.5,"yes","no")</f>
        <v>no</v>
      </c>
      <c r="R1996" t="str">
        <f>IF(Table1[[#This Row],[bmi]]&gt;=30.1,"yes","no")</f>
        <v>no</v>
      </c>
    </row>
    <row r="1997" spans="1:18" x14ac:dyDescent="0.3">
      <c r="A1997">
        <v>32016</v>
      </c>
      <c r="B1997" t="s">
        <v>12</v>
      </c>
      <c r="C1997">
        <v>71</v>
      </c>
      <c r="D1997">
        <v>1</v>
      </c>
      <c r="E1997" t="str">
        <f>IF(Table1[[#This Row],[hypertension]]=0,"no","yes")</f>
        <v>yes</v>
      </c>
      <c r="F1997">
        <v>0</v>
      </c>
      <c r="G1997" t="s">
        <v>13</v>
      </c>
      <c r="H1997" t="s">
        <v>14</v>
      </c>
      <c r="I1997" t="s">
        <v>19</v>
      </c>
      <c r="J1997">
        <v>186.95</v>
      </c>
      <c r="K1997">
        <v>33.299999999999997</v>
      </c>
      <c r="L1997" t="s">
        <v>20</v>
      </c>
      <c r="M19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1997">
        <v>0</v>
      </c>
      <c r="O1997" t="s">
        <v>32</v>
      </c>
      <c r="P1997" t="str">
        <f>IF(AND(Table1[[#This Row],[stroke]]=1,Table1[[#This Row],[hypertension]]=1),"yes","no")</f>
        <v>no</v>
      </c>
      <c r="Q1997" t="str">
        <f>IF(Table1[[#This Row],[avg_glucose_level]]&gt;=132.5,"yes","no")</f>
        <v>yes</v>
      </c>
      <c r="R1997" t="str">
        <f>IF(Table1[[#This Row],[bmi]]&gt;=30.1,"yes","no")</f>
        <v>yes</v>
      </c>
    </row>
    <row r="1998" spans="1:18" x14ac:dyDescent="0.3">
      <c r="A1998">
        <v>14287</v>
      </c>
      <c r="B1998" t="s">
        <v>17</v>
      </c>
      <c r="C1998">
        <v>32</v>
      </c>
      <c r="D1998">
        <v>0</v>
      </c>
      <c r="E1998" t="str">
        <f>IF(Table1[[#This Row],[hypertension]]=0,"no","yes")</f>
        <v>no</v>
      </c>
      <c r="F1998">
        <v>0</v>
      </c>
      <c r="G1998" t="s">
        <v>13</v>
      </c>
      <c r="H1998" t="s">
        <v>14</v>
      </c>
      <c r="I1998" t="s">
        <v>15</v>
      </c>
      <c r="J1998">
        <v>68.66</v>
      </c>
      <c r="K1998">
        <v>22.6</v>
      </c>
      <c r="L1998" t="s">
        <v>23</v>
      </c>
      <c r="M19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1998">
        <v>0</v>
      </c>
      <c r="O1998" t="s">
        <v>32</v>
      </c>
      <c r="P1998" t="str">
        <f>IF(AND(Table1[[#This Row],[stroke]]=1,Table1[[#This Row],[hypertension]]=1),"yes","no")</f>
        <v>no</v>
      </c>
      <c r="Q1998" t="str">
        <f>IF(Table1[[#This Row],[avg_glucose_level]]&gt;=132.5,"yes","no")</f>
        <v>no</v>
      </c>
      <c r="R1998" t="str">
        <f>IF(Table1[[#This Row],[bmi]]&gt;=30.1,"yes","no")</f>
        <v>no</v>
      </c>
    </row>
    <row r="1999" spans="1:18" x14ac:dyDescent="0.3">
      <c r="A1999">
        <v>60139</v>
      </c>
      <c r="B1999" t="s">
        <v>17</v>
      </c>
      <c r="C1999">
        <v>32</v>
      </c>
      <c r="D1999">
        <v>0</v>
      </c>
      <c r="E1999" t="str">
        <f>IF(Table1[[#This Row],[hypertension]]=0,"no","yes")</f>
        <v>no</v>
      </c>
      <c r="F1999">
        <v>0</v>
      </c>
      <c r="G1999" t="s">
        <v>13</v>
      </c>
      <c r="H1999" t="s">
        <v>18</v>
      </c>
      <c r="I1999" t="s">
        <v>19</v>
      </c>
      <c r="J1999">
        <v>128.72</v>
      </c>
      <c r="K1999">
        <v>26.3</v>
      </c>
      <c r="L1999" t="s">
        <v>21</v>
      </c>
      <c r="M19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1999">
        <v>0</v>
      </c>
      <c r="O1999" t="s">
        <v>32</v>
      </c>
      <c r="P1999" t="str">
        <f>IF(AND(Table1[[#This Row],[stroke]]=1,Table1[[#This Row],[hypertension]]=1),"yes","no")</f>
        <v>no</v>
      </c>
      <c r="Q1999" t="str">
        <f>IF(Table1[[#This Row],[avg_glucose_level]]&gt;=132.5,"yes","no")</f>
        <v>no</v>
      </c>
      <c r="R1999" t="str">
        <f>IF(Table1[[#This Row],[bmi]]&gt;=30.1,"yes","no")</f>
        <v>no</v>
      </c>
    </row>
    <row r="2000" spans="1:18" x14ac:dyDescent="0.3">
      <c r="A2000">
        <v>2447</v>
      </c>
      <c r="B2000" t="s">
        <v>17</v>
      </c>
      <c r="C2000">
        <v>63</v>
      </c>
      <c r="D2000">
        <v>0</v>
      </c>
      <c r="E2000" t="str">
        <f>IF(Table1[[#This Row],[hypertension]]=0,"no","yes")</f>
        <v>no</v>
      </c>
      <c r="F2000">
        <v>0</v>
      </c>
      <c r="G2000" t="s">
        <v>13</v>
      </c>
      <c r="H2000" t="s">
        <v>14</v>
      </c>
      <c r="I2000" t="s">
        <v>15</v>
      </c>
      <c r="J2000">
        <v>85.04</v>
      </c>
      <c r="K2000">
        <v>29.7</v>
      </c>
      <c r="L2000" t="s">
        <v>16</v>
      </c>
      <c r="M20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00">
        <v>0</v>
      </c>
      <c r="O2000" t="s">
        <v>32</v>
      </c>
      <c r="P2000" t="str">
        <f>IF(AND(Table1[[#This Row],[stroke]]=1,Table1[[#This Row],[hypertension]]=1),"yes","no")</f>
        <v>no</v>
      </c>
      <c r="Q2000" t="str">
        <f>IF(Table1[[#This Row],[avg_glucose_level]]&gt;=132.5,"yes","no")</f>
        <v>no</v>
      </c>
      <c r="R2000" t="str">
        <f>IF(Table1[[#This Row],[bmi]]&gt;=30.1,"yes","no")</f>
        <v>no</v>
      </c>
    </row>
    <row r="2001" spans="1:18" x14ac:dyDescent="0.3">
      <c r="A2001">
        <v>42500</v>
      </c>
      <c r="B2001" t="s">
        <v>12</v>
      </c>
      <c r="C2001">
        <v>1</v>
      </c>
      <c r="D2001">
        <v>0</v>
      </c>
      <c r="E2001" t="str">
        <f>IF(Table1[[#This Row],[hypertension]]=0,"no","yes")</f>
        <v>no</v>
      </c>
      <c r="F2001">
        <v>0</v>
      </c>
      <c r="G2001" t="s">
        <v>22</v>
      </c>
      <c r="H2001" t="s">
        <v>25</v>
      </c>
      <c r="I2001" t="s">
        <v>19</v>
      </c>
      <c r="J2001">
        <v>146.97</v>
      </c>
      <c r="K2001">
        <v>18.5</v>
      </c>
      <c r="L2001" t="s">
        <v>23</v>
      </c>
      <c r="M2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01">
        <v>0</v>
      </c>
      <c r="O2001" t="s">
        <v>32</v>
      </c>
      <c r="P2001" t="str">
        <f>IF(AND(Table1[[#This Row],[stroke]]=1,Table1[[#This Row],[hypertension]]=1),"yes","no")</f>
        <v>no</v>
      </c>
      <c r="Q2001" t="str">
        <f>IF(Table1[[#This Row],[avg_glucose_level]]&gt;=132.5,"yes","no")</f>
        <v>yes</v>
      </c>
      <c r="R2001" t="str">
        <f>IF(Table1[[#This Row],[bmi]]&gt;=30.1,"yes","no")</f>
        <v>no</v>
      </c>
    </row>
    <row r="2002" spans="1:18" x14ac:dyDescent="0.3">
      <c r="A2002">
        <v>44391</v>
      </c>
      <c r="B2002" t="s">
        <v>12</v>
      </c>
      <c r="C2002">
        <v>54</v>
      </c>
      <c r="D2002">
        <v>0</v>
      </c>
      <c r="E2002" t="str">
        <f>IF(Table1[[#This Row],[hypertension]]=0,"no","yes")</f>
        <v>no</v>
      </c>
      <c r="F2002">
        <v>0</v>
      </c>
      <c r="G2002" t="s">
        <v>13</v>
      </c>
      <c r="H2002" t="s">
        <v>14</v>
      </c>
      <c r="I2002" t="s">
        <v>15</v>
      </c>
      <c r="J2002">
        <v>65.69</v>
      </c>
      <c r="K2002">
        <v>21.4</v>
      </c>
      <c r="L2002" t="s">
        <v>20</v>
      </c>
      <c r="M2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02">
        <v>0</v>
      </c>
      <c r="O2002" t="s">
        <v>32</v>
      </c>
      <c r="P2002" t="str">
        <f>IF(AND(Table1[[#This Row],[stroke]]=1,Table1[[#This Row],[hypertension]]=1),"yes","no")</f>
        <v>no</v>
      </c>
      <c r="Q2002" t="str">
        <f>IF(Table1[[#This Row],[avg_glucose_level]]&gt;=132.5,"yes","no")</f>
        <v>no</v>
      </c>
      <c r="R2002" t="str">
        <f>IF(Table1[[#This Row],[bmi]]&gt;=30.1,"yes","no")</f>
        <v>no</v>
      </c>
    </row>
    <row r="2003" spans="1:18" x14ac:dyDescent="0.3">
      <c r="A2003">
        <v>12741</v>
      </c>
      <c r="B2003" t="s">
        <v>17</v>
      </c>
      <c r="C2003">
        <v>25</v>
      </c>
      <c r="D2003">
        <v>0</v>
      </c>
      <c r="E2003" t="str">
        <f>IF(Table1[[#This Row],[hypertension]]=0,"no","yes")</f>
        <v>no</v>
      </c>
      <c r="F2003">
        <v>0</v>
      </c>
      <c r="G2003" t="s">
        <v>13</v>
      </c>
      <c r="H2003" t="s">
        <v>14</v>
      </c>
      <c r="I2003" t="s">
        <v>19</v>
      </c>
      <c r="J2003">
        <v>97.52</v>
      </c>
      <c r="K2003">
        <v>45.5</v>
      </c>
      <c r="L2003" t="s">
        <v>16</v>
      </c>
      <c r="M20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03">
        <v>0</v>
      </c>
      <c r="O2003" t="s">
        <v>32</v>
      </c>
      <c r="P2003" t="str">
        <f>IF(AND(Table1[[#This Row],[stroke]]=1,Table1[[#This Row],[hypertension]]=1),"yes","no")</f>
        <v>no</v>
      </c>
      <c r="Q2003" t="str">
        <f>IF(Table1[[#This Row],[avg_glucose_level]]&gt;=132.5,"yes","no")</f>
        <v>no</v>
      </c>
      <c r="R2003" t="str">
        <f>IF(Table1[[#This Row],[bmi]]&gt;=30.1,"yes","no")</f>
        <v>yes</v>
      </c>
    </row>
    <row r="2004" spans="1:18" x14ac:dyDescent="0.3">
      <c r="A2004">
        <v>15418</v>
      </c>
      <c r="B2004" t="s">
        <v>17</v>
      </c>
      <c r="C2004">
        <v>80</v>
      </c>
      <c r="D2004">
        <v>0</v>
      </c>
      <c r="E2004" t="str">
        <f>IF(Table1[[#This Row],[hypertension]]=0,"no","yes")</f>
        <v>no</v>
      </c>
      <c r="F2004">
        <v>0</v>
      </c>
      <c r="G2004" t="s">
        <v>13</v>
      </c>
      <c r="H2004" t="s">
        <v>18</v>
      </c>
      <c r="I2004" t="s">
        <v>19</v>
      </c>
      <c r="J2004">
        <v>90.43</v>
      </c>
      <c r="K2004">
        <v>34.200000000000003</v>
      </c>
      <c r="L2004" t="s">
        <v>20</v>
      </c>
      <c r="M2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04">
        <v>0</v>
      </c>
      <c r="O2004" t="s">
        <v>32</v>
      </c>
      <c r="P2004" t="str">
        <f>IF(AND(Table1[[#This Row],[stroke]]=1,Table1[[#This Row],[hypertension]]=1),"yes","no")</f>
        <v>no</v>
      </c>
      <c r="Q2004" t="str">
        <f>IF(Table1[[#This Row],[avg_glucose_level]]&gt;=132.5,"yes","no")</f>
        <v>no</v>
      </c>
      <c r="R2004" t="str">
        <f>IF(Table1[[#This Row],[bmi]]&gt;=30.1,"yes","no")</f>
        <v>yes</v>
      </c>
    </row>
    <row r="2005" spans="1:18" x14ac:dyDescent="0.3">
      <c r="A2005">
        <v>69482</v>
      </c>
      <c r="B2005" t="s">
        <v>17</v>
      </c>
      <c r="C2005">
        <v>31</v>
      </c>
      <c r="D2005">
        <v>0</v>
      </c>
      <c r="E2005" t="str">
        <f>IF(Table1[[#This Row],[hypertension]]=0,"no","yes")</f>
        <v>no</v>
      </c>
      <c r="F2005">
        <v>0</v>
      </c>
      <c r="G2005" t="s">
        <v>13</v>
      </c>
      <c r="H2005" t="s">
        <v>24</v>
      </c>
      <c r="I2005" t="s">
        <v>15</v>
      </c>
      <c r="J2005">
        <v>81.709999999999994</v>
      </c>
      <c r="K2005">
        <v>32.700000000000003</v>
      </c>
      <c r="L2005" t="s">
        <v>23</v>
      </c>
      <c r="M2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05">
        <v>0</v>
      </c>
      <c r="O2005" t="s">
        <v>32</v>
      </c>
      <c r="P2005" t="str">
        <f>IF(AND(Table1[[#This Row],[stroke]]=1,Table1[[#This Row],[hypertension]]=1),"yes","no")</f>
        <v>no</v>
      </c>
      <c r="Q2005" t="str">
        <f>IF(Table1[[#This Row],[avg_glucose_level]]&gt;=132.5,"yes","no")</f>
        <v>no</v>
      </c>
      <c r="R2005" t="str">
        <f>IF(Table1[[#This Row],[bmi]]&gt;=30.1,"yes","no")</f>
        <v>yes</v>
      </c>
    </row>
    <row r="2006" spans="1:18" x14ac:dyDescent="0.3">
      <c r="A2006">
        <v>32270</v>
      </c>
      <c r="B2006" t="s">
        <v>12</v>
      </c>
      <c r="C2006">
        <v>53</v>
      </c>
      <c r="D2006">
        <v>0</v>
      </c>
      <c r="E2006" t="str">
        <f>IF(Table1[[#This Row],[hypertension]]=0,"no","yes")</f>
        <v>no</v>
      </c>
      <c r="F2006">
        <v>0</v>
      </c>
      <c r="G2006" t="s">
        <v>13</v>
      </c>
      <c r="H2006" t="s">
        <v>14</v>
      </c>
      <c r="I2006" t="s">
        <v>19</v>
      </c>
      <c r="J2006">
        <v>198.24</v>
      </c>
      <c r="K2006">
        <v>38.1</v>
      </c>
      <c r="L2006" t="s">
        <v>20</v>
      </c>
      <c r="M20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06">
        <v>0</v>
      </c>
      <c r="O2006" t="s">
        <v>32</v>
      </c>
      <c r="P2006" t="str">
        <f>IF(AND(Table1[[#This Row],[stroke]]=1,Table1[[#This Row],[hypertension]]=1),"yes","no")</f>
        <v>no</v>
      </c>
      <c r="Q2006" t="str">
        <f>IF(Table1[[#This Row],[avg_glucose_level]]&gt;=132.5,"yes","no")</f>
        <v>yes</v>
      </c>
      <c r="R2006" t="str">
        <f>IF(Table1[[#This Row],[bmi]]&gt;=30.1,"yes","no")</f>
        <v>yes</v>
      </c>
    </row>
    <row r="2007" spans="1:18" x14ac:dyDescent="0.3">
      <c r="A2007">
        <v>50983</v>
      </c>
      <c r="B2007" t="s">
        <v>12</v>
      </c>
      <c r="C2007">
        <v>35</v>
      </c>
      <c r="D2007">
        <v>0</v>
      </c>
      <c r="E2007" t="str">
        <f>IF(Table1[[#This Row],[hypertension]]=0,"no","yes")</f>
        <v>no</v>
      </c>
      <c r="F2007">
        <v>0</v>
      </c>
      <c r="G2007" t="s">
        <v>13</v>
      </c>
      <c r="H2007" t="s">
        <v>14</v>
      </c>
      <c r="I2007" t="s">
        <v>19</v>
      </c>
      <c r="J2007">
        <v>90.51</v>
      </c>
      <c r="K2007">
        <v>26.7</v>
      </c>
      <c r="L2007" t="s">
        <v>20</v>
      </c>
      <c r="M2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07">
        <v>0</v>
      </c>
      <c r="O2007" t="s">
        <v>32</v>
      </c>
      <c r="P2007" t="str">
        <f>IF(AND(Table1[[#This Row],[stroke]]=1,Table1[[#This Row],[hypertension]]=1),"yes","no")</f>
        <v>no</v>
      </c>
      <c r="Q2007" t="str">
        <f>IF(Table1[[#This Row],[avg_glucose_level]]&gt;=132.5,"yes","no")</f>
        <v>no</v>
      </c>
      <c r="R2007" t="str">
        <f>IF(Table1[[#This Row],[bmi]]&gt;=30.1,"yes","no")</f>
        <v>no</v>
      </c>
    </row>
    <row r="2008" spans="1:18" x14ac:dyDescent="0.3">
      <c r="A2008">
        <v>6493</v>
      </c>
      <c r="B2008" t="s">
        <v>12</v>
      </c>
      <c r="C2008">
        <v>31</v>
      </c>
      <c r="D2008">
        <v>0</v>
      </c>
      <c r="E2008" t="str">
        <f>IF(Table1[[#This Row],[hypertension]]=0,"no","yes")</f>
        <v>no</v>
      </c>
      <c r="F2008">
        <v>0</v>
      </c>
      <c r="G2008" t="s">
        <v>22</v>
      </c>
      <c r="H2008" t="s">
        <v>14</v>
      </c>
      <c r="I2008" t="s">
        <v>15</v>
      </c>
      <c r="J2008">
        <v>97.78</v>
      </c>
      <c r="K2008">
        <v>22.6</v>
      </c>
      <c r="L2008" t="s">
        <v>21</v>
      </c>
      <c r="M20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08">
        <v>0</v>
      </c>
      <c r="O2008" t="s">
        <v>32</v>
      </c>
      <c r="P2008" t="str">
        <f>IF(AND(Table1[[#This Row],[stroke]]=1,Table1[[#This Row],[hypertension]]=1),"yes","no")</f>
        <v>no</v>
      </c>
      <c r="Q2008" t="str">
        <f>IF(Table1[[#This Row],[avg_glucose_level]]&gt;=132.5,"yes","no")</f>
        <v>no</v>
      </c>
      <c r="R2008" t="str">
        <f>IF(Table1[[#This Row],[bmi]]&gt;=30.1,"yes","no")</f>
        <v>no</v>
      </c>
    </row>
    <row r="2009" spans="1:18" x14ac:dyDescent="0.3">
      <c r="A2009">
        <v>45399</v>
      </c>
      <c r="B2009" t="s">
        <v>12</v>
      </c>
      <c r="C2009">
        <v>60</v>
      </c>
      <c r="D2009">
        <v>0</v>
      </c>
      <c r="E2009" t="str">
        <f>IF(Table1[[#This Row],[hypertension]]=0,"no","yes")</f>
        <v>no</v>
      </c>
      <c r="F2009">
        <v>0</v>
      </c>
      <c r="G2009" t="s">
        <v>13</v>
      </c>
      <c r="H2009" t="s">
        <v>14</v>
      </c>
      <c r="I2009" t="s">
        <v>15</v>
      </c>
      <c r="J2009">
        <v>80.739999999999995</v>
      </c>
      <c r="K2009">
        <v>27.7</v>
      </c>
      <c r="L2009" t="s">
        <v>23</v>
      </c>
      <c r="M2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09">
        <v>0</v>
      </c>
      <c r="O2009" t="s">
        <v>32</v>
      </c>
      <c r="P2009" t="str">
        <f>IF(AND(Table1[[#This Row],[stroke]]=1,Table1[[#This Row],[hypertension]]=1),"yes","no")</f>
        <v>no</v>
      </c>
      <c r="Q2009" t="str">
        <f>IF(Table1[[#This Row],[avg_glucose_level]]&gt;=132.5,"yes","no")</f>
        <v>no</v>
      </c>
      <c r="R2009" t="str">
        <f>IF(Table1[[#This Row],[bmi]]&gt;=30.1,"yes","no")</f>
        <v>no</v>
      </c>
    </row>
    <row r="2010" spans="1:18" x14ac:dyDescent="0.3">
      <c r="A2010">
        <v>67099</v>
      </c>
      <c r="B2010" t="s">
        <v>12</v>
      </c>
      <c r="C2010">
        <v>1</v>
      </c>
      <c r="D2010">
        <v>0</v>
      </c>
      <c r="E2010" t="str">
        <f>IF(Table1[[#This Row],[hypertension]]=0,"no","yes")</f>
        <v>no</v>
      </c>
      <c r="F2010">
        <v>0</v>
      </c>
      <c r="G2010" t="s">
        <v>22</v>
      </c>
      <c r="H2010" t="s">
        <v>25</v>
      </c>
      <c r="I2010" t="s">
        <v>19</v>
      </c>
      <c r="J2010">
        <v>57.02</v>
      </c>
      <c r="K2010">
        <v>20.7</v>
      </c>
      <c r="L2010" t="s">
        <v>23</v>
      </c>
      <c r="M20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10">
        <v>0</v>
      </c>
      <c r="O2010" t="s">
        <v>32</v>
      </c>
      <c r="P2010" t="str">
        <f>IF(AND(Table1[[#This Row],[stroke]]=1,Table1[[#This Row],[hypertension]]=1),"yes","no")</f>
        <v>no</v>
      </c>
      <c r="Q2010" t="str">
        <f>IF(Table1[[#This Row],[avg_glucose_level]]&gt;=132.5,"yes","no")</f>
        <v>no</v>
      </c>
      <c r="R2010" t="str">
        <f>IF(Table1[[#This Row],[bmi]]&gt;=30.1,"yes","no")</f>
        <v>no</v>
      </c>
    </row>
    <row r="2011" spans="1:18" x14ac:dyDescent="0.3">
      <c r="A2011">
        <v>19585</v>
      </c>
      <c r="B2011" t="s">
        <v>17</v>
      </c>
      <c r="C2011">
        <v>21</v>
      </c>
      <c r="D2011">
        <v>0</v>
      </c>
      <c r="E2011" t="str">
        <f>IF(Table1[[#This Row],[hypertension]]=0,"no","yes")</f>
        <v>no</v>
      </c>
      <c r="F2011">
        <v>0</v>
      </c>
      <c r="G2011" t="s">
        <v>22</v>
      </c>
      <c r="H2011" t="s">
        <v>14</v>
      </c>
      <c r="I2011" t="s">
        <v>19</v>
      </c>
      <c r="J2011">
        <v>93</v>
      </c>
      <c r="K2011">
        <v>25.7</v>
      </c>
      <c r="L2011" t="s">
        <v>20</v>
      </c>
      <c r="M20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11">
        <v>0</v>
      </c>
      <c r="O2011" t="s">
        <v>32</v>
      </c>
      <c r="P2011" t="str">
        <f>IF(AND(Table1[[#This Row],[stroke]]=1,Table1[[#This Row],[hypertension]]=1),"yes","no")</f>
        <v>no</v>
      </c>
      <c r="Q2011" t="str">
        <f>IF(Table1[[#This Row],[avg_glucose_level]]&gt;=132.5,"yes","no")</f>
        <v>no</v>
      </c>
      <c r="R2011" t="str">
        <f>IF(Table1[[#This Row],[bmi]]&gt;=30.1,"yes","no")</f>
        <v>no</v>
      </c>
    </row>
    <row r="2012" spans="1:18" x14ac:dyDescent="0.3">
      <c r="A2012">
        <v>26247</v>
      </c>
      <c r="B2012" t="s">
        <v>17</v>
      </c>
      <c r="C2012">
        <v>78</v>
      </c>
      <c r="D2012">
        <v>0</v>
      </c>
      <c r="E2012" t="str">
        <f>IF(Table1[[#This Row],[hypertension]]=0,"no","yes")</f>
        <v>no</v>
      </c>
      <c r="F2012">
        <v>0</v>
      </c>
      <c r="G2012" t="s">
        <v>13</v>
      </c>
      <c r="H2012" t="s">
        <v>14</v>
      </c>
      <c r="I2012" t="s">
        <v>19</v>
      </c>
      <c r="J2012">
        <v>95.37</v>
      </c>
      <c r="K2012">
        <v>17.3</v>
      </c>
      <c r="L2012" t="s">
        <v>23</v>
      </c>
      <c r="M20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12">
        <v>0</v>
      </c>
      <c r="O2012" t="s">
        <v>32</v>
      </c>
      <c r="P2012" t="str">
        <f>IF(AND(Table1[[#This Row],[stroke]]=1,Table1[[#This Row],[hypertension]]=1),"yes","no")</f>
        <v>no</v>
      </c>
      <c r="Q2012" t="str">
        <f>IF(Table1[[#This Row],[avg_glucose_level]]&gt;=132.5,"yes","no")</f>
        <v>no</v>
      </c>
      <c r="R2012" t="str">
        <f>IF(Table1[[#This Row],[bmi]]&gt;=30.1,"yes","no")</f>
        <v>no</v>
      </c>
    </row>
    <row r="2013" spans="1:18" x14ac:dyDescent="0.3">
      <c r="A2013">
        <v>25818</v>
      </c>
      <c r="B2013" t="s">
        <v>12</v>
      </c>
      <c r="C2013">
        <v>59</v>
      </c>
      <c r="D2013">
        <v>0</v>
      </c>
      <c r="E2013" t="str">
        <f>IF(Table1[[#This Row],[hypertension]]=0,"no","yes")</f>
        <v>no</v>
      </c>
      <c r="F2013">
        <v>0</v>
      </c>
      <c r="G2013" t="s">
        <v>13</v>
      </c>
      <c r="H2013" t="s">
        <v>24</v>
      </c>
      <c r="I2013" t="s">
        <v>19</v>
      </c>
      <c r="J2013">
        <v>96.25</v>
      </c>
      <c r="K2013">
        <v>23.3</v>
      </c>
      <c r="L2013" t="s">
        <v>16</v>
      </c>
      <c r="M2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13">
        <v>0</v>
      </c>
      <c r="O2013" t="s">
        <v>32</v>
      </c>
      <c r="P2013" t="str">
        <f>IF(AND(Table1[[#This Row],[stroke]]=1,Table1[[#This Row],[hypertension]]=1),"yes","no")</f>
        <v>no</v>
      </c>
      <c r="Q2013" t="str">
        <f>IF(Table1[[#This Row],[avg_glucose_level]]&gt;=132.5,"yes","no")</f>
        <v>no</v>
      </c>
      <c r="R2013" t="str">
        <f>IF(Table1[[#This Row],[bmi]]&gt;=30.1,"yes","no")</f>
        <v>no</v>
      </c>
    </row>
    <row r="2014" spans="1:18" x14ac:dyDescent="0.3">
      <c r="A2014">
        <v>34261</v>
      </c>
      <c r="B2014" t="s">
        <v>12</v>
      </c>
      <c r="C2014">
        <v>1</v>
      </c>
      <c r="D2014">
        <v>0</v>
      </c>
      <c r="E2014" t="str">
        <f>IF(Table1[[#This Row],[hypertension]]=0,"no","yes")</f>
        <v>no</v>
      </c>
      <c r="F2014">
        <v>0</v>
      </c>
      <c r="G2014" t="s">
        <v>22</v>
      </c>
      <c r="H2014" t="s">
        <v>25</v>
      </c>
      <c r="I2014" t="s">
        <v>19</v>
      </c>
      <c r="J2014">
        <v>86.74</v>
      </c>
      <c r="K2014">
        <v>16.2</v>
      </c>
      <c r="L2014" t="s">
        <v>23</v>
      </c>
      <c r="M20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14">
        <v>0</v>
      </c>
      <c r="O2014" t="s">
        <v>32</v>
      </c>
      <c r="P2014" t="str">
        <f>IF(AND(Table1[[#This Row],[stroke]]=1,Table1[[#This Row],[hypertension]]=1),"yes","no")</f>
        <v>no</v>
      </c>
      <c r="Q2014" t="str">
        <f>IF(Table1[[#This Row],[avg_glucose_level]]&gt;=132.5,"yes","no")</f>
        <v>no</v>
      </c>
      <c r="R2014" t="str">
        <f>IF(Table1[[#This Row],[bmi]]&gt;=30.1,"yes","no")</f>
        <v>no</v>
      </c>
    </row>
    <row r="2015" spans="1:18" x14ac:dyDescent="0.3">
      <c r="A2015">
        <v>64128</v>
      </c>
      <c r="B2015" t="s">
        <v>12</v>
      </c>
      <c r="C2015">
        <v>10</v>
      </c>
      <c r="D2015">
        <v>0</v>
      </c>
      <c r="E2015" t="str">
        <f>IF(Table1[[#This Row],[hypertension]]=0,"no","yes")</f>
        <v>no</v>
      </c>
      <c r="F2015">
        <v>0</v>
      </c>
      <c r="G2015" t="s">
        <v>22</v>
      </c>
      <c r="H2015" t="s">
        <v>25</v>
      </c>
      <c r="I2015" t="s">
        <v>15</v>
      </c>
      <c r="J2015">
        <v>63.08</v>
      </c>
      <c r="K2015">
        <v>20.5</v>
      </c>
      <c r="L2015" t="s">
        <v>21</v>
      </c>
      <c r="M20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15">
        <v>0</v>
      </c>
      <c r="O2015" t="s">
        <v>32</v>
      </c>
      <c r="P2015" t="str">
        <f>IF(AND(Table1[[#This Row],[stroke]]=1,Table1[[#This Row],[hypertension]]=1),"yes","no")</f>
        <v>no</v>
      </c>
      <c r="Q2015" t="str">
        <f>IF(Table1[[#This Row],[avg_glucose_level]]&gt;=132.5,"yes","no")</f>
        <v>no</v>
      </c>
      <c r="R2015" t="str">
        <f>IF(Table1[[#This Row],[bmi]]&gt;=30.1,"yes","no")</f>
        <v>no</v>
      </c>
    </row>
    <row r="2016" spans="1:18" x14ac:dyDescent="0.3">
      <c r="A2016">
        <v>62817</v>
      </c>
      <c r="B2016" t="s">
        <v>12</v>
      </c>
      <c r="C2016">
        <v>60</v>
      </c>
      <c r="D2016">
        <v>0</v>
      </c>
      <c r="E2016" t="str">
        <f>IF(Table1[[#This Row],[hypertension]]=0,"no","yes")</f>
        <v>no</v>
      </c>
      <c r="F2016">
        <v>0</v>
      </c>
      <c r="G2016" t="s">
        <v>13</v>
      </c>
      <c r="H2016" t="s">
        <v>14</v>
      </c>
      <c r="I2016" t="s">
        <v>15</v>
      </c>
      <c r="J2016">
        <v>129.16</v>
      </c>
      <c r="K2016">
        <v>33.6</v>
      </c>
      <c r="L2016" t="s">
        <v>21</v>
      </c>
      <c r="M20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16">
        <v>0</v>
      </c>
      <c r="O2016" t="s">
        <v>32</v>
      </c>
      <c r="P2016" t="str">
        <f>IF(AND(Table1[[#This Row],[stroke]]=1,Table1[[#This Row],[hypertension]]=1),"yes","no")</f>
        <v>no</v>
      </c>
      <c r="Q2016" t="str">
        <f>IF(Table1[[#This Row],[avg_glucose_level]]&gt;=132.5,"yes","no")</f>
        <v>no</v>
      </c>
      <c r="R2016" t="str">
        <f>IF(Table1[[#This Row],[bmi]]&gt;=30.1,"yes","no")</f>
        <v>yes</v>
      </c>
    </row>
    <row r="2017" spans="1:18" x14ac:dyDescent="0.3">
      <c r="A2017">
        <v>69339</v>
      </c>
      <c r="B2017" t="s">
        <v>12</v>
      </c>
      <c r="C2017">
        <v>11</v>
      </c>
      <c r="D2017">
        <v>0</v>
      </c>
      <c r="E2017" t="str">
        <f>IF(Table1[[#This Row],[hypertension]]=0,"no","yes")</f>
        <v>no</v>
      </c>
      <c r="F2017">
        <v>0</v>
      </c>
      <c r="G2017" t="s">
        <v>22</v>
      </c>
      <c r="H2017" t="s">
        <v>25</v>
      </c>
      <c r="I2017" t="s">
        <v>15</v>
      </c>
      <c r="J2017">
        <v>99.79</v>
      </c>
      <c r="K2017">
        <v>20.2</v>
      </c>
      <c r="L2017" t="s">
        <v>23</v>
      </c>
      <c r="M20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17">
        <v>0</v>
      </c>
      <c r="O2017" t="s">
        <v>32</v>
      </c>
      <c r="P2017" t="str">
        <f>IF(AND(Table1[[#This Row],[stroke]]=1,Table1[[#This Row],[hypertension]]=1),"yes","no")</f>
        <v>no</v>
      </c>
      <c r="Q2017" t="str">
        <f>IF(Table1[[#This Row],[avg_glucose_level]]&gt;=132.5,"yes","no")</f>
        <v>no</v>
      </c>
      <c r="R2017" t="str">
        <f>IF(Table1[[#This Row],[bmi]]&gt;=30.1,"yes","no")</f>
        <v>no</v>
      </c>
    </row>
    <row r="2018" spans="1:18" x14ac:dyDescent="0.3">
      <c r="A2018">
        <v>25919</v>
      </c>
      <c r="B2018" t="s">
        <v>12</v>
      </c>
      <c r="C2018">
        <v>48</v>
      </c>
      <c r="D2018">
        <v>1</v>
      </c>
      <c r="E2018" t="str">
        <f>IF(Table1[[#This Row],[hypertension]]=0,"no","yes")</f>
        <v>yes</v>
      </c>
      <c r="F2018">
        <v>0</v>
      </c>
      <c r="G2018" t="s">
        <v>13</v>
      </c>
      <c r="H2018" t="s">
        <v>18</v>
      </c>
      <c r="I2018" t="s">
        <v>15</v>
      </c>
      <c r="J2018">
        <v>83.34</v>
      </c>
      <c r="K2018">
        <v>49.3</v>
      </c>
      <c r="L2018" t="s">
        <v>20</v>
      </c>
      <c r="M20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18">
        <v>0</v>
      </c>
      <c r="O2018" t="s">
        <v>32</v>
      </c>
      <c r="P2018" t="str">
        <f>IF(AND(Table1[[#This Row],[stroke]]=1,Table1[[#This Row],[hypertension]]=1),"yes","no")</f>
        <v>no</v>
      </c>
      <c r="Q2018" t="str">
        <f>IF(Table1[[#This Row],[avg_glucose_level]]&gt;=132.5,"yes","no")</f>
        <v>no</v>
      </c>
      <c r="R2018" t="str">
        <f>IF(Table1[[#This Row],[bmi]]&gt;=30.1,"yes","no")</f>
        <v>yes</v>
      </c>
    </row>
    <row r="2019" spans="1:18" x14ac:dyDescent="0.3">
      <c r="A2019">
        <v>71978</v>
      </c>
      <c r="B2019" t="s">
        <v>17</v>
      </c>
      <c r="C2019">
        <v>50</v>
      </c>
      <c r="D2019">
        <v>0</v>
      </c>
      <c r="E2019" t="str">
        <f>IF(Table1[[#This Row],[hypertension]]=0,"no","yes")</f>
        <v>no</v>
      </c>
      <c r="F2019">
        <v>0</v>
      </c>
      <c r="G2019" t="s">
        <v>13</v>
      </c>
      <c r="H2019" t="s">
        <v>14</v>
      </c>
      <c r="I2019" t="s">
        <v>15</v>
      </c>
      <c r="J2019">
        <v>95.01</v>
      </c>
      <c r="K2019">
        <v>26.2</v>
      </c>
      <c r="L2019" t="s">
        <v>16</v>
      </c>
      <c r="M20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19">
        <v>0</v>
      </c>
      <c r="O2019" t="s">
        <v>32</v>
      </c>
      <c r="P2019" t="str">
        <f>IF(AND(Table1[[#This Row],[stroke]]=1,Table1[[#This Row],[hypertension]]=1),"yes","no")</f>
        <v>no</v>
      </c>
      <c r="Q2019" t="str">
        <f>IF(Table1[[#This Row],[avg_glucose_level]]&gt;=132.5,"yes","no")</f>
        <v>no</v>
      </c>
      <c r="R2019" t="str">
        <f>IF(Table1[[#This Row],[bmi]]&gt;=30.1,"yes","no")</f>
        <v>no</v>
      </c>
    </row>
    <row r="2020" spans="1:18" x14ac:dyDescent="0.3">
      <c r="A2020">
        <v>1473</v>
      </c>
      <c r="B2020" t="s">
        <v>12</v>
      </c>
      <c r="C2020">
        <v>69</v>
      </c>
      <c r="D2020">
        <v>1</v>
      </c>
      <c r="E2020" t="str">
        <f>IF(Table1[[#This Row],[hypertension]]=0,"no","yes")</f>
        <v>yes</v>
      </c>
      <c r="F2020">
        <v>0</v>
      </c>
      <c r="G2020" t="s">
        <v>13</v>
      </c>
      <c r="H2020" t="s">
        <v>14</v>
      </c>
      <c r="I2020" t="s">
        <v>15</v>
      </c>
      <c r="J2020">
        <v>229.21</v>
      </c>
      <c r="K2020">
        <v>30.1</v>
      </c>
      <c r="L2020" t="s">
        <v>21</v>
      </c>
      <c r="M20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20">
        <v>0</v>
      </c>
      <c r="O2020" t="s">
        <v>32</v>
      </c>
      <c r="P2020" t="str">
        <f>IF(AND(Table1[[#This Row],[stroke]]=1,Table1[[#This Row],[hypertension]]=1),"yes","no")</f>
        <v>no</v>
      </c>
      <c r="Q2020" t="str">
        <f>IF(Table1[[#This Row],[avg_glucose_level]]&gt;=132.5,"yes","no")</f>
        <v>yes</v>
      </c>
      <c r="R2020" t="str">
        <f>IF(Table1[[#This Row],[bmi]]&gt;=30.1,"yes","no")</f>
        <v>yes</v>
      </c>
    </row>
    <row r="2021" spans="1:18" x14ac:dyDescent="0.3">
      <c r="A2021">
        <v>66546</v>
      </c>
      <c r="B2021" t="s">
        <v>17</v>
      </c>
      <c r="C2021">
        <v>20</v>
      </c>
      <c r="D2021">
        <v>0</v>
      </c>
      <c r="E2021" t="str">
        <f>IF(Table1[[#This Row],[hypertension]]=0,"no","yes")</f>
        <v>no</v>
      </c>
      <c r="F2021">
        <v>0</v>
      </c>
      <c r="G2021" t="s">
        <v>22</v>
      </c>
      <c r="H2021" t="s">
        <v>14</v>
      </c>
      <c r="I2021" t="s">
        <v>15</v>
      </c>
      <c r="J2021">
        <v>80.08</v>
      </c>
      <c r="K2021">
        <v>25.1</v>
      </c>
      <c r="L2021" t="s">
        <v>20</v>
      </c>
      <c r="M2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21">
        <v>0</v>
      </c>
      <c r="O2021" t="s">
        <v>32</v>
      </c>
      <c r="P2021" t="str">
        <f>IF(AND(Table1[[#This Row],[stroke]]=1,Table1[[#This Row],[hypertension]]=1),"yes","no")</f>
        <v>no</v>
      </c>
      <c r="Q2021" t="str">
        <f>IF(Table1[[#This Row],[avg_glucose_level]]&gt;=132.5,"yes","no")</f>
        <v>no</v>
      </c>
      <c r="R2021" t="str">
        <f>IF(Table1[[#This Row],[bmi]]&gt;=30.1,"yes","no")</f>
        <v>no</v>
      </c>
    </row>
    <row r="2022" spans="1:18" x14ac:dyDescent="0.3">
      <c r="A2022">
        <v>56584</v>
      </c>
      <c r="B2022" t="s">
        <v>17</v>
      </c>
      <c r="C2022">
        <v>22</v>
      </c>
      <c r="D2022">
        <v>0</v>
      </c>
      <c r="E2022" t="str">
        <f>IF(Table1[[#This Row],[hypertension]]=0,"no","yes")</f>
        <v>no</v>
      </c>
      <c r="F2022">
        <v>0</v>
      </c>
      <c r="G2022" t="s">
        <v>22</v>
      </c>
      <c r="H2022" t="s">
        <v>14</v>
      </c>
      <c r="I2022" t="s">
        <v>19</v>
      </c>
      <c r="J2022">
        <v>62</v>
      </c>
      <c r="K2022">
        <v>32.700000000000003</v>
      </c>
      <c r="L2022" t="s">
        <v>21</v>
      </c>
      <c r="M20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22">
        <v>0</v>
      </c>
      <c r="O2022" t="s">
        <v>32</v>
      </c>
      <c r="P2022" t="str">
        <f>IF(AND(Table1[[#This Row],[stroke]]=1,Table1[[#This Row],[hypertension]]=1),"yes","no")</f>
        <v>no</v>
      </c>
      <c r="Q2022" t="str">
        <f>IF(Table1[[#This Row],[avg_glucose_level]]&gt;=132.5,"yes","no")</f>
        <v>no</v>
      </c>
      <c r="R2022" t="str">
        <f>IF(Table1[[#This Row],[bmi]]&gt;=30.1,"yes","no")</f>
        <v>yes</v>
      </c>
    </row>
    <row r="2023" spans="1:18" x14ac:dyDescent="0.3">
      <c r="A2023">
        <v>38316</v>
      </c>
      <c r="B2023" t="s">
        <v>12</v>
      </c>
      <c r="C2023">
        <v>55</v>
      </c>
      <c r="D2023">
        <v>0</v>
      </c>
      <c r="E2023" t="str">
        <f>IF(Table1[[#This Row],[hypertension]]=0,"no","yes")</f>
        <v>no</v>
      </c>
      <c r="F2023">
        <v>0</v>
      </c>
      <c r="G2023" t="s">
        <v>13</v>
      </c>
      <c r="H2023" t="s">
        <v>14</v>
      </c>
      <c r="I2023" t="s">
        <v>19</v>
      </c>
      <c r="J2023">
        <v>118.69</v>
      </c>
      <c r="K2023">
        <v>26.4</v>
      </c>
      <c r="L2023" t="s">
        <v>23</v>
      </c>
      <c r="M20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3">
        <v>0</v>
      </c>
      <c r="O2023" t="s">
        <v>32</v>
      </c>
      <c r="P2023" t="str">
        <f>IF(AND(Table1[[#This Row],[stroke]]=1,Table1[[#This Row],[hypertension]]=1),"yes","no")</f>
        <v>no</v>
      </c>
      <c r="Q2023" t="str">
        <f>IF(Table1[[#This Row],[avg_glucose_level]]&gt;=132.5,"yes","no")</f>
        <v>no</v>
      </c>
      <c r="R2023" t="str">
        <f>IF(Table1[[#This Row],[bmi]]&gt;=30.1,"yes","no")</f>
        <v>no</v>
      </c>
    </row>
    <row r="2024" spans="1:18" x14ac:dyDescent="0.3">
      <c r="A2024">
        <v>15647</v>
      </c>
      <c r="B2024" t="s">
        <v>17</v>
      </c>
      <c r="C2024">
        <v>57</v>
      </c>
      <c r="D2024">
        <v>0</v>
      </c>
      <c r="E2024" t="str">
        <f>IF(Table1[[#This Row],[hypertension]]=0,"no","yes")</f>
        <v>no</v>
      </c>
      <c r="F2024">
        <v>0</v>
      </c>
      <c r="G2024" t="s">
        <v>22</v>
      </c>
      <c r="H2024" t="s">
        <v>14</v>
      </c>
      <c r="I2024" t="s">
        <v>19</v>
      </c>
      <c r="J2024">
        <v>77.569999999999993</v>
      </c>
      <c r="K2024">
        <v>21</v>
      </c>
      <c r="L2024" t="s">
        <v>23</v>
      </c>
      <c r="M20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4">
        <v>0</v>
      </c>
      <c r="O2024" t="s">
        <v>32</v>
      </c>
      <c r="P2024" t="str">
        <f>IF(AND(Table1[[#This Row],[stroke]]=1,Table1[[#This Row],[hypertension]]=1),"yes","no")</f>
        <v>no</v>
      </c>
      <c r="Q2024" t="str">
        <f>IF(Table1[[#This Row],[avg_glucose_level]]&gt;=132.5,"yes","no")</f>
        <v>no</v>
      </c>
      <c r="R2024" t="str">
        <f>IF(Table1[[#This Row],[bmi]]&gt;=30.1,"yes","no")</f>
        <v>no</v>
      </c>
    </row>
    <row r="2025" spans="1:18" x14ac:dyDescent="0.3">
      <c r="A2025">
        <v>59933</v>
      </c>
      <c r="B2025" t="s">
        <v>17</v>
      </c>
      <c r="C2025">
        <v>29</v>
      </c>
      <c r="D2025">
        <v>0</v>
      </c>
      <c r="E2025" t="str">
        <f>IF(Table1[[#This Row],[hypertension]]=0,"no","yes")</f>
        <v>no</v>
      </c>
      <c r="F2025">
        <v>0</v>
      </c>
      <c r="G2025" t="s">
        <v>22</v>
      </c>
      <c r="H2025" t="s">
        <v>14</v>
      </c>
      <c r="I2025" t="s">
        <v>19</v>
      </c>
      <c r="J2025">
        <v>108.75</v>
      </c>
      <c r="K2025">
        <v>24.1</v>
      </c>
      <c r="L2025" t="s">
        <v>23</v>
      </c>
      <c r="M20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5">
        <v>0</v>
      </c>
      <c r="O2025" t="s">
        <v>32</v>
      </c>
      <c r="P2025" t="str">
        <f>IF(AND(Table1[[#This Row],[stroke]]=1,Table1[[#This Row],[hypertension]]=1),"yes","no")</f>
        <v>no</v>
      </c>
      <c r="Q2025" t="str">
        <f>IF(Table1[[#This Row],[avg_glucose_level]]&gt;=132.5,"yes","no")</f>
        <v>no</v>
      </c>
      <c r="R2025" t="str">
        <f>IF(Table1[[#This Row],[bmi]]&gt;=30.1,"yes","no")</f>
        <v>no</v>
      </c>
    </row>
    <row r="2026" spans="1:18" x14ac:dyDescent="0.3">
      <c r="A2026">
        <v>3429</v>
      </c>
      <c r="B2026" t="s">
        <v>17</v>
      </c>
      <c r="C2026">
        <v>32</v>
      </c>
      <c r="D2026">
        <v>0</v>
      </c>
      <c r="E2026" t="str">
        <f>IF(Table1[[#This Row],[hypertension]]=0,"no","yes")</f>
        <v>no</v>
      </c>
      <c r="F2026">
        <v>0</v>
      </c>
      <c r="G2026" t="s">
        <v>22</v>
      </c>
      <c r="H2026" t="s">
        <v>24</v>
      </c>
      <c r="I2026" t="s">
        <v>15</v>
      </c>
      <c r="J2026">
        <v>108.23</v>
      </c>
      <c r="K2026">
        <v>20.399999999999999</v>
      </c>
      <c r="L2026" t="s">
        <v>23</v>
      </c>
      <c r="M20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6">
        <v>0</v>
      </c>
      <c r="O2026" t="s">
        <v>32</v>
      </c>
      <c r="P2026" t="str">
        <f>IF(AND(Table1[[#This Row],[stroke]]=1,Table1[[#This Row],[hypertension]]=1),"yes","no")</f>
        <v>no</v>
      </c>
      <c r="Q2026" t="str">
        <f>IF(Table1[[#This Row],[avg_glucose_level]]&gt;=132.5,"yes","no")</f>
        <v>no</v>
      </c>
      <c r="R2026" t="str">
        <f>IF(Table1[[#This Row],[bmi]]&gt;=30.1,"yes","no")</f>
        <v>no</v>
      </c>
    </row>
    <row r="2027" spans="1:18" x14ac:dyDescent="0.3">
      <c r="A2027">
        <v>60963</v>
      </c>
      <c r="B2027" t="s">
        <v>17</v>
      </c>
      <c r="C2027">
        <v>54</v>
      </c>
      <c r="D2027">
        <v>0</v>
      </c>
      <c r="E2027" t="str">
        <f>IF(Table1[[#This Row],[hypertension]]=0,"no","yes")</f>
        <v>no</v>
      </c>
      <c r="F2027">
        <v>0</v>
      </c>
      <c r="G2027" t="s">
        <v>13</v>
      </c>
      <c r="H2027" t="s">
        <v>14</v>
      </c>
      <c r="I2027" t="s">
        <v>19</v>
      </c>
      <c r="J2027">
        <v>151.33000000000001</v>
      </c>
      <c r="K2027">
        <v>30.9</v>
      </c>
      <c r="L2027" t="s">
        <v>16</v>
      </c>
      <c r="M20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27">
        <v>0</v>
      </c>
      <c r="O2027" t="s">
        <v>32</v>
      </c>
      <c r="P2027" t="str">
        <f>IF(AND(Table1[[#This Row],[stroke]]=1,Table1[[#This Row],[hypertension]]=1),"yes","no")</f>
        <v>no</v>
      </c>
      <c r="Q2027" t="str">
        <f>IF(Table1[[#This Row],[avg_glucose_level]]&gt;=132.5,"yes","no")</f>
        <v>yes</v>
      </c>
      <c r="R2027" t="str">
        <f>IF(Table1[[#This Row],[bmi]]&gt;=30.1,"yes","no")</f>
        <v>yes</v>
      </c>
    </row>
    <row r="2028" spans="1:18" x14ac:dyDescent="0.3">
      <c r="A2028">
        <v>67689</v>
      </c>
      <c r="B2028" t="s">
        <v>12</v>
      </c>
      <c r="C2028">
        <v>37</v>
      </c>
      <c r="D2028">
        <v>0</v>
      </c>
      <c r="E2028" t="str">
        <f>IF(Table1[[#This Row],[hypertension]]=0,"no","yes")</f>
        <v>no</v>
      </c>
      <c r="F2028">
        <v>0</v>
      </c>
      <c r="G2028" t="s">
        <v>13</v>
      </c>
      <c r="H2028" t="s">
        <v>18</v>
      </c>
      <c r="I2028" t="s">
        <v>19</v>
      </c>
      <c r="J2028">
        <v>82.43</v>
      </c>
      <c r="K2028">
        <v>39.1</v>
      </c>
      <c r="L2028" t="s">
        <v>23</v>
      </c>
      <c r="M20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8">
        <v>0</v>
      </c>
      <c r="O2028" t="s">
        <v>32</v>
      </c>
      <c r="P2028" t="str">
        <f>IF(AND(Table1[[#This Row],[stroke]]=1,Table1[[#This Row],[hypertension]]=1),"yes","no")</f>
        <v>no</v>
      </c>
      <c r="Q2028" t="str">
        <f>IF(Table1[[#This Row],[avg_glucose_level]]&gt;=132.5,"yes","no")</f>
        <v>no</v>
      </c>
      <c r="R2028" t="str">
        <f>IF(Table1[[#This Row],[bmi]]&gt;=30.1,"yes","no")</f>
        <v>yes</v>
      </c>
    </row>
    <row r="2029" spans="1:18" x14ac:dyDescent="0.3">
      <c r="A2029">
        <v>31689</v>
      </c>
      <c r="B2029" t="s">
        <v>17</v>
      </c>
      <c r="C2029">
        <v>58</v>
      </c>
      <c r="D2029">
        <v>0</v>
      </c>
      <c r="E2029" t="str">
        <f>IF(Table1[[#This Row],[hypertension]]=0,"no","yes")</f>
        <v>no</v>
      </c>
      <c r="F2029">
        <v>0</v>
      </c>
      <c r="G2029" t="s">
        <v>13</v>
      </c>
      <c r="H2029" t="s">
        <v>14</v>
      </c>
      <c r="I2029" t="s">
        <v>19</v>
      </c>
      <c r="J2029">
        <v>107.17</v>
      </c>
      <c r="K2029">
        <v>27.7</v>
      </c>
      <c r="L2029" t="s">
        <v>23</v>
      </c>
      <c r="M20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29">
        <v>0</v>
      </c>
      <c r="O2029" t="s">
        <v>32</v>
      </c>
      <c r="P2029" t="str">
        <f>IF(AND(Table1[[#This Row],[stroke]]=1,Table1[[#This Row],[hypertension]]=1),"yes","no")</f>
        <v>no</v>
      </c>
      <c r="Q2029" t="str">
        <f>IF(Table1[[#This Row],[avg_glucose_level]]&gt;=132.5,"yes","no")</f>
        <v>no</v>
      </c>
      <c r="R2029" t="str">
        <f>IF(Table1[[#This Row],[bmi]]&gt;=30.1,"yes","no")</f>
        <v>no</v>
      </c>
    </row>
    <row r="2030" spans="1:18" x14ac:dyDescent="0.3">
      <c r="A2030">
        <v>23240</v>
      </c>
      <c r="B2030" t="s">
        <v>17</v>
      </c>
      <c r="C2030">
        <v>41</v>
      </c>
      <c r="D2030">
        <v>0</v>
      </c>
      <c r="E2030" t="str">
        <f>IF(Table1[[#This Row],[hypertension]]=0,"no","yes")</f>
        <v>no</v>
      </c>
      <c r="F2030">
        <v>0</v>
      </c>
      <c r="G2030" t="s">
        <v>13</v>
      </c>
      <c r="H2030" t="s">
        <v>14</v>
      </c>
      <c r="I2030" t="s">
        <v>19</v>
      </c>
      <c r="J2030">
        <v>91.46</v>
      </c>
      <c r="K2030">
        <v>29.5</v>
      </c>
      <c r="L2030" t="s">
        <v>20</v>
      </c>
      <c r="M20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30">
        <v>0</v>
      </c>
      <c r="O2030" t="s">
        <v>32</v>
      </c>
      <c r="P2030" t="str">
        <f>IF(AND(Table1[[#This Row],[stroke]]=1,Table1[[#This Row],[hypertension]]=1),"yes","no")</f>
        <v>no</v>
      </c>
      <c r="Q2030" t="str">
        <f>IF(Table1[[#This Row],[avg_glucose_level]]&gt;=132.5,"yes","no")</f>
        <v>no</v>
      </c>
      <c r="R2030" t="str">
        <f>IF(Table1[[#This Row],[bmi]]&gt;=30.1,"yes","no")</f>
        <v>no</v>
      </c>
    </row>
    <row r="2031" spans="1:18" x14ac:dyDescent="0.3">
      <c r="A2031">
        <v>30850</v>
      </c>
      <c r="B2031" t="s">
        <v>12</v>
      </c>
      <c r="C2031">
        <v>72</v>
      </c>
      <c r="D2031">
        <v>0</v>
      </c>
      <c r="E2031" t="str">
        <f>IF(Table1[[#This Row],[hypertension]]=0,"no","yes")</f>
        <v>no</v>
      </c>
      <c r="F2031">
        <v>0</v>
      </c>
      <c r="G2031" t="s">
        <v>13</v>
      </c>
      <c r="H2031" t="s">
        <v>14</v>
      </c>
      <c r="I2031" t="s">
        <v>15</v>
      </c>
      <c r="J2031">
        <v>81.05</v>
      </c>
      <c r="K2031">
        <v>30.3</v>
      </c>
      <c r="L2031" t="s">
        <v>23</v>
      </c>
      <c r="M20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31">
        <v>0</v>
      </c>
      <c r="O2031" t="s">
        <v>32</v>
      </c>
      <c r="P2031" t="str">
        <f>IF(AND(Table1[[#This Row],[stroke]]=1,Table1[[#This Row],[hypertension]]=1),"yes","no")</f>
        <v>no</v>
      </c>
      <c r="Q2031" t="str">
        <f>IF(Table1[[#This Row],[avg_glucose_level]]&gt;=132.5,"yes","no")</f>
        <v>no</v>
      </c>
      <c r="R2031" t="str">
        <f>IF(Table1[[#This Row],[bmi]]&gt;=30.1,"yes","no")</f>
        <v>yes</v>
      </c>
    </row>
    <row r="2032" spans="1:18" x14ac:dyDescent="0.3">
      <c r="A2032">
        <v>38920</v>
      </c>
      <c r="B2032" t="s">
        <v>12</v>
      </c>
      <c r="C2032">
        <v>1</v>
      </c>
      <c r="D2032">
        <v>0</v>
      </c>
      <c r="E2032" t="str">
        <f>IF(Table1[[#This Row],[hypertension]]=0,"no","yes")</f>
        <v>no</v>
      </c>
      <c r="F2032">
        <v>0</v>
      </c>
      <c r="G2032" t="s">
        <v>22</v>
      </c>
      <c r="H2032" t="s">
        <v>25</v>
      </c>
      <c r="I2032" t="s">
        <v>15</v>
      </c>
      <c r="J2032">
        <v>73.02</v>
      </c>
      <c r="K2032">
        <v>28.1</v>
      </c>
      <c r="L2032" t="s">
        <v>23</v>
      </c>
      <c r="M2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32">
        <v>0</v>
      </c>
      <c r="O2032" t="s">
        <v>32</v>
      </c>
      <c r="P2032" t="str">
        <f>IF(AND(Table1[[#This Row],[stroke]]=1,Table1[[#This Row],[hypertension]]=1),"yes","no")</f>
        <v>no</v>
      </c>
      <c r="Q2032" t="str">
        <f>IF(Table1[[#This Row],[avg_glucose_level]]&gt;=132.5,"yes","no")</f>
        <v>no</v>
      </c>
      <c r="R2032" t="str">
        <f>IF(Table1[[#This Row],[bmi]]&gt;=30.1,"yes","no")</f>
        <v>no</v>
      </c>
    </row>
    <row r="2033" spans="1:18" x14ac:dyDescent="0.3">
      <c r="A2033">
        <v>66080</v>
      </c>
      <c r="B2033" t="s">
        <v>17</v>
      </c>
      <c r="C2033">
        <v>32</v>
      </c>
      <c r="D2033">
        <v>0</v>
      </c>
      <c r="E2033" t="str">
        <f>IF(Table1[[#This Row],[hypertension]]=0,"no","yes")</f>
        <v>no</v>
      </c>
      <c r="F2033">
        <v>0</v>
      </c>
      <c r="G2033" t="s">
        <v>22</v>
      </c>
      <c r="H2033" t="s">
        <v>14</v>
      </c>
      <c r="I2033" t="s">
        <v>15</v>
      </c>
      <c r="J2033">
        <v>114.37</v>
      </c>
      <c r="K2033">
        <v>37.799999999999997</v>
      </c>
      <c r="L2033" t="s">
        <v>23</v>
      </c>
      <c r="M20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33">
        <v>0</v>
      </c>
      <c r="O2033" t="s">
        <v>32</v>
      </c>
      <c r="P2033" t="str">
        <f>IF(AND(Table1[[#This Row],[stroke]]=1,Table1[[#This Row],[hypertension]]=1),"yes","no")</f>
        <v>no</v>
      </c>
      <c r="Q2033" t="str">
        <f>IF(Table1[[#This Row],[avg_glucose_level]]&gt;=132.5,"yes","no")</f>
        <v>no</v>
      </c>
      <c r="R2033" t="str">
        <f>IF(Table1[[#This Row],[bmi]]&gt;=30.1,"yes","no")</f>
        <v>yes</v>
      </c>
    </row>
    <row r="2034" spans="1:18" x14ac:dyDescent="0.3">
      <c r="A2034">
        <v>57263</v>
      </c>
      <c r="B2034" t="s">
        <v>17</v>
      </c>
      <c r="C2034">
        <v>54</v>
      </c>
      <c r="D2034">
        <v>0</v>
      </c>
      <c r="E2034" t="str">
        <f>IF(Table1[[#This Row],[hypertension]]=0,"no","yes")</f>
        <v>no</v>
      </c>
      <c r="F2034">
        <v>0</v>
      </c>
      <c r="G2034" t="s">
        <v>13</v>
      </c>
      <c r="H2034" t="s">
        <v>14</v>
      </c>
      <c r="I2034" t="s">
        <v>15</v>
      </c>
      <c r="J2034">
        <v>100.29</v>
      </c>
      <c r="K2034">
        <v>30.2</v>
      </c>
      <c r="L2034" t="s">
        <v>20</v>
      </c>
      <c r="M20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34">
        <v>0</v>
      </c>
      <c r="O2034" t="s">
        <v>32</v>
      </c>
      <c r="P2034" t="str">
        <f>IF(AND(Table1[[#This Row],[stroke]]=1,Table1[[#This Row],[hypertension]]=1),"yes","no")</f>
        <v>no</v>
      </c>
      <c r="Q2034" t="str">
        <f>IF(Table1[[#This Row],[avg_glucose_level]]&gt;=132.5,"yes","no")</f>
        <v>no</v>
      </c>
      <c r="R2034" t="str">
        <f>IF(Table1[[#This Row],[bmi]]&gt;=30.1,"yes","no")</f>
        <v>yes</v>
      </c>
    </row>
    <row r="2035" spans="1:18" x14ac:dyDescent="0.3">
      <c r="A2035">
        <v>60126</v>
      </c>
      <c r="B2035" t="s">
        <v>17</v>
      </c>
      <c r="C2035">
        <v>79</v>
      </c>
      <c r="D2035">
        <v>0</v>
      </c>
      <c r="E2035" t="str">
        <f>IF(Table1[[#This Row],[hypertension]]=0,"no","yes")</f>
        <v>no</v>
      </c>
      <c r="F2035">
        <v>0</v>
      </c>
      <c r="G2035" t="s">
        <v>13</v>
      </c>
      <c r="H2035" t="s">
        <v>14</v>
      </c>
      <c r="I2035" t="s">
        <v>15</v>
      </c>
      <c r="J2035">
        <v>68.37</v>
      </c>
      <c r="K2035">
        <v>24.2</v>
      </c>
      <c r="L2035" t="s">
        <v>21</v>
      </c>
      <c r="M2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35">
        <v>0</v>
      </c>
      <c r="O2035" t="s">
        <v>32</v>
      </c>
      <c r="P2035" t="str">
        <f>IF(AND(Table1[[#This Row],[stroke]]=1,Table1[[#This Row],[hypertension]]=1),"yes","no")</f>
        <v>no</v>
      </c>
      <c r="Q2035" t="str">
        <f>IF(Table1[[#This Row],[avg_glucose_level]]&gt;=132.5,"yes","no")</f>
        <v>no</v>
      </c>
      <c r="R2035" t="str">
        <f>IF(Table1[[#This Row],[bmi]]&gt;=30.1,"yes","no")</f>
        <v>no</v>
      </c>
    </row>
    <row r="2036" spans="1:18" x14ac:dyDescent="0.3">
      <c r="A2036">
        <v>64393</v>
      </c>
      <c r="B2036" t="s">
        <v>12</v>
      </c>
      <c r="C2036">
        <v>56</v>
      </c>
      <c r="D2036">
        <v>0</v>
      </c>
      <c r="E2036" t="str">
        <f>IF(Table1[[#This Row],[hypertension]]=0,"no","yes")</f>
        <v>no</v>
      </c>
      <c r="F2036">
        <v>0</v>
      </c>
      <c r="G2036" t="s">
        <v>22</v>
      </c>
      <c r="H2036" t="s">
        <v>18</v>
      </c>
      <c r="I2036" t="s">
        <v>19</v>
      </c>
      <c r="J2036">
        <v>87.95</v>
      </c>
      <c r="K2036">
        <v>25.2</v>
      </c>
      <c r="L2036" t="s">
        <v>20</v>
      </c>
      <c r="M20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36">
        <v>0</v>
      </c>
      <c r="O2036" t="s">
        <v>32</v>
      </c>
      <c r="P2036" t="str">
        <f>IF(AND(Table1[[#This Row],[stroke]]=1,Table1[[#This Row],[hypertension]]=1),"yes","no")</f>
        <v>no</v>
      </c>
      <c r="Q2036" t="str">
        <f>IF(Table1[[#This Row],[avg_glucose_level]]&gt;=132.5,"yes","no")</f>
        <v>no</v>
      </c>
      <c r="R2036" t="str">
        <f>IF(Table1[[#This Row],[bmi]]&gt;=30.1,"yes","no")</f>
        <v>no</v>
      </c>
    </row>
    <row r="2037" spans="1:18" x14ac:dyDescent="0.3">
      <c r="A2037">
        <v>69285</v>
      </c>
      <c r="B2037" t="s">
        <v>17</v>
      </c>
      <c r="C2037">
        <v>45</v>
      </c>
      <c r="D2037">
        <v>0</v>
      </c>
      <c r="E2037" t="str">
        <f>IF(Table1[[#This Row],[hypertension]]=0,"no","yes")</f>
        <v>no</v>
      </c>
      <c r="F2037">
        <v>0</v>
      </c>
      <c r="G2037" t="s">
        <v>13</v>
      </c>
      <c r="H2037" t="s">
        <v>14</v>
      </c>
      <c r="I2037" t="s">
        <v>15</v>
      </c>
      <c r="J2037">
        <v>73.27</v>
      </c>
      <c r="K2037">
        <v>22.2</v>
      </c>
      <c r="L2037" t="s">
        <v>21</v>
      </c>
      <c r="M2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37">
        <v>0</v>
      </c>
      <c r="O2037" t="s">
        <v>32</v>
      </c>
      <c r="P2037" t="str">
        <f>IF(AND(Table1[[#This Row],[stroke]]=1,Table1[[#This Row],[hypertension]]=1),"yes","no")</f>
        <v>no</v>
      </c>
      <c r="Q2037" t="str">
        <f>IF(Table1[[#This Row],[avg_glucose_level]]&gt;=132.5,"yes","no")</f>
        <v>no</v>
      </c>
      <c r="R2037" t="str">
        <f>IF(Table1[[#This Row],[bmi]]&gt;=30.1,"yes","no")</f>
        <v>no</v>
      </c>
    </row>
    <row r="2038" spans="1:18" x14ac:dyDescent="0.3">
      <c r="A2038">
        <v>24428</v>
      </c>
      <c r="B2038" t="s">
        <v>12</v>
      </c>
      <c r="C2038">
        <v>6</v>
      </c>
      <c r="D2038">
        <v>0</v>
      </c>
      <c r="E2038" t="str">
        <f>IF(Table1[[#This Row],[hypertension]]=0,"no","yes")</f>
        <v>no</v>
      </c>
      <c r="F2038">
        <v>0</v>
      </c>
      <c r="G2038" t="s">
        <v>22</v>
      </c>
      <c r="H2038" t="s">
        <v>25</v>
      </c>
      <c r="I2038" t="s">
        <v>19</v>
      </c>
      <c r="J2038">
        <v>131.43</v>
      </c>
      <c r="K2038">
        <v>17.7</v>
      </c>
      <c r="L2038" t="s">
        <v>23</v>
      </c>
      <c r="M20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38">
        <v>0</v>
      </c>
      <c r="O2038" t="s">
        <v>32</v>
      </c>
      <c r="P2038" t="str">
        <f>IF(AND(Table1[[#This Row],[stroke]]=1,Table1[[#This Row],[hypertension]]=1),"yes","no")</f>
        <v>no</v>
      </c>
      <c r="Q2038" t="str">
        <f>IF(Table1[[#This Row],[avg_glucose_level]]&gt;=132.5,"yes","no")</f>
        <v>no</v>
      </c>
      <c r="R2038" t="str">
        <f>IF(Table1[[#This Row],[bmi]]&gt;=30.1,"yes","no")</f>
        <v>no</v>
      </c>
    </row>
    <row r="2039" spans="1:18" x14ac:dyDescent="0.3">
      <c r="A2039">
        <v>59642</v>
      </c>
      <c r="B2039" t="s">
        <v>17</v>
      </c>
      <c r="C2039">
        <v>45</v>
      </c>
      <c r="D2039">
        <v>0</v>
      </c>
      <c r="E2039" t="str">
        <f>IF(Table1[[#This Row],[hypertension]]=0,"no","yes")</f>
        <v>no</v>
      </c>
      <c r="F2039">
        <v>0</v>
      </c>
      <c r="G2039" t="s">
        <v>13</v>
      </c>
      <c r="H2039" t="s">
        <v>14</v>
      </c>
      <c r="I2039" t="s">
        <v>15</v>
      </c>
      <c r="J2039">
        <v>107.29</v>
      </c>
      <c r="K2039">
        <v>29.6</v>
      </c>
      <c r="L2039" t="s">
        <v>20</v>
      </c>
      <c r="M2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39">
        <v>0</v>
      </c>
      <c r="O2039" t="s">
        <v>32</v>
      </c>
      <c r="P2039" t="str">
        <f>IF(AND(Table1[[#This Row],[stroke]]=1,Table1[[#This Row],[hypertension]]=1),"yes","no")</f>
        <v>no</v>
      </c>
      <c r="Q2039" t="str">
        <f>IF(Table1[[#This Row],[avg_glucose_level]]&gt;=132.5,"yes","no")</f>
        <v>no</v>
      </c>
      <c r="R2039" t="str">
        <f>IF(Table1[[#This Row],[bmi]]&gt;=30.1,"yes","no")</f>
        <v>no</v>
      </c>
    </row>
    <row r="2040" spans="1:18" x14ac:dyDescent="0.3">
      <c r="A2040">
        <v>12064</v>
      </c>
      <c r="B2040" t="s">
        <v>12</v>
      </c>
      <c r="C2040">
        <v>60</v>
      </c>
      <c r="D2040">
        <v>0</v>
      </c>
      <c r="E2040" t="str">
        <f>IF(Table1[[#This Row],[hypertension]]=0,"no","yes")</f>
        <v>no</v>
      </c>
      <c r="F2040">
        <v>0</v>
      </c>
      <c r="G2040" t="s">
        <v>13</v>
      </c>
      <c r="H2040" t="s">
        <v>14</v>
      </c>
      <c r="I2040" t="s">
        <v>19</v>
      </c>
      <c r="J2040">
        <v>68.239999999999995</v>
      </c>
      <c r="K2040">
        <v>32.200000000000003</v>
      </c>
      <c r="L2040" t="s">
        <v>23</v>
      </c>
      <c r="M2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0">
        <v>0</v>
      </c>
      <c r="O2040" t="s">
        <v>32</v>
      </c>
      <c r="P2040" t="str">
        <f>IF(AND(Table1[[#This Row],[stroke]]=1,Table1[[#This Row],[hypertension]]=1),"yes","no")</f>
        <v>no</v>
      </c>
      <c r="Q2040" t="str">
        <f>IF(Table1[[#This Row],[avg_glucose_level]]&gt;=132.5,"yes","no")</f>
        <v>no</v>
      </c>
      <c r="R2040" t="str">
        <f>IF(Table1[[#This Row],[bmi]]&gt;=30.1,"yes","no")</f>
        <v>yes</v>
      </c>
    </row>
    <row r="2041" spans="1:18" x14ac:dyDescent="0.3">
      <c r="A2041">
        <v>59737</v>
      </c>
      <c r="B2041" t="s">
        <v>17</v>
      </c>
      <c r="C2041">
        <v>65</v>
      </c>
      <c r="D2041">
        <v>0</v>
      </c>
      <c r="E2041" t="str">
        <f>IF(Table1[[#This Row],[hypertension]]=0,"no","yes")</f>
        <v>no</v>
      </c>
      <c r="F2041">
        <v>0</v>
      </c>
      <c r="G2041" t="s">
        <v>13</v>
      </c>
      <c r="H2041" t="s">
        <v>14</v>
      </c>
      <c r="I2041" t="s">
        <v>15</v>
      </c>
      <c r="J2041">
        <v>74.010000000000005</v>
      </c>
      <c r="K2041">
        <v>28.7</v>
      </c>
      <c r="L2041" t="s">
        <v>21</v>
      </c>
      <c r="M20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41">
        <v>0</v>
      </c>
      <c r="O2041" t="s">
        <v>32</v>
      </c>
      <c r="P2041" t="str">
        <f>IF(AND(Table1[[#This Row],[stroke]]=1,Table1[[#This Row],[hypertension]]=1),"yes","no")</f>
        <v>no</v>
      </c>
      <c r="Q2041" t="str">
        <f>IF(Table1[[#This Row],[avg_glucose_level]]&gt;=132.5,"yes","no")</f>
        <v>no</v>
      </c>
      <c r="R2041" t="str">
        <f>IF(Table1[[#This Row],[bmi]]&gt;=30.1,"yes","no")</f>
        <v>no</v>
      </c>
    </row>
    <row r="2042" spans="1:18" x14ac:dyDescent="0.3">
      <c r="A2042">
        <v>19352</v>
      </c>
      <c r="B2042" t="s">
        <v>17</v>
      </c>
      <c r="C2042">
        <v>57</v>
      </c>
      <c r="D2042">
        <v>0</v>
      </c>
      <c r="E2042" t="str">
        <f>IF(Table1[[#This Row],[hypertension]]=0,"no","yes")</f>
        <v>no</v>
      </c>
      <c r="F2042">
        <v>0</v>
      </c>
      <c r="G2042" t="s">
        <v>13</v>
      </c>
      <c r="H2042" t="s">
        <v>14</v>
      </c>
      <c r="I2042" t="s">
        <v>15</v>
      </c>
      <c r="J2042">
        <v>95.4</v>
      </c>
      <c r="K2042">
        <v>19.5</v>
      </c>
      <c r="L2042" t="s">
        <v>23</v>
      </c>
      <c r="M2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2">
        <v>0</v>
      </c>
      <c r="O2042" t="s">
        <v>32</v>
      </c>
      <c r="P2042" t="str">
        <f>IF(AND(Table1[[#This Row],[stroke]]=1,Table1[[#This Row],[hypertension]]=1),"yes","no")</f>
        <v>no</v>
      </c>
      <c r="Q2042" t="str">
        <f>IF(Table1[[#This Row],[avg_glucose_level]]&gt;=132.5,"yes","no")</f>
        <v>no</v>
      </c>
      <c r="R2042" t="str">
        <f>IF(Table1[[#This Row],[bmi]]&gt;=30.1,"yes","no")</f>
        <v>no</v>
      </c>
    </row>
    <row r="2043" spans="1:18" x14ac:dyDescent="0.3">
      <c r="A2043">
        <v>61903</v>
      </c>
      <c r="B2043" t="s">
        <v>12</v>
      </c>
      <c r="C2043">
        <v>58</v>
      </c>
      <c r="D2043">
        <v>0</v>
      </c>
      <c r="E2043" t="str">
        <f>IF(Table1[[#This Row],[hypertension]]=0,"no","yes")</f>
        <v>no</v>
      </c>
      <c r="F2043">
        <v>0</v>
      </c>
      <c r="G2043" t="s">
        <v>22</v>
      </c>
      <c r="H2043" t="s">
        <v>24</v>
      </c>
      <c r="I2043" t="s">
        <v>19</v>
      </c>
      <c r="J2043">
        <v>95.75</v>
      </c>
      <c r="K2043">
        <v>38.5</v>
      </c>
      <c r="L2043" t="s">
        <v>21</v>
      </c>
      <c r="M2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43">
        <v>0</v>
      </c>
      <c r="O2043" t="s">
        <v>32</v>
      </c>
      <c r="P2043" t="str">
        <f>IF(AND(Table1[[#This Row],[stroke]]=1,Table1[[#This Row],[hypertension]]=1),"yes","no")</f>
        <v>no</v>
      </c>
      <c r="Q2043" t="str">
        <f>IF(Table1[[#This Row],[avg_glucose_level]]&gt;=132.5,"yes","no")</f>
        <v>no</v>
      </c>
      <c r="R2043" t="str">
        <f>IF(Table1[[#This Row],[bmi]]&gt;=30.1,"yes","no")</f>
        <v>yes</v>
      </c>
    </row>
    <row r="2044" spans="1:18" x14ac:dyDescent="0.3">
      <c r="A2044">
        <v>47701</v>
      </c>
      <c r="B2044" t="s">
        <v>12</v>
      </c>
      <c r="C2044">
        <v>8</v>
      </c>
      <c r="D2044">
        <v>0</v>
      </c>
      <c r="E2044" t="str">
        <f>IF(Table1[[#This Row],[hypertension]]=0,"no","yes")</f>
        <v>no</v>
      </c>
      <c r="F2044">
        <v>0</v>
      </c>
      <c r="G2044" t="s">
        <v>22</v>
      </c>
      <c r="H2044" t="s">
        <v>25</v>
      </c>
      <c r="I2044" t="s">
        <v>15</v>
      </c>
      <c r="J2044">
        <v>104.51</v>
      </c>
      <c r="K2044">
        <v>20.6</v>
      </c>
      <c r="L2044" t="s">
        <v>23</v>
      </c>
      <c r="M2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4">
        <v>0</v>
      </c>
      <c r="O2044" t="s">
        <v>32</v>
      </c>
      <c r="P2044" t="str">
        <f>IF(AND(Table1[[#This Row],[stroke]]=1,Table1[[#This Row],[hypertension]]=1),"yes","no")</f>
        <v>no</v>
      </c>
      <c r="Q2044" t="str">
        <f>IF(Table1[[#This Row],[avg_glucose_level]]&gt;=132.5,"yes","no")</f>
        <v>no</v>
      </c>
      <c r="R2044" t="str">
        <f>IF(Table1[[#This Row],[bmi]]&gt;=30.1,"yes","no")</f>
        <v>no</v>
      </c>
    </row>
    <row r="2045" spans="1:18" x14ac:dyDescent="0.3">
      <c r="A2045">
        <v>15225</v>
      </c>
      <c r="B2045" t="s">
        <v>12</v>
      </c>
      <c r="C2045">
        <v>18</v>
      </c>
      <c r="D2045">
        <v>0</v>
      </c>
      <c r="E2045" t="str">
        <f>IF(Table1[[#This Row],[hypertension]]=0,"no","yes")</f>
        <v>no</v>
      </c>
      <c r="F2045">
        <v>0</v>
      </c>
      <c r="G2045" t="s">
        <v>22</v>
      </c>
      <c r="H2045" t="s">
        <v>14</v>
      </c>
      <c r="I2045" t="s">
        <v>19</v>
      </c>
      <c r="J2045">
        <v>108.87</v>
      </c>
      <c r="K2045">
        <v>21.5</v>
      </c>
      <c r="L2045" t="s">
        <v>23</v>
      </c>
      <c r="M2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5">
        <v>0</v>
      </c>
      <c r="O2045" t="s">
        <v>32</v>
      </c>
      <c r="P2045" t="str">
        <f>IF(AND(Table1[[#This Row],[stroke]]=1,Table1[[#This Row],[hypertension]]=1),"yes","no")</f>
        <v>no</v>
      </c>
      <c r="Q2045" t="str">
        <f>IF(Table1[[#This Row],[avg_glucose_level]]&gt;=132.5,"yes","no")</f>
        <v>no</v>
      </c>
      <c r="R2045" t="str">
        <f>IF(Table1[[#This Row],[bmi]]&gt;=30.1,"yes","no")</f>
        <v>no</v>
      </c>
    </row>
    <row r="2046" spans="1:18" x14ac:dyDescent="0.3">
      <c r="A2046">
        <v>66431</v>
      </c>
      <c r="B2046" t="s">
        <v>12</v>
      </c>
      <c r="C2046">
        <v>49</v>
      </c>
      <c r="D2046">
        <v>0</v>
      </c>
      <c r="E2046" t="str">
        <f>IF(Table1[[#This Row],[hypertension]]=0,"no","yes")</f>
        <v>no</v>
      </c>
      <c r="F2046">
        <v>0</v>
      </c>
      <c r="G2046" t="s">
        <v>13</v>
      </c>
      <c r="H2046" t="s">
        <v>14</v>
      </c>
      <c r="I2046" t="s">
        <v>15</v>
      </c>
      <c r="J2046">
        <v>209.06</v>
      </c>
      <c r="K2046">
        <v>43.8</v>
      </c>
      <c r="L2046" t="s">
        <v>23</v>
      </c>
      <c r="M20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6">
        <v>0</v>
      </c>
      <c r="O2046" t="s">
        <v>32</v>
      </c>
      <c r="P2046" t="str">
        <f>IF(AND(Table1[[#This Row],[stroke]]=1,Table1[[#This Row],[hypertension]]=1),"yes","no")</f>
        <v>no</v>
      </c>
      <c r="Q2046" t="str">
        <f>IF(Table1[[#This Row],[avg_glucose_level]]&gt;=132.5,"yes","no")</f>
        <v>yes</v>
      </c>
      <c r="R2046" t="str">
        <f>IF(Table1[[#This Row],[bmi]]&gt;=30.1,"yes","no")</f>
        <v>yes</v>
      </c>
    </row>
    <row r="2047" spans="1:18" x14ac:dyDescent="0.3">
      <c r="A2047">
        <v>57236</v>
      </c>
      <c r="B2047" t="s">
        <v>12</v>
      </c>
      <c r="C2047">
        <v>2</v>
      </c>
      <c r="D2047">
        <v>0</v>
      </c>
      <c r="E2047" t="str">
        <f>IF(Table1[[#This Row],[hypertension]]=0,"no","yes")</f>
        <v>no</v>
      </c>
      <c r="F2047">
        <v>0</v>
      </c>
      <c r="G2047" t="s">
        <v>22</v>
      </c>
      <c r="H2047" t="s">
        <v>25</v>
      </c>
      <c r="I2047" t="s">
        <v>19</v>
      </c>
      <c r="J2047">
        <v>86.57</v>
      </c>
      <c r="K2047">
        <v>18</v>
      </c>
      <c r="L2047" t="s">
        <v>23</v>
      </c>
      <c r="M20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7">
        <v>0</v>
      </c>
      <c r="O2047" t="s">
        <v>32</v>
      </c>
      <c r="P2047" t="str">
        <f>IF(AND(Table1[[#This Row],[stroke]]=1,Table1[[#This Row],[hypertension]]=1),"yes","no")</f>
        <v>no</v>
      </c>
      <c r="Q2047" t="str">
        <f>IF(Table1[[#This Row],[avg_glucose_level]]&gt;=132.5,"yes","no")</f>
        <v>no</v>
      </c>
      <c r="R2047" t="str">
        <f>IF(Table1[[#This Row],[bmi]]&gt;=30.1,"yes","no")</f>
        <v>no</v>
      </c>
    </row>
    <row r="2048" spans="1:18" x14ac:dyDescent="0.3">
      <c r="A2048">
        <v>48453</v>
      </c>
      <c r="B2048" t="s">
        <v>17</v>
      </c>
      <c r="C2048">
        <v>52</v>
      </c>
      <c r="D2048">
        <v>0</v>
      </c>
      <c r="E2048" t="str">
        <f>IF(Table1[[#This Row],[hypertension]]=0,"no","yes")</f>
        <v>no</v>
      </c>
      <c r="F2048">
        <v>0</v>
      </c>
      <c r="G2048" t="s">
        <v>13</v>
      </c>
      <c r="H2048" t="s">
        <v>14</v>
      </c>
      <c r="I2048" t="s">
        <v>15</v>
      </c>
      <c r="J2048">
        <v>120.25</v>
      </c>
      <c r="K2048">
        <v>28.2</v>
      </c>
      <c r="L2048" t="s">
        <v>23</v>
      </c>
      <c r="M2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48">
        <v>0</v>
      </c>
      <c r="O2048" t="s">
        <v>32</v>
      </c>
      <c r="P2048" t="str">
        <f>IF(AND(Table1[[#This Row],[stroke]]=1,Table1[[#This Row],[hypertension]]=1),"yes","no")</f>
        <v>no</v>
      </c>
      <c r="Q2048" t="str">
        <f>IF(Table1[[#This Row],[avg_glucose_level]]&gt;=132.5,"yes","no")</f>
        <v>no</v>
      </c>
      <c r="R2048" t="str">
        <f>IF(Table1[[#This Row],[bmi]]&gt;=30.1,"yes","no")</f>
        <v>no</v>
      </c>
    </row>
    <row r="2049" spans="1:18" x14ac:dyDescent="0.3">
      <c r="A2049">
        <v>8031</v>
      </c>
      <c r="B2049" t="s">
        <v>17</v>
      </c>
      <c r="C2049">
        <v>63</v>
      </c>
      <c r="D2049">
        <v>0</v>
      </c>
      <c r="E2049" t="str">
        <f>IF(Table1[[#This Row],[hypertension]]=0,"no","yes")</f>
        <v>no</v>
      </c>
      <c r="F2049">
        <v>0</v>
      </c>
      <c r="G2049" t="s">
        <v>13</v>
      </c>
      <c r="H2049" t="s">
        <v>18</v>
      </c>
      <c r="I2049" t="s">
        <v>19</v>
      </c>
      <c r="J2049">
        <v>85.51</v>
      </c>
      <c r="K2049">
        <v>26.6</v>
      </c>
      <c r="L2049" t="s">
        <v>21</v>
      </c>
      <c r="M20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49">
        <v>0</v>
      </c>
      <c r="O2049" t="s">
        <v>32</v>
      </c>
      <c r="P2049" t="str">
        <f>IF(AND(Table1[[#This Row],[stroke]]=1,Table1[[#This Row],[hypertension]]=1),"yes","no")</f>
        <v>no</v>
      </c>
      <c r="Q2049" t="str">
        <f>IF(Table1[[#This Row],[avg_glucose_level]]&gt;=132.5,"yes","no")</f>
        <v>no</v>
      </c>
      <c r="R2049" t="str">
        <f>IF(Table1[[#This Row],[bmi]]&gt;=30.1,"yes","no")</f>
        <v>no</v>
      </c>
    </row>
    <row r="2050" spans="1:18" x14ac:dyDescent="0.3">
      <c r="A2050">
        <v>39139</v>
      </c>
      <c r="B2050" t="s">
        <v>17</v>
      </c>
      <c r="C2050">
        <v>57</v>
      </c>
      <c r="D2050">
        <v>0</v>
      </c>
      <c r="E2050" t="str">
        <f>IF(Table1[[#This Row],[hypertension]]=0,"no","yes")</f>
        <v>no</v>
      </c>
      <c r="F2050">
        <v>0</v>
      </c>
      <c r="G2050" t="s">
        <v>13</v>
      </c>
      <c r="H2050" t="s">
        <v>14</v>
      </c>
      <c r="I2050" t="s">
        <v>19</v>
      </c>
      <c r="J2050">
        <v>84.18</v>
      </c>
      <c r="K2050">
        <v>35.5</v>
      </c>
      <c r="L2050" t="s">
        <v>20</v>
      </c>
      <c r="M20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0">
        <v>0</v>
      </c>
      <c r="O2050" t="s">
        <v>32</v>
      </c>
      <c r="P2050" t="str">
        <f>IF(AND(Table1[[#This Row],[stroke]]=1,Table1[[#This Row],[hypertension]]=1),"yes","no")</f>
        <v>no</v>
      </c>
      <c r="Q2050" t="str">
        <f>IF(Table1[[#This Row],[avg_glucose_level]]&gt;=132.5,"yes","no")</f>
        <v>no</v>
      </c>
      <c r="R2050" t="str">
        <f>IF(Table1[[#This Row],[bmi]]&gt;=30.1,"yes","no")</f>
        <v>yes</v>
      </c>
    </row>
    <row r="2051" spans="1:18" x14ac:dyDescent="0.3">
      <c r="A2051">
        <v>4838</v>
      </c>
      <c r="B2051" t="s">
        <v>17</v>
      </c>
      <c r="C2051">
        <v>50</v>
      </c>
      <c r="D2051">
        <v>0</v>
      </c>
      <c r="E2051" t="str">
        <f>IF(Table1[[#This Row],[hypertension]]=0,"no","yes")</f>
        <v>no</v>
      </c>
      <c r="F2051">
        <v>0</v>
      </c>
      <c r="G2051" t="s">
        <v>13</v>
      </c>
      <c r="H2051" t="s">
        <v>24</v>
      </c>
      <c r="I2051" t="s">
        <v>15</v>
      </c>
      <c r="J2051">
        <v>82.37</v>
      </c>
      <c r="K2051">
        <v>30.7</v>
      </c>
      <c r="L2051" t="s">
        <v>20</v>
      </c>
      <c r="M2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1">
        <v>0</v>
      </c>
      <c r="O2051" t="s">
        <v>32</v>
      </c>
      <c r="P2051" t="str">
        <f>IF(AND(Table1[[#This Row],[stroke]]=1,Table1[[#This Row],[hypertension]]=1),"yes","no")</f>
        <v>no</v>
      </c>
      <c r="Q2051" t="str">
        <f>IF(Table1[[#This Row],[avg_glucose_level]]&gt;=132.5,"yes","no")</f>
        <v>no</v>
      </c>
      <c r="R2051" t="str">
        <f>IF(Table1[[#This Row],[bmi]]&gt;=30.1,"yes","no")</f>
        <v>yes</v>
      </c>
    </row>
    <row r="2052" spans="1:18" x14ac:dyDescent="0.3">
      <c r="A2052">
        <v>22689</v>
      </c>
      <c r="B2052" t="s">
        <v>12</v>
      </c>
      <c r="C2052">
        <v>12</v>
      </c>
      <c r="D2052">
        <v>0</v>
      </c>
      <c r="E2052" t="str">
        <f>IF(Table1[[#This Row],[hypertension]]=0,"no","yes")</f>
        <v>no</v>
      </c>
      <c r="F2052">
        <v>0</v>
      </c>
      <c r="G2052" t="s">
        <v>22</v>
      </c>
      <c r="H2052" t="s">
        <v>25</v>
      </c>
      <c r="I2052" t="s">
        <v>19</v>
      </c>
      <c r="J2052">
        <v>96.15</v>
      </c>
      <c r="K2052">
        <v>18.7</v>
      </c>
      <c r="L2052" t="s">
        <v>23</v>
      </c>
      <c r="M20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52">
        <v>0</v>
      </c>
      <c r="O2052" t="s">
        <v>32</v>
      </c>
      <c r="P2052" t="str">
        <f>IF(AND(Table1[[#This Row],[stroke]]=1,Table1[[#This Row],[hypertension]]=1),"yes","no")</f>
        <v>no</v>
      </c>
      <c r="Q2052" t="str">
        <f>IF(Table1[[#This Row],[avg_glucose_level]]&gt;=132.5,"yes","no")</f>
        <v>no</v>
      </c>
      <c r="R2052" t="str">
        <f>IF(Table1[[#This Row],[bmi]]&gt;=30.1,"yes","no")</f>
        <v>no</v>
      </c>
    </row>
    <row r="2053" spans="1:18" x14ac:dyDescent="0.3">
      <c r="A2053">
        <v>37752</v>
      </c>
      <c r="B2053" t="s">
        <v>17</v>
      </c>
      <c r="C2053">
        <v>35</v>
      </c>
      <c r="D2053">
        <v>0</v>
      </c>
      <c r="E2053" t="str">
        <f>IF(Table1[[#This Row],[hypertension]]=0,"no","yes")</f>
        <v>no</v>
      </c>
      <c r="F2053">
        <v>0</v>
      </c>
      <c r="G2053" t="s">
        <v>13</v>
      </c>
      <c r="H2053" t="s">
        <v>14</v>
      </c>
      <c r="I2053" t="s">
        <v>19</v>
      </c>
      <c r="J2053">
        <v>74.55</v>
      </c>
      <c r="K2053">
        <v>22.4</v>
      </c>
      <c r="L2053" t="s">
        <v>20</v>
      </c>
      <c r="M2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3">
        <v>0</v>
      </c>
      <c r="O2053" t="s">
        <v>32</v>
      </c>
      <c r="P2053" t="str">
        <f>IF(AND(Table1[[#This Row],[stroke]]=1,Table1[[#This Row],[hypertension]]=1),"yes","no")</f>
        <v>no</v>
      </c>
      <c r="Q2053" t="str">
        <f>IF(Table1[[#This Row],[avg_glucose_level]]&gt;=132.5,"yes","no")</f>
        <v>no</v>
      </c>
      <c r="R2053" t="str">
        <f>IF(Table1[[#This Row],[bmi]]&gt;=30.1,"yes","no")</f>
        <v>no</v>
      </c>
    </row>
    <row r="2054" spans="1:18" x14ac:dyDescent="0.3">
      <c r="A2054">
        <v>32320</v>
      </c>
      <c r="B2054" t="s">
        <v>17</v>
      </c>
      <c r="C2054">
        <v>35</v>
      </c>
      <c r="D2054">
        <v>0</v>
      </c>
      <c r="E2054" t="str">
        <f>IF(Table1[[#This Row],[hypertension]]=0,"no","yes")</f>
        <v>no</v>
      </c>
      <c r="F2054">
        <v>0</v>
      </c>
      <c r="G2054" t="s">
        <v>13</v>
      </c>
      <c r="H2054" t="s">
        <v>18</v>
      </c>
      <c r="I2054" t="s">
        <v>15</v>
      </c>
      <c r="J2054">
        <v>114.45</v>
      </c>
      <c r="K2054">
        <v>25.2</v>
      </c>
      <c r="L2054" t="s">
        <v>21</v>
      </c>
      <c r="M20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54">
        <v>0</v>
      </c>
      <c r="O2054" t="s">
        <v>32</v>
      </c>
      <c r="P2054" t="str">
        <f>IF(AND(Table1[[#This Row],[stroke]]=1,Table1[[#This Row],[hypertension]]=1),"yes","no")</f>
        <v>no</v>
      </c>
      <c r="Q2054" t="str">
        <f>IF(Table1[[#This Row],[avg_glucose_level]]&gt;=132.5,"yes","no")</f>
        <v>no</v>
      </c>
      <c r="R2054" t="str">
        <f>IF(Table1[[#This Row],[bmi]]&gt;=30.1,"yes","no")</f>
        <v>no</v>
      </c>
    </row>
    <row r="2055" spans="1:18" x14ac:dyDescent="0.3">
      <c r="A2055">
        <v>14889</v>
      </c>
      <c r="B2055" t="s">
        <v>12</v>
      </c>
      <c r="C2055">
        <v>64</v>
      </c>
      <c r="D2055">
        <v>0</v>
      </c>
      <c r="E2055" t="str">
        <f>IF(Table1[[#This Row],[hypertension]]=0,"no","yes")</f>
        <v>no</v>
      </c>
      <c r="F2055">
        <v>0</v>
      </c>
      <c r="G2055" t="s">
        <v>13</v>
      </c>
      <c r="H2055" t="s">
        <v>24</v>
      </c>
      <c r="I2055" t="s">
        <v>19</v>
      </c>
      <c r="J2055">
        <v>113.68</v>
      </c>
      <c r="K2055">
        <v>24.2</v>
      </c>
      <c r="L2055" t="s">
        <v>20</v>
      </c>
      <c r="M2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5">
        <v>0</v>
      </c>
      <c r="O2055" t="s">
        <v>32</v>
      </c>
      <c r="P2055" t="str">
        <f>IF(AND(Table1[[#This Row],[stroke]]=1,Table1[[#This Row],[hypertension]]=1),"yes","no")</f>
        <v>no</v>
      </c>
      <c r="Q2055" t="str">
        <f>IF(Table1[[#This Row],[avg_glucose_level]]&gt;=132.5,"yes","no")</f>
        <v>no</v>
      </c>
      <c r="R2055" t="str">
        <f>IF(Table1[[#This Row],[bmi]]&gt;=30.1,"yes","no")</f>
        <v>no</v>
      </c>
    </row>
    <row r="2056" spans="1:18" x14ac:dyDescent="0.3">
      <c r="A2056">
        <v>13964</v>
      </c>
      <c r="B2056" t="s">
        <v>17</v>
      </c>
      <c r="C2056">
        <v>42</v>
      </c>
      <c r="D2056">
        <v>0</v>
      </c>
      <c r="E2056" t="str">
        <f>IF(Table1[[#This Row],[hypertension]]=0,"no","yes")</f>
        <v>no</v>
      </c>
      <c r="F2056">
        <v>0</v>
      </c>
      <c r="G2056" t="s">
        <v>13</v>
      </c>
      <c r="H2056" t="s">
        <v>14</v>
      </c>
      <c r="I2056" t="s">
        <v>19</v>
      </c>
      <c r="J2056">
        <v>107.91</v>
      </c>
      <c r="K2056">
        <v>20.5</v>
      </c>
      <c r="L2056" t="s">
        <v>20</v>
      </c>
      <c r="M20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6">
        <v>0</v>
      </c>
      <c r="O2056" t="s">
        <v>32</v>
      </c>
      <c r="P2056" t="str">
        <f>IF(AND(Table1[[#This Row],[stroke]]=1,Table1[[#This Row],[hypertension]]=1),"yes","no")</f>
        <v>no</v>
      </c>
      <c r="Q2056" t="str">
        <f>IF(Table1[[#This Row],[avg_glucose_level]]&gt;=132.5,"yes","no")</f>
        <v>no</v>
      </c>
      <c r="R2056" t="str">
        <f>IF(Table1[[#This Row],[bmi]]&gt;=30.1,"yes","no")</f>
        <v>no</v>
      </c>
    </row>
    <row r="2057" spans="1:18" x14ac:dyDescent="0.3">
      <c r="A2057">
        <v>31746</v>
      </c>
      <c r="B2057" t="s">
        <v>17</v>
      </c>
      <c r="C2057">
        <v>62</v>
      </c>
      <c r="D2057">
        <v>0</v>
      </c>
      <c r="E2057" t="str">
        <f>IF(Table1[[#This Row],[hypertension]]=0,"no","yes")</f>
        <v>no</v>
      </c>
      <c r="F2057">
        <v>0</v>
      </c>
      <c r="G2057" t="s">
        <v>13</v>
      </c>
      <c r="H2057" t="s">
        <v>14</v>
      </c>
      <c r="I2057" t="s">
        <v>19</v>
      </c>
      <c r="J2057">
        <v>83.85</v>
      </c>
      <c r="K2057">
        <v>24.5</v>
      </c>
      <c r="L2057" t="s">
        <v>20</v>
      </c>
      <c r="M2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7">
        <v>0</v>
      </c>
      <c r="O2057" t="s">
        <v>32</v>
      </c>
      <c r="P2057" t="str">
        <f>IF(AND(Table1[[#This Row],[stroke]]=1,Table1[[#This Row],[hypertension]]=1),"yes","no")</f>
        <v>no</v>
      </c>
      <c r="Q2057" t="str">
        <f>IF(Table1[[#This Row],[avg_glucose_level]]&gt;=132.5,"yes","no")</f>
        <v>no</v>
      </c>
      <c r="R2057" t="str">
        <f>IF(Table1[[#This Row],[bmi]]&gt;=30.1,"yes","no")</f>
        <v>no</v>
      </c>
    </row>
    <row r="2058" spans="1:18" x14ac:dyDescent="0.3">
      <c r="A2058">
        <v>17492</v>
      </c>
      <c r="B2058" t="s">
        <v>17</v>
      </c>
      <c r="C2058">
        <v>3</v>
      </c>
      <c r="D2058">
        <v>0</v>
      </c>
      <c r="E2058" t="str">
        <f>IF(Table1[[#This Row],[hypertension]]=0,"no","yes")</f>
        <v>no</v>
      </c>
      <c r="F2058">
        <v>0</v>
      </c>
      <c r="G2058" t="s">
        <v>22</v>
      </c>
      <c r="H2058" t="s">
        <v>25</v>
      </c>
      <c r="I2058" t="s">
        <v>15</v>
      </c>
      <c r="J2058">
        <v>101.3</v>
      </c>
      <c r="K2058">
        <v>24.8</v>
      </c>
      <c r="L2058" t="s">
        <v>23</v>
      </c>
      <c r="M2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58">
        <v>0</v>
      </c>
      <c r="O2058" t="s">
        <v>32</v>
      </c>
      <c r="P2058" t="str">
        <f>IF(AND(Table1[[#This Row],[stroke]]=1,Table1[[#This Row],[hypertension]]=1),"yes","no")</f>
        <v>no</v>
      </c>
      <c r="Q2058" t="str">
        <f>IF(Table1[[#This Row],[avg_glucose_level]]&gt;=132.5,"yes","no")</f>
        <v>no</v>
      </c>
      <c r="R2058" t="str">
        <f>IF(Table1[[#This Row],[bmi]]&gt;=30.1,"yes","no")</f>
        <v>no</v>
      </c>
    </row>
    <row r="2059" spans="1:18" x14ac:dyDescent="0.3">
      <c r="A2059">
        <v>1499</v>
      </c>
      <c r="B2059" t="s">
        <v>17</v>
      </c>
      <c r="C2059">
        <v>43</v>
      </c>
      <c r="D2059">
        <v>0</v>
      </c>
      <c r="E2059" t="str">
        <f>IF(Table1[[#This Row],[hypertension]]=0,"no","yes")</f>
        <v>no</v>
      </c>
      <c r="F2059">
        <v>0</v>
      </c>
      <c r="G2059" t="s">
        <v>13</v>
      </c>
      <c r="H2059" t="s">
        <v>24</v>
      </c>
      <c r="I2059" t="s">
        <v>19</v>
      </c>
      <c r="J2059">
        <v>72.13</v>
      </c>
      <c r="K2059">
        <v>42.6</v>
      </c>
      <c r="L2059" t="s">
        <v>20</v>
      </c>
      <c r="M2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59">
        <v>0</v>
      </c>
      <c r="O2059" t="s">
        <v>32</v>
      </c>
      <c r="P2059" t="str">
        <f>IF(AND(Table1[[#This Row],[stroke]]=1,Table1[[#This Row],[hypertension]]=1),"yes","no")</f>
        <v>no</v>
      </c>
      <c r="Q2059" t="str">
        <f>IF(Table1[[#This Row],[avg_glucose_level]]&gt;=132.5,"yes","no")</f>
        <v>no</v>
      </c>
      <c r="R2059" t="str">
        <f>IF(Table1[[#This Row],[bmi]]&gt;=30.1,"yes","no")</f>
        <v>yes</v>
      </c>
    </row>
    <row r="2060" spans="1:18" x14ac:dyDescent="0.3">
      <c r="A2060">
        <v>34396</v>
      </c>
      <c r="B2060" t="s">
        <v>17</v>
      </c>
      <c r="C2060">
        <v>52</v>
      </c>
      <c r="D2060">
        <v>1</v>
      </c>
      <c r="E2060" t="str">
        <f>IF(Table1[[#This Row],[hypertension]]=0,"no","yes")</f>
        <v>yes</v>
      </c>
      <c r="F2060">
        <v>0</v>
      </c>
      <c r="G2060" t="s">
        <v>13</v>
      </c>
      <c r="H2060" t="s">
        <v>14</v>
      </c>
      <c r="I2060" t="s">
        <v>15</v>
      </c>
      <c r="J2060">
        <v>94.98</v>
      </c>
      <c r="K2060">
        <v>23.8</v>
      </c>
      <c r="L2060" t="s">
        <v>20</v>
      </c>
      <c r="M2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60">
        <v>0</v>
      </c>
      <c r="O2060" t="s">
        <v>32</v>
      </c>
      <c r="P2060" t="str">
        <f>IF(AND(Table1[[#This Row],[stroke]]=1,Table1[[#This Row],[hypertension]]=1),"yes","no")</f>
        <v>no</v>
      </c>
      <c r="Q2060" t="str">
        <f>IF(Table1[[#This Row],[avg_glucose_level]]&gt;=132.5,"yes","no")</f>
        <v>no</v>
      </c>
      <c r="R2060" t="str">
        <f>IF(Table1[[#This Row],[bmi]]&gt;=30.1,"yes","no")</f>
        <v>no</v>
      </c>
    </row>
    <row r="2061" spans="1:18" x14ac:dyDescent="0.3">
      <c r="A2061">
        <v>36750</v>
      </c>
      <c r="B2061" t="s">
        <v>12</v>
      </c>
      <c r="C2061">
        <v>64</v>
      </c>
      <c r="D2061">
        <v>1</v>
      </c>
      <c r="E2061" t="str">
        <f>IF(Table1[[#This Row],[hypertension]]=0,"no","yes")</f>
        <v>yes</v>
      </c>
      <c r="F2061">
        <v>0</v>
      </c>
      <c r="G2061" t="s">
        <v>13</v>
      </c>
      <c r="H2061" t="s">
        <v>14</v>
      </c>
      <c r="I2061" t="s">
        <v>19</v>
      </c>
      <c r="J2061">
        <v>228.42</v>
      </c>
      <c r="K2061">
        <v>42.3</v>
      </c>
      <c r="L2061" t="s">
        <v>16</v>
      </c>
      <c r="M20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61">
        <v>0</v>
      </c>
      <c r="O2061" t="s">
        <v>32</v>
      </c>
      <c r="P2061" t="str">
        <f>IF(AND(Table1[[#This Row],[stroke]]=1,Table1[[#This Row],[hypertension]]=1),"yes","no")</f>
        <v>no</v>
      </c>
      <c r="Q2061" t="str">
        <f>IF(Table1[[#This Row],[avg_glucose_level]]&gt;=132.5,"yes","no")</f>
        <v>yes</v>
      </c>
      <c r="R2061" t="str">
        <f>IF(Table1[[#This Row],[bmi]]&gt;=30.1,"yes","no")</f>
        <v>yes</v>
      </c>
    </row>
    <row r="2062" spans="1:18" x14ac:dyDescent="0.3">
      <c r="A2062">
        <v>68816</v>
      </c>
      <c r="B2062" t="s">
        <v>12</v>
      </c>
      <c r="C2062">
        <v>59</v>
      </c>
      <c r="D2062">
        <v>0</v>
      </c>
      <c r="E2062" t="str">
        <f>IF(Table1[[#This Row],[hypertension]]=0,"no","yes")</f>
        <v>no</v>
      </c>
      <c r="F2062">
        <v>0</v>
      </c>
      <c r="G2062" t="s">
        <v>13</v>
      </c>
      <c r="H2062" t="s">
        <v>14</v>
      </c>
      <c r="I2062" t="s">
        <v>19</v>
      </c>
      <c r="J2062">
        <v>93.9</v>
      </c>
      <c r="K2062">
        <v>42.2</v>
      </c>
      <c r="L2062" t="s">
        <v>20</v>
      </c>
      <c r="M2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62">
        <v>0</v>
      </c>
      <c r="O2062" t="s">
        <v>32</v>
      </c>
      <c r="P2062" t="str">
        <f>IF(AND(Table1[[#This Row],[stroke]]=1,Table1[[#This Row],[hypertension]]=1),"yes","no")</f>
        <v>no</v>
      </c>
      <c r="Q2062" t="str">
        <f>IF(Table1[[#This Row],[avg_glucose_level]]&gt;=132.5,"yes","no")</f>
        <v>no</v>
      </c>
      <c r="R2062" t="str">
        <f>IF(Table1[[#This Row],[bmi]]&gt;=30.1,"yes","no")</f>
        <v>yes</v>
      </c>
    </row>
    <row r="2063" spans="1:18" x14ac:dyDescent="0.3">
      <c r="A2063">
        <v>16129</v>
      </c>
      <c r="B2063" t="s">
        <v>17</v>
      </c>
      <c r="C2063">
        <v>81</v>
      </c>
      <c r="D2063">
        <v>0</v>
      </c>
      <c r="E2063" t="str">
        <f>IF(Table1[[#This Row],[hypertension]]=0,"no","yes")</f>
        <v>no</v>
      </c>
      <c r="F2063">
        <v>0</v>
      </c>
      <c r="G2063" t="s">
        <v>13</v>
      </c>
      <c r="H2063" t="s">
        <v>18</v>
      </c>
      <c r="I2063" t="s">
        <v>15</v>
      </c>
      <c r="J2063">
        <v>93.13</v>
      </c>
      <c r="K2063">
        <v>26.1</v>
      </c>
      <c r="L2063" t="s">
        <v>23</v>
      </c>
      <c r="M20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63">
        <v>0</v>
      </c>
      <c r="O2063" t="s">
        <v>32</v>
      </c>
      <c r="P2063" t="str">
        <f>IF(AND(Table1[[#This Row],[stroke]]=1,Table1[[#This Row],[hypertension]]=1),"yes","no")</f>
        <v>no</v>
      </c>
      <c r="Q2063" t="str">
        <f>IF(Table1[[#This Row],[avg_glucose_level]]&gt;=132.5,"yes","no")</f>
        <v>no</v>
      </c>
      <c r="R2063" t="str">
        <f>IF(Table1[[#This Row],[bmi]]&gt;=30.1,"yes","no")</f>
        <v>no</v>
      </c>
    </row>
    <row r="2064" spans="1:18" x14ac:dyDescent="0.3">
      <c r="A2064">
        <v>64006</v>
      </c>
      <c r="B2064" t="s">
        <v>17</v>
      </c>
      <c r="C2064">
        <v>15</v>
      </c>
      <c r="D2064">
        <v>0</v>
      </c>
      <c r="E2064" t="str">
        <f>IF(Table1[[#This Row],[hypertension]]=0,"no","yes")</f>
        <v>no</v>
      </c>
      <c r="F2064">
        <v>0</v>
      </c>
      <c r="G2064" t="s">
        <v>22</v>
      </c>
      <c r="H2064" t="s">
        <v>14</v>
      </c>
      <c r="I2064" t="s">
        <v>15</v>
      </c>
      <c r="J2064">
        <v>121.6</v>
      </c>
      <c r="K2064">
        <v>22.8</v>
      </c>
      <c r="L2064" t="s">
        <v>20</v>
      </c>
      <c r="M2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64">
        <v>0</v>
      </c>
      <c r="O2064" t="s">
        <v>32</v>
      </c>
      <c r="P2064" t="str">
        <f>IF(AND(Table1[[#This Row],[stroke]]=1,Table1[[#This Row],[hypertension]]=1),"yes","no")</f>
        <v>no</v>
      </c>
      <c r="Q2064" t="str">
        <f>IF(Table1[[#This Row],[avg_glucose_level]]&gt;=132.5,"yes","no")</f>
        <v>no</v>
      </c>
      <c r="R2064" t="str">
        <f>IF(Table1[[#This Row],[bmi]]&gt;=30.1,"yes","no")</f>
        <v>no</v>
      </c>
    </row>
    <row r="2065" spans="1:18" x14ac:dyDescent="0.3">
      <c r="A2065">
        <v>51845</v>
      </c>
      <c r="B2065" t="s">
        <v>12</v>
      </c>
      <c r="C2065">
        <v>50</v>
      </c>
      <c r="D2065">
        <v>0</v>
      </c>
      <c r="E2065" t="str">
        <f>IF(Table1[[#This Row],[hypertension]]=0,"no","yes")</f>
        <v>no</v>
      </c>
      <c r="F2065">
        <v>0</v>
      </c>
      <c r="G2065" t="s">
        <v>13</v>
      </c>
      <c r="H2065" t="s">
        <v>24</v>
      </c>
      <c r="I2065" t="s">
        <v>19</v>
      </c>
      <c r="J2065">
        <v>84.4</v>
      </c>
      <c r="K2065">
        <v>42.3</v>
      </c>
      <c r="L2065" t="s">
        <v>16</v>
      </c>
      <c r="M20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65">
        <v>0</v>
      </c>
      <c r="O2065" t="s">
        <v>32</v>
      </c>
      <c r="P2065" t="str">
        <f>IF(AND(Table1[[#This Row],[stroke]]=1,Table1[[#This Row],[hypertension]]=1),"yes","no")</f>
        <v>no</v>
      </c>
      <c r="Q2065" t="str">
        <f>IF(Table1[[#This Row],[avg_glucose_level]]&gt;=132.5,"yes","no")</f>
        <v>no</v>
      </c>
      <c r="R2065" t="str">
        <f>IF(Table1[[#This Row],[bmi]]&gt;=30.1,"yes","no")</f>
        <v>yes</v>
      </c>
    </row>
    <row r="2066" spans="1:18" x14ac:dyDescent="0.3">
      <c r="A2066">
        <v>30692</v>
      </c>
      <c r="B2066" t="s">
        <v>12</v>
      </c>
      <c r="C2066">
        <v>73</v>
      </c>
      <c r="D2066">
        <v>0</v>
      </c>
      <c r="E2066" t="str">
        <f>IF(Table1[[#This Row],[hypertension]]=0,"no","yes")</f>
        <v>no</v>
      </c>
      <c r="F2066">
        <v>0</v>
      </c>
      <c r="G2066" t="s">
        <v>13</v>
      </c>
      <c r="H2066" t="s">
        <v>14</v>
      </c>
      <c r="I2066" t="s">
        <v>19</v>
      </c>
      <c r="J2066">
        <v>82.13</v>
      </c>
      <c r="K2066">
        <v>28.5</v>
      </c>
      <c r="L2066" t="s">
        <v>20</v>
      </c>
      <c r="M20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66">
        <v>0</v>
      </c>
      <c r="O2066" t="s">
        <v>32</v>
      </c>
      <c r="P2066" t="str">
        <f>IF(AND(Table1[[#This Row],[stroke]]=1,Table1[[#This Row],[hypertension]]=1),"yes","no")</f>
        <v>no</v>
      </c>
      <c r="Q2066" t="str">
        <f>IF(Table1[[#This Row],[avg_glucose_level]]&gt;=132.5,"yes","no")</f>
        <v>no</v>
      </c>
      <c r="R2066" t="str">
        <f>IF(Table1[[#This Row],[bmi]]&gt;=30.1,"yes","no")</f>
        <v>no</v>
      </c>
    </row>
    <row r="2067" spans="1:18" x14ac:dyDescent="0.3">
      <c r="A2067">
        <v>65712</v>
      </c>
      <c r="B2067" t="s">
        <v>12</v>
      </c>
      <c r="C2067">
        <v>19</v>
      </c>
      <c r="D2067">
        <v>0</v>
      </c>
      <c r="E2067" t="str">
        <f>IF(Table1[[#This Row],[hypertension]]=0,"no","yes")</f>
        <v>no</v>
      </c>
      <c r="F2067">
        <v>0</v>
      </c>
      <c r="G2067" t="s">
        <v>22</v>
      </c>
      <c r="H2067" t="s">
        <v>14</v>
      </c>
      <c r="I2067" t="s">
        <v>15</v>
      </c>
      <c r="J2067">
        <v>73.33</v>
      </c>
      <c r="K2067">
        <v>23</v>
      </c>
      <c r="L2067" t="s">
        <v>20</v>
      </c>
      <c r="M20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67">
        <v>0</v>
      </c>
      <c r="O2067" t="s">
        <v>32</v>
      </c>
      <c r="P2067" t="str">
        <f>IF(AND(Table1[[#This Row],[stroke]]=1,Table1[[#This Row],[hypertension]]=1),"yes","no")</f>
        <v>no</v>
      </c>
      <c r="Q2067" t="str">
        <f>IF(Table1[[#This Row],[avg_glucose_level]]&gt;=132.5,"yes","no")</f>
        <v>no</v>
      </c>
      <c r="R2067" t="str">
        <f>IF(Table1[[#This Row],[bmi]]&gt;=30.1,"yes","no")</f>
        <v>no</v>
      </c>
    </row>
    <row r="2068" spans="1:18" x14ac:dyDescent="0.3">
      <c r="A2068">
        <v>42161</v>
      </c>
      <c r="B2068" t="s">
        <v>17</v>
      </c>
      <c r="C2068">
        <v>30</v>
      </c>
      <c r="D2068">
        <v>0</v>
      </c>
      <c r="E2068" t="str">
        <f>IF(Table1[[#This Row],[hypertension]]=0,"no","yes")</f>
        <v>no</v>
      </c>
      <c r="F2068">
        <v>0</v>
      </c>
      <c r="G2068" t="s">
        <v>13</v>
      </c>
      <c r="H2068" t="s">
        <v>14</v>
      </c>
      <c r="I2068" t="s">
        <v>15</v>
      </c>
      <c r="J2068">
        <v>75.88</v>
      </c>
      <c r="K2068">
        <v>32.799999999999997</v>
      </c>
      <c r="L2068" t="s">
        <v>23</v>
      </c>
      <c r="M20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68">
        <v>0</v>
      </c>
      <c r="O2068" t="s">
        <v>32</v>
      </c>
      <c r="P2068" t="str">
        <f>IF(AND(Table1[[#This Row],[stroke]]=1,Table1[[#This Row],[hypertension]]=1),"yes","no")</f>
        <v>no</v>
      </c>
      <c r="Q2068" t="str">
        <f>IF(Table1[[#This Row],[avg_glucose_level]]&gt;=132.5,"yes","no")</f>
        <v>no</v>
      </c>
      <c r="R2068" t="str">
        <f>IF(Table1[[#This Row],[bmi]]&gt;=30.1,"yes","no")</f>
        <v>yes</v>
      </c>
    </row>
    <row r="2069" spans="1:18" x14ac:dyDescent="0.3">
      <c r="A2069">
        <v>16938</v>
      </c>
      <c r="B2069" t="s">
        <v>17</v>
      </c>
      <c r="C2069">
        <v>40</v>
      </c>
      <c r="D2069">
        <v>0</v>
      </c>
      <c r="E2069" t="str">
        <f>IF(Table1[[#This Row],[hypertension]]=0,"no","yes")</f>
        <v>no</v>
      </c>
      <c r="F2069">
        <v>0</v>
      </c>
      <c r="G2069" t="s">
        <v>13</v>
      </c>
      <c r="H2069" t="s">
        <v>18</v>
      </c>
      <c r="I2069" t="s">
        <v>19</v>
      </c>
      <c r="J2069">
        <v>212.97</v>
      </c>
      <c r="K2069">
        <v>49.8</v>
      </c>
      <c r="L2069" t="s">
        <v>16</v>
      </c>
      <c r="M20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69">
        <v>0</v>
      </c>
      <c r="O2069" t="s">
        <v>32</v>
      </c>
      <c r="P2069" t="str">
        <f>IF(AND(Table1[[#This Row],[stroke]]=1,Table1[[#This Row],[hypertension]]=1),"yes","no")</f>
        <v>no</v>
      </c>
      <c r="Q2069" t="str">
        <f>IF(Table1[[#This Row],[avg_glucose_level]]&gt;=132.5,"yes","no")</f>
        <v>yes</v>
      </c>
      <c r="R2069" t="str">
        <f>IF(Table1[[#This Row],[bmi]]&gt;=30.1,"yes","no")</f>
        <v>yes</v>
      </c>
    </row>
    <row r="2070" spans="1:18" x14ac:dyDescent="0.3">
      <c r="A2070">
        <v>16113</v>
      </c>
      <c r="B2070" t="s">
        <v>17</v>
      </c>
      <c r="C2070">
        <v>47</v>
      </c>
      <c r="D2070">
        <v>0</v>
      </c>
      <c r="E2070" t="str">
        <f>IF(Table1[[#This Row],[hypertension]]=0,"no","yes")</f>
        <v>no</v>
      </c>
      <c r="F2070">
        <v>0</v>
      </c>
      <c r="G2070" t="s">
        <v>13</v>
      </c>
      <c r="H2070" t="s">
        <v>24</v>
      </c>
      <c r="I2070" t="s">
        <v>19</v>
      </c>
      <c r="J2070">
        <v>100.41</v>
      </c>
      <c r="K2070">
        <v>23.8</v>
      </c>
      <c r="L2070" t="s">
        <v>20</v>
      </c>
      <c r="M2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70">
        <v>0</v>
      </c>
      <c r="O2070" t="s">
        <v>32</v>
      </c>
      <c r="P2070" t="str">
        <f>IF(AND(Table1[[#This Row],[stroke]]=1,Table1[[#This Row],[hypertension]]=1),"yes","no")</f>
        <v>no</v>
      </c>
      <c r="Q2070" t="str">
        <f>IF(Table1[[#This Row],[avg_glucose_level]]&gt;=132.5,"yes","no")</f>
        <v>no</v>
      </c>
      <c r="R2070" t="str">
        <f>IF(Table1[[#This Row],[bmi]]&gt;=30.1,"yes","no")</f>
        <v>no</v>
      </c>
    </row>
    <row r="2071" spans="1:18" x14ac:dyDescent="0.3">
      <c r="A2071">
        <v>29388</v>
      </c>
      <c r="B2071" t="s">
        <v>17</v>
      </c>
      <c r="C2071">
        <v>66</v>
      </c>
      <c r="D2071">
        <v>0</v>
      </c>
      <c r="E2071" t="str">
        <f>IF(Table1[[#This Row],[hypertension]]=0,"no","yes")</f>
        <v>no</v>
      </c>
      <c r="F2071">
        <v>0</v>
      </c>
      <c r="G2071" t="s">
        <v>13</v>
      </c>
      <c r="H2071" t="s">
        <v>14</v>
      </c>
      <c r="I2071" t="s">
        <v>15</v>
      </c>
      <c r="J2071">
        <v>202.05</v>
      </c>
      <c r="K2071">
        <v>31.7</v>
      </c>
      <c r="L2071" t="s">
        <v>21</v>
      </c>
      <c r="M20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71">
        <v>0</v>
      </c>
      <c r="O2071" t="s">
        <v>32</v>
      </c>
      <c r="P2071" t="str">
        <f>IF(AND(Table1[[#This Row],[stroke]]=1,Table1[[#This Row],[hypertension]]=1),"yes","no")</f>
        <v>no</v>
      </c>
      <c r="Q2071" t="str">
        <f>IF(Table1[[#This Row],[avg_glucose_level]]&gt;=132.5,"yes","no")</f>
        <v>yes</v>
      </c>
      <c r="R2071" t="str">
        <f>IF(Table1[[#This Row],[bmi]]&gt;=30.1,"yes","no")</f>
        <v>yes</v>
      </c>
    </row>
    <row r="2072" spans="1:18" x14ac:dyDescent="0.3">
      <c r="A2072">
        <v>65109</v>
      </c>
      <c r="B2072" t="s">
        <v>12</v>
      </c>
      <c r="C2072">
        <v>47</v>
      </c>
      <c r="D2072">
        <v>0</v>
      </c>
      <c r="E2072" t="str">
        <f>IF(Table1[[#This Row],[hypertension]]=0,"no","yes")</f>
        <v>no</v>
      </c>
      <c r="F2072">
        <v>0</v>
      </c>
      <c r="G2072" t="s">
        <v>13</v>
      </c>
      <c r="H2072" t="s">
        <v>14</v>
      </c>
      <c r="I2072" t="s">
        <v>15</v>
      </c>
      <c r="J2072">
        <v>71.42</v>
      </c>
      <c r="K2072">
        <v>34.9</v>
      </c>
      <c r="L2072" t="s">
        <v>21</v>
      </c>
      <c r="M20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72">
        <v>0</v>
      </c>
      <c r="O2072" t="s">
        <v>32</v>
      </c>
      <c r="P2072" t="str">
        <f>IF(AND(Table1[[#This Row],[stroke]]=1,Table1[[#This Row],[hypertension]]=1),"yes","no")</f>
        <v>no</v>
      </c>
      <c r="Q2072" t="str">
        <f>IF(Table1[[#This Row],[avg_glucose_level]]&gt;=132.5,"yes","no")</f>
        <v>no</v>
      </c>
      <c r="R2072" t="str">
        <f>IF(Table1[[#This Row],[bmi]]&gt;=30.1,"yes","no")</f>
        <v>yes</v>
      </c>
    </row>
    <row r="2073" spans="1:18" x14ac:dyDescent="0.3">
      <c r="A2073">
        <v>61242</v>
      </c>
      <c r="B2073" t="s">
        <v>17</v>
      </c>
      <c r="C2073">
        <v>41</v>
      </c>
      <c r="D2073">
        <v>1</v>
      </c>
      <c r="E2073" t="str">
        <f>IF(Table1[[#This Row],[hypertension]]=0,"no","yes")</f>
        <v>yes</v>
      </c>
      <c r="F2073">
        <v>0</v>
      </c>
      <c r="G2073" t="s">
        <v>13</v>
      </c>
      <c r="H2073" t="s">
        <v>24</v>
      </c>
      <c r="I2073" t="s">
        <v>19</v>
      </c>
      <c r="J2073">
        <v>107.5</v>
      </c>
      <c r="K2073">
        <v>54</v>
      </c>
      <c r="L2073" t="s">
        <v>20</v>
      </c>
      <c r="M20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73">
        <v>0</v>
      </c>
      <c r="O2073" t="s">
        <v>32</v>
      </c>
      <c r="P2073" t="str">
        <f>IF(AND(Table1[[#This Row],[stroke]]=1,Table1[[#This Row],[hypertension]]=1),"yes","no")</f>
        <v>no</v>
      </c>
      <c r="Q2073" t="str">
        <f>IF(Table1[[#This Row],[avg_glucose_level]]&gt;=132.5,"yes","no")</f>
        <v>no</v>
      </c>
      <c r="R2073" t="str">
        <f>IF(Table1[[#This Row],[bmi]]&gt;=30.1,"yes","no")</f>
        <v>yes</v>
      </c>
    </row>
    <row r="2074" spans="1:18" x14ac:dyDescent="0.3">
      <c r="A2074">
        <v>65252</v>
      </c>
      <c r="B2074" t="s">
        <v>17</v>
      </c>
      <c r="C2074">
        <v>63</v>
      </c>
      <c r="D2074">
        <v>0</v>
      </c>
      <c r="E2074" t="str">
        <f>IF(Table1[[#This Row],[hypertension]]=0,"no","yes")</f>
        <v>no</v>
      </c>
      <c r="F2074">
        <v>0</v>
      </c>
      <c r="G2074" t="s">
        <v>13</v>
      </c>
      <c r="H2074" t="s">
        <v>24</v>
      </c>
      <c r="I2074" t="s">
        <v>19</v>
      </c>
      <c r="J2074">
        <v>55.57</v>
      </c>
      <c r="K2074">
        <v>26.8</v>
      </c>
      <c r="L2074" t="s">
        <v>16</v>
      </c>
      <c r="M20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74">
        <v>0</v>
      </c>
      <c r="O2074" t="s">
        <v>32</v>
      </c>
      <c r="P2074" t="str">
        <f>IF(AND(Table1[[#This Row],[stroke]]=1,Table1[[#This Row],[hypertension]]=1),"yes","no")</f>
        <v>no</v>
      </c>
      <c r="Q2074" t="str">
        <f>IF(Table1[[#This Row],[avg_glucose_level]]&gt;=132.5,"yes","no")</f>
        <v>no</v>
      </c>
      <c r="R2074" t="str">
        <f>IF(Table1[[#This Row],[bmi]]&gt;=30.1,"yes","no")</f>
        <v>no</v>
      </c>
    </row>
    <row r="2075" spans="1:18" x14ac:dyDescent="0.3">
      <c r="A2075">
        <v>49615</v>
      </c>
      <c r="B2075" t="s">
        <v>17</v>
      </c>
      <c r="C2075">
        <v>12</v>
      </c>
      <c r="D2075">
        <v>0</v>
      </c>
      <c r="E2075" t="str">
        <f>IF(Table1[[#This Row],[hypertension]]=0,"no","yes")</f>
        <v>no</v>
      </c>
      <c r="F2075">
        <v>0</v>
      </c>
      <c r="G2075" t="s">
        <v>22</v>
      </c>
      <c r="H2075" t="s">
        <v>25</v>
      </c>
      <c r="I2075" t="s">
        <v>15</v>
      </c>
      <c r="J2075">
        <v>58.14</v>
      </c>
      <c r="K2075">
        <v>21.3</v>
      </c>
      <c r="L2075" t="s">
        <v>20</v>
      </c>
      <c r="M2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75">
        <v>0</v>
      </c>
      <c r="O2075" t="s">
        <v>32</v>
      </c>
      <c r="P2075" t="str">
        <f>IF(AND(Table1[[#This Row],[stroke]]=1,Table1[[#This Row],[hypertension]]=1),"yes","no")</f>
        <v>no</v>
      </c>
      <c r="Q2075" t="str">
        <f>IF(Table1[[#This Row],[avg_glucose_level]]&gt;=132.5,"yes","no")</f>
        <v>no</v>
      </c>
      <c r="R2075" t="str">
        <f>IF(Table1[[#This Row],[bmi]]&gt;=30.1,"yes","no")</f>
        <v>no</v>
      </c>
    </row>
    <row r="2076" spans="1:18" x14ac:dyDescent="0.3">
      <c r="A2076">
        <v>63511</v>
      </c>
      <c r="B2076" t="s">
        <v>12</v>
      </c>
      <c r="C2076">
        <v>1</v>
      </c>
      <c r="D2076">
        <v>0</v>
      </c>
      <c r="E2076" t="str">
        <f>IF(Table1[[#This Row],[hypertension]]=0,"no","yes")</f>
        <v>no</v>
      </c>
      <c r="F2076">
        <v>0</v>
      </c>
      <c r="G2076" t="s">
        <v>22</v>
      </c>
      <c r="H2076" t="s">
        <v>25</v>
      </c>
      <c r="I2076" t="s">
        <v>19</v>
      </c>
      <c r="J2076">
        <v>78.53</v>
      </c>
      <c r="K2076">
        <v>19.8</v>
      </c>
      <c r="L2076" t="s">
        <v>23</v>
      </c>
      <c r="M20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76">
        <v>0</v>
      </c>
      <c r="O2076" t="s">
        <v>32</v>
      </c>
      <c r="P2076" t="str">
        <f>IF(AND(Table1[[#This Row],[stroke]]=1,Table1[[#This Row],[hypertension]]=1),"yes","no")</f>
        <v>no</v>
      </c>
      <c r="Q2076" t="str">
        <f>IF(Table1[[#This Row],[avg_glucose_level]]&gt;=132.5,"yes","no")</f>
        <v>no</v>
      </c>
      <c r="R2076" t="str">
        <f>IF(Table1[[#This Row],[bmi]]&gt;=30.1,"yes","no")</f>
        <v>no</v>
      </c>
    </row>
    <row r="2077" spans="1:18" x14ac:dyDescent="0.3">
      <c r="A2077">
        <v>14089</v>
      </c>
      <c r="B2077" t="s">
        <v>17</v>
      </c>
      <c r="C2077">
        <v>46</v>
      </c>
      <c r="D2077">
        <v>0</v>
      </c>
      <c r="E2077" t="str">
        <f>IF(Table1[[#This Row],[hypertension]]=0,"no","yes")</f>
        <v>no</v>
      </c>
      <c r="F2077">
        <v>0</v>
      </c>
      <c r="G2077" t="s">
        <v>13</v>
      </c>
      <c r="H2077" t="s">
        <v>14</v>
      </c>
      <c r="I2077" t="s">
        <v>15</v>
      </c>
      <c r="J2077">
        <v>78.790000000000006</v>
      </c>
      <c r="K2077">
        <v>42.4</v>
      </c>
      <c r="L2077" t="s">
        <v>21</v>
      </c>
      <c r="M20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77">
        <v>0</v>
      </c>
      <c r="O2077" t="s">
        <v>32</v>
      </c>
      <c r="P2077" t="str">
        <f>IF(AND(Table1[[#This Row],[stroke]]=1,Table1[[#This Row],[hypertension]]=1),"yes","no")</f>
        <v>no</v>
      </c>
      <c r="Q2077" t="str">
        <f>IF(Table1[[#This Row],[avg_glucose_level]]&gt;=132.5,"yes","no")</f>
        <v>no</v>
      </c>
      <c r="R2077" t="str">
        <f>IF(Table1[[#This Row],[bmi]]&gt;=30.1,"yes","no")</f>
        <v>yes</v>
      </c>
    </row>
    <row r="2078" spans="1:18" x14ac:dyDescent="0.3">
      <c r="A2078">
        <v>16987</v>
      </c>
      <c r="B2078" t="s">
        <v>17</v>
      </c>
      <c r="C2078">
        <v>8</v>
      </c>
      <c r="D2078">
        <v>0</v>
      </c>
      <c r="E2078" t="str">
        <f>IF(Table1[[#This Row],[hypertension]]=0,"no","yes")</f>
        <v>no</v>
      </c>
      <c r="F2078">
        <v>0</v>
      </c>
      <c r="G2078" t="s">
        <v>22</v>
      </c>
      <c r="H2078" t="s">
        <v>25</v>
      </c>
      <c r="I2078" t="s">
        <v>15</v>
      </c>
      <c r="J2078">
        <v>96.62</v>
      </c>
      <c r="K2078">
        <v>16.399999999999999</v>
      </c>
      <c r="L2078" t="s">
        <v>23</v>
      </c>
      <c r="M20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78">
        <v>0</v>
      </c>
      <c r="O2078" t="s">
        <v>32</v>
      </c>
      <c r="P2078" t="str">
        <f>IF(AND(Table1[[#This Row],[stroke]]=1,Table1[[#This Row],[hypertension]]=1),"yes","no")</f>
        <v>no</v>
      </c>
      <c r="Q2078" t="str">
        <f>IF(Table1[[#This Row],[avg_glucose_level]]&gt;=132.5,"yes","no")</f>
        <v>no</v>
      </c>
      <c r="R2078" t="str">
        <f>IF(Table1[[#This Row],[bmi]]&gt;=30.1,"yes","no")</f>
        <v>no</v>
      </c>
    </row>
    <row r="2079" spans="1:18" x14ac:dyDescent="0.3">
      <c r="A2079">
        <v>53399</v>
      </c>
      <c r="B2079" t="s">
        <v>12</v>
      </c>
      <c r="C2079">
        <v>74</v>
      </c>
      <c r="D2079">
        <v>0</v>
      </c>
      <c r="E2079" t="str">
        <f>IF(Table1[[#This Row],[hypertension]]=0,"no","yes")</f>
        <v>no</v>
      </c>
      <c r="F2079">
        <v>0</v>
      </c>
      <c r="G2079" t="s">
        <v>13</v>
      </c>
      <c r="H2079" t="s">
        <v>14</v>
      </c>
      <c r="I2079" t="s">
        <v>19</v>
      </c>
      <c r="J2079">
        <v>65.28</v>
      </c>
      <c r="K2079">
        <v>28.2</v>
      </c>
      <c r="L2079" t="s">
        <v>20</v>
      </c>
      <c r="M2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79">
        <v>0</v>
      </c>
      <c r="O2079" t="s">
        <v>32</v>
      </c>
      <c r="P2079" t="str">
        <f>IF(AND(Table1[[#This Row],[stroke]]=1,Table1[[#This Row],[hypertension]]=1),"yes","no")</f>
        <v>no</v>
      </c>
      <c r="Q2079" t="str">
        <f>IF(Table1[[#This Row],[avg_glucose_level]]&gt;=132.5,"yes","no")</f>
        <v>no</v>
      </c>
      <c r="R2079" t="str">
        <f>IF(Table1[[#This Row],[bmi]]&gt;=30.1,"yes","no")</f>
        <v>no</v>
      </c>
    </row>
    <row r="2080" spans="1:18" x14ac:dyDescent="0.3">
      <c r="A2080">
        <v>36946</v>
      </c>
      <c r="B2080" t="s">
        <v>12</v>
      </c>
      <c r="C2080">
        <v>74</v>
      </c>
      <c r="D2080">
        <v>0</v>
      </c>
      <c r="E2080" t="str">
        <f>IF(Table1[[#This Row],[hypertension]]=0,"no","yes")</f>
        <v>no</v>
      </c>
      <c r="F2080">
        <v>0</v>
      </c>
      <c r="G2080" t="s">
        <v>13</v>
      </c>
      <c r="H2080" t="s">
        <v>14</v>
      </c>
      <c r="I2080" t="s">
        <v>19</v>
      </c>
      <c r="J2080">
        <v>92.67</v>
      </c>
      <c r="K2080">
        <v>26.3</v>
      </c>
      <c r="L2080" t="s">
        <v>16</v>
      </c>
      <c r="M2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80">
        <v>0</v>
      </c>
      <c r="O2080" t="s">
        <v>32</v>
      </c>
      <c r="P2080" t="str">
        <f>IF(AND(Table1[[#This Row],[stroke]]=1,Table1[[#This Row],[hypertension]]=1),"yes","no")</f>
        <v>no</v>
      </c>
      <c r="Q2080" t="str">
        <f>IF(Table1[[#This Row],[avg_glucose_level]]&gt;=132.5,"yes","no")</f>
        <v>no</v>
      </c>
      <c r="R2080" t="str">
        <f>IF(Table1[[#This Row],[bmi]]&gt;=30.1,"yes","no")</f>
        <v>no</v>
      </c>
    </row>
    <row r="2081" spans="1:18" x14ac:dyDescent="0.3">
      <c r="A2081">
        <v>55522</v>
      </c>
      <c r="B2081" t="s">
        <v>17</v>
      </c>
      <c r="C2081">
        <v>4</v>
      </c>
      <c r="D2081">
        <v>0</v>
      </c>
      <c r="E2081" t="str">
        <f>IF(Table1[[#This Row],[hypertension]]=0,"no","yes")</f>
        <v>no</v>
      </c>
      <c r="F2081">
        <v>0</v>
      </c>
      <c r="G2081" t="s">
        <v>22</v>
      </c>
      <c r="H2081" t="s">
        <v>25</v>
      </c>
      <c r="I2081" t="s">
        <v>19</v>
      </c>
      <c r="J2081">
        <v>206.25</v>
      </c>
      <c r="K2081">
        <v>17</v>
      </c>
      <c r="L2081" t="s">
        <v>23</v>
      </c>
      <c r="M2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81">
        <v>0</v>
      </c>
      <c r="O2081" t="s">
        <v>32</v>
      </c>
      <c r="P2081" t="str">
        <f>IF(AND(Table1[[#This Row],[stroke]]=1,Table1[[#This Row],[hypertension]]=1),"yes","no")</f>
        <v>no</v>
      </c>
      <c r="Q2081" t="str">
        <f>IF(Table1[[#This Row],[avg_glucose_level]]&gt;=132.5,"yes","no")</f>
        <v>yes</v>
      </c>
      <c r="R2081" t="str">
        <f>IF(Table1[[#This Row],[bmi]]&gt;=30.1,"yes","no")</f>
        <v>no</v>
      </c>
    </row>
    <row r="2082" spans="1:18" x14ac:dyDescent="0.3">
      <c r="A2082">
        <v>27954</v>
      </c>
      <c r="B2082" t="s">
        <v>17</v>
      </c>
      <c r="C2082">
        <v>26</v>
      </c>
      <c r="D2082">
        <v>0</v>
      </c>
      <c r="E2082" t="str">
        <f>IF(Table1[[#This Row],[hypertension]]=0,"no","yes")</f>
        <v>no</v>
      </c>
      <c r="F2082">
        <v>0</v>
      </c>
      <c r="G2082" t="s">
        <v>22</v>
      </c>
      <c r="H2082" t="s">
        <v>14</v>
      </c>
      <c r="I2082" t="s">
        <v>15</v>
      </c>
      <c r="J2082">
        <v>114.18</v>
      </c>
      <c r="K2082">
        <v>23.3</v>
      </c>
      <c r="L2082" t="s">
        <v>20</v>
      </c>
      <c r="M2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82">
        <v>0</v>
      </c>
      <c r="O2082" t="s">
        <v>32</v>
      </c>
      <c r="P2082" t="str">
        <f>IF(AND(Table1[[#This Row],[stroke]]=1,Table1[[#This Row],[hypertension]]=1),"yes","no")</f>
        <v>no</v>
      </c>
      <c r="Q2082" t="str">
        <f>IF(Table1[[#This Row],[avg_glucose_level]]&gt;=132.5,"yes","no")</f>
        <v>no</v>
      </c>
      <c r="R2082" t="str">
        <f>IF(Table1[[#This Row],[bmi]]&gt;=30.1,"yes","no")</f>
        <v>no</v>
      </c>
    </row>
    <row r="2083" spans="1:18" x14ac:dyDescent="0.3">
      <c r="A2083">
        <v>5355</v>
      </c>
      <c r="B2083" t="s">
        <v>12</v>
      </c>
      <c r="C2083">
        <v>63</v>
      </c>
      <c r="D2083">
        <v>0</v>
      </c>
      <c r="E2083" t="str">
        <f>IF(Table1[[#This Row],[hypertension]]=0,"no","yes")</f>
        <v>no</v>
      </c>
      <c r="F2083">
        <v>0</v>
      </c>
      <c r="G2083" t="s">
        <v>13</v>
      </c>
      <c r="H2083" t="s">
        <v>24</v>
      </c>
      <c r="I2083" t="s">
        <v>19</v>
      </c>
      <c r="J2083">
        <v>231.69</v>
      </c>
      <c r="K2083">
        <v>56.1</v>
      </c>
      <c r="L2083" t="s">
        <v>16</v>
      </c>
      <c r="M2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83">
        <v>0</v>
      </c>
      <c r="O2083" t="s">
        <v>32</v>
      </c>
      <c r="P2083" t="str">
        <f>IF(AND(Table1[[#This Row],[stroke]]=1,Table1[[#This Row],[hypertension]]=1),"yes","no")</f>
        <v>no</v>
      </c>
      <c r="Q2083" t="str">
        <f>IF(Table1[[#This Row],[avg_glucose_level]]&gt;=132.5,"yes","no")</f>
        <v>yes</v>
      </c>
      <c r="R2083" t="str">
        <f>IF(Table1[[#This Row],[bmi]]&gt;=30.1,"yes","no")</f>
        <v>yes</v>
      </c>
    </row>
    <row r="2084" spans="1:18" x14ac:dyDescent="0.3">
      <c r="A2084">
        <v>69069</v>
      </c>
      <c r="B2084" t="s">
        <v>17</v>
      </c>
      <c r="C2084">
        <v>48</v>
      </c>
      <c r="D2084">
        <v>0</v>
      </c>
      <c r="E2084" t="str">
        <f>IF(Table1[[#This Row],[hypertension]]=0,"no","yes")</f>
        <v>no</v>
      </c>
      <c r="F2084">
        <v>1</v>
      </c>
      <c r="G2084" t="s">
        <v>22</v>
      </c>
      <c r="H2084" t="s">
        <v>14</v>
      </c>
      <c r="I2084" t="s">
        <v>19</v>
      </c>
      <c r="J2084">
        <v>101.89</v>
      </c>
      <c r="K2084">
        <v>25.1</v>
      </c>
      <c r="L2084" t="s">
        <v>21</v>
      </c>
      <c r="M20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84">
        <v>0</v>
      </c>
      <c r="O2084" t="s">
        <v>32</v>
      </c>
      <c r="P2084" t="str">
        <f>IF(AND(Table1[[#This Row],[stroke]]=1,Table1[[#This Row],[hypertension]]=1),"yes","no")</f>
        <v>no</v>
      </c>
      <c r="Q2084" t="str">
        <f>IF(Table1[[#This Row],[avg_glucose_level]]&gt;=132.5,"yes","no")</f>
        <v>no</v>
      </c>
      <c r="R2084" t="str">
        <f>IF(Table1[[#This Row],[bmi]]&gt;=30.1,"yes","no")</f>
        <v>no</v>
      </c>
    </row>
    <row r="2085" spans="1:18" x14ac:dyDescent="0.3">
      <c r="A2085">
        <v>11539</v>
      </c>
      <c r="B2085" t="s">
        <v>17</v>
      </c>
      <c r="C2085">
        <v>24</v>
      </c>
      <c r="D2085">
        <v>1</v>
      </c>
      <c r="E2085" t="str">
        <f>IF(Table1[[#This Row],[hypertension]]=0,"no","yes")</f>
        <v>yes</v>
      </c>
      <c r="F2085">
        <v>0</v>
      </c>
      <c r="G2085" t="s">
        <v>22</v>
      </c>
      <c r="H2085" t="s">
        <v>14</v>
      </c>
      <c r="I2085" t="s">
        <v>15</v>
      </c>
      <c r="J2085">
        <v>107.22</v>
      </c>
      <c r="K2085">
        <v>35.299999999999997</v>
      </c>
      <c r="L2085" t="s">
        <v>21</v>
      </c>
      <c r="M20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85">
        <v>0</v>
      </c>
      <c r="O2085" t="s">
        <v>32</v>
      </c>
      <c r="P2085" t="str">
        <f>IF(AND(Table1[[#This Row],[stroke]]=1,Table1[[#This Row],[hypertension]]=1),"yes","no")</f>
        <v>no</v>
      </c>
      <c r="Q2085" t="str">
        <f>IF(Table1[[#This Row],[avg_glucose_level]]&gt;=132.5,"yes","no")</f>
        <v>no</v>
      </c>
      <c r="R2085" t="str">
        <f>IF(Table1[[#This Row],[bmi]]&gt;=30.1,"yes","no")</f>
        <v>yes</v>
      </c>
    </row>
    <row r="2086" spans="1:18" x14ac:dyDescent="0.3">
      <c r="A2086">
        <v>16847</v>
      </c>
      <c r="B2086" t="s">
        <v>12</v>
      </c>
      <c r="C2086">
        <v>47</v>
      </c>
      <c r="D2086">
        <v>0</v>
      </c>
      <c r="E2086" t="str">
        <f>IF(Table1[[#This Row],[hypertension]]=0,"no","yes")</f>
        <v>no</v>
      </c>
      <c r="F2086">
        <v>0</v>
      </c>
      <c r="G2086" t="s">
        <v>22</v>
      </c>
      <c r="H2086" t="s">
        <v>14</v>
      </c>
      <c r="I2086" t="s">
        <v>19</v>
      </c>
      <c r="J2086">
        <v>101.99</v>
      </c>
      <c r="K2086">
        <v>36.299999999999997</v>
      </c>
      <c r="L2086" t="s">
        <v>20</v>
      </c>
      <c r="M2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86">
        <v>0</v>
      </c>
      <c r="O2086" t="s">
        <v>32</v>
      </c>
      <c r="P2086" t="str">
        <f>IF(AND(Table1[[#This Row],[stroke]]=1,Table1[[#This Row],[hypertension]]=1),"yes","no")</f>
        <v>no</v>
      </c>
      <c r="Q2086" t="str">
        <f>IF(Table1[[#This Row],[avg_glucose_level]]&gt;=132.5,"yes","no")</f>
        <v>no</v>
      </c>
      <c r="R2086" t="str">
        <f>IF(Table1[[#This Row],[bmi]]&gt;=30.1,"yes","no")</f>
        <v>yes</v>
      </c>
    </row>
    <row r="2087" spans="1:18" x14ac:dyDescent="0.3">
      <c r="A2087">
        <v>15873</v>
      </c>
      <c r="B2087" t="s">
        <v>12</v>
      </c>
      <c r="C2087">
        <v>70</v>
      </c>
      <c r="D2087">
        <v>0</v>
      </c>
      <c r="E2087" t="str">
        <f>IF(Table1[[#This Row],[hypertension]]=0,"no","yes")</f>
        <v>no</v>
      </c>
      <c r="F2087">
        <v>0</v>
      </c>
      <c r="G2087" t="s">
        <v>13</v>
      </c>
      <c r="H2087" t="s">
        <v>14</v>
      </c>
      <c r="I2087" t="s">
        <v>19</v>
      </c>
      <c r="J2087">
        <v>72.56</v>
      </c>
      <c r="K2087">
        <v>30.4</v>
      </c>
      <c r="L2087" t="s">
        <v>16</v>
      </c>
      <c r="M20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087">
        <v>0</v>
      </c>
      <c r="O2087" t="s">
        <v>32</v>
      </c>
      <c r="P2087" t="str">
        <f>IF(AND(Table1[[#This Row],[stroke]]=1,Table1[[#This Row],[hypertension]]=1),"yes","no")</f>
        <v>no</v>
      </c>
      <c r="Q2087" t="str">
        <f>IF(Table1[[#This Row],[avg_glucose_level]]&gt;=132.5,"yes","no")</f>
        <v>no</v>
      </c>
      <c r="R2087" t="str">
        <f>IF(Table1[[#This Row],[bmi]]&gt;=30.1,"yes","no")</f>
        <v>yes</v>
      </c>
    </row>
    <row r="2088" spans="1:18" x14ac:dyDescent="0.3">
      <c r="A2088">
        <v>15415</v>
      </c>
      <c r="B2088" t="s">
        <v>12</v>
      </c>
      <c r="C2088">
        <v>41</v>
      </c>
      <c r="D2088">
        <v>1</v>
      </c>
      <c r="E2088" t="str">
        <f>IF(Table1[[#This Row],[hypertension]]=0,"no","yes")</f>
        <v>yes</v>
      </c>
      <c r="F2088">
        <v>1</v>
      </c>
      <c r="G2088" t="s">
        <v>13</v>
      </c>
      <c r="H2088" t="s">
        <v>14</v>
      </c>
      <c r="I2088" t="s">
        <v>15</v>
      </c>
      <c r="J2088">
        <v>94.47</v>
      </c>
      <c r="K2088">
        <v>43.9</v>
      </c>
      <c r="L2088" t="s">
        <v>20</v>
      </c>
      <c r="M2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88">
        <v>0</v>
      </c>
      <c r="O2088" t="s">
        <v>32</v>
      </c>
      <c r="P2088" t="str">
        <f>IF(AND(Table1[[#This Row],[stroke]]=1,Table1[[#This Row],[hypertension]]=1),"yes","no")</f>
        <v>no</v>
      </c>
      <c r="Q2088" t="str">
        <f>IF(Table1[[#This Row],[avg_glucose_level]]&gt;=132.5,"yes","no")</f>
        <v>no</v>
      </c>
      <c r="R2088" t="str">
        <f>IF(Table1[[#This Row],[bmi]]&gt;=30.1,"yes","no")</f>
        <v>yes</v>
      </c>
    </row>
    <row r="2089" spans="1:18" x14ac:dyDescent="0.3">
      <c r="A2089">
        <v>22891</v>
      </c>
      <c r="B2089" t="s">
        <v>17</v>
      </c>
      <c r="C2089">
        <v>42</v>
      </c>
      <c r="D2089">
        <v>0</v>
      </c>
      <c r="E2089" t="str">
        <f>IF(Table1[[#This Row],[hypertension]]=0,"no","yes")</f>
        <v>no</v>
      </c>
      <c r="F2089">
        <v>0</v>
      </c>
      <c r="G2089" t="s">
        <v>13</v>
      </c>
      <c r="H2089" t="s">
        <v>18</v>
      </c>
      <c r="I2089" t="s">
        <v>15</v>
      </c>
      <c r="J2089">
        <v>98.76</v>
      </c>
      <c r="K2089">
        <v>26.4</v>
      </c>
      <c r="L2089" t="s">
        <v>21</v>
      </c>
      <c r="M20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89">
        <v>0</v>
      </c>
      <c r="O2089" t="s">
        <v>32</v>
      </c>
      <c r="P2089" t="str">
        <f>IF(AND(Table1[[#This Row],[stroke]]=1,Table1[[#This Row],[hypertension]]=1),"yes","no")</f>
        <v>no</v>
      </c>
      <c r="Q2089" t="str">
        <f>IF(Table1[[#This Row],[avg_glucose_level]]&gt;=132.5,"yes","no")</f>
        <v>no</v>
      </c>
      <c r="R2089" t="str">
        <f>IF(Table1[[#This Row],[bmi]]&gt;=30.1,"yes","no")</f>
        <v>no</v>
      </c>
    </row>
    <row r="2090" spans="1:18" x14ac:dyDescent="0.3">
      <c r="A2090">
        <v>7394</v>
      </c>
      <c r="B2090" t="s">
        <v>17</v>
      </c>
      <c r="C2090">
        <v>57</v>
      </c>
      <c r="D2090">
        <v>1</v>
      </c>
      <c r="E2090" t="str">
        <f>IF(Table1[[#This Row],[hypertension]]=0,"no","yes")</f>
        <v>yes</v>
      </c>
      <c r="F2090">
        <v>0</v>
      </c>
      <c r="G2090" t="s">
        <v>22</v>
      </c>
      <c r="H2090" t="s">
        <v>14</v>
      </c>
      <c r="I2090" t="s">
        <v>19</v>
      </c>
      <c r="J2090">
        <v>116.93</v>
      </c>
      <c r="K2090">
        <v>28.3</v>
      </c>
      <c r="L2090" t="s">
        <v>20</v>
      </c>
      <c r="M20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0">
        <v>0</v>
      </c>
      <c r="O2090" t="s">
        <v>32</v>
      </c>
      <c r="P2090" t="str">
        <f>IF(AND(Table1[[#This Row],[stroke]]=1,Table1[[#This Row],[hypertension]]=1),"yes","no")</f>
        <v>no</v>
      </c>
      <c r="Q2090" t="str">
        <f>IF(Table1[[#This Row],[avg_glucose_level]]&gt;=132.5,"yes","no")</f>
        <v>no</v>
      </c>
      <c r="R2090" t="str">
        <f>IF(Table1[[#This Row],[bmi]]&gt;=30.1,"yes","no")</f>
        <v>no</v>
      </c>
    </row>
    <row r="2091" spans="1:18" x14ac:dyDescent="0.3">
      <c r="A2091">
        <v>29915</v>
      </c>
      <c r="B2091" t="s">
        <v>17</v>
      </c>
      <c r="C2091">
        <v>51</v>
      </c>
      <c r="D2091">
        <v>0</v>
      </c>
      <c r="E2091" t="str">
        <f>IF(Table1[[#This Row],[hypertension]]=0,"no","yes")</f>
        <v>no</v>
      </c>
      <c r="F2091">
        <v>0</v>
      </c>
      <c r="G2091" t="s">
        <v>22</v>
      </c>
      <c r="H2091" t="s">
        <v>14</v>
      </c>
      <c r="I2091" t="s">
        <v>19</v>
      </c>
      <c r="J2091">
        <v>219.96</v>
      </c>
      <c r="K2091">
        <v>42.3</v>
      </c>
      <c r="L2091" t="s">
        <v>20</v>
      </c>
      <c r="M20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1">
        <v>0</v>
      </c>
      <c r="O2091" t="s">
        <v>32</v>
      </c>
      <c r="P2091" t="str">
        <f>IF(AND(Table1[[#This Row],[stroke]]=1,Table1[[#This Row],[hypertension]]=1),"yes","no")</f>
        <v>no</v>
      </c>
      <c r="Q2091" t="str">
        <f>IF(Table1[[#This Row],[avg_glucose_level]]&gt;=132.5,"yes","no")</f>
        <v>yes</v>
      </c>
      <c r="R2091" t="str">
        <f>IF(Table1[[#This Row],[bmi]]&gt;=30.1,"yes","no")</f>
        <v>yes</v>
      </c>
    </row>
    <row r="2092" spans="1:18" x14ac:dyDescent="0.3">
      <c r="A2092">
        <v>62607</v>
      </c>
      <c r="B2092" t="s">
        <v>12</v>
      </c>
      <c r="C2092">
        <v>15</v>
      </c>
      <c r="D2092">
        <v>0</v>
      </c>
      <c r="E2092" t="str">
        <f>IF(Table1[[#This Row],[hypertension]]=0,"no","yes")</f>
        <v>no</v>
      </c>
      <c r="F2092">
        <v>0</v>
      </c>
      <c r="G2092" t="s">
        <v>22</v>
      </c>
      <c r="H2092" t="s">
        <v>14</v>
      </c>
      <c r="I2092" t="s">
        <v>15</v>
      </c>
      <c r="J2092">
        <v>75.77</v>
      </c>
      <c r="K2092">
        <v>38</v>
      </c>
      <c r="L2092" t="s">
        <v>20</v>
      </c>
      <c r="M2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2">
        <v>0</v>
      </c>
      <c r="O2092" t="s">
        <v>32</v>
      </c>
      <c r="P2092" t="str">
        <f>IF(AND(Table1[[#This Row],[stroke]]=1,Table1[[#This Row],[hypertension]]=1),"yes","no")</f>
        <v>no</v>
      </c>
      <c r="Q2092" t="str">
        <f>IF(Table1[[#This Row],[avg_glucose_level]]&gt;=132.5,"yes","no")</f>
        <v>no</v>
      </c>
      <c r="R2092" t="str">
        <f>IF(Table1[[#This Row],[bmi]]&gt;=30.1,"yes","no")</f>
        <v>yes</v>
      </c>
    </row>
    <row r="2093" spans="1:18" x14ac:dyDescent="0.3">
      <c r="A2093">
        <v>24404</v>
      </c>
      <c r="B2093" t="s">
        <v>12</v>
      </c>
      <c r="C2093">
        <v>11</v>
      </c>
      <c r="D2093">
        <v>0</v>
      </c>
      <c r="E2093" t="str">
        <f>IF(Table1[[#This Row],[hypertension]]=0,"no","yes")</f>
        <v>no</v>
      </c>
      <c r="F2093">
        <v>0</v>
      </c>
      <c r="G2093" t="s">
        <v>22</v>
      </c>
      <c r="H2093" t="s">
        <v>25</v>
      </c>
      <c r="I2093" t="s">
        <v>15</v>
      </c>
      <c r="J2093">
        <v>124.35</v>
      </c>
      <c r="K2093">
        <v>32.700000000000003</v>
      </c>
      <c r="L2093" t="s">
        <v>23</v>
      </c>
      <c r="M2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93">
        <v>0</v>
      </c>
      <c r="O2093" t="s">
        <v>32</v>
      </c>
      <c r="P2093" t="str">
        <f>IF(AND(Table1[[#This Row],[stroke]]=1,Table1[[#This Row],[hypertension]]=1),"yes","no")</f>
        <v>no</v>
      </c>
      <c r="Q2093" t="str">
        <f>IF(Table1[[#This Row],[avg_glucose_level]]&gt;=132.5,"yes","no")</f>
        <v>no</v>
      </c>
      <c r="R2093" t="str">
        <f>IF(Table1[[#This Row],[bmi]]&gt;=30.1,"yes","no")</f>
        <v>yes</v>
      </c>
    </row>
    <row r="2094" spans="1:18" x14ac:dyDescent="0.3">
      <c r="A2094">
        <v>69666</v>
      </c>
      <c r="B2094" t="s">
        <v>17</v>
      </c>
      <c r="C2094">
        <v>27</v>
      </c>
      <c r="D2094">
        <v>0</v>
      </c>
      <c r="E2094" t="str">
        <f>IF(Table1[[#This Row],[hypertension]]=0,"no","yes")</f>
        <v>no</v>
      </c>
      <c r="F2094">
        <v>0</v>
      </c>
      <c r="G2094" t="s">
        <v>13</v>
      </c>
      <c r="H2094" t="s">
        <v>18</v>
      </c>
      <c r="I2094" t="s">
        <v>15</v>
      </c>
      <c r="J2094">
        <v>88.97</v>
      </c>
      <c r="K2094">
        <v>28.8</v>
      </c>
      <c r="L2094" t="s">
        <v>20</v>
      </c>
      <c r="M20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4">
        <v>0</v>
      </c>
      <c r="O2094" t="s">
        <v>32</v>
      </c>
      <c r="P2094" t="str">
        <f>IF(AND(Table1[[#This Row],[stroke]]=1,Table1[[#This Row],[hypertension]]=1),"yes","no")</f>
        <v>no</v>
      </c>
      <c r="Q2094" t="str">
        <f>IF(Table1[[#This Row],[avg_glucose_level]]&gt;=132.5,"yes","no")</f>
        <v>no</v>
      </c>
      <c r="R2094" t="str">
        <f>IF(Table1[[#This Row],[bmi]]&gt;=30.1,"yes","no")</f>
        <v>no</v>
      </c>
    </row>
    <row r="2095" spans="1:18" x14ac:dyDescent="0.3">
      <c r="A2095">
        <v>54997</v>
      </c>
      <c r="B2095" t="s">
        <v>17</v>
      </c>
      <c r="C2095">
        <v>53</v>
      </c>
      <c r="D2095">
        <v>0</v>
      </c>
      <c r="E2095" t="str">
        <f>IF(Table1[[#This Row],[hypertension]]=0,"no","yes")</f>
        <v>no</v>
      </c>
      <c r="F2095">
        <v>0</v>
      </c>
      <c r="G2095" t="s">
        <v>13</v>
      </c>
      <c r="H2095" t="s">
        <v>18</v>
      </c>
      <c r="I2095" t="s">
        <v>19</v>
      </c>
      <c r="J2095">
        <v>72.489999999999995</v>
      </c>
      <c r="K2095">
        <v>38.5</v>
      </c>
      <c r="L2095" t="s">
        <v>20</v>
      </c>
      <c r="M20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5">
        <v>0</v>
      </c>
      <c r="O2095" t="s">
        <v>32</v>
      </c>
      <c r="P2095" t="str">
        <f>IF(AND(Table1[[#This Row],[stroke]]=1,Table1[[#This Row],[hypertension]]=1),"yes","no")</f>
        <v>no</v>
      </c>
      <c r="Q2095" t="str">
        <f>IF(Table1[[#This Row],[avg_glucose_level]]&gt;=132.5,"yes","no")</f>
        <v>no</v>
      </c>
      <c r="R2095" t="str">
        <f>IF(Table1[[#This Row],[bmi]]&gt;=30.1,"yes","no")</f>
        <v>yes</v>
      </c>
    </row>
    <row r="2096" spans="1:18" x14ac:dyDescent="0.3">
      <c r="A2096">
        <v>6199</v>
      </c>
      <c r="B2096" t="s">
        <v>17</v>
      </c>
      <c r="C2096">
        <v>52</v>
      </c>
      <c r="D2096">
        <v>0</v>
      </c>
      <c r="E2096" t="str">
        <f>IF(Table1[[#This Row],[hypertension]]=0,"no","yes")</f>
        <v>no</v>
      </c>
      <c r="F2096">
        <v>0</v>
      </c>
      <c r="G2096" t="s">
        <v>13</v>
      </c>
      <c r="H2096" t="s">
        <v>24</v>
      </c>
      <c r="I2096" t="s">
        <v>19</v>
      </c>
      <c r="J2096">
        <v>107.27</v>
      </c>
      <c r="K2096">
        <v>30.1</v>
      </c>
      <c r="L2096" t="s">
        <v>23</v>
      </c>
      <c r="M2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96">
        <v>0</v>
      </c>
      <c r="O2096" t="s">
        <v>32</v>
      </c>
      <c r="P2096" t="str">
        <f>IF(AND(Table1[[#This Row],[stroke]]=1,Table1[[#This Row],[hypertension]]=1),"yes","no")</f>
        <v>no</v>
      </c>
      <c r="Q2096" t="str">
        <f>IF(Table1[[#This Row],[avg_glucose_level]]&gt;=132.5,"yes","no")</f>
        <v>no</v>
      </c>
      <c r="R2096" t="str">
        <f>IF(Table1[[#This Row],[bmi]]&gt;=30.1,"yes","no")</f>
        <v>yes</v>
      </c>
    </row>
    <row r="2097" spans="1:18" x14ac:dyDescent="0.3">
      <c r="A2097">
        <v>4635</v>
      </c>
      <c r="B2097" t="s">
        <v>17</v>
      </c>
      <c r="C2097">
        <v>68</v>
      </c>
      <c r="D2097">
        <v>0</v>
      </c>
      <c r="E2097" t="str">
        <f>IF(Table1[[#This Row],[hypertension]]=0,"no","yes")</f>
        <v>no</v>
      </c>
      <c r="F2097">
        <v>0</v>
      </c>
      <c r="G2097" t="s">
        <v>13</v>
      </c>
      <c r="H2097" t="s">
        <v>14</v>
      </c>
      <c r="I2097" t="s">
        <v>19</v>
      </c>
      <c r="J2097">
        <v>97.96</v>
      </c>
      <c r="K2097">
        <v>31.3</v>
      </c>
      <c r="L2097" t="s">
        <v>20</v>
      </c>
      <c r="M2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097">
        <v>0</v>
      </c>
      <c r="O2097" t="s">
        <v>32</v>
      </c>
      <c r="P2097" t="str">
        <f>IF(AND(Table1[[#This Row],[stroke]]=1,Table1[[#This Row],[hypertension]]=1),"yes","no")</f>
        <v>no</v>
      </c>
      <c r="Q2097" t="str">
        <f>IF(Table1[[#This Row],[avg_glucose_level]]&gt;=132.5,"yes","no")</f>
        <v>no</v>
      </c>
      <c r="R2097" t="str">
        <f>IF(Table1[[#This Row],[bmi]]&gt;=30.1,"yes","no")</f>
        <v>yes</v>
      </c>
    </row>
    <row r="2098" spans="1:18" x14ac:dyDescent="0.3">
      <c r="A2098">
        <v>3305</v>
      </c>
      <c r="B2098" t="s">
        <v>12</v>
      </c>
      <c r="C2098">
        <v>65</v>
      </c>
      <c r="D2098">
        <v>0</v>
      </c>
      <c r="E2098" t="str">
        <f>IF(Table1[[#This Row],[hypertension]]=0,"no","yes")</f>
        <v>no</v>
      </c>
      <c r="F2098">
        <v>0</v>
      </c>
      <c r="G2098" t="s">
        <v>13</v>
      </c>
      <c r="H2098" t="s">
        <v>14</v>
      </c>
      <c r="I2098" t="s">
        <v>15</v>
      </c>
      <c r="J2098">
        <v>197.69</v>
      </c>
      <c r="K2098">
        <v>28.4</v>
      </c>
      <c r="L2098" t="s">
        <v>21</v>
      </c>
      <c r="M20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098">
        <v>0</v>
      </c>
      <c r="O2098" t="s">
        <v>32</v>
      </c>
      <c r="P2098" t="str">
        <f>IF(AND(Table1[[#This Row],[stroke]]=1,Table1[[#This Row],[hypertension]]=1),"yes","no")</f>
        <v>no</v>
      </c>
      <c r="Q2098" t="str">
        <f>IF(Table1[[#This Row],[avg_glucose_level]]&gt;=132.5,"yes","no")</f>
        <v>yes</v>
      </c>
      <c r="R2098" t="str">
        <f>IF(Table1[[#This Row],[bmi]]&gt;=30.1,"yes","no")</f>
        <v>no</v>
      </c>
    </row>
    <row r="2099" spans="1:18" x14ac:dyDescent="0.3">
      <c r="A2099">
        <v>24342</v>
      </c>
      <c r="B2099" t="s">
        <v>17</v>
      </c>
      <c r="C2099">
        <v>23</v>
      </c>
      <c r="D2099">
        <v>0</v>
      </c>
      <c r="E2099" t="str">
        <f>IF(Table1[[#This Row],[hypertension]]=0,"no","yes")</f>
        <v>no</v>
      </c>
      <c r="F2099">
        <v>0</v>
      </c>
      <c r="G2099" t="s">
        <v>22</v>
      </c>
      <c r="H2099" t="s">
        <v>14</v>
      </c>
      <c r="I2099" t="s">
        <v>19</v>
      </c>
      <c r="J2099">
        <v>112.3</v>
      </c>
      <c r="K2099">
        <v>26.6</v>
      </c>
      <c r="L2099" t="s">
        <v>23</v>
      </c>
      <c r="M2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099">
        <v>0</v>
      </c>
      <c r="O2099" t="s">
        <v>32</v>
      </c>
      <c r="P2099" t="str">
        <f>IF(AND(Table1[[#This Row],[stroke]]=1,Table1[[#This Row],[hypertension]]=1),"yes","no")</f>
        <v>no</v>
      </c>
      <c r="Q2099" t="str">
        <f>IF(Table1[[#This Row],[avg_glucose_level]]&gt;=132.5,"yes","no")</f>
        <v>no</v>
      </c>
      <c r="R2099" t="str">
        <f>IF(Table1[[#This Row],[bmi]]&gt;=30.1,"yes","no")</f>
        <v>no</v>
      </c>
    </row>
    <row r="2100" spans="1:18" x14ac:dyDescent="0.3">
      <c r="A2100">
        <v>65093</v>
      </c>
      <c r="B2100" t="s">
        <v>17</v>
      </c>
      <c r="C2100">
        <v>43</v>
      </c>
      <c r="D2100">
        <v>0</v>
      </c>
      <c r="E2100" t="str">
        <f>IF(Table1[[#This Row],[hypertension]]=0,"no","yes")</f>
        <v>no</v>
      </c>
      <c r="F2100">
        <v>0</v>
      </c>
      <c r="G2100" t="s">
        <v>13</v>
      </c>
      <c r="H2100" t="s">
        <v>18</v>
      </c>
      <c r="I2100" t="s">
        <v>15</v>
      </c>
      <c r="J2100">
        <v>75.77</v>
      </c>
      <c r="K2100">
        <v>20.399999999999999</v>
      </c>
      <c r="L2100" t="s">
        <v>16</v>
      </c>
      <c r="M2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0">
        <v>0</v>
      </c>
      <c r="O2100" t="s">
        <v>32</v>
      </c>
      <c r="P2100" t="str">
        <f>IF(AND(Table1[[#This Row],[stroke]]=1,Table1[[#This Row],[hypertension]]=1),"yes","no")</f>
        <v>no</v>
      </c>
      <c r="Q2100" t="str">
        <f>IF(Table1[[#This Row],[avg_glucose_level]]&gt;=132.5,"yes","no")</f>
        <v>no</v>
      </c>
      <c r="R2100" t="str">
        <f>IF(Table1[[#This Row],[bmi]]&gt;=30.1,"yes","no")</f>
        <v>no</v>
      </c>
    </row>
    <row r="2101" spans="1:18" x14ac:dyDescent="0.3">
      <c r="A2101">
        <v>46261</v>
      </c>
      <c r="B2101" t="s">
        <v>12</v>
      </c>
      <c r="C2101">
        <v>55</v>
      </c>
      <c r="D2101">
        <v>0</v>
      </c>
      <c r="E2101" t="str">
        <f>IF(Table1[[#This Row],[hypertension]]=0,"no","yes")</f>
        <v>no</v>
      </c>
      <c r="F2101">
        <v>0</v>
      </c>
      <c r="G2101" t="s">
        <v>13</v>
      </c>
      <c r="H2101" t="s">
        <v>14</v>
      </c>
      <c r="I2101" t="s">
        <v>15</v>
      </c>
      <c r="J2101">
        <v>76.510000000000005</v>
      </c>
      <c r="K2101">
        <v>34.700000000000003</v>
      </c>
      <c r="L2101" t="s">
        <v>23</v>
      </c>
      <c r="M2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01">
        <v>0</v>
      </c>
      <c r="O2101" t="s">
        <v>32</v>
      </c>
      <c r="P2101" t="str">
        <f>IF(AND(Table1[[#This Row],[stroke]]=1,Table1[[#This Row],[hypertension]]=1),"yes","no")</f>
        <v>no</v>
      </c>
      <c r="Q2101" t="str">
        <f>IF(Table1[[#This Row],[avg_glucose_level]]&gt;=132.5,"yes","no")</f>
        <v>no</v>
      </c>
      <c r="R2101" t="str">
        <f>IF(Table1[[#This Row],[bmi]]&gt;=30.1,"yes","no")</f>
        <v>yes</v>
      </c>
    </row>
    <row r="2102" spans="1:18" x14ac:dyDescent="0.3">
      <c r="A2102">
        <v>42624</v>
      </c>
      <c r="B2102" t="s">
        <v>17</v>
      </c>
      <c r="C2102">
        <v>52</v>
      </c>
      <c r="D2102">
        <v>0</v>
      </c>
      <c r="E2102" t="str">
        <f>IF(Table1[[#This Row],[hypertension]]=0,"no","yes")</f>
        <v>no</v>
      </c>
      <c r="F2102">
        <v>0</v>
      </c>
      <c r="G2102" t="s">
        <v>13</v>
      </c>
      <c r="H2102" t="s">
        <v>14</v>
      </c>
      <c r="I2102" t="s">
        <v>15</v>
      </c>
      <c r="J2102">
        <v>93.14</v>
      </c>
      <c r="K2102">
        <v>32.5</v>
      </c>
      <c r="L2102" t="s">
        <v>20</v>
      </c>
      <c r="M2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02">
        <v>0</v>
      </c>
      <c r="O2102" t="s">
        <v>32</v>
      </c>
      <c r="P2102" t="str">
        <f>IF(AND(Table1[[#This Row],[stroke]]=1,Table1[[#This Row],[hypertension]]=1),"yes","no")</f>
        <v>no</v>
      </c>
      <c r="Q2102" t="str">
        <f>IF(Table1[[#This Row],[avg_glucose_level]]&gt;=132.5,"yes","no")</f>
        <v>no</v>
      </c>
      <c r="R2102" t="str">
        <f>IF(Table1[[#This Row],[bmi]]&gt;=30.1,"yes","no")</f>
        <v>yes</v>
      </c>
    </row>
    <row r="2103" spans="1:18" x14ac:dyDescent="0.3">
      <c r="A2103">
        <v>24735</v>
      </c>
      <c r="B2103" t="s">
        <v>17</v>
      </c>
      <c r="C2103">
        <v>21</v>
      </c>
      <c r="D2103">
        <v>0</v>
      </c>
      <c r="E2103" t="str">
        <f>IF(Table1[[#This Row],[hypertension]]=0,"no","yes")</f>
        <v>no</v>
      </c>
      <c r="F2103">
        <v>0</v>
      </c>
      <c r="G2103" t="s">
        <v>22</v>
      </c>
      <c r="H2103" t="s">
        <v>14</v>
      </c>
      <c r="I2103" t="s">
        <v>19</v>
      </c>
      <c r="J2103">
        <v>80.84</v>
      </c>
      <c r="K2103">
        <v>30.7</v>
      </c>
      <c r="L2103" t="s">
        <v>23</v>
      </c>
      <c r="M2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03">
        <v>0</v>
      </c>
      <c r="O2103" t="s">
        <v>32</v>
      </c>
      <c r="P2103" t="str">
        <f>IF(AND(Table1[[#This Row],[stroke]]=1,Table1[[#This Row],[hypertension]]=1),"yes","no")</f>
        <v>no</v>
      </c>
      <c r="Q2103" t="str">
        <f>IF(Table1[[#This Row],[avg_glucose_level]]&gt;=132.5,"yes","no")</f>
        <v>no</v>
      </c>
      <c r="R2103" t="str">
        <f>IF(Table1[[#This Row],[bmi]]&gt;=30.1,"yes","no")</f>
        <v>yes</v>
      </c>
    </row>
    <row r="2104" spans="1:18" x14ac:dyDescent="0.3">
      <c r="A2104">
        <v>50671</v>
      </c>
      <c r="B2104" t="s">
        <v>12</v>
      </c>
      <c r="C2104">
        <v>78</v>
      </c>
      <c r="D2104">
        <v>1</v>
      </c>
      <c r="E2104" t="str">
        <f>IF(Table1[[#This Row],[hypertension]]=0,"no","yes")</f>
        <v>yes</v>
      </c>
      <c r="F2104">
        <v>1</v>
      </c>
      <c r="G2104" t="s">
        <v>13</v>
      </c>
      <c r="H2104" t="s">
        <v>18</v>
      </c>
      <c r="I2104" t="s">
        <v>19</v>
      </c>
      <c r="J2104">
        <v>199.88</v>
      </c>
      <c r="K2104">
        <v>29.6</v>
      </c>
      <c r="L2104" t="s">
        <v>16</v>
      </c>
      <c r="M2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4">
        <v>0</v>
      </c>
      <c r="O2104" t="s">
        <v>32</v>
      </c>
      <c r="P2104" t="str">
        <f>IF(AND(Table1[[#This Row],[stroke]]=1,Table1[[#This Row],[hypertension]]=1),"yes","no")</f>
        <v>no</v>
      </c>
      <c r="Q2104" t="str">
        <f>IF(Table1[[#This Row],[avg_glucose_level]]&gt;=132.5,"yes","no")</f>
        <v>yes</v>
      </c>
      <c r="R2104" t="str">
        <f>IF(Table1[[#This Row],[bmi]]&gt;=30.1,"yes","no")</f>
        <v>no</v>
      </c>
    </row>
    <row r="2105" spans="1:18" x14ac:dyDescent="0.3">
      <c r="A2105">
        <v>1679</v>
      </c>
      <c r="B2105" t="s">
        <v>12</v>
      </c>
      <c r="C2105">
        <v>35</v>
      </c>
      <c r="D2105">
        <v>0</v>
      </c>
      <c r="E2105" t="str">
        <f>IF(Table1[[#This Row],[hypertension]]=0,"no","yes")</f>
        <v>no</v>
      </c>
      <c r="F2105">
        <v>0</v>
      </c>
      <c r="G2105" t="s">
        <v>13</v>
      </c>
      <c r="H2105" t="s">
        <v>14</v>
      </c>
      <c r="I2105" t="s">
        <v>19</v>
      </c>
      <c r="J2105">
        <v>77.48</v>
      </c>
      <c r="K2105">
        <v>28.1</v>
      </c>
      <c r="L2105" t="s">
        <v>16</v>
      </c>
      <c r="M21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5">
        <v>0</v>
      </c>
      <c r="O2105" t="s">
        <v>32</v>
      </c>
      <c r="P2105" t="str">
        <f>IF(AND(Table1[[#This Row],[stroke]]=1,Table1[[#This Row],[hypertension]]=1),"yes","no")</f>
        <v>no</v>
      </c>
      <c r="Q2105" t="str">
        <f>IF(Table1[[#This Row],[avg_glucose_level]]&gt;=132.5,"yes","no")</f>
        <v>no</v>
      </c>
      <c r="R2105" t="str">
        <f>IF(Table1[[#This Row],[bmi]]&gt;=30.1,"yes","no")</f>
        <v>no</v>
      </c>
    </row>
    <row r="2106" spans="1:18" x14ac:dyDescent="0.3">
      <c r="A2106">
        <v>66680</v>
      </c>
      <c r="B2106" t="s">
        <v>17</v>
      </c>
      <c r="C2106">
        <v>49</v>
      </c>
      <c r="D2106">
        <v>1</v>
      </c>
      <c r="E2106" t="str">
        <f>IF(Table1[[#This Row],[hypertension]]=0,"no","yes")</f>
        <v>yes</v>
      </c>
      <c r="F2106">
        <v>0</v>
      </c>
      <c r="G2106" t="s">
        <v>13</v>
      </c>
      <c r="H2106" t="s">
        <v>14</v>
      </c>
      <c r="I2106" t="s">
        <v>19</v>
      </c>
      <c r="J2106">
        <v>65.34</v>
      </c>
      <c r="K2106">
        <v>39.4</v>
      </c>
      <c r="L2106" t="s">
        <v>20</v>
      </c>
      <c r="M21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06">
        <v>0</v>
      </c>
      <c r="O2106" t="s">
        <v>32</v>
      </c>
      <c r="P2106" t="str">
        <f>IF(AND(Table1[[#This Row],[stroke]]=1,Table1[[#This Row],[hypertension]]=1),"yes","no")</f>
        <v>no</v>
      </c>
      <c r="Q2106" t="str">
        <f>IF(Table1[[#This Row],[avg_glucose_level]]&gt;=132.5,"yes","no")</f>
        <v>no</v>
      </c>
      <c r="R2106" t="str">
        <f>IF(Table1[[#This Row],[bmi]]&gt;=30.1,"yes","no")</f>
        <v>yes</v>
      </c>
    </row>
    <row r="2107" spans="1:18" x14ac:dyDescent="0.3">
      <c r="A2107">
        <v>34248</v>
      </c>
      <c r="B2107" t="s">
        <v>12</v>
      </c>
      <c r="C2107">
        <v>50</v>
      </c>
      <c r="D2107">
        <v>1</v>
      </c>
      <c r="E2107" t="str">
        <f>IF(Table1[[#This Row],[hypertension]]=0,"no","yes")</f>
        <v>yes</v>
      </c>
      <c r="F2107">
        <v>0</v>
      </c>
      <c r="G2107" t="s">
        <v>22</v>
      </c>
      <c r="H2107" t="s">
        <v>14</v>
      </c>
      <c r="I2107" t="s">
        <v>15</v>
      </c>
      <c r="J2107">
        <v>81.96</v>
      </c>
      <c r="K2107">
        <v>28.1</v>
      </c>
      <c r="L2107" t="s">
        <v>16</v>
      </c>
      <c r="M21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7">
        <v>0</v>
      </c>
      <c r="O2107" t="s">
        <v>32</v>
      </c>
      <c r="P2107" t="str">
        <f>IF(AND(Table1[[#This Row],[stroke]]=1,Table1[[#This Row],[hypertension]]=1),"yes","no")</f>
        <v>no</v>
      </c>
      <c r="Q2107" t="str">
        <f>IF(Table1[[#This Row],[avg_glucose_level]]&gt;=132.5,"yes","no")</f>
        <v>no</v>
      </c>
      <c r="R2107" t="str">
        <f>IF(Table1[[#This Row],[bmi]]&gt;=30.1,"yes","no")</f>
        <v>no</v>
      </c>
    </row>
    <row r="2108" spans="1:18" x14ac:dyDescent="0.3">
      <c r="A2108">
        <v>65336</v>
      </c>
      <c r="B2108" t="s">
        <v>17</v>
      </c>
      <c r="C2108">
        <v>27</v>
      </c>
      <c r="D2108">
        <v>0</v>
      </c>
      <c r="E2108" t="str">
        <f>IF(Table1[[#This Row],[hypertension]]=0,"no","yes")</f>
        <v>no</v>
      </c>
      <c r="F2108">
        <v>0</v>
      </c>
      <c r="G2108" t="s">
        <v>13</v>
      </c>
      <c r="H2108" t="s">
        <v>14</v>
      </c>
      <c r="I2108" t="s">
        <v>15</v>
      </c>
      <c r="J2108">
        <v>98.71</v>
      </c>
      <c r="K2108">
        <v>26.1</v>
      </c>
      <c r="L2108" t="s">
        <v>16</v>
      </c>
      <c r="M21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8">
        <v>0</v>
      </c>
      <c r="O2108" t="s">
        <v>32</v>
      </c>
      <c r="P2108" t="str">
        <f>IF(AND(Table1[[#This Row],[stroke]]=1,Table1[[#This Row],[hypertension]]=1),"yes","no")</f>
        <v>no</v>
      </c>
      <c r="Q2108" t="str">
        <f>IF(Table1[[#This Row],[avg_glucose_level]]&gt;=132.5,"yes","no")</f>
        <v>no</v>
      </c>
      <c r="R2108" t="str">
        <f>IF(Table1[[#This Row],[bmi]]&gt;=30.1,"yes","no")</f>
        <v>no</v>
      </c>
    </row>
    <row r="2109" spans="1:18" x14ac:dyDescent="0.3">
      <c r="A2109">
        <v>68333</v>
      </c>
      <c r="B2109" t="s">
        <v>17</v>
      </c>
      <c r="C2109">
        <v>52</v>
      </c>
      <c r="D2109">
        <v>1</v>
      </c>
      <c r="E2109" t="str">
        <f>IF(Table1[[#This Row],[hypertension]]=0,"no","yes")</f>
        <v>yes</v>
      </c>
      <c r="F2109">
        <v>0</v>
      </c>
      <c r="G2109" t="s">
        <v>22</v>
      </c>
      <c r="H2109" t="s">
        <v>14</v>
      </c>
      <c r="I2109" t="s">
        <v>19</v>
      </c>
      <c r="J2109">
        <v>170.22</v>
      </c>
      <c r="K2109">
        <v>27.2</v>
      </c>
      <c r="L2109" t="s">
        <v>16</v>
      </c>
      <c r="M21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09">
        <v>0</v>
      </c>
      <c r="O2109" t="s">
        <v>32</v>
      </c>
      <c r="P2109" t="str">
        <f>IF(AND(Table1[[#This Row],[stroke]]=1,Table1[[#This Row],[hypertension]]=1),"yes","no")</f>
        <v>no</v>
      </c>
      <c r="Q2109" t="str">
        <f>IF(Table1[[#This Row],[avg_glucose_level]]&gt;=132.5,"yes","no")</f>
        <v>yes</v>
      </c>
      <c r="R2109" t="str">
        <f>IF(Table1[[#This Row],[bmi]]&gt;=30.1,"yes","no")</f>
        <v>no</v>
      </c>
    </row>
    <row r="2110" spans="1:18" x14ac:dyDescent="0.3">
      <c r="A2110">
        <v>60210</v>
      </c>
      <c r="B2110" t="s">
        <v>17</v>
      </c>
      <c r="C2110">
        <v>22</v>
      </c>
      <c r="D2110">
        <v>0</v>
      </c>
      <c r="E2110" t="str">
        <f>IF(Table1[[#This Row],[hypertension]]=0,"no","yes")</f>
        <v>no</v>
      </c>
      <c r="F2110">
        <v>0</v>
      </c>
      <c r="G2110" t="s">
        <v>22</v>
      </c>
      <c r="H2110" t="s">
        <v>14</v>
      </c>
      <c r="I2110" t="s">
        <v>15</v>
      </c>
      <c r="J2110">
        <v>73.5</v>
      </c>
      <c r="K2110">
        <v>41.3</v>
      </c>
      <c r="L2110" t="s">
        <v>21</v>
      </c>
      <c r="M211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10">
        <v>0</v>
      </c>
      <c r="O2110" t="s">
        <v>32</v>
      </c>
      <c r="P2110" t="str">
        <f>IF(AND(Table1[[#This Row],[stroke]]=1,Table1[[#This Row],[hypertension]]=1),"yes","no")</f>
        <v>no</v>
      </c>
      <c r="Q2110" t="str">
        <f>IF(Table1[[#This Row],[avg_glucose_level]]&gt;=132.5,"yes","no")</f>
        <v>no</v>
      </c>
      <c r="R2110" t="str">
        <f>IF(Table1[[#This Row],[bmi]]&gt;=30.1,"yes","no")</f>
        <v>yes</v>
      </c>
    </row>
    <row r="2111" spans="1:18" x14ac:dyDescent="0.3">
      <c r="A2111">
        <v>11573</v>
      </c>
      <c r="B2111" t="s">
        <v>17</v>
      </c>
      <c r="C2111">
        <v>19</v>
      </c>
      <c r="D2111">
        <v>0</v>
      </c>
      <c r="E2111" t="str">
        <f>IF(Table1[[#This Row],[hypertension]]=0,"no","yes")</f>
        <v>no</v>
      </c>
      <c r="F2111">
        <v>0</v>
      </c>
      <c r="G2111" t="s">
        <v>22</v>
      </c>
      <c r="H2111" t="s">
        <v>14</v>
      </c>
      <c r="I2111" t="s">
        <v>19</v>
      </c>
      <c r="J2111">
        <v>72.39</v>
      </c>
      <c r="K2111">
        <v>28.1</v>
      </c>
      <c r="L2111" t="s">
        <v>21</v>
      </c>
      <c r="M21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11">
        <v>0</v>
      </c>
      <c r="O2111" t="s">
        <v>32</v>
      </c>
      <c r="P2111" t="str">
        <f>IF(AND(Table1[[#This Row],[stroke]]=1,Table1[[#This Row],[hypertension]]=1),"yes","no")</f>
        <v>no</v>
      </c>
      <c r="Q2111" t="str">
        <f>IF(Table1[[#This Row],[avg_glucose_level]]&gt;=132.5,"yes","no")</f>
        <v>no</v>
      </c>
      <c r="R2111" t="str">
        <f>IF(Table1[[#This Row],[bmi]]&gt;=30.1,"yes","no")</f>
        <v>no</v>
      </c>
    </row>
    <row r="2112" spans="1:18" x14ac:dyDescent="0.3">
      <c r="A2112">
        <v>67890</v>
      </c>
      <c r="B2112" t="s">
        <v>12</v>
      </c>
      <c r="C2112">
        <v>77</v>
      </c>
      <c r="D2112">
        <v>0</v>
      </c>
      <c r="E2112" t="str">
        <f>IF(Table1[[#This Row],[hypertension]]=0,"no","yes")</f>
        <v>no</v>
      </c>
      <c r="F2112">
        <v>1</v>
      </c>
      <c r="G2112" t="s">
        <v>13</v>
      </c>
      <c r="H2112" t="s">
        <v>14</v>
      </c>
      <c r="I2112" t="s">
        <v>15</v>
      </c>
      <c r="J2112">
        <v>102.96</v>
      </c>
      <c r="K2112">
        <v>20.9</v>
      </c>
      <c r="L2112" t="s">
        <v>16</v>
      </c>
      <c r="M21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12">
        <v>0</v>
      </c>
      <c r="O2112" t="s">
        <v>32</v>
      </c>
      <c r="P2112" t="str">
        <f>IF(AND(Table1[[#This Row],[stroke]]=1,Table1[[#This Row],[hypertension]]=1),"yes","no")</f>
        <v>no</v>
      </c>
      <c r="Q2112" t="str">
        <f>IF(Table1[[#This Row],[avg_glucose_level]]&gt;=132.5,"yes","no")</f>
        <v>no</v>
      </c>
      <c r="R2112" t="str">
        <f>IF(Table1[[#This Row],[bmi]]&gt;=30.1,"yes","no")</f>
        <v>no</v>
      </c>
    </row>
    <row r="2113" spans="1:18" x14ac:dyDescent="0.3">
      <c r="A2113">
        <v>49254</v>
      </c>
      <c r="B2113" t="s">
        <v>12</v>
      </c>
      <c r="C2113">
        <v>57</v>
      </c>
      <c r="D2113">
        <v>1</v>
      </c>
      <c r="E2113" t="str">
        <f>IF(Table1[[#This Row],[hypertension]]=0,"no","yes")</f>
        <v>yes</v>
      </c>
      <c r="F2113">
        <v>0</v>
      </c>
      <c r="G2113" t="s">
        <v>13</v>
      </c>
      <c r="H2113" t="s">
        <v>14</v>
      </c>
      <c r="I2113" t="s">
        <v>15</v>
      </c>
      <c r="J2113">
        <v>80.72</v>
      </c>
      <c r="K2113">
        <v>41.5</v>
      </c>
      <c r="L2113" t="s">
        <v>16</v>
      </c>
      <c r="M21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13">
        <v>0</v>
      </c>
      <c r="O2113" t="s">
        <v>32</v>
      </c>
      <c r="P2113" t="str">
        <f>IF(AND(Table1[[#This Row],[stroke]]=1,Table1[[#This Row],[hypertension]]=1),"yes","no")</f>
        <v>no</v>
      </c>
      <c r="Q2113" t="str">
        <f>IF(Table1[[#This Row],[avg_glucose_level]]&gt;=132.5,"yes","no")</f>
        <v>no</v>
      </c>
      <c r="R2113" t="str">
        <f>IF(Table1[[#This Row],[bmi]]&gt;=30.1,"yes","no")</f>
        <v>yes</v>
      </c>
    </row>
    <row r="2114" spans="1:18" x14ac:dyDescent="0.3">
      <c r="A2114">
        <v>9199</v>
      </c>
      <c r="B2114" t="s">
        <v>12</v>
      </c>
      <c r="C2114">
        <v>13</v>
      </c>
      <c r="D2114">
        <v>0</v>
      </c>
      <c r="E2114" t="str">
        <f>IF(Table1[[#This Row],[hypertension]]=0,"no","yes")</f>
        <v>no</v>
      </c>
      <c r="F2114">
        <v>0</v>
      </c>
      <c r="G2114" t="s">
        <v>22</v>
      </c>
      <c r="H2114" t="s">
        <v>18</v>
      </c>
      <c r="I2114" t="s">
        <v>15</v>
      </c>
      <c r="J2114">
        <v>74.19</v>
      </c>
      <c r="K2114">
        <v>31.1</v>
      </c>
      <c r="L2114" t="s">
        <v>16</v>
      </c>
      <c r="M21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14">
        <v>0</v>
      </c>
      <c r="O2114" t="s">
        <v>32</v>
      </c>
      <c r="P2114" t="str">
        <f>IF(AND(Table1[[#This Row],[stroke]]=1,Table1[[#This Row],[hypertension]]=1),"yes","no")</f>
        <v>no</v>
      </c>
      <c r="Q2114" t="str">
        <f>IF(Table1[[#This Row],[avg_glucose_level]]&gt;=132.5,"yes","no")</f>
        <v>no</v>
      </c>
      <c r="R2114" t="str">
        <f>IF(Table1[[#This Row],[bmi]]&gt;=30.1,"yes","no")</f>
        <v>yes</v>
      </c>
    </row>
    <row r="2115" spans="1:18" x14ac:dyDescent="0.3">
      <c r="A2115">
        <v>35402</v>
      </c>
      <c r="B2115" t="s">
        <v>12</v>
      </c>
      <c r="C2115">
        <v>14</v>
      </c>
      <c r="D2115">
        <v>0</v>
      </c>
      <c r="E2115" t="str">
        <f>IF(Table1[[#This Row],[hypertension]]=0,"no","yes")</f>
        <v>no</v>
      </c>
      <c r="F2115">
        <v>0</v>
      </c>
      <c r="G2115" t="s">
        <v>22</v>
      </c>
      <c r="H2115" t="s">
        <v>14</v>
      </c>
      <c r="I2115" t="s">
        <v>15</v>
      </c>
      <c r="J2115">
        <v>77.12</v>
      </c>
      <c r="K2115">
        <v>24.5</v>
      </c>
      <c r="L2115" t="s">
        <v>16</v>
      </c>
      <c r="M21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15">
        <v>0</v>
      </c>
      <c r="O2115" t="s">
        <v>32</v>
      </c>
      <c r="P2115" t="str">
        <f>IF(AND(Table1[[#This Row],[stroke]]=1,Table1[[#This Row],[hypertension]]=1),"yes","no")</f>
        <v>no</v>
      </c>
      <c r="Q2115" t="str">
        <f>IF(Table1[[#This Row],[avg_glucose_level]]&gt;=132.5,"yes","no")</f>
        <v>no</v>
      </c>
      <c r="R2115" t="str">
        <f>IF(Table1[[#This Row],[bmi]]&gt;=30.1,"yes","no")</f>
        <v>no</v>
      </c>
    </row>
    <row r="2116" spans="1:18" x14ac:dyDescent="0.3">
      <c r="A2116">
        <v>25996</v>
      </c>
      <c r="B2116" t="s">
        <v>17</v>
      </c>
      <c r="C2116">
        <v>29</v>
      </c>
      <c r="D2116">
        <v>0</v>
      </c>
      <c r="E2116" t="str">
        <f>IF(Table1[[#This Row],[hypertension]]=0,"no","yes")</f>
        <v>no</v>
      </c>
      <c r="F2116">
        <v>0</v>
      </c>
      <c r="G2116" t="s">
        <v>13</v>
      </c>
      <c r="H2116" t="s">
        <v>14</v>
      </c>
      <c r="I2116" t="s">
        <v>15</v>
      </c>
      <c r="J2116">
        <v>81.2</v>
      </c>
      <c r="K2116">
        <v>23</v>
      </c>
      <c r="L2116" t="s">
        <v>23</v>
      </c>
      <c r="M2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16">
        <v>0</v>
      </c>
      <c r="O2116" t="s">
        <v>32</v>
      </c>
      <c r="P2116" t="str">
        <f>IF(AND(Table1[[#This Row],[stroke]]=1,Table1[[#This Row],[hypertension]]=1),"yes","no")</f>
        <v>no</v>
      </c>
      <c r="Q2116" t="str">
        <f>IF(Table1[[#This Row],[avg_glucose_level]]&gt;=132.5,"yes","no")</f>
        <v>no</v>
      </c>
      <c r="R2116" t="str">
        <f>IF(Table1[[#This Row],[bmi]]&gt;=30.1,"yes","no")</f>
        <v>no</v>
      </c>
    </row>
    <row r="2117" spans="1:18" x14ac:dyDescent="0.3">
      <c r="A2117">
        <v>8345</v>
      </c>
      <c r="B2117" t="s">
        <v>17</v>
      </c>
      <c r="C2117">
        <v>49</v>
      </c>
      <c r="D2117">
        <v>0</v>
      </c>
      <c r="E2117" t="str">
        <f>IF(Table1[[#This Row],[hypertension]]=0,"no","yes")</f>
        <v>no</v>
      </c>
      <c r="F2117">
        <v>0</v>
      </c>
      <c r="G2117" t="s">
        <v>13</v>
      </c>
      <c r="H2117" t="s">
        <v>14</v>
      </c>
      <c r="I2117" t="s">
        <v>19</v>
      </c>
      <c r="J2117">
        <v>114.76</v>
      </c>
      <c r="K2117">
        <v>24.7</v>
      </c>
      <c r="L2117" t="s">
        <v>20</v>
      </c>
      <c r="M2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17">
        <v>0</v>
      </c>
      <c r="O2117" t="s">
        <v>32</v>
      </c>
      <c r="P2117" t="str">
        <f>IF(AND(Table1[[#This Row],[stroke]]=1,Table1[[#This Row],[hypertension]]=1),"yes","no")</f>
        <v>no</v>
      </c>
      <c r="Q2117" t="str">
        <f>IF(Table1[[#This Row],[avg_glucose_level]]&gt;=132.5,"yes","no")</f>
        <v>no</v>
      </c>
      <c r="R2117" t="str">
        <f>IF(Table1[[#This Row],[bmi]]&gt;=30.1,"yes","no")</f>
        <v>no</v>
      </c>
    </row>
    <row r="2118" spans="1:18" x14ac:dyDescent="0.3">
      <c r="A2118">
        <v>63219</v>
      </c>
      <c r="B2118" t="s">
        <v>12</v>
      </c>
      <c r="C2118">
        <v>1</v>
      </c>
      <c r="D2118">
        <v>0</v>
      </c>
      <c r="E2118" t="str">
        <f>IF(Table1[[#This Row],[hypertension]]=0,"no","yes")</f>
        <v>no</v>
      </c>
      <c r="F2118">
        <v>0</v>
      </c>
      <c r="G2118" t="s">
        <v>22</v>
      </c>
      <c r="H2118" t="s">
        <v>25</v>
      </c>
      <c r="I2118" t="s">
        <v>15</v>
      </c>
      <c r="J2118">
        <v>109.97</v>
      </c>
      <c r="K2118">
        <v>19.3</v>
      </c>
      <c r="L2118" t="s">
        <v>23</v>
      </c>
      <c r="M21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18">
        <v>0</v>
      </c>
      <c r="O2118" t="s">
        <v>32</v>
      </c>
      <c r="P2118" t="str">
        <f>IF(AND(Table1[[#This Row],[stroke]]=1,Table1[[#This Row],[hypertension]]=1),"yes","no")</f>
        <v>no</v>
      </c>
      <c r="Q2118" t="str">
        <f>IF(Table1[[#This Row],[avg_glucose_level]]&gt;=132.5,"yes","no")</f>
        <v>no</v>
      </c>
      <c r="R2118" t="str">
        <f>IF(Table1[[#This Row],[bmi]]&gt;=30.1,"yes","no")</f>
        <v>no</v>
      </c>
    </row>
    <row r="2119" spans="1:18" x14ac:dyDescent="0.3">
      <c r="A2119">
        <v>8770</v>
      </c>
      <c r="B2119" t="s">
        <v>12</v>
      </c>
      <c r="C2119">
        <v>21</v>
      </c>
      <c r="D2119">
        <v>0</v>
      </c>
      <c r="E2119" t="str">
        <f>IF(Table1[[#This Row],[hypertension]]=0,"no","yes")</f>
        <v>no</v>
      </c>
      <c r="F2119">
        <v>0</v>
      </c>
      <c r="G2119" t="s">
        <v>22</v>
      </c>
      <c r="H2119" t="s">
        <v>18</v>
      </c>
      <c r="I2119" t="s">
        <v>15</v>
      </c>
      <c r="J2119">
        <v>92.87</v>
      </c>
      <c r="K2119">
        <v>37</v>
      </c>
      <c r="L2119" t="s">
        <v>20</v>
      </c>
      <c r="M21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19">
        <v>0</v>
      </c>
      <c r="O2119" t="s">
        <v>32</v>
      </c>
      <c r="P2119" t="str">
        <f>IF(AND(Table1[[#This Row],[stroke]]=1,Table1[[#This Row],[hypertension]]=1),"yes","no")</f>
        <v>no</v>
      </c>
      <c r="Q2119" t="str">
        <f>IF(Table1[[#This Row],[avg_glucose_level]]&gt;=132.5,"yes","no")</f>
        <v>no</v>
      </c>
      <c r="R2119" t="str">
        <f>IF(Table1[[#This Row],[bmi]]&gt;=30.1,"yes","no")</f>
        <v>yes</v>
      </c>
    </row>
    <row r="2120" spans="1:18" x14ac:dyDescent="0.3">
      <c r="A2120">
        <v>22370</v>
      </c>
      <c r="B2120" t="s">
        <v>12</v>
      </c>
      <c r="C2120">
        <v>36</v>
      </c>
      <c r="D2120">
        <v>1</v>
      </c>
      <c r="E2120" t="str">
        <f>IF(Table1[[#This Row],[hypertension]]=0,"no","yes")</f>
        <v>yes</v>
      </c>
      <c r="F2120">
        <v>0</v>
      </c>
      <c r="G2120" t="s">
        <v>22</v>
      </c>
      <c r="H2120" t="s">
        <v>24</v>
      </c>
      <c r="I2120" t="s">
        <v>15</v>
      </c>
      <c r="J2120">
        <v>113.05</v>
      </c>
      <c r="K2120">
        <v>31</v>
      </c>
      <c r="L2120" t="s">
        <v>21</v>
      </c>
      <c r="M21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20">
        <v>0</v>
      </c>
      <c r="O2120" t="s">
        <v>32</v>
      </c>
      <c r="P2120" t="str">
        <f>IF(AND(Table1[[#This Row],[stroke]]=1,Table1[[#This Row],[hypertension]]=1),"yes","no")</f>
        <v>no</v>
      </c>
      <c r="Q2120" t="str">
        <f>IF(Table1[[#This Row],[avg_glucose_level]]&gt;=132.5,"yes","no")</f>
        <v>no</v>
      </c>
      <c r="R2120" t="str">
        <f>IF(Table1[[#This Row],[bmi]]&gt;=30.1,"yes","no")</f>
        <v>yes</v>
      </c>
    </row>
    <row r="2121" spans="1:18" x14ac:dyDescent="0.3">
      <c r="A2121">
        <v>25930</v>
      </c>
      <c r="B2121" t="s">
        <v>12</v>
      </c>
      <c r="C2121">
        <v>42</v>
      </c>
      <c r="D2121">
        <v>0</v>
      </c>
      <c r="E2121" t="str">
        <f>IF(Table1[[#This Row],[hypertension]]=0,"no","yes")</f>
        <v>no</v>
      </c>
      <c r="F2121">
        <v>0</v>
      </c>
      <c r="G2121" t="s">
        <v>13</v>
      </c>
      <c r="H2121" t="s">
        <v>14</v>
      </c>
      <c r="I2121" t="s">
        <v>15</v>
      </c>
      <c r="J2121">
        <v>68.239999999999995</v>
      </c>
      <c r="K2121">
        <v>33.1</v>
      </c>
      <c r="L2121" t="s">
        <v>16</v>
      </c>
      <c r="M21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21">
        <v>0</v>
      </c>
      <c r="O2121" t="s">
        <v>32</v>
      </c>
      <c r="P2121" t="str">
        <f>IF(AND(Table1[[#This Row],[stroke]]=1,Table1[[#This Row],[hypertension]]=1),"yes","no")</f>
        <v>no</v>
      </c>
      <c r="Q2121" t="str">
        <f>IF(Table1[[#This Row],[avg_glucose_level]]&gt;=132.5,"yes","no")</f>
        <v>no</v>
      </c>
      <c r="R2121" t="str">
        <f>IF(Table1[[#This Row],[bmi]]&gt;=30.1,"yes","no")</f>
        <v>yes</v>
      </c>
    </row>
    <row r="2122" spans="1:18" x14ac:dyDescent="0.3">
      <c r="A2122">
        <v>33478</v>
      </c>
      <c r="B2122" t="s">
        <v>17</v>
      </c>
      <c r="C2122">
        <v>56</v>
      </c>
      <c r="D2122">
        <v>0</v>
      </c>
      <c r="E2122" t="str">
        <f>IF(Table1[[#This Row],[hypertension]]=0,"no","yes")</f>
        <v>no</v>
      </c>
      <c r="F2122">
        <v>0</v>
      </c>
      <c r="G2122" t="s">
        <v>22</v>
      </c>
      <c r="H2122" t="s">
        <v>14</v>
      </c>
      <c r="I2122" t="s">
        <v>19</v>
      </c>
      <c r="J2122">
        <v>74.349999999999994</v>
      </c>
      <c r="K2122">
        <v>26.6</v>
      </c>
      <c r="L2122" t="s">
        <v>21</v>
      </c>
      <c r="M21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22">
        <v>0</v>
      </c>
      <c r="O2122" t="s">
        <v>32</v>
      </c>
      <c r="P2122" t="str">
        <f>IF(AND(Table1[[#This Row],[stroke]]=1,Table1[[#This Row],[hypertension]]=1),"yes","no")</f>
        <v>no</v>
      </c>
      <c r="Q2122" t="str">
        <f>IF(Table1[[#This Row],[avg_glucose_level]]&gt;=132.5,"yes","no")</f>
        <v>no</v>
      </c>
      <c r="R2122" t="str">
        <f>IF(Table1[[#This Row],[bmi]]&gt;=30.1,"yes","no")</f>
        <v>no</v>
      </c>
    </row>
    <row r="2123" spans="1:18" x14ac:dyDescent="0.3">
      <c r="A2123">
        <v>23009</v>
      </c>
      <c r="B2123" t="s">
        <v>12</v>
      </c>
      <c r="C2123">
        <v>46</v>
      </c>
      <c r="D2123">
        <v>0</v>
      </c>
      <c r="E2123" t="str">
        <f>IF(Table1[[#This Row],[hypertension]]=0,"no","yes")</f>
        <v>no</v>
      </c>
      <c r="F2123">
        <v>0</v>
      </c>
      <c r="G2123" t="s">
        <v>13</v>
      </c>
      <c r="H2123" t="s">
        <v>14</v>
      </c>
      <c r="I2123" t="s">
        <v>15</v>
      </c>
      <c r="J2123">
        <v>91.08</v>
      </c>
      <c r="K2123">
        <v>27.7</v>
      </c>
      <c r="L2123" t="s">
        <v>20</v>
      </c>
      <c r="M2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23">
        <v>0</v>
      </c>
      <c r="O2123" t="s">
        <v>32</v>
      </c>
      <c r="P2123" t="str">
        <f>IF(AND(Table1[[#This Row],[stroke]]=1,Table1[[#This Row],[hypertension]]=1),"yes","no")</f>
        <v>no</v>
      </c>
      <c r="Q2123" t="str">
        <f>IF(Table1[[#This Row],[avg_glucose_level]]&gt;=132.5,"yes","no")</f>
        <v>no</v>
      </c>
      <c r="R2123" t="str">
        <f>IF(Table1[[#This Row],[bmi]]&gt;=30.1,"yes","no")</f>
        <v>no</v>
      </c>
    </row>
    <row r="2124" spans="1:18" x14ac:dyDescent="0.3">
      <c r="A2124">
        <v>24885</v>
      </c>
      <c r="B2124" t="s">
        <v>12</v>
      </c>
      <c r="C2124">
        <v>79</v>
      </c>
      <c r="D2124">
        <v>0</v>
      </c>
      <c r="E2124" t="str">
        <f>IF(Table1[[#This Row],[hypertension]]=0,"no","yes")</f>
        <v>no</v>
      </c>
      <c r="F2124">
        <v>1</v>
      </c>
      <c r="G2124" t="s">
        <v>13</v>
      </c>
      <c r="H2124" t="s">
        <v>18</v>
      </c>
      <c r="I2124" t="s">
        <v>15</v>
      </c>
      <c r="J2124">
        <v>88.83</v>
      </c>
      <c r="K2124">
        <v>40.299999999999997</v>
      </c>
      <c r="L2124" t="s">
        <v>21</v>
      </c>
      <c r="M2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24">
        <v>0</v>
      </c>
      <c r="O2124" t="s">
        <v>32</v>
      </c>
      <c r="P2124" t="str">
        <f>IF(AND(Table1[[#This Row],[stroke]]=1,Table1[[#This Row],[hypertension]]=1),"yes","no")</f>
        <v>no</v>
      </c>
      <c r="Q2124" t="str">
        <f>IF(Table1[[#This Row],[avg_glucose_level]]&gt;=132.5,"yes","no")</f>
        <v>no</v>
      </c>
      <c r="R2124" t="str">
        <f>IF(Table1[[#This Row],[bmi]]&gt;=30.1,"yes","no")</f>
        <v>yes</v>
      </c>
    </row>
    <row r="2125" spans="1:18" x14ac:dyDescent="0.3">
      <c r="A2125">
        <v>58591</v>
      </c>
      <c r="B2125" t="s">
        <v>17</v>
      </c>
      <c r="C2125">
        <v>25</v>
      </c>
      <c r="D2125">
        <v>0</v>
      </c>
      <c r="E2125" t="str">
        <f>IF(Table1[[#This Row],[hypertension]]=0,"no","yes")</f>
        <v>no</v>
      </c>
      <c r="F2125">
        <v>0</v>
      </c>
      <c r="G2125" t="s">
        <v>22</v>
      </c>
      <c r="H2125" t="s">
        <v>14</v>
      </c>
      <c r="I2125" t="s">
        <v>19</v>
      </c>
      <c r="J2125">
        <v>134.33000000000001</v>
      </c>
      <c r="K2125">
        <v>19.5</v>
      </c>
      <c r="L2125" t="s">
        <v>23</v>
      </c>
      <c r="M2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25">
        <v>0</v>
      </c>
      <c r="O2125" t="s">
        <v>32</v>
      </c>
      <c r="P2125" t="str">
        <f>IF(AND(Table1[[#This Row],[stroke]]=1,Table1[[#This Row],[hypertension]]=1),"yes","no")</f>
        <v>no</v>
      </c>
      <c r="Q2125" t="str">
        <f>IF(Table1[[#This Row],[avg_glucose_level]]&gt;=132.5,"yes","no")</f>
        <v>yes</v>
      </c>
      <c r="R2125" t="str">
        <f>IF(Table1[[#This Row],[bmi]]&gt;=30.1,"yes","no")</f>
        <v>no</v>
      </c>
    </row>
    <row r="2126" spans="1:18" x14ac:dyDescent="0.3">
      <c r="A2126">
        <v>44777</v>
      </c>
      <c r="B2126" t="s">
        <v>12</v>
      </c>
      <c r="C2126">
        <v>67</v>
      </c>
      <c r="D2126">
        <v>0</v>
      </c>
      <c r="E2126" t="str">
        <f>IF(Table1[[#This Row],[hypertension]]=0,"no","yes")</f>
        <v>no</v>
      </c>
      <c r="F2126">
        <v>0</v>
      </c>
      <c r="G2126" t="s">
        <v>13</v>
      </c>
      <c r="H2126" t="s">
        <v>14</v>
      </c>
      <c r="I2126" t="s">
        <v>19</v>
      </c>
      <c r="J2126">
        <v>208.78</v>
      </c>
      <c r="K2126">
        <v>26.7</v>
      </c>
      <c r="L2126" t="s">
        <v>23</v>
      </c>
      <c r="M21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26">
        <v>0</v>
      </c>
      <c r="O2126" t="s">
        <v>32</v>
      </c>
      <c r="P2126" t="str">
        <f>IF(AND(Table1[[#This Row],[stroke]]=1,Table1[[#This Row],[hypertension]]=1),"yes","no")</f>
        <v>no</v>
      </c>
      <c r="Q2126" t="str">
        <f>IF(Table1[[#This Row],[avg_glucose_level]]&gt;=132.5,"yes","no")</f>
        <v>yes</v>
      </c>
      <c r="R2126" t="str">
        <f>IF(Table1[[#This Row],[bmi]]&gt;=30.1,"yes","no")</f>
        <v>no</v>
      </c>
    </row>
    <row r="2127" spans="1:18" x14ac:dyDescent="0.3">
      <c r="A2127">
        <v>46363</v>
      </c>
      <c r="B2127" t="s">
        <v>12</v>
      </c>
      <c r="C2127">
        <v>37</v>
      </c>
      <c r="D2127">
        <v>0</v>
      </c>
      <c r="E2127" t="str">
        <f>IF(Table1[[#This Row],[hypertension]]=0,"no","yes")</f>
        <v>no</v>
      </c>
      <c r="F2127">
        <v>0</v>
      </c>
      <c r="G2127" t="s">
        <v>13</v>
      </c>
      <c r="H2127" t="s">
        <v>14</v>
      </c>
      <c r="I2127" t="s">
        <v>19</v>
      </c>
      <c r="J2127">
        <v>66.17</v>
      </c>
      <c r="K2127">
        <v>26.1</v>
      </c>
      <c r="L2127" t="s">
        <v>20</v>
      </c>
      <c r="M2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27">
        <v>0</v>
      </c>
      <c r="O2127" t="s">
        <v>32</v>
      </c>
      <c r="P2127" t="str">
        <f>IF(AND(Table1[[#This Row],[stroke]]=1,Table1[[#This Row],[hypertension]]=1),"yes","no")</f>
        <v>no</v>
      </c>
      <c r="Q2127" t="str">
        <f>IF(Table1[[#This Row],[avg_glucose_level]]&gt;=132.5,"yes","no")</f>
        <v>no</v>
      </c>
      <c r="R2127" t="str">
        <f>IF(Table1[[#This Row],[bmi]]&gt;=30.1,"yes","no")</f>
        <v>no</v>
      </c>
    </row>
    <row r="2128" spans="1:18" x14ac:dyDescent="0.3">
      <c r="A2128">
        <v>36377</v>
      </c>
      <c r="B2128" t="s">
        <v>17</v>
      </c>
      <c r="C2128">
        <v>44</v>
      </c>
      <c r="D2128">
        <v>0</v>
      </c>
      <c r="E2128" t="str">
        <f>IF(Table1[[#This Row],[hypertension]]=0,"no","yes")</f>
        <v>no</v>
      </c>
      <c r="F2128">
        <v>0</v>
      </c>
      <c r="G2128" t="s">
        <v>13</v>
      </c>
      <c r="H2128" t="s">
        <v>14</v>
      </c>
      <c r="I2128" t="s">
        <v>19</v>
      </c>
      <c r="J2128">
        <v>222.29</v>
      </c>
      <c r="K2128">
        <v>38.200000000000003</v>
      </c>
      <c r="L2128" t="s">
        <v>20</v>
      </c>
      <c r="M21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28">
        <v>0</v>
      </c>
      <c r="O2128" t="s">
        <v>32</v>
      </c>
      <c r="P2128" t="str">
        <f>IF(AND(Table1[[#This Row],[stroke]]=1,Table1[[#This Row],[hypertension]]=1),"yes","no")</f>
        <v>no</v>
      </c>
      <c r="Q2128" t="str">
        <f>IF(Table1[[#This Row],[avg_glucose_level]]&gt;=132.5,"yes","no")</f>
        <v>yes</v>
      </c>
      <c r="R2128" t="str">
        <f>IF(Table1[[#This Row],[bmi]]&gt;=30.1,"yes","no")</f>
        <v>yes</v>
      </c>
    </row>
    <row r="2129" spans="1:18" x14ac:dyDescent="0.3">
      <c r="A2129">
        <v>15440</v>
      </c>
      <c r="B2129" t="s">
        <v>17</v>
      </c>
      <c r="C2129">
        <v>36</v>
      </c>
      <c r="D2129">
        <v>0</v>
      </c>
      <c r="E2129" t="str">
        <f>IF(Table1[[#This Row],[hypertension]]=0,"no","yes")</f>
        <v>no</v>
      </c>
      <c r="F2129">
        <v>0</v>
      </c>
      <c r="G2129" t="s">
        <v>13</v>
      </c>
      <c r="H2129" t="s">
        <v>14</v>
      </c>
      <c r="I2129" t="s">
        <v>19</v>
      </c>
      <c r="J2129">
        <v>114.16</v>
      </c>
      <c r="K2129">
        <v>21.3</v>
      </c>
      <c r="L2129" t="s">
        <v>21</v>
      </c>
      <c r="M21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29">
        <v>0</v>
      </c>
      <c r="O2129" t="s">
        <v>32</v>
      </c>
      <c r="P2129" t="str">
        <f>IF(AND(Table1[[#This Row],[stroke]]=1,Table1[[#This Row],[hypertension]]=1),"yes","no")</f>
        <v>no</v>
      </c>
      <c r="Q2129" t="str">
        <f>IF(Table1[[#This Row],[avg_glucose_level]]&gt;=132.5,"yes","no")</f>
        <v>no</v>
      </c>
      <c r="R2129" t="str">
        <f>IF(Table1[[#This Row],[bmi]]&gt;=30.1,"yes","no")</f>
        <v>no</v>
      </c>
    </row>
    <row r="2130" spans="1:18" x14ac:dyDescent="0.3">
      <c r="A2130">
        <v>56420</v>
      </c>
      <c r="B2130" t="s">
        <v>12</v>
      </c>
      <c r="C2130">
        <v>17</v>
      </c>
      <c r="D2130">
        <v>1</v>
      </c>
      <c r="E2130" t="str">
        <f>IF(Table1[[#This Row],[hypertension]]=0,"no","yes")</f>
        <v>yes</v>
      </c>
      <c r="F2130">
        <v>0</v>
      </c>
      <c r="G2130" t="s">
        <v>22</v>
      </c>
      <c r="H2130" t="s">
        <v>14</v>
      </c>
      <c r="I2130" t="s">
        <v>19</v>
      </c>
      <c r="J2130">
        <v>61.67</v>
      </c>
      <c r="K2130">
        <v>97.6</v>
      </c>
      <c r="L2130" t="s">
        <v>23</v>
      </c>
      <c r="M21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30">
        <v>0</v>
      </c>
      <c r="O2130" t="s">
        <v>32</v>
      </c>
      <c r="P2130" t="str">
        <f>IF(AND(Table1[[#This Row],[stroke]]=1,Table1[[#This Row],[hypertension]]=1),"yes","no")</f>
        <v>no</v>
      </c>
      <c r="Q2130" t="str">
        <f>IF(Table1[[#This Row],[avg_glucose_level]]&gt;=132.5,"yes","no")</f>
        <v>no</v>
      </c>
      <c r="R2130" t="str">
        <f>IF(Table1[[#This Row],[bmi]]&gt;=30.1,"yes","no")</f>
        <v>yes</v>
      </c>
    </row>
    <row r="2131" spans="1:18" x14ac:dyDescent="0.3">
      <c r="A2131">
        <v>39531</v>
      </c>
      <c r="B2131" t="s">
        <v>12</v>
      </c>
      <c r="C2131">
        <v>50</v>
      </c>
      <c r="D2131">
        <v>1</v>
      </c>
      <c r="E2131" t="str">
        <f>IF(Table1[[#This Row],[hypertension]]=0,"no","yes")</f>
        <v>yes</v>
      </c>
      <c r="F2131">
        <v>0</v>
      </c>
      <c r="G2131" t="s">
        <v>13</v>
      </c>
      <c r="H2131" t="s">
        <v>14</v>
      </c>
      <c r="I2131" t="s">
        <v>19</v>
      </c>
      <c r="J2131">
        <v>220.36</v>
      </c>
      <c r="K2131">
        <v>40.9</v>
      </c>
      <c r="L2131" t="s">
        <v>16</v>
      </c>
      <c r="M21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31">
        <v>0</v>
      </c>
      <c r="O2131" t="s">
        <v>32</v>
      </c>
      <c r="P2131" t="str">
        <f>IF(AND(Table1[[#This Row],[stroke]]=1,Table1[[#This Row],[hypertension]]=1),"yes","no")</f>
        <v>no</v>
      </c>
      <c r="Q2131" t="str">
        <f>IF(Table1[[#This Row],[avg_glucose_level]]&gt;=132.5,"yes","no")</f>
        <v>yes</v>
      </c>
      <c r="R2131" t="str">
        <f>IF(Table1[[#This Row],[bmi]]&gt;=30.1,"yes","no")</f>
        <v>yes</v>
      </c>
    </row>
    <row r="2132" spans="1:18" x14ac:dyDescent="0.3">
      <c r="A2132">
        <v>55220</v>
      </c>
      <c r="B2132" t="s">
        <v>12</v>
      </c>
      <c r="C2132">
        <v>53</v>
      </c>
      <c r="D2132">
        <v>0</v>
      </c>
      <c r="E2132" t="str">
        <f>IF(Table1[[#This Row],[hypertension]]=0,"no","yes")</f>
        <v>no</v>
      </c>
      <c r="F2132">
        <v>0</v>
      </c>
      <c r="G2132" t="s">
        <v>13</v>
      </c>
      <c r="H2132" t="s">
        <v>14</v>
      </c>
      <c r="I2132" t="s">
        <v>15</v>
      </c>
      <c r="J2132">
        <v>76.03</v>
      </c>
      <c r="K2132">
        <v>27.3</v>
      </c>
      <c r="L2132" t="s">
        <v>20</v>
      </c>
      <c r="M2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32">
        <v>0</v>
      </c>
      <c r="O2132" t="s">
        <v>32</v>
      </c>
      <c r="P2132" t="str">
        <f>IF(AND(Table1[[#This Row],[stroke]]=1,Table1[[#This Row],[hypertension]]=1),"yes","no")</f>
        <v>no</v>
      </c>
      <c r="Q2132" t="str">
        <f>IF(Table1[[#This Row],[avg_glucose_level]]&gt;=132.5,"yes","no")</f>
        <v>no</v>
      </c>
      <c r="R2132" t="str">
        <f>IF(Table1[[#This Row],[bmi]]&gt;=30.1,"yes","no")</f>
        <v>no</v>
      </c>
    </row>
    <row r="2133" spans="1:18" x14ac:dyDescent="0.3">
      <c r="A2133">
        <v>30731</v>
      </c>
      <c r="B2133" t="s">
        <v>17</v>
      </c>
      <c r="C2133">
        <v>39</v>
      </c>
      <c r="D2133">
        <v>0</v>
      </c>
      <c r="E2133" t="str">
        <f>IF(Table1[[#This Row],[hypertension]]=0,"no","yes")</f>
        <v>no</v>
      </c>
      <c r="F2133">
        <v>0</v>
      </c>
      <c r="G2133" t="s">
        <v>22</v>
      </c>
      <c r="H2133" t="s">
        <v>18</v>
      </c>
      <c r="I2133" t="s">
        <v>15</v>
      </c>
      <c r="J2133">
        <v>73.06</v>
      </c>
      <c r="K2133">
        <v>20.9</v>
      </c>
      <c r="L2133" t="s">
        <v>20</v>
      </c>
      <c r="M21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33">
        <v>0</v>
      </c>
      <c r="O2133" t="s">
        <v>32</v>
      </c>
      <c r="P2133" t="str">
        <f>IF(AND(Table1[[#This Row],[stroke]]=1,Table1[[#This Row],[hypertension]]=1),"yes","no")</f>
        <v>no</v>
      </c>
      <c r="Q2133" t="str">
        <f>IF(Table1[[#This Row],[avg_glucose_level]]&gt;=132.5,"yes","no")</f>
        <v>no</v>
      </c>
      <c r="R2133" t="str">
        <f>IF(Table1[[#This Row],[bmi]]&gt;=30.1,"yes","no")</f>
        <v>no</v>
      </c>
    </row>
    <row r="2134" spans="1:18" x14ac:dyDescent="0.3">
      <c r="A2134">
        <v>14479</v>
      </c>
      <c r="B2134" t="s">
        <v>17</v>
      </c>
      <c r="C2134">
        <v>71</v>
      </c>
      <c r="D2134">
        <v>0</v>
      </c>
      <c r="E2134" t="str">
        <f>IF(Table1[[#This Row],[hypertension]]=0,"no","yes")</f>
        <v>no</v>
      </c>
      <c r="F2134">
        <v>1</v>
      </c>
      <c r="G2134" t="s">
        <v>13</v>
      </c>
      <c r="H2134" t="s">
        <v>14</v>
      </c>
      <c r="I2134" t="s">
        <v>15</v>
      </c>
      <c r="J2134">
        <v>187.88</v>
      </c>
      <c r="K2134">
        <v>29.2</v>
      </c>
      <c r="L2134" t="s">
        <v>16</v>
      </c>
      <c r="M21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34">
        <v>0</v>
      </c>
      <c r="O2134" t="s">
        <v>32</v>
      </c>
      <c r="P2134" t="str">
        <f>IF(AND(Table1[[#This Row],[stroke]]=1,Table1[[#This Row],[hypertension]]=1),"yes","no")</f>
        <v>no</v>
      </c>
      <c r="Q2134" t="str">
        <f>IF(Table1[[#This Row],[avg_glucose_level]]&gt;=132.5,"yes","no")</f>
        <v>yes</v>
      </c>
      <c r="R2134" t="str">
        <f>IF(Table1[[#This Row],[bmi]]&gt;=30.1,"yes","no")</f>
        <v>no</v>
      </c>
    </row>
    <row r="2135" spans="1:18" x14ac:dyDescent="0.3">
      <c r="A2135">
        <v>40471</v>
      </c>
      <c r="B2135" t="s">
        <v>17</v>
      </c>
      <c r="C2135">
        <v>18</v>
      </c>
      <c r="D2135">
        <v>0</v>
      </c>
      <c r="E2135" t="str">
        <f>IF(Table1[[#This Row],[hypertension]]=0,"no","yes")</f>
        <v>no</v>
      </c>
      <c r="F2135">
        <v>0</v>
      </c>
      <c r="G2135" t="s">
        <v>22</v>
      </c>
      <c r="H2135" t="s">
        <v>14</v>
      </c>
      <c r="I2135" t="s">
        <v>15</v>
      </c>
      <c r="J2135">
        <v>79.89</v>
      </c>
      <c r="K2135">
        <v>17.899999999999999</v>
      </c>
      <c r="L2135" t="s">
        <v>23</v>
      </c>
      <c r="M21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35">
        <v>0</v>
      </c>
      <c r="O2135" t="s">
        <v>32</v>
      </c>
      <c r="P2135" t="str">
        <f>IF(AND(Table1[[#This Row],[stroke]]=1,Table1[[#This Row],[hypertension]]=1),"yes","no")</f>
        <v>no</v>
      </c>
      <c r="Q2135" t="str">
        <f>IF(Table1[[#This Row],[avg_glucose_level]]&gt;=132.5,"yes","no")</f>
        <v>no</v>
      </c>
      <c r="R2135" t="str">
        <f>IF(Table1[[#This Row],[bmi]]&gt;=30.1,"yes","no")</f>
        <v>no</v>
      </c>
    </row>
    <row r="2136" spans="1:18" x14ac:dyDescent="0.3">
      <c r="A2136">
        <v>7384</v>
      </c>
      <c r="B2136" t="s">
        <v>12</v>
      </c>
      <c r="C2136">
        <v>55</v>
      </c>
      <c r="D2136">
        <v>0</v>
      </c>
      <c r="E2136" t="str">
        <f>IF(Table1[[#This Row],[hypertension]]=0,"no","yes")</f>
        <v>no</v>
      </c>
      <c r="F2136">
        <v>0</v>
      </c>
      <c r="G2136" t="s">
        <v>22</v>
      </c>
      <c r="H2136" t="s">
        <v>18</v>
      </c>
      <c r="I2136" t="s">
        <v>19</v>
      </c>
      <c r="J2136">
        <v>79.02</v>
      </c>
      <c r="K2136">
        <v>38</v>
      </c>
      <c r="L2136" t="s">
        <v>23</v>
      </c>
      <c r="M21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36">
        <v>0</v>
      </c>
      <c r="O2136" t="s">
        <v>32</v>
      </c>
      <c r="P2136" t="str">
        <f>IF(AND(Table1[[#This Row],[stroke]]=1,Table1[[#This Row],[hypertension]]=1),"yes","no")</f>
        <v>no</v>
      </c>
      <c r="Q2136" t="str">
        <f>IF(Table1[[#This Row],[avg_glucose_level]]&gt;=132.5,"yes","no")</f>
        <v>no</v>
      </c>
      <c r="R2136" t="str">
        <f>IF(Table1[[#This Row],[bmi]]&gt;=30.1,"yes","no")</f>
        <v>yes</v>
      </c>
    </row>
    <row r="2137" spans="1:18" x14ac:dyDescent="0.3">
      <c r="A2137">
        <v>53422</v>
      </c>
      <c r="B2137" t="s">
        <v>12</v>
      </c>
      <c r="C2137">
        <v>52</v>
      </c>
      <c r="D2137">
        <v>0</v>
      </c>
      <c r="E2137" t="str">
        <f>IF(Table1[[#This Row],[hypertension]]=0,"no","yes")</f>
        <v>no</v>
      </c>
      <c r="F2137">
        <v>0</v>
      </c>
      <c r="G2137" t="s">
        <v>13</v>
      </c>
      <c r="H2137" t="s">
        <v>14</v>
      </c>
      <c r="I2137" t="s">
        <v>19</v>
      </c>
      <c r="J2137">
        <v>191.66</v>
      </c>
      <c r="K2137">
        <v>26.1</v>
      </c>
      <c r="L2137" t="s">
        <v>21</v>
      </c>
      <c r="M21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37">
        <v>0</v>
      </c>
      <c r="O2137" t="s">
        <v>32</v>
      </c>
      <c r="P2137" t="str">
        <f>IF(AND(Table1[[#This Row],[stroke]]=1,Table1[[#This Row],[hypertension]]=1),"yes","no")</f>
        <v>no</v>
      </c>
      <c r="Q2137" t="str">
        <f>IF(Table1[[#This Row],[avg_glucose_level]]&gt;=132.5,"yes","no")</f>
        <v>yes</v>
      </c>
      <c r="R2137" t="str">
        <f>IF(Table1[[#This Row],[bmi]]&gt;=30.1,"yes","no")</f>
        <v>no</v>
      </c>
    </row>
    <row r="2138" spans="1:18" x14ac:dyDescent="0.3">
      <c r="A2138">
        <v>59745</v>
      </c>
      <c r="B2138" t="s">
        <v>17</v>
      </c>
      <c r="C2138">
        <v>27</v>
      </c>
      <c r="D2138">
        <v>0</v>
      </c>
      <c r="E2138" t="str">
        <f>IF(Table1[[#This Row],[hypertension]]=0,"no","yes")</f>
        <v>no</v>
      </c>
      <c r="F2138">
        <v>0</v>
      </c>
      <c r="G2138" t="s">
        <v>13</v>
      </c>
      <c r="H2138" t="s">
        <v>14</v>
      </c>
      <c r="I2138" t="s">
        <v>15</v>
      </c>
      <c r="J2138">
        <v>76.739999999999995</v>
      </c>
      <c r="K2138">
        <v>53.9</v>
      </c>
      <c r="L2138" t="s">
        <v>23</v>
      </c>
      <c r="M21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38">
        <v>0</v>
      </c>
      <c r="O2138" t="s">
        <v>32</v>
      </c>
      <c r="P2138" t="str">
        <f>IF(AND(Table1[[#This Row],[stroke]]=1,Table1[[#This Row],[hypertension]]=1),"yes","no")</f>
        <v>no</v>
      </c>
      <c r="Q2138" t="str">
        <f>IF(Table1[[#This Row],[avg_glucose_level]]&gt;=132.5,"yes","no")</f>
        <v>no</v>
      </c>
      <c r="R2138" t="str">
        <f>IF(Table1[[#This Row],[bmi]]&gt;=30.1,"yes","no")</f>
        <v>yes</v>
      </c>
    </row>
    <row r="2139" spans="1:18" x14ac:dyDescent="0.3">
      <c r="A2139">
        <v>24721</v>
      </c>
      <c r="B2139" t="s">
        <v>12</v>
      </c>
      <c r="C2139">
        <v>24</v>
      </c>
      <c r="D2139">
        <v>0</v>
      </c>
      <c r="E2139" t="str">
        <f>IF(Table1[[#This Row],[hypertension]]=0,"no","yes")</f>
        <v>no</v>
      </c>
      <c r="F2139">
        <v>0</v>
      </c>
      <c r="G2139" t="s">
        <v>22</v>
      </c>
      <c r="H2139" t="s">
        <v>14</v>
      </c>
      <c r="I2139" t="s">
        <v>15</v>
      </c>
      <c r="J2139">
        <v>72.290000000000006</v>
      </c>
      <c r="K2139">
        <v>22.2</v>
      </c>
      <c r="L2139" t="s">
        <v>23</v>
      </c>
      <c r="M2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39">
        <v>0</v>
      </c>
      <c r="O2139" t="s">
        <v>32</v>
      </c>
      <c r="P2139" t="str">
        <f>IF(AND(Table1[[#This Row],[stroke]]=1,Table1[[#This Row],[hypertension]]=1),"yes","no")</f>
        <v>no</v>
      </c>
      <c r="Q2139" t="str">
        <f>IF(Table1[[#This Row],[avg_glucose_level]]&gt;=132.5,"yes","no")</f>
        <v>no</v>
      </c>
      <c r="R2139" t="str">
        <f>IF(Table1[[#This Row],[bmi]]&gt;=30.1,"yes","no")</f>
        <v>no</v>
      </c>
    </row>
    <row r="2140" spans="1:18" x14ac:dyDescent="0.3">
      <c r="A2140">
        <v>9644</v>
      </c>
      <c r="B2140" t="s">
        <v>12</v>
      </c>
      <c r="C2140">
        <v>72</v>
      </c>
      <c r="D2140">
        <v>0</v>
      </c>
      <c r="E2140" t="str">
        <f>IF(Table1[[#This Row],[hypertension]]=0,"no","yes")</f>
        <v>no</v>
      </c>
      <c r="F2140">
        <v>0</v>
      </c>
      <c r="G2140" t="s">
        <v>13</v>
      </c>
      <c r="H2140" t="s">
        <v>14</v>
      </c>
      <c r="I2140" t="s">
        <v>15</v>
      </c>
      <c r="J2140">
        <v>92.59</v>
      </c>
      <c r="K2140">
        <v>24.6</v>
      </c>
      <c r="L2140" t="s">
        <v>16</v>
      </c>
      <c r="M21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40">
        <v>0</v>
      </c>
      <c r="O2140" t="s">
        <v>32</v>
      </c>
      <c r="P2140" t="str">
        <f>IF(AND(Table1[[#This Row],[stroke]]=1,Table1[[#This Row],[hypertension]]=1),"yes","no")</f>
        <v>no</v>
      </c>
      <c r="Q2140" t="str">
        <f>IF(Table1[[#This Row],[avg_glucose_level]]&gt;=132.5,"yes","no")</f>
        <v>no</v>
      </c>
      <c r="R2140" t="str">
        <f>IF(Table1[[#This Row],[bmi]]&gt;=30.1,"yes","no")</f>
        <v>no</v>
      </c>
    </row>
    <row r="2141" spans="1:18" x14ac:dyDescent="0.3">
      <c r="A2141">
        <v>50837</v>
      </c>
      <c r="B2141" t="s">
        <v>12</v>
      </c>
      <c r="C2141">
        <v>41</v>
      </c>
      <c r="D2141">
        <v>0</v>
      </c>
      <c r="E2141" t="str">
        <f>IF(Table1[[#This Row],[hypertension]]=0,"no","yes")</f>
        <v>no</v>
      </c>
      <c r="F2141">
        <v>0</v>
      </c>
      <c r="G2141" t="s">
        <v>13</v>
      </c>
      <c r="H2141" t="s">
        <v>18</v>
      </c>
      <c r="I2141" t="s">
        <v>19</v>
      </c>
      <c r="J2141">
        <v>80.42</v>
      </c>
      <c r="K2141">
        <v>33.4</v>
      </c>
      <c r="L2141" t="s">
        <v>16</v>
      </c>
      <c r="M21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41">
        <v>0</v>
      </c>
      <c r="O2141" t="s">
        <v>32</v>
      </c>
      <c r="P2141" t="str">
        <f>IF(AND(Table1[[#This Row],[stroke]]=1,Table1[[#This Row],[hypertension]]=1),"yes","no")</f>
        <v>no</v>
      </c>
      <c r="Q2141" t="str">
        <f>IF(Table1[[#This Row],[avg_glucose_level]]&gt;=132.5,"yes","no")</f>
        <v>no</v>
      </c>
      <c r="R2141" t="str">
        <f>IF(Table1[[#This Row],[bmi]]&gt;=30.1,"yes","no")</f>
        <v>yes</v>
      </c>
    </row>
    <row r="2142" spans="1:18" x14ac:dyDescent="0.3">
      <c r="A2142">
        <v>67941</v>
      </c>
      <c r="B2142" t="s">
        <v>17</v>
      </c>
      <c r="C2142">
        <v>29</v>
      </c>
      <c r="D2142">
        <v>0</v>
      </c>
      <c r="E2142" t="str">
        <f>IF(Table1[[#This Row],[hypertension]]=0,"no","yes")</f>
        <v>no</v>
      </c>
      <c r="F2142">
        <v>0</v>
      </c>
      <c r="G2142" t="s">
        <v>22</v>
      </c>
      <c r="H2142" t="s">
        <v>18</v>
      </c>
      <c r="I2142" t="s">
        <v>19</v>
      </c>
      <c r="J2142">
        <v>62.47</v>
      </c>
      <c r="K2142">
        <v>34.4</v>
      </c>
      <c r="L2142" t="s">
        <v>16</v>
      </c>
      <c r="M21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42">
        <v>0</v>
      </c>
      <c r="O2142" t="s">
        <v>32</v>
      </c>
      <c r="P2142" t="str">
        <f>IF(AND(Table1[[#This Row],[stroke]]=1,Table1[[#This Row],[hypertension]]=1),"yes","no")</f>
        <v>no</v>
      </c>
      <c r="Q2142" t="str">
        <f>IF(Table1[[#This Row],[avg_glucose_level]]&gt;=132.5,"yes","no")</f>
        <v>no</v>
      </c>
      <c r="R2142" t="str">
        <f>IF(Table1[[#This Row],[bmi]]&gt;=30.1,"yes","no")</f>
        <v>yes</v>
      </c>
    </row>
    <row r="2143" spans="1:18" x14ac:dyDescent="0.3">
      <c r="A2143">
        <v>43590</v>
      </c>
      <c r="B2143" t="s">
        <v>17</v>
      </c>
      <c r="C2143">
        <v>26</v>
      </c>
      <c r="D2143">
        <v>0</v>
      </c>
      <c r="E2143" t="str">
        <f>IF(Table1[[#This Row],[hypertension]]=0,"no","yes")</f>
        <v>no</v>
      </c>
      <c r="F2143">
        <v>0</v>
      </c>
      <c r="G2143" t="s">
        <v>13</v>
      </c>
      <c r="H2143" t="s">
        <v>14</v>
      </c>
      <c r="I2143" t="s">
        <v>19</v>
      </c>
      <c r="J2143">
        <v>63.94</v>
      </c>
      <c r="K2143">
        <v>17.600000000000001</v>
      </c>
      <c r="L2143" t="s">
        <v>20</v>
      </c>
      <c r="M21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3">
        <v>0</v>
      </c>
      <c r="O2143" t="s">
        <v>32</v>
      </c>
      <c r="P2143" t="str">
        <f>IF(AND(Table1[[#This Row],[stroke]]=1,Table1[[#This Row],[hypertension]]=1),"yes","no")</f>
        <v>no</v>
      </c>
      <c r="Q2143" t="str">
        <f>IF(Table1[[#This Row],[avg_glucose_level]]&gt;=132.5,"yes","no")</f>
        <v>no</v>
      </c>
      <c r="R2143" t="str">
        <f>IF(Table1[[#This Row],[bmi]]&gt;=30.1,"yes","no")</f>
        <v>no</v>
      </c>
    </row>
    <row r="2144" spans="1:18" x14ac:dyDescent="0.3">
      <c r="A2144">
        <v>29014</v>
      </c>
      <c r="B2144" t="s">
        <v>17</v>
      </c>
      <c r="C2144">
        <v>23</v>
      </c>
      <c r="D2144">
        <v>0</v>
      </c>
      <c r="E2144" t="str">
        <f>IF(Table1[[#This Row],[hypertension]]=0,"no","yes")</f>
        <v>no</v>
      </c>
      <c r="F2144">
        <v>0</v>
      </c>
      <c r="G2144" t="s">
        <v>13</v>
      </c>
      <c r="H2144" t="s">
        <v>14</v>
      </c>
      <c r="I2144" t="s">
        <v>19</v>
      </c>
      <c r="J2144">
        <v>77.73</v>
      </c>
      <c r="K2144">
        <v>19.2</v>
      </c>
      <c r="L2144" t="s">
        <v>20</v>
      </c>
      <c r="M2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4">
        <v>0</v>
      </c>
      <c r="O2144" t="s">
        <v>32</v>
      </c>
      <c r="P2144" t="str">
        <f>IF(AND(Table1[[#This Row],[stroke]]=1,Table1[[#This Row],[hypertension]]=1),"yes","no")</f>
        <v>no</v>
      </c>
      <c r="Q2144" t="str">
        <f>IF(Table1[[#This Row],[avg_glucose_level]]&gt;=132.5,"yes","no")</f>
        <v>no</v>
      </c>
      <c r="R2144" t="str">
        <f>IF(Table1[[#This Row],[bmi]]&gt;=30.1,"yes","no")</f>
        <v>no</v>
      </c>
    </row>
    <row r="2145" spans="1:18" x14ac:dyDescent="0.3">
      <c r="A2145">
        <v>66051</v>
      </c>
      <c r="B2145" t="s">
        <v>12</v>
      </c>
      <c r="C2145">
        <v>43</v>
      </c>
      <c r="D2145">
        <v>0</v>
      </c>
      <c r="E2145" t="str">
        <f>IF(Table1[[#This Row],[hypertension]]=0,"no","yes")</f>
        <v>no</v>
      </c>
      <c r="F2145">
        <v>0</v>
      </c>
      <c r="G2145" t="s">
        <v>13</v>
      </c>
      <c r="H2145" t="s">
        <v>18</v>
      </c>
      <c r="I2145" t="s">
        <v>19</v>
      </c>
      <c r="J2145">
        <v>115.79</v>
      </c>
      <c r="K2145">
        <v>31.8</v>
      </c>
      <c r="L2145" t="s">
        <v>23</v>
      </c>
      <c r="M2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45">
        <v>0</v>
      </c>
      <c r="O2145" t="s">
        <v>32</v>
      </c>
      <c r="P2145" t="str">
        <f>IF(AND(Table1[[#This Row],[stroke]]=1,Table1[[#This Row],[hypertension]]=1),"yes","no")</f>
        <v>no</v>
      </c>
      <c r="Q2145" t="str">
        <f>IF(Table1[[#This Row],[avg_glucose_level]]&gt;=132.5,"yes","no")</f>
        <v>no</v>
      </c>
      <c r="R2145" t="str">
        <f>IF(Table1[[#This Row],[bmi]]&gt;=30.1,"yes","no")</f>
        <v>yes</v>
      </c>
    </row>
    <row r="2146" spans="1:18" x14ac:dyDescent="0.3">
      <c r="A2146">
        <v>70783</v>
      </c>
      <c r="B2146" t="s">
        <v>17</v>
      </c>
      <c r="C2146">
        <v>43</v>
      </c>
      <c r="D2146">
        <v>0</v>
      </c>
      <c r="E2146" t="str">
        <f>IF(Table1[[#This Row],[hypertension]]=0,"no","yes")</f>
        <v>no</v>
      </c>
      <c r="F2146">
        <v>0</v>
      </c>
      <c r="G2146" t="s">
        <v>13</v>
      </c>
      <c r="H2146" t="s">
        <v>14</v>
      </c>
      <c r="I2146" t="s">
        <v>15</v>
      </c>
      <c r="J2146">
        <v>96.3</v>
      </c>
      <c r="K2146">
        <v>28.1</v>
      </c>
      <c r="L2146" t="s">
        <v>21</v>
      </c>
      <c r="M21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46">
        <v>0</v>
      </c>
      <c r="O2146" t="s">
        <v>32</v>
      </c>
      <c r="P2146" t="str">
        <f>IF(AND(Table1[[#This Row],[stroke]]=1,Table1[[#This Row],[hypertension]]=1),"yes","no")</f>
        <v>no</v>
      </c>
      <c r="Q2146" t="str">
        <f>IF(Table1[[#This Row],[avg_glucose_level]]&gt;=132.5,"yes","no")</f>
        <v>no</v>
      </c>
      <c r="R2146" t="str">
        <f>IF(Table1[[#This Row],[bmi]]&gt;=30.1,"yes","no")</f>
        <v>no</v>
      </c>
    </row>
    <row r="2147" spans="1:18" x14ac:dyDescent="0.3">
      <c r="A2147">
        <v>10716</v>
      </c>
      <c r="B2147" t="s">
        <v>17</v>
      </c>
      <c r="C2147">
        <v>49</v>
      </c>
      <c r="D2147">
        <v>0</v>
      </c>
      <c r="E2147" t="str">
        <f>IF(Table1[[#This Row],[hypertension]]=0,"no","yes")</f>
        <v>no</v>
      </c>
      <c r="F2147">
        <v>0</v>
      </c>
      <c r="G2147" t="s">
        <v>13</v>
      </c>
      <c r="H2147" t="s">
        <v>14</v>
      </c>
      <c r="I2147" t="s">
        <v>19</v>
      </c>
      <c r="J2147">
        <v>107.46</v>
      </c>
      <c r="K2147">
        <v>32.1</v>
      </c>
      <c r="L2147" t="s">
        <v>20</v>
      </c>
      <c r="M21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7">
        <v>0</v>
      </c>
      <c r="O2147" t="s">
        <v>32</v>
      </c>
      <c r="P2147" t="str">
        <f>IF(AND(Table1[[#This Row],[stroke]]=1,Table1[[#This Row],[hypertension]]=1),"yes","no")</f>
        <v>no</v>
      </c>
      <c r="Q2147" t="str">
        <f>IF(Table1[[#This Row],[avg_glucose_level]]&gt;=132.5,"yes","no")</f>
        <v>no</v>
      </c>
      <c r="R2147" t="str">
        <f>IF(Table1[[#This Row],[bmi]]&gt;=30.1,"yes","no")</f>
        <v>yes</v>
      </c>
    </row>
    <row r="2148" spans="1:18" x14ac:dyDescent="0.3">
      <c r="A2148">
        <v>7868</v>
      </c>
      <c r="B2148" t="s">
        <v>12</v>
      </c>
      <c r="C2148">
        <v>13</v>
      </c>
      <c r="D2148">
        <v>0</v>
      </c>
      <c r="E2148" t="str">
        <f>IF(Table1[[#This Row],[hypertension]]=0,"no","yes")</f>
        <v>no</v>
      </c>
      <c r="F2148">
        <v>0</v>
      </c>
      <c r="G2148" t="s">
        <v>22</v>
      </c>
      <c r="H2148" t="s">
        <v>25</v>
      </c>
      <c r="I2148" t="s">
        <v>19</v>
      </c>
      <c r="J2148">
        <v>108.33</v>
      </c>
      <c r="K2148">
        <v>17.399999999999999</v>
      </c>
      <c r="L2148" t="s">
        <v>20</v>
      </c>
      <c r="M2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8">
        <v>0</v>
      </c>
      <c r="O2148" t="s">
        <v>32</v>
      </c>
      <c r="P2148" t="str">
        <f>IF(AND(Table1[[#This Row],[stroke]]=1,Table1[[#This Row],[hypertension]]=1),"yes","no")</f>
        <v>no</v>
      </c>
      <c r="Q2148" t="str">
        <f>IF(Table1[[#This Row],[avg_glucose_level]]&gt;=132.5,"yes","no")</f>
        <v>no</v>
      </c>
      <c r="R2148" t="str">
        <f>IF(Table1[[#This Row],[bmi]]&gt;=30.1,"yes","no")</f>
        <v>no</v>
      </c>
    </row>
    <row r="2149" spans="1:18" x14ac:dyDescent="0.3">
      <c r="A2149">
        <v>58350</v>
      </c>
      <c r="B2149" t="s">
        <v>17</v>
      </c>
      <c r="C2149">
        <v>26</v>
      </c>
      <c r="D2149">
        <v>0</v>
      </c>
      <c r="E2149" t="str">
        <f>IF(Table1[[#This Row],[hypertension]]=0,"no","yes")</f>
        <v>no</v>
      </c>
      <c r="F2149">
        <v>0</v>
      </c>
      <c r="G2149" t="s">
        <v>22</v>
      </c>
      <c r="H2149" t="s">
        <v>24</v>
      </c>
      <c r="I2149" t="s">
        <v>19</v>
      </c>
      <c r="J2149">
        <v>89.37</v>
      </c>
      <c r="K2149">
        <v>20.2</v>
      </c>
      <c r="L2149" t="s">
        <v>20</v>
      </c>
      <c r="M2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49">
        <v>0</v>
      </c>
      <c r="O2149" t="s">
        <v>32</v>
      </c>
      <c r="P2149" t="str">
        <f>IF(AND(Table1[[#This Row],[stroke]]=1,Table1[[#This Row],[hypertension]]=1),"yes","no")</f>
        <v>no</v>
      </c>
      <c r="Q2149" t="str">
        <f>IF(Table1[[#This Row],[avg_glucose_level]]&gt;=132.5,"yes","no")</f>
        <v>no</v>
      </c>
      <c r="R2149" t="str">
        <f>IF(Table1[[#This Row],[bmi]]&gt;=30.1,"yes","no")</f>
        <v>no</v>
      </c>
    </row>
    <row r="2150" spans="1:18" x14ac:dyDescent="0.3">
      <c r="A2150">
        <v>18927</v>
      </c>
      <c r="B2150" t="s">
        <v>17</v>
      </c>
      <c r="C2150">
        <v>10</v>
      </c>
      <c r="D2150">
        <v>0</v>
      </c>
      <c r="E2150" t="str">
        <f>IF(Table1[[#This Row],[hypertension]]=0,"no","yes")</f>
        <v>no</v>
      </c>
      <c r="F2150">
        <v>0</v>
      </c>
      <c r="G2150" t="s">
        <v>22</v>
      </c>
      <c r="H2150" t="s">
        <v>25</v>
      </c>
      <c r="I2150" t="s">
        <v>15</v>
      </c>
      <c r="J2150">
        <v>93.64</v>
      </c>
      <c r="K2150">
        <v>23.4</v>
      </c>
      <c r="L2150" t="s">
        <v>23</v>
      </c>
      <c r="M21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0">
        <v>0</v>
      </c>
      <c r="O2150" t="s">
        <v>32</v>
      </c>
      <c r="P2150" t="str">
        <f>IF(AND(Table1[[#This Row],[stroke]]=1,Table1[[#This Row],[hypertension]]=1),"yes","no")</f>
        <v>no</v>
      </c>
      <c r="Q2150" t="str">
        <f>IF(Table1[[#This Row],[avg_glucose_level]]&gt;=132.5,"yes","no")</f>
        <v>no</v>
      </c>
      <c r="R2150" t="str">
        <f>IF(Table1[[#This Row],[bmi]]&gt;=30.1,"yes","no")</f>
        <v>no</v>
      </c>
    </row>
    <row r="2151" spans="1:18" x14ac:dyDescent="0.3">
      <c r="A2151">
        <v>19550</v>
      </c>
      <c r="B2151" t="s">
        <v>12</v>
      </c>
      <c r="C2151">
        <v>39</v>
      </c>
      <c r="D2151">
        <v>0</v>
      </c>
      <c r="E2151" t="str">
        <f>IF(Table1[[#This Row],[hypertension]]=0,"no","yes")</f>
        <v>no</v>
      </c>
      <c r="F2151">
        <v>0</v>
      </c>
      <c r="G2151" t="s">
        <v>13</v>
      </c>
      <c r="H2151" t="s">
        <v>14</v>
      </c>
      <c r="I2151" t="s">
        <v>15</v>
      </c>
      <c r="J2151">
        <v>217.75</v>
      </c>
      <c r="K2151">
        <v>39.5</v>
      </c>
      <c r="L2151" t="s">
        <v>20</v>
      </c>
      <c r="M21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51">
        <v>0</v>
      </c>
      <c r="O2151" t="s">
        <v>32</v>
      </c>
      <c r="P2151" t="str">
        <f>IF(AND(Table1[[#This Row],[stroke]]=1,Table1[[#This Row],[hypertension]]=1),"yes","no")</f>
        <v>no</v>
      </c>
      <c r="Q2151" t="str">
        <f>IF(Table1[[#This Row],[avg_glucose_level]]&gt;=132.5,"yes","no")</f>
        <v>yes</v>
      </c>
      <c r="R2151" t="str">
        <f>IF(Table1[[#This Row],[bmi]]&gt;=30.1,"yes","no")</f>
        <v>yes</v>
      </c>
    </row>
    <row r="2152" spans="1:18" x14ac:dyDescent="0.3">
      <c r="A2152">
        <v>31372</v>
      </c>
      <c r="B2152" t="s">
        <v>17</v>
      </c>
      <c r="C2152">
        <v>41</v>
      </c>
      <c r="D2152">
        <v>0</v>
      </c>
      <c r="E2152" t="str">
        <f>IF(Table1[[#This Row],[hypertension]]=0,"no","yes")</f>
        <v>no</v>
      </c>
      <c r="F2152">
        <v>0</v>
      </c>
      <c r="G2152" t="s">
        <v>13</v>
      </c>
      <c r="H2152" t="s">
        <v>14</v>
      </c>
      <c r="I2152" t="s">
        <v>19</v>
      </c>
      <c r="J2152">
        <v>83.44</v>
      </c>
      <c r="K2152">
        <v>21.5</v>
      </c>
      <c r="L2152" t="s">
        <v>23</v>
      </c>
      <c r="M21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2">
        <v>0</v>
      </c>
      <c r="O2152" t="s">
        <v>32</v>
      </c>
      <c r="P2152" t="str">
        <f>IF(AND(Table1[[#This Row],[stroke]]=1,Table1[[#This Row],[hypertension]]=1),"yes","no")</f>
        <v>no</v>
      </c>
      <c r="Q2152" t="str">
        <f>IF(Table1[[#This Row],[avg_glucose_level]]&gt;=132.5,"yes","no")</f>
        <v>no</v>
      </c>
      <c r="R2152" t="str">
        <f>IF(Table1[[#This Row],[bmi]]&gt;=30.1,"yes","no")</f>
        <v>no</v>
      </c>
    </row>
    <row r="2153" spans="1:18" x14ac:dyDescent="0.3">
      <c r="A2153">
        <v>55262</v>
      </c>
      <c r="B2153" t="s">
        <v>12</v>
      </c>
      <c r="C2153">
        <v>25</v>
      </c>
      <c r="D2153">
        <v>0</v>
      </c>
      <c r="E2153" t="str">
        <f>IF(Table1[[#This Row],[hypertension]]=0,"no","yes")</f>
        <v>no</v>
      </c>
      <c r="F2153">
        <v>0</v>
      </c>
      <c r="G2153" t="s">
        <v>13</v>
      </c>
      <c r="H2153" t="s">
        <v>14</v>
      </c>
      <c r="I2153" t="s">
        <v>19</v>
      </c>
      <c r="J2153">
        <v>93.88</v>
      </c>
      <c r="K2153">
        <v>24.3</v>
      </c>
      <c r="L2153" t="s">
        <v>21</v>
      </c>
      <c r="M21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53">
        <v>0</v>
      </c>
      <c r="O2153" t="s">
        <v>32</v>
      </c>
      <c r="P2153" t="str">
        <f>IF(AND(Table1[[#This Row],[stroke]]=1,Table1[[#This Row],[hypertension]]=1),"yes","no")</f>
        <v>no</v>
      </c>
      <c r="Q2153" t="str">
        <f>IF(Table1[[#This Row],[avg_glucose_level]]&gt;=132.5,"yes","no")</f>
        <v>no</v>
      </c>
      <c r="R2153" t="str">
        <f>IF(Table1[[#This Row],[bmi]]&gt;=30.1,"yes","no")</f>
        <v>no</v>
      </c>
    </row>
    <row r="2154" spans="1:18" x14ac:dyDescent="0.3">
      <c r="A2154">
        <v>50238</v>
      </c>
      <c r="B2154" t="s">
        <v>12</v>
      </c>
      <c r="C2154">
        <v>10</v>
      </c>
      <c r="D2154">
        <v>0</v>
      </c>
      <c r="E2154" t="str">
        <f>IF(Table1[[#This Row],[hypertension]]=0,"no","yes")</f>
        <v>no</v>
      </c>
      <c r="F2154">
        <v>0</v>
      </c>
      <c r="G2154" t="s">
        <v>22</v>
      </c>
      <c r="H2154" t="s">
        <v>25</v>
      </c>
      <c r="I2154" t="s">
        <v>15</v>
      </c>
      <c r="J2154">
        <v>55.34</v>
      </c>
      <c r="K2154">
        <v>15.3</v>
      </c>
      <c r="L2154" t="s">
        <v>23</v>
      </c>
      <c r="M21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4">
        <v>0</v>
      </c>
      <c r="O2154" t="s">
        <v>32</v>
      </c>
      <c r="P2154" t="str">
        <f>IF(AND(Table1[[#This Row],[stroke]]=1,Table1[[#This Row],[hypertension]]=1),"yes","no")</f>
        <v>no</v>
      </c>
      <c r="Q2154" t="str">
        <f>IF(Table1[[#This Row],[avg_glucose_level]]&gt;=132.5,"yes","no")</f>
        <v>no</v>
      </c>
      <c r="R2154" t="str">
        <f>IF(Table1[[#This Row],[bmi]]&gt;=30.1,"yes","no")</f>
        <v>no</v>
      </c>
    </row>
    <row r="2155" spans="1:18" x14ac:dyDescent="0.3">
      <c r="A2155">
        <v>2868</v>
      </c>
      <c r="B2155" t="s">
        <v>17</v>
      </c>
      <c r="C2155">
        <v>54</v>
      </c>
      <c r="D2155">
        <v>0</v>
      </c>
      <c r="E2155" t="str">
        <f>IF(Table1[[#This Row],[hypertension]]=0,"no","yes")</f>
        <v>no</v>
      </c>
      <c r="F2155">
        <v>0</v>
      </c>
      <c r="G2155" t="s">
        <v>13</v>
      </c>
      <c r="H2155" t="s">
        <v>24</v>
      </c>
      <c r="I2155" t="s">
        <v>19</v>
      </c>
      <c r="J2155">
        <v>102.61</v>
      </c>
      <c r="K2155">
        <v>32.4</v>
      </c>
      <c r="L2155" t="s">
        <v>23</v>
      </c>
      <c r="M21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5">
        <v>0</v>
      </c>
      <c r="O2155" t="s">
        <v>32</v>
      </c>
      <c r="P2155" t="str">
        <f>IF(AND(Table1[[#This Row],[stroke]]=1,Table1[[#This Row],[hypertension]]=1),"yes","no")</f>
        <v>no</v>
      </c>
      <c r="Q2155" t="str">
        <f>IF(Table1[[#This Row],[avg_glucose_level]]&gt;=132.5,"yes","no")</f>
        <v>no</v>
      </c>
      <c r="R2155" t="str">
        <f>IF(Table1[[#This Row],[bmi]]&gt;=30.1,"yes","no")</f>
        <v>yes</v>
      </c>
    </row>
    <row r="2156" spans="1:18" x14ac:dyDescent="0.3">
      <c r="A2156">
        <v>51343</v>
      </c>
      <c r="B2156" t="s">
        <v>12</v>
      </c>
      <c r="C2156">
        <v>7</v>
      </c>
      <c r="D2156">
        <v>0</v>
      </c>
      <c r="E2156" t="str">
        <f>IF(Table1[[#This Row],[hypertension]]=0,"no","yes")</f>
        <v>no</v>
      </c>
      <c r="F2156">
        <v>0</v>
      </c>
      <c r="G2156" t="s">
        <v>22</v>
      </c>
      <c r="H2156" t="s">
        <v>25</v>
      </c>
      <c r="I2156" t="s">
        <v>19</v>
      </c>
      <c r="J2156">
        <v>62.08</v>
      </c>
      <c r="K2156">
        <v>16.100000000000001</v>
      </c>
      <c r="L2156" t="s">
        <v>23</v>
      </c>
      <c r="M21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6">
        <v>0</v>
      </c>
      <c r="O2156" t="s">
        <v>32</v>
      </c>
      <c r="P2156" t="str">
        <f>IF(AND(Table1[[#This Row],[stroke]]=1,Table1[[#This Row],[hypertension]]=1),"yes","no")</f>
        <v>no</v>
      </c>
      <c r="Q2156" t="str">
        <f>IF(Table1[[#This Row],[avg_glucose_level]]&gt;=132.5,"yes","no")</f>
        <v>no</v>
      </c>
      <c r="R2156" t="str">
        <f>IF(Table1[[#This Row],[bmi]]&gt;=30.1,"yes","no")</f>
        <v>no</v>
      </c>
    </row>
    <row r="2157" spans="1:18" x14ac:dyDescent="0.3">
      <c r="A2157">
        <v>56324</v>
      </c>
      <c r="B2157" t="s">
        <v>17</v>
      </c>
      <c r="C2157">
        <v>53</v>
      </c>
      <c r="D2157">
        <v>0</v>
      </c>
      <c r="E2157" t="str">
        <f>IF(Table1[[#This Row],[hypertension]]=0,"no","yes")</f>
        <v>no</v>
      </c>
      <c r="F2157">
        <v>0</v>
      </c>
      <c r="G2157" t="s">
        <v>13</v>
      </c>
      <c r="H2157" t="s">
        <v>18</v>
      </c>
      <c r="I2157" t="s">
        <v>19</v>
      </c>
      <c r="J2157">
        <v>81.760000000000005</v>
      </c>
      <c r="K2157">
        <v>34.299999999999997</v>
      </c>
      <c r="L2157" t="s">
        <v>16</v>
      </c>
      <c r="M21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57">
        <v>0</v>
      </c>
      <c r="O2157" t="s">
        <v>32</v>
      </c>
      <c r="P2157" t="str">
        <f>IF(AND(Table1[[#This Row],[stroke]]=1,Table1[[#This Row],[hypertension]]=1),"yes","no")</f>
        <v>no</v>
      </c>
      <c r="Q2157" t="str">
        <f>IF(Table1[[#This Row],[avg_glucose_level]]&gt;=132.5,"yes","no")</f>
        <v>no</v>
      </c>
      <c r="R2157" t="str">
        <f>IF(Table1[[#This Row],[bmi]]&gt;=30.1,"yes","no")</f>
        <v>yes</v>
      </c>
    </row>
    <row r="2158" spans="1:18" x14ac:dyDescent="0.3">
      <c r="A2158">
        <v>42047</v>
      </c>
      <c r="B2158" t="s">
        <v>17</v>
      </c>
      <c r="C2158">
        <v>55</v>
      </c>
      <c r="D2158">
        <v>0</v>
      </c>
      <c r="E2158" t="str">
        <f>IF(Table1[[#This Row],[hypertension]]=0,"no","yes")</f>
        <v>no</v>
      </c>
      <c r="F2158">
        <v>0</v>
      </c>
      <c r="G2158" t="s">
        <v>13</v>
      </c>
      <c r="H2158" t="s">
        <v>18</v>
      </c>
      <c r="I2158" t="s">
        <v>15</v>
      </c>
      <c r="J2158">
        <v>59.2</v>
      </c>
      <c r="K2158">
        <v>43.8</v>
      </c>
      <c r="L2158" t="s">
        <v>20</v>
      </c>
      <c r="M2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58">
        <v>0</v>
      </c>
      <c r="O2158" t="s">
        <v>32</v>
      </c>
      <c r="P2158" t="str">
        <f>IF(AND(Table1[[#This Row],[stroke]]=1,Table1[[#This Row],[hypertension]]=1),"yes","no")</f>
        <v>no</v>
      </c>
      <c r="Q2158" t="str">
        <f>IF(Table1[[#This Row],[avg_glucose_level]]&gt;=132.5,"yes","no")</f>
        <v>no</v>
      </c>
      <c r="R2158" t="str">
        <f>IF(Table1[[#This Row],[bmi]]&gt;=30.1,"yes","no")</f>
        <v>yes</v>
      </c>
    </row>
    <row r="2159" spans="1:18" x14ac:dyDescent="0.3">
      <c r="A2159">
        <v>36486</v>
      </c>
      <c r="B2159" t="s">
        <v>12</v>
      </c>
      <c r="C2159">
        <v>6</v>
      </c>
      <c r="D2159">
        <v>0</v>
      </c>
      <c r="E2159" t="str">
        <f>IF(Table1[[#This Row],[hypertension]]=0,"no","yes")</f>
        <v>no</v>
      </c>
      <c r="F2159">
        <v>0</v>
      </c>
      <c r="G2159" t="s">
        <v>22</v>
      </c>
      <c r="H2159" t="s">
        <v>25</v>
      </c>
      <c r="I2159" t="s">
        <v>15</v>
      </c>
      <c r="J2159">
        <v>55.61</v>
      </c>
      <c r="K2159">
        <v>19.600000000000001</v>
      </c>
      <c r="L2159" t="s">
        <v>23</v>
      </c>
      <c r="M21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59">
        <v>0</v>
      </c>
      <c r="O2159" t="s">
        <v>32</v>
      </c>
      <c r="P2159" t="str">
        <f>IF(AND(Table1[[#This Row],[stroke]]=1,Table1[[#This Row],[hypertension]]=1),"yes","no")</f>
        <v>no</v>
      </c>
      <c r="Q2159" t="str">
        <f>IF(Table1[[#This Row],[avg_glucose_level]]&gt;=132.5,"yes","no")</f>
        <v>no</v>
      </c>
      <c r="R2159" t="str">
        <f>IF(Table1[[#This Row],[bmi]]&gt;=30.1,"yes","no")</f>
        <v>no</v>
      </c>
    </row>
    <row r="2160" spans="1:18" x14ac:dyDescent="0.3">
      <c r="A2160">
        <v>62456</v>
      </c>
      <c r="B2160" t="s">
        <v>17</v>
      </c>
      <c r="C2160">
        <v>72</v>
      </c>
      <c r="D2160">
        <v>0</v>
      </c>
      <c r="E2160" t="str">
        <f>IF(Table1[[#This Row],[hypertension]]=0,"no","yes")</f>
        <v>no</v>
      </c>
      <c r="F2160">
        <v>0</v>
      </c>
      <c r="G2160" t="s">
        <v>13</v>
      </c>
      <c r="H2160" t="s">
        <v>18</v>
      </c>
      <c r="I2160" t="s">
        <v>15</v>
      </c>
      <c r="J2160">
        <v>226.88</v>
      </c>
      <c r="K2160">
        <v>36.700000000000003</v>
      </c>
      <c r="L2160" t="s">
        <v>16</v>
      </c>
      <c r="M2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60">
        <v>0</v>
      </c>
      <c r="O2160" t="s">
        <v>32</v>
      </c>
      <c r="P2160" t="str">
        <f>IF(AND(Table1[[#This Row],[stroke]]=1,Table1[[#This Row],[hypertension]]=1),"yes","no")</f>
        <v>no</v>
      </c>
      <c r="Q2160" t="str">
        <f>IF(Table1[[#This Row],[avg_glucose_level]]&gt;=132.5,"yes","no")</f>
        <v>yes</v>
      </c>
      <c r="R2160" t="str">
        <f>IF(Table1[[#This Row],[bmi]]&gt;=30.1,"yes","no")</f>
        <v>yes</v>
      </c>
    </row>
    <row r="2161" spans="1:18" x14ac:dyDescent="0.3">
      <c r="A2161">
        <v>64980</v>
      </c>
      <c r="B2161" t="s">
        <v>17</v>
      </c>
      <c r="C2161">
        <v>42</v>
      </c>
      <c r="D2161">
        <v>0</v>
      </c>
      <c r="E2161" t="str">
        <f>IF(Table1[[#This Row],[hypertension]]=0,"no","yes")</f>
        <v>no</v>
      </c>
      <c r="F2161">
        <v>0</v>
      </c>
      <c r="G2161" t="s">
        <v>13</v>
      </c>
      <c r="H2161" t="s">
        <v>24</v>
      </c>
      <c r="I2161" t="s">
        <v>15</v>
      </c>
      <c r="J2161">
        <v>65.66</v>
      </c>
      <c r="K2161">
        <v>33.700000000000003</v>
      </c>
      <c r="L2161" t="s">
        <v>20</v>
      </c>
      <c r="M2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61">
        <v>0</v>
      </c>
      <c r="O2161" t="s">
        <v>32</v>
      </c>
      <c r="P2161" t="str">
        <f>IF(AND(Table1[[#This Row],[stroke]]=1,Table1[[#This Row],[hypertension]]=1),"yes","no")</f>
        <v>no</v>
      </c>
      <c r="Q2161" t="str">
        <f>IF(Table1[[#This Row],[avg_glucose_level]]&gt;=132.5,"yes","no")</f>
        <v>no</v>
      </c>
      <c r="R2161" t="str">
        <f>IF(Table1[[#This Row],[bmi]]&gt;=30.1,"yes","no")</f>
        <v>yes</v>
      </c>
    </row>
    <row r="2162" spans="1:18" x14ac:dyDescent="0.3">
      <c r="A2162">
        <v>65962</v>
      </c>
      <c r="B2162" t="s">
        <v>12</v>
      </c>
      <c r="C2162">
        <v>50</v>
      </c>
      <c r="D2162">
        <v>0</v>
      </c>
      <c r="E2162" t="str">
        <f>IF(Table1[[#This Row],[hypertension]]=0,"no","yes")</f>
        <v>no</v>
      </c>
      <c r="F2162">
        <v>0</v>
      </c>
      <c r="G2162" t="s">
        <v>13</v>
      </c>
      <c r="H2162" t="s">
        <v>14</v>
      </c>
      <c r="I2162" t="s">
        <v>15</v>
      </c>
      <c r="J2162">
        <v>58.7</v>
      </c>
      <c r="K2162">
        <v>38.9</v>
      </c>
      <c r="L2162" t="s">
        <v>21</v>
      </c>
      <c r="M21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62">
        <v>0</v>
      </c>
      <c r="O2162" t="s">
        <v>32</v>
      </c>
      <c r="P2162" t="str">
        <f>IF(AND(Table1[[#This Row],[stroke]]=1,Table1[[#This Row],[hypertension]]=1),"yes","no")</f>
        <v>no</v>
      </c>
      <c r="Q2162" t="str">
        <f>IF(Table1[[#This Row],[avg_glucose_level]]&gt;=132.5,"yes","no")</f>
        <v>no</v>
      </c>
      <c r="R2162" t="str">
        <f>IF(Table1[[#This Row],[bmi]]&gt;=30.1,"yes","no")</f>
        <v>yes</v>
      </c>
    </row>
    <row r="2163" spans="1:18" x14ac:dyDescent="0.3">
      <c r="A2163">
        <v>47521</v>
      </c>
      <c r="B2163" t="s">
        <v>17</v>
      </c>
      <c r="C2163">
        <v>55</v>
      </c>
      <c r="D2163">
        <v>1</v>
      </c>
      <c r="E2163" t="str">
        <f>IF(Table1[[#This Row],[hypertension]]=0,"no","yes")</f>
        <v>yes</v>
      </c>
      <c r="F2163">
        <v>0</v>
      </c>
      <c r="G2163" t="s">
        <v>13</v>
      </c>
      <c r="H2163" t="s">
        <v>24</v>
      </c>
      <c r="I2163" t="s">
        <v>15</v>
      </c>
      <c r="J2163">
        <v>186.4</v>
      </c>
      <c r="K2163">
        <v>28</v>
      </c>
      <c r="L2163" t="s">
        <v>20</v>
      </c>
      <c r="M21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63">
        <v>0</v>
      </c>
      <c r="O2163" t="s">
        <v>32</v>
      </c>
      <c r="P2163" t="str">
        <f>IF(AND(Table1[[#This Row],[stroke]]=1,Table1[[#This Row],[hypertension]]=1),"yes","no")</f>
        <v>no</v>
      </c>
      <c r="Q2163" t="str">
        <f>IF(Table1[[#This Row],[avg_glucose_level]]&gt;=132.5,"yes","no")</f>
        <v>yes</v>
      </c>
      <c r="R2163" t="str">
        <f>IF(Table1[[#This Row],[bmi]]&gt;=30.1,"yes","no")</f>
        <v>no</v>
      </c>
    </row>
    <row r="2164" spans="1:18" x14ac:dyDescent="0.3">
      <c r="A2164">
        <v>41501</v>
      </c>
      <c r="B2164" t="s">
        <v>17</v>
      </c>
      <c r="C2164">
        <v>47</v>
      </c>
      <c r="D2164">
        <v>0</v>
      </c>
      <c r="E2164" t="str">
        <f>IF(Table1[[#This Row],[hypertension]]=0,"no","yes")</f>
        <v>no</v>
      </c>
      <c r="F2164">
        <v>0</v>
      </c>
      <c r="G2164" t="s">
        <v>13</v>
      </c>
      <c r="H2164" t="s">
        <v>24</v>
      </c>
      <c r="I2164" t="s">
        <v>15</v>
      </c>
      <c r="J2164">
        <v>122.32</v>
      </c>
      <c r="K2164">
        <v>23.9</v>
      </c>
      <c r="L2164" t="s">
        <v>23</v>
      </c>
      <c r="M2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64">
        <v>0</v>
      </c>
      <c r="O2164" t="s">
        <v>32</v>
      </c>
      <c r="P2164" t="str">
        <f>IF(AND(Table1[[#This Row],[stroke]]=1,Table1[[#This Row],[hypertension]]=1),"yes","no")</f>
        <v>no</v>
      </c>
      <c r="Q2164" t="str">
        <f>IF(Table1[[#This Row],[avg_glucose_level]]&gt;=132.5,"yes","no")</f>
        <v>no</v>
      </c>
      <c r="R2164" t="str">
        <f>IF(Table1[[#This Row],[bmi]]&gt;=30.1,"yes","no")</f>
        <v>no</v>
      </c>
    </row>
    <row r="2165" spans="1:18" x14ac:dyDescent="0.3">
      <c r="A2165">
        <v>47582</v>
      </c>
      <c r="B2165" t="s">
        <v>12</v>
      </c>
      <c r="C2165">
        <v>3</v>
      </c>
      <c r="D2165">
        <v>0</v>
      </c>
      <c r="E2165" t="str">
        <f>IF(Table1[[#This Row],[hypertension]]=0,"no","yes")</f>
        <v>no</v>
      </c>
      <c r="F2165">
        <v>0</v>
      </c>
      <c r="G2165" t="s">
        <v>22</v>
      </c>
      <c r="H2165" t="s">
        <v>25</v>
      </c>
      <c r="I2165" t="s">
        <v>15</v>
      </c>
      <c r="J2165">
        <v>59.05</v>
      </c>
      <c r="K2165">
        <v>16.600000000000001</v>
      </c>
      <c r="L2165" t="s">
        <v>23</v>
      </c>
      <c r="M21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65">
        <v>0</v>
      </c>
      <c r="O2165" t="s">
        <v>32</v>
      </c>
      <c r="P2165" t="str">
        <f>IF(AND(Table1[[#This Row],[stroke]]=1,Table1[[#This Row],[hypertension]]=1),"yes","no")</f>
        <v>no</v>
      </c>
      <c r="Q2165" t="str">
        <f>IF(Table1[[#This Row],[avg_glucose_level]]&gt;=132.5,"yes","no")</f>
        <v>no</v>
      </c>
      <c r="R2165" t="str">
        <f>IF(Table1[[#This Row],[bmi]]&gt;=30.1,"yes","no")</f>
        <v>no</v>
      </c>
    </row>
    <row r="2166" spans="1:18" x14ac:dyDescent="0.3">
      <c r="A2166">
        <v>63938</v>
      </c>
      <c r="B2166" t="s">
        <v>17</v>
      </c>
      <c r="C2166">
        <v>49</v>
      </c>
      <c r="D2166">
        <v>0</v>
      </c>
      <c r="E2166" t="str">
        <f>IF(Table1[[#This Row],[hypertension]]=0,"no","yes")</f>
        <v>no</v>
      </c>
      <c r="F2166">
        <v>0</v>
      </c>
      <c r="G2166" t="s">
        <v>13</v>
      </c>
      <c r="H2166" t="s">
        <v>18</v>
      </c>
      <c r="I2166" t="s">
        <v>15</v>
      </c>
      <c r="J2166">
        <v>149.13</v>
      </c>
      <c r="K2166">
        <v>42.9</v>
      </c>
      <c r="L2166" t="s">
        <v>21</v>
      </c>
      <c r="M21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66">
        <v>0</v>
      </c>
      <c r="O2166" t="s">
        <v>32</v>
      </c>
      <c r="P2166" t="str">
        <f>IF(AND(Table1[[#This Row],[stroke]]=1,Table1[[#This Row],[hypertension]]=1),"yes","no")</f>
        <v>no</v>
      </c>
      <c r="Q2166" t="str">
        <f>IF(Table1[[#This Row],[avg_glucose_level]]&gt;=132.5,"yes","no")</f>
        <v>yes</v>
      </c>
      <c r="R2166" t="str">
        <f>IF(Table1[[#This Row],[bmi]]&gt;=30.1,"yes","no")</f>
        <v>yes</v>
      </c>
    </row>
    <row r="2167" spans="1:18" x14ac:dyDescent="0.3">
      <c r="A2167">
        <v>49627</v>
      </c>
      <c r="B2167" t="s">
        <v>17</v>
      </c>
      <c r="C2167">
        <v>12</v>
      </c>
      <c r="D2167">
        <v>0</v>
      </c>
      <c r="E2167" t="str">
        <f>IF(Table1[[#This Row],[hypertension]]=0,"no","yes")</f>
        <v>no</v>
      </c>
      <c r="F2167">
        <v>0</v>
      </c>
      <c r="G2167" t="s">
        <v>22</v>
      </c>
      <c r="H2167" t="s">
        <v>25</v>
      </c>
      <c r="I2167" t="s">
        <v>15</v>
      </c>
      <c r="J2167">
        <v>82.39</v>
      </c>
      <c r="K2167">
        <v>17.100000000000001</v>
      </c>
      <c r="L2167" t="s">
        <v>20</v>
      </c>
      <c r="M21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67">
        <v>0</v>
      </c>
      <c r="O2167" t="s">
        <v>32</v>
      </c>
      <c r="P2167" t="str">
        <f>IF(AND(Table1[[#This Row],[stroke]]=1,Table1[[#This Row],[hypertension]]=1),"yes","no")</f>
        <v>no</v>
      </c>
      <c r="Q2167" t="str">
        <f>IF(Table1[[#This Row],[avg_glucose_level]]&gt;=132.5,"yes","no")</f>
        <v>no</v>
      </c>
      <c r="R2167" t="str">
        <f>IF(Table1[[#This Row],[bmi]]&gt;=30.1,"yes","no")</f>
        <v>no</v>
      </c>
    </row>
    <row r="2168" spans="1:18" x14ac:dyDescent="0.3">
      <c r="A2168">
        <v>61291</v>
      </c>
      <c r="B2168" t="s">
        <v>12</v>
      </c>
      <c r="C2168">
        <v>28</v>
      </c>
      <c r="D2168">
        <v>0</v>
      </c>
      <c r="E2168" t="str">
        <f>IF(Table1[[#This Row],[hypertension]]=0,"no","yes")</f>
        <v>no</v>
      </c>
      <c r="F2168">
        <v>0</v>
      </c>
      <c r="G2168" t="s">
        <v>13</v>
      </c>
      <c r="H2168" t="s">
        <v>14</v>
      </c>
      <c r="I2168" t="s">
        <v>19</v>
      </c>
      <c r="J2168">
        <v>169.49</v>
      </c>
      <c r="K2168">
        <v>27.2</v>
      </c>
      <c r="L2168" t="s">
        <v>23</v>
      </c>
      <c r="M21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68">
        <v>0</v>
      </c>
      <c r="O2168" t="s">
        <v>32</v>
      </c>
      <c r="P2168" t="str">
        <f>IF(AND(Table1[[#This Row],[stroke]]=1,Table1[[#This Row],[hypertension]]=1),"yes","no")</f>
        <v>no</v>
      </c>
      <c r="Q2168" t="str">
        <f>IF(Table1[[#This Row],[avg_glucose_level]]&gt;=132.5,"yes","no")</f>
        <v>yes</v>
      </c>
      <c r="R2168" t="str">
        <f>IF(Table1[[#This Row],[bmi]]&gt;=30.1,"yes","no")</f>
        <v>no</v>
      </c>
    </row>
    <row r="2169" spans="1:18" x14ac:dyDescent="0.3">
      <c r="A2169">
        <v>53032</v>
      </c>
      <c r="B2169" t="s">
        <v>12</v>
      </c>
      <c r="C2169">
        <v>40</v>
      </c>
      <c r="D2169">
        <v>0</v>
      </c>
      <c r="E2169" t="str">
        <f>IF(Table1[[#This Row],[hypertension]]=0,"no","yes")</f>
        <v>no</v>
      </c>
      <c r="F2169">
        <v>0</v>
      </c>
      <c r="G2169" t="s">
        <v>13</v>
      </c>
      <c r="H2169" t="s">
        <v>14</v>
      </c>
      <c r="I2169" t="s">
        <v>19</v>
      </c>
      <c r="J2169">
        <v>80.25</v>
      </c>
      <c r="K2169">
        <v>30.3</v>
      </c>
      <c r="L2169" t="s">
        <v>16</v>
      </c>
      <c r="M21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69">
        <v>0</v>
      </c>
      <c r="O2169" t="s">
        <v>32</v>
      </c>
      <c r="P2169" t="str">
        <f>IF(AND(Table1[[#This Row],[stroke]]=1,Table1[[#This Row],[hypertension]]=1),"yes","no")</f>
        <v>no</v>
      </c>
      <c r="Q2169" t="str">
        <f>IF(Table1[[#This Row],[avg_glucose_level]]&gt;=132.5,"yes","no")</f>
        <v>no</v>
      </c>
      <c r="R2169" t="str">
        <f>IF(Table1[[#This Row],[bmi]]&gt;=30.1,"yes","no")</f>
        <v>yes</v>
      </c>
    </row>
    <row r="2170" spans="1:18" x14ac:dyDescent="0.3">
      <c r="A2170">
        <v>45040</v>
      </c>
      <c r="B2170" t="s">
        <v>12</v>
      </c>
      <c r="C2170">
        <v>55</v>
      </c>
      <c r="D2170">
        <v>0</v>
      </c>
      <c r="E2170" t="str">
        <f>IF(Table1[[#This Row],[hypertension]]=0,"no","yes")</f>
        <v>no</v>
      </c>
      <c r="F2170">
        <v>0</v>
      </c>
      <c r="G2170" t="s">
        <v>13</v>
      </c>
      <c r="H2170" t="s">
        <v>14</v>
      </c>
      <c r="I2170" t="s">
        <v>15</v>
      </c>
      <c r="J2170">
        <v>203.81</v>
      </c>
      <c r="K2170">
        <v>33.9</v>
      </c>
      <c r="L2170" t="s">
        <v>16</v>
      </c>
      <c r="M21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70">
        <v>0</v>
      </c>
      <c r="O2170" t="s">
        <v>32</v>
      </c>
      <c r="P2170" t="str">
        <f>IF(AND(Table1[[#This Row],[stroke]]=1,Table1[[#This Row],[hypertension]]=1),"yes","no")</f>
        <v>no</v>
      </c>
      <c r="Q2170" t="str">
        <f>IF(Table1[[#This Row],[avg_glucose_level]]&gt;=132.5,"yes","no")</f>
        <v>yes</v>
      </c>
      <c r="R2170" t="str">
        <f>IF(Table1[[#This Row],[bmi]]&gt;=30.1,"yes","no")</f>
        <v>yes</v>
      </c>
    </row>
    <row r="2171" spans="1:18" x14ac:dyDescent="0.3">
      <c r="A2171">
        <v>56791</v>
      </c>
      <c r="B2171" t="s">
        <v>12</v>
      </c>
      <c r="C2171">
        <v>9</v>
      </c>
      <c r="D2171">
        <v>0</v>
      </c>
      <c r="E2171" t="str">
        <f>IF(Table1[[#This Row],[hypertension]]=0,"no","yes")</f>
        <v>no</v>
      </c>
      <c r="F2171">
        <v>0</v>
      </c>
      <c r="G2171" t="s">
        <v>22</v>
      </c>
      <c r="H2171" t="s">
        <v>25</v>
      </c>
      <c r="I2171" t="s">
        <v>15</v>
      </c>
      <c r="J2171">
        <v>170.76</v>
      </c>
      <c r="K2171">
        <v>20</v>
      </c>
      <c r="L2171" t="s">
        <v>23</v>
      </c>
      <c r="M21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71">
        <v>0</v>
      </c>
      <c r="O2171" t="s">
        <v>32</v>
      </c>
      <c r="P2171" t="str">
        <f>IF(AND(Table1[[#This Row],[stroke]]=1,Table1[[#This Row],[hypertension]]=1),"yes","no")</f>
        <v>no</v>
      </c>
      <c r="Q2171" t="str">
        <f>IF(Table1[[#This Row],[avg_glucose_level]]&gt;=132.5,"yes","no")</f>
        <v>yes</v>
      </c>
      <c r="R2171" t="str">
        <f>IF(Table1[[#This Row],[bmi]]&gt;=30.1,"yes","no")</f>
        <v>no</v>
      </c>
    </row>
    <row r="2172" spans="1:18" x14ac:dyDescent="0.3">
      <c r="A2172">
        <v>37320</v>
      </c>
      <c r="B2172" t="s">
        <v>17</v>
      </c>
      <c r="C2172">
        <v>77</v>
      </c>
      <c r="D2172">
        <v>0</v>
      </c>
      <c r="E2172" t="str">
        <f>IF(Table1[[#This Row],[hypertension]]=0,"no","yes")</f>
        <v>no</v>
      </c>
      <c r="F2172">
        <v>0</v>
      </c>
      <c r="G2172" t="s">
        <v>13</v>
      </c>
      <c r="H2172" t="s">
        <v>14</v>
      </c>
      <c r="I2172" t="s">
        <v>19</v>
      </c>
      <c r="J2172">
        <v>80.849999999999994</v>
      </c>
      <c r="K2172">
        <v>19.399999999999999</v>
      </c>
      <c r="L2172" t="s">
        <v>23</v>
      </c>
      <c r="M2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72">
        <v>0</v>
      </c>
      <c r="O2172" t="s">
        <v>32</v>
      </c>
      <c r="P2172" t="str">
        <f>IF(AND(Table1[[#This Row],[stroke]]=1,Table1[[#This Row],[hypertension]]=1),"yes","no")</f>
        <v>no</v>
      </c>
      <c r="Q2172" t="str">
        <f>IF(Table1[[#This Row],[avg_glucose_level]]&gt;=132.5,"yes","no")</f>
        <v>no</v>
      </c>
      <c r="R2172" t="str">
        <f>IF(Table1[[#This Row],[bmi]]&gt;=30.1,"yes","no")</f>
        <v>no</v>
      </c>
    </row>
    <row r="2173" spans="1:18" x14ac:dyDescent="0.3">
      <c r="A2173">
        <v>72514</v>
      </c>
      <c r="B2173" t="s">
        <v>12</v>
      </c>
      <c r="C2173">
        <v>18</v>
      </c>
      <c r="D2173">
        <v>0</v>
      </c>
      <c r="E2173" t="str">
        <f>IF(Table1[[#This Row],[hypertension]]=0,"no","yes")</f>
        <v>no</v>
      </c>
      <c r="F2173">
        <v>0</v>
      </c>
      <c r="G2173" t="s">
        <v>22</v>
      </c>
      <c r="H2173" t="s">
        <v>14</v>
      </c>
      <c r="I2173" t="s">
        <v>19</v>
      </c>
      <c r="J2173">
        <v>120.58</v>
      </c>
      <c r="K2173">
        <v>21.5</v>
      </c>
      <c r="L2173" t="s">
        <v>20</v>
      </c>
      <c r="M21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73">
        <v>0</v>
      </c>
      <c r="O2173" t="s">
        <v>32</v>
      </c>
      <c r="P2173" t="str">
        <f>IF(AND(Table1[[#This Row],[stroke]]=1,Table1[[#This Row],[hypertension]]=1),"yes","no")</f>
        <v>no</v>
      </c>
      <c r="Q2173" t="str">
        <f>IF(Table1[[#This Row],[avg_glucose_level]]&gt;=132.5,"yes","no")</f>
        <v>no</v>
      </c>
      <c r="R2173" t="str">
        <f>IF(Table1[[#This Row],[bmi]]&gt;=30.1,"yes","no")</f>
        <v>no</v>
      </c>
    </row>
    <row r="2174" spans="1:18" x14ac:dyDescent="0.3">
      <c r="A2174">
        <v>3842</v>
      </c>
      <c r="B2174" t="s">
        <v>12</v>
      </c>
      <c r="C2174">
        <v>73</v>
      </c>
      <c r="D2174">
        <v>0</v>
      </c>
      <c r="E2174" t="str">
        <f>IF(Table1[[#This Row],[hypertension]]=0,"no","yes")</f>
        <v>no</v>
      </c>
      <c r="F2174">
        <v>0</v>
      </c>
      <c r="G2174" t="s">
        <v>13</v>
      </c>
      <c r="H2174" t="s">
        <v>14</v>
      </c>
      <c r="I2174" t="s">
        <v>19</v>
      </c>
      <c r="J2174">
        <v>86.57</v>
      </c>
      <c r="K2174">
        <v>28.5</v>
      </c>
      <c r="L2174" t="s">
        <v>16</v>
      </c>
      <c r="M21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74">
        <v>0</v>
      </c>
      <c r="O2174" t="s">
        <v>32</v>
      </c>
      <c r="P2174" t="str">
        <f>IF(AND(Table1[[#This Row],[stroke]]=1,Table1[[#This Row],[hypertension]]=1),"yes","no")</f>
        <v>no</v>
      </c>
      <c r="Q2174" t="str">
        <f>IF(Table1[[#This Row],[avg_glucose_level]]&gt;=132.5,"yes","no")</f>
        <v>no</v>
      </c>
      <c r="R2174" t="str">
        <f>IF(Table1[[#This Row],[bmi]]&gt;=30.1,"yes","no")</f>
        <v>no</v>
      </c>
    </row>
    <row r="2175" spans="1:18" x14ac:dyDescent="0.3">
      <c r="A2175">
        <v>38143</v>
      </c>
      <c r="B2175" t="s">
        <v>17</v>
      </c>
      <c r="C2175">
        <v>67</v>
      </c>
      <c r="D2175">
        <v>1</v>
      </c>
      <c r="E2175" t="str">
        <f>IF(Table1[[#This Row],[hypertension]]=0,"no","yes")</f>
        <v>yes</v>
      </c>
      <c r="F2175">
        <v>0</v>
      </c>
      <c r="G2175" t="s">
        <v>13</v>
      </c>
      <c r="H2175" t="s">
        <v>14</v>
      </c>
      <c r="I2175" t="s">
        <v>15</v>
      </c>
      <c r="J2175">
        <v>90.01</v>
      </c>
      <c r="K2175">
        <v>34.4</v>
      </c>
      <c r="L2175" t="s">
        <v>21</v>
      </c>
      <c r="M21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75">
        <v>0</v>
      </c>
      <c r="O2175" t="s">
        <v>32</v>
      </c>
      <c r="P2175" t="str">
        <f>IF(AND(Table1[[#This Row],[stroke]]=1,Table1[[#This Row],[hypertension]]=1),"yes","no")</f>
        <v>no</v>
      </c>
      <c r="Q2175" t="str">
        <f>IF(Table1[[#This Row],[avg_glucose_level]]&gt;=132.5,"yes","no")</f>
        <v>no</v>
      </c>
      <c r="R2175" t="str">
        <f>IF(Table1[[#This Row],[bmi]]&gt;=30.1,"yes","no")</f>
        <v>yes</v>
      </c>
    </row>
    <row r="2176" spans="1:18" x14ac:dyDescent="0.3">
      <c r="A2176">
        <v>54296</v>
      </c>
      <c r="B2176" t="s">
        <v>12</v>
      </c>
      <c r="C2176">
        <v>58</v>
      </c>
      <c r="D2176">
        <v>0</v>
      </c>
      <c r="E2176" t="str">
        <f>IF(Table1[[#This Row],[hypertension]]=0,"no","yes")</f>
        <v>no</v>
      </c>
      <c r="F2176">
        <v>0</v>
      </c>
      <c r="G2176" t="s">
        <v>13</v>
      </c>
      <c r="H2176" t="s">
        <v>18</v>
      </c>
      <c r="I2176" t="s">
        <v>19</v>
      </c>
      <c r="J2176">
        <v>68.84</v>
      </c>
      <c r="K2176">
        <v>43.7</v>
      </c>
      <c r="L2176" t="s">
        <v>16</v>
      </c>
      <c r="M21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76">
        <v>0</v>
      </c>
      <c r="O2176" t="s">
        <v>32</v>
      </c>
      <c r="P2176" t="str">
        <f>IF(AND(Table1[[#This Row],[stroke]]=1,Table1[[#This Row],[hypertension]]=1),"yes","no")</f>
        <v>no</v>
      </c>
      <c r="Q2176" t="str">
        <f>IF(Table1[[#This Row],[avg_glucose_level]]&gt;=132.5,"yes","no")</f>
        <v>no</v>
      </c>
      <c r="R2176" t="str">
        <f>IF(Table1[[#This Row],[bmi]]&gt;=30.1,"yes","no")</f>
        <v>yes</v>
      </c>
    </row>
    <row r="2177" spans="1:18" x14ac:dyDescent="0.3">
      <c r="A2177">
        <v>48435</v>
      </c>
      <c r="B2177" t="s">
        <v>17</v>
      </c>
      <c r="C2177">
        <v>2</v>
      </c>
      <c r="D2177">
        <v>0</v>
      </c>
      <c r="E2177" t="str">
        <f>IF(Table1[[#This Row],[hypertension]]=0,"no","yes")</f>
        <v>no</v>
      </c>
      <c r="F2177">
        <v>0</v>
      </c>
      <c r="G2177" t="s">
        <v>22</v>
      </c>
      <c r="H2177" t="s">
        <v>25</v>
      </c>
      <c r="I2177" t="s">
        <v>19</v>
      </c>
      <c r="J2177">
        <v>155.13999999999999</v>
      </c>
      <c r="K2177">
        <v>13.7</v>
      </c>
      <c r="L2177" t="s">
        <v>23</v>
      </c>
      <c r="M2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77">
        <v>0</v>
      </c>
      <c r="O2177" t="s">
        <v>32</v>
      </c>
      <c r="P2177" t="str">
        <f>IF(AND(Table1[[#This Row],[stroke]]=1,Table1[[#This Row],[hypertension]]=1),"yes","no")</f>
        <v>no</v>
      </c>
      <c r="Q2177" t="str">
        <f>IF(Table1[[#This Row],[avg_glucose_level]]&gt;=132.5,"yes","no")</f>
        <v>yes</v>
      </c>
      <c r="R2177" t="str">
        <f>IF(Table1[[#This Row],[bmi]]&gt;=30.1,"yes","no")</f>
        <v>no</v>
      </c>
    </row>
    <row r="2178" spans="1:18" x14ac:dyDescent="0.3">
      <c r="A2178">
        <v>42212</v>
      </c>
      <c r="B2178" t="s">
        <v>17</v>
      </c>
      <c r="C2178">
        <v>38</v>
      </c>
      <c r="D2178">
        <v>0</v>
      </c>
      <c r="E2178" t="str">
        <f>IF(Table1[[#This Row],[hypertension]]=0,"no","yes")</f>
        <v>no</v>
      </c>
      <c r="F2178">
        <v>0</v>
      </c>
      <c r="G2178" t="s">
        <v>13</v>
      </c>
      <c r="H2178" t="s">
        <v>14</v>
      </c>
      <c r="I2178" t="s">
        <v>15</v>
      </c>
      <c r="J2178">
        <v>158.47999999999999</v>
      </c>
      <c r="K2178">
        <v>33.700000000000003</v>
      </c>
      <c r="L2178" t="s">
        <v>16</v>
      </c>
      <c r="M21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78">
        <v>0</v>
      </c>
      <c r="O2178" t="s">
        <v>32</v>
      </c>
      <c r="P2178" t="str">
        <f>IF(AND(Table1[[#This Row],[stroke]]=1,Table1[[#This Row],[hypertension]]=1),"yes","no")</f>
        <v>no</v>
      </c>
      <c r="Q2178" t="str">
        <f>IF(Table1[[#This Row],[avg_glucose_level]]&gt;=132.5,"yes","no")</f>
        <v>yes</v>
      </c>
      <c r="R2178" t="str">
        <f>IF(Table1[[#This Row],[bmi]]&gt;=30.1,"yes","no")</f>
        <v>yes</v>
      </c>
    </row>
    <row r="2179" spans="1:18" x14ac:dyDescent="0.3">
      <c r="A2179">
        <v>47607</v>
      </c>
      <c r="B2179" t="s">
        <v>12</v>
      </c>
      <c r="C2179">
        <v>5</v>
      </c>
      <c r="D2179">
        <v>0</v>
      </c>
      <c r="E2179" t="str">
        <f>IF(Table1[[#This Row],[hypertension]]=0,"no","yes")</f>
        <v>no</v>
      </c>
      <c r="F2179">
        <v>0</v>
      </c>
      <c r="G2179" t="s">
        <v>22</v>
      </c>
      <c r="H2179" t="s">
        <v>25</v>
      </c>
      <c r="I2179" t="s">
        <v>19</v>
      </c>
      <c r="J2179">
        <v>92.56</v>
      </c>
      <c r="K2179">
        <v>18</v>
      </c>
      <c r="L2179" t="s">
        <v>23</v>
      </c>
      <c r="M21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79">
        <v>0</v>
      </c>
      <c r="O2179" t="s">
        <v>32</v>
      </c>
      <c r="P2179" t="str">
        <f>IF(AND(Table1[[#This Row],[stroke]]=1,Table1[[#This Row],[hypertension]]=1),"yes","no")</f>
        <v>no</v>
      </c>
      <c r="Q2179" t="str">
        <f>IF(Table1[[#This Row],[avg_glucose_level]]&gt;=132.5,"yes","no")</f>
        <v>no</v>
      </c>
      <c r="R2179" t="str">
        <f>IF(Table1[[#This Row],[bmi]]&gt;=30.1,"yes","no")</f>
        <v>no</v>
      </c>
    </row>
    <row r="2180" spans="1:18" x14ac:dyDescent="0.3">
      <c r="A2180">
        <v>16535</v>
      </c>
      <c r="B2180" t="s">
        <v>17</v>
      </c>
      <c r="C2180">
        <v>34</v>
      </c>
      <c r="D2180">
        <v>0</v>
      </c>
      <c r="E2180" t="str">
        <f>IF(Table1[[#This Row],[hypertension]]=0,"no","yes")</f>
        <v>no</v>
      </c>
      <c r="F2180">
        <v>0</v>
      </c>
      <c r="G2180" t="s">
        <v>22</v>
      </c>
      <c r="H2180" t="s">
        <v>14</v>
      </c>
      <c r="I2180" t="s">
        <v>19</v>
      </c>
      <c r="J2180">
        <v>90.15</v>
      </c>
      <c r="K2180">
        <v>27.9</v>
      </c>
      <c r="L2180" t="s">
        <v>16</v>
      </c>
      <c r="M21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80">
        <v>0</v>
      </c>
      <c r="O2180" t="s">
        <v>32</v>
      </c>
      <c r="P2180" t="str">
        <f>IF(AND(Table1[[#This Row],[stroke]]=1,Table1[[#This Row],[hypertension]]=1),"yes","no")</f>
        <v>no</v>
      </c>
      <c r="Q2180" t="str">
        <f>IF(Table1[[#This Row],[avg_glucose_level]]&gt;=132.5,"yes","no")</f>
        <v>no</v>
      </c>
      <c r="R2180" t="str">
        <f>IF(Table1[[#This Row],[bmi]]&gt;=30.1,"yes","no")</f>
        <v>no</v>
      </c>
    </row>
    <row r="2181" spans="1:18" x14ac:dyDescent="0.3">
      <c r="A2181">
        <v>66677</v>
      </c>
      <c r="B2181" t="s">
        <v>12</v>
      </c>
      <c r="C2181">
        <v>78</v>
      </c>
      <c r="D2181">
        <v>0</v>
      </c>
      <c r="E2181" t="str">
        <f>IF(Table1[[#This Row],[hypertension]]=0,"no","yes")</f>
        <v>no</v>
      </c>
      <c r="F2181">
        <v>0</v>
      </c>
      <c r="G2181" t="s">
        <v>13</v>
      </c>
      <c r="H2181" t="s">
        <v>14</v>
      </c>
      <c r="I2181" t="s">
        <v>19</v>
      </c>
      <c r="J2181">
        <v>80.09</v>
      </c>
      <c r="K2181">
        <v>21.8</v>
      </c>
      <c r="L2181" t="s">
        <v>20</v>
      </c>
      <c r="M21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81">
        <v>0</v>
      </c>
      <c r="O2181" t="s">
        <v>32</v>
      </c>
      <c r="P2181" t="str">
        <f>IF(AND(Table1[[#This Row],[stroke]]=1,Table1[[#This Row],[hypertension]]=1),"yes","no")</f>
        <v>no</v>
      </c>
      <c r="Q2181" t="str">
        <f>IF(Table1[[#This Row],[avg_glucose_level]]&gt;=132.5,"yes","no")</f>
        <v>no</v>
      </c>
      <c r="R2181" t="str">
        <f>IF(Table1[[#This Row],[bmi]]&gt;=30.1,"yes","no")</f>
        <v>no</v>
      </c>
    </row>
    <row r="2182" spans="1:18" x14ac:dyDescent="0.3">
      <c r="A2182">
        <v>57270</v>
      </c>
      <c r="B2182" t="s">
        <v>17</v>
      </c>
      <c r="C2182">
        <v>57</v>
      </c>
      <c r="D2182">
        <v>0</v>
      </c>
      <c r="E2182" t="str">
        <f>IF(Table1[[#This Row],[hypertension]]=0,"no","yes")</f>
        <v>no</v>
      </c>
      <c r="F2182">
        <v>0</v>
      </c>
      <c r="G2182" t="s">
        <v>13</v>
      </c>
      <c r="H2182" t="s">
        <v>14</v>
      </c>
      <c r="I2182" t="s">
        <v>19</v>
      </c>
      <c r="J2182">
        <v>189.44</v>
      </c>
      <c r="K2182">
        <v>35.799999999999997</v>
      </c>
      <c r="L2182" t="s">
        <v>20</v>
      </c>
      <c r="M2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82">
        <v>0</v>
      </c>
      <c r="O2182" t="s">
        <v>32</v>
      </c>
      <c r="P2182" t="str">
        <f>IF(AND(Table1[[#This Row],[stroke]]=1,Table1[[#This Row],[hypertension]]=1),"yes","no")</f>
        <v>no</v>
      </c>
      <c r="Q2182" t="str">
        <f>IF(Table1[[#This Row],[avg_glucose_level]]&gt;=132.5,"yes","no")</f>
        <v>yes</v>
      </c>
      <c r="R2182" t="str">
        <f>IF(Table1[[#This Row],[bmi]]&gt;=30.1,"yes","no")</f>
        <v>yes</v>
      </c>
    </row>
    <row r="2183" spans="1:18" x14ac:dyDescent="0.3">
      <c r="A2183">
        <v>22414</v>
      </c>
      <c r="B2183" t="s">
        <v>17</v>
      </c>
      <c r="C2183">
        <v>17</v>
      </c>
      <c r="D2183">
        <v>0</v>
      </c>
      <c r="E2183" t="str">
        <f>IF(Table1[[#This Row],[hypertension]]=0,"no","yes")</f>
        <v>no</v>
      </c>
      <c r="F2183">
        <v>0</v>
      </c>
      <c r="G2183" t="s">
        <v>22</v>
      </c>
      <c r="H2183" t="s">
        <v>14</v>
      </c>
      <c r="I2183" t="s">
        <v>19</v>
      </c>
      <c r="J2183">
        <v>70.03</v>
      </c>
      <c r="K2183">
        <v>23.1</v>
      </c>
      <c r="L2183" t="s">
        <v>21</v>
      </c>
      <c r="M2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83">
        <v>0</v>
      </c>
      <c r="O2183" t="s">
        <v>32</v>
      </c>
      <c r="P2183" t="str">
        <f>IF(AND(Table1[[#This Row],[stroke]]=1,Table1[[#This Row],[hypertension]]=1),"yes","no")</f>
        <v>no</v>
      </c>
      <c r="Q2183" t="str">
        <f>IF(Table1[[#This Row],[avg_glucose_level]]&gt;=132.5,"yes","no")</f>
        <v>no</v>
      </c>
      <c r="R2183" t="str">
        <f>IF(Table1[[#This Row],[bmi]]&gt;=30.1,"yes","no")</f>
        <v>no</v>
      </c>
    </row>
    <row r="2184" spans="1:18" x14ac:dyDescent="0.3">
      <c r="A2184">
        <v>63401</v>
      </c>
      <c r="B2184" t="s">
        <v>17</v>
      </c>
      <c r="C2184">
        <v>71</v>
      </c>
      <c r="D2184">
        <v>0</v>
      </c>
      <c r="E2184" t="str">
        <f>IF(Table1[[#This Row],[hypertension]]=0,"no","yes")</f>
        <v>no</v>
      </c>
      <c r="F2184">
        <v>0</v>
      </c>
      <c r="G2184" t="s">
        <v>13</v>
      </c>
      <c r="H2184" t="s">
        <v>18</v>
      </c>
      <c r="I2184" t="s">
        <v>19</v>
      </c>
      <c r="J2184">
        <v>249.29</v>
      </c>
      <c r="K2184">
        <v>30.3</v>
      </c>
      <c r="L2184" t="s">
        <v>21</v>
      </c>
      <c r="M21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84">
        <v>0</v>
      </c>
      <c r="O2184" t="s">
        <v>32</v>
      </c>
      <c r="P2184" t="str">
        <f>IF(AND(Table1[[#This Row],[stroke]]=1,Table1[[#This Row],[hypertension]]=1),"yes","no")</f>
        <v>no</v>
      </c>
      <c r="Q2184" t="str">
        <f>IF(Table1[[#This Row],[avg_glucose_level]]&gt;=132.5,"yes","no")</f>
        <v>yes</v>
      </c>
      <c r="R2184" t="str">
        <f>IF(Table1[[#This Row],[bmi]]&gt;=30.1,"yes","no")</f>
        <v>yes</v>
      </c>
    </row>
    <row r="2185" spans="1:18" x14ac:dyDescent="0.3">
      <c r="A2185">
        <v>32252</v>
      </c>
      <c r="B2185" t="s">
        <v>17</v>
      </c>
      <c r="C2185">
        <v>19</v>
      </c>
      <c r="D2185">
        <v>0</v>
      </c>
      <c r="E2185" t="str">
        <f>IF(Table1[[#This Row],[hypertension]]=0,"no","yes")</f>
        <v>no</v>
      </c>
      <c r="F2185">
        <v>0</v>
      </c>
      <c r="G2185" t="s">
        <v>22</v>
      </c>
      <c r="H2185" t="s">
        <v>14</v>
      </c>
      <c r="I2185" t="s">
        <v>19</v>
      </c>
      <c r="J2185">
        <v>72.52</v>
      </c>
      <c r="K2185">
        <v>32</v>
      </c>
      <c r="L2185" t="s">
        <v>23</v>
      </c>
      <c r="M2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85">
        <v>0</v>
      </c>
      <c r="O2185" t="s">
        <v>32</v>
      </c>
      <c r="P2185" t="str">
        <f>IF(AND(Table1[[#This Row],[stroke]]=1,Table1[[#This Row],[hypertension]]=1),"yes","no")</f>
        <v>no</v>
      </c>
      <c r="Q2185" t="str">
        <f>IF(Table1[[#This Row],[avg_glucose_level]]&gt;=132.5,"yes","no")</f>
        <v>no</v>
      </c>
      <c r="R2185" t="str">
        <f>IF(Table1[[#This Row],[bmi]]&gt;=30.1,"yes","no")</f>
        <v>yes</v>
      </c>
    </row>
    <row r="2186" spans="1:18" x14ac:dyDescent="0.3">
      <c r="A2186">
        <v>17950</v>
      </c>
      <c r="B2186" t="s">
        <v>12</v>
      </c>
      <c r="C2186">
        <v>56</v>
      </c>
      <c r="D2186">
        <v>0</v>
      </c>
      <c r="E2186" t="str">
        <f>IF(Table1[[#This Row],[hypertension]]=0,"no","yes")</f>
        <v>no</v>
      </c>
      <c r="F2186">
        <v>0</v>
      </c>
      <c r="G2186" t="s">
        <v>13</v>
      </c>
      <c r="H2186" t="s">
        <v>14</v>
      </c>
      <c r="I2186" t="s">
        <v>15</v>
      </c>
      <c r="J2186">
        <v>96.93</v>
      </c>
      <c r="K2186">
        <v>25</v>
      </c>
      <c r="L2186" t="s">
        <v>21</v>
      </c>
      <c r="M21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86">
        <v>0</v>
      </c>
      <c r="O2186" t="s">
        <v>32</v>
      </c>
      <c r="P2186" t="str">
        <f>IF(AND(Table1[[#This Row],[stroke]]=1,Table1[[#This Row],[hypertension]]=1),"yes","no")</f>
        <v>no</v>
      </c>
      <c r="Q2186" t="str">
        <f>IF(Table1[[#This Row],[avg_glucose_level]]&gt;=132.5,"yes","no")</f>
        <v>no</v>
      </c>
      <c r="R2186" t="str">
        <f>IF(Table1[[#This Row],[bmi]]&gt;=30.1,"yes","no")</f>
        <v>no</v>
      </c>
    </row>
    <row r="2187" spans="1:18" x14ac:dyDescent="0.3">
      <c r="A2187">
        <v>53990</v>
      </c>
      <c r="B2187" t="s">
        <v>12</v>
      </c>
      <c r="C2187">
        <v>64</v>
      </c>
      <c r="D2187">
        <v>0</v>
      </c>
      <c r="E2187" t="str">
        <f>IF(Table1[[#This Row],[hypertension]]=0,"no","yes")</f>
        <v>no</v>
      </c>
      <c r="F2187">
        <v>1</v>
      </c>
      <c r="G2187" t="s">
        <v>13</v>
      </c>
      <c r="H2187" t="s">
        <v>14</v>
      </c>
      <c r="I2187" t="s">
        <v>15</v>
      </c>
      <c r="J2187">
        <v>211.35</v>
      </c>
      <c r="K2187">
        <v>30.7</v>
      </c>
      <c r="L2187" t="s">
        <v>16</v>
      </c>
      <c r="M21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87">
        <v>0</v>
      </c>
      <c r="O2187" t="s">
        <v>32</v>
      </c>
      <c r="P2187" t="str">
        <f>IF(AND(Table1[[#This Row],[stroke]]=1,Table1[[#This Row],[hypertension]]=1),"yes","no")</f>
        <v>no</v>
      </c>
      <c r="Q2187" t="str">
        <f>IF(Table1[[#This Row],[avg_glucose_level]]&gt;=132.5,"yes","no")</f>
        <v>yes</v>
      </c>
      <c r="R2187" t="str">
        <f>IF(Table1[[#This Row],[bmi]]&gt;=30.1,"yes","no")</f>
        <v>yes</v>
      </c>
    </row>
    <row r="2188" spans="1:18" x14ac:dyDescent="0.3">
      <c r="A2188">
        <v>20565</v>
      </c>
      <c r="B2188" t="s">
        <v>12</v>
      </c>
      <c r="C2188">
        <v>13</v>
      </c>
      <c r="D2188">
        <v>0</v>
      </c>
      <c r="E2188" t="str">
        <f>IF(Table1[[#This Row],[hypertension]]=0,"no","yes")</f>
        <v>no</v>
      </c>
      <c r="F2188">
        <v>0</v>
      </c>
      <c r="G2188" t="s">
        <v>22</v>
      </c>
      <c r="H2188" t="s">
        <v>25</v>
      </c>
      <c r="I2188" t="s">
        <v>19</v>
      </c>
      <c r="J2188">
        <v>85.87</v>
      </c>
      <c r="K2188">
        <v>24.3</v>
      </c>
      <c r="L2188" t="s">
        <v>23</v>
      </c>
      <c r="M21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88">
        <v>0</v>
      </c>
      <c r="O2188" t="s">
        <v>32</v>
      </c>
      <c r="P2188" t="str">
        <f>IF(AND(Table1[[#This Row],[stroke]]=1,Table1[[#This Row],[hypertension]]=1),"yes","no")</f>
        <v>no</v>
      </c>
      <c r="Q2188" t="str">
        <f>IF(Table1[[#This Row],[avg_glucose_level]]&gt;=132.5,"yes","no")</f>
        <v>no</v>
      </c>
      <c r="R2188" t="str">
        <f>IF(Table1[[#This Row],[bmi]]&gt;=30.1,"yes","no")</f>
        <v>no</v>
      </c>
    </row>
    <row r="2189" spans="1:18" x14ac:dyDescent="0.3">
      <c r="A2189">
        <v>59993</v>
      </c>
      <c r="B2189" t="s">
        <v>12</v>
      </c>
      <c r="C2189">
        <v>40</v>
      </c>
      <c r="D2189">
        <v>0</v>
      </c>
      <c r="E2189" t="str">
        <f>IF(Table1[[#This Row],[hypertension]]=0,"no","yes")</f>
        <v>no</v>
      </c>
      <c r="F2189">
        <v>0</v>
      </c>
      <c r="G2189" t="s">
        <v>13</v>
      </c>
      <c r="H2189" t="s">
        <v>14</v>
      </c>
      <c r="I2189" t="s">
        <v>19</v>
      </c>
      <c r="J2189">
        <v>60.96</v>
      </c>
      <c r="K2189">
        <v>11.5</v>
      </c>
      <c r="L2189" t="s">
        <v>20</v>
      </c>
      <c r="M2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89">
        <v>0</v>
      </c>
      <c r="O2189" t="s">
        <v>32</v>
      </c>
      <c r="P2189" t="str">
        <f>IF(AND(Table1[[#This Row],[stroke]]=1,Table1[[#This Row],[hypertension]]=1),"yes","no")</f>
        <v>no</v>
      </c>
      <c r="Q2189" t="str">
        <f>IF(Table1[[#This Row],[avg_glucose_level]]&gt;=132.5,"yes","no")</f>
        <v>no</v>
      </c>
      <c r="R2189" t="str">
        <f>IF(Table1[[#This Row],[bmi]]&gt;=30.1,"yes","no")</f>
        <v>no</v>
      </c>
    </row>
    <row r="2190" spans="1:18" x14ac:dyDescent="0.3">
      <c r="A2190">
        <v>42830</v>
      </c>
      <c r="B2190" t="s">
        <v>12</v>
      </c>
      <c r="C2190">
        <v>80</v>
      </c>
      <c r="D2190">
        <v>0</v>
      </c>
      <c r="E2190" t="str">
        <f>IF(Table1[[#This Row],[hypertension]]=0,"no","yes")</f>
        <v>no</v>
      </c>
      <c r="F2190">
        <v>1</v>
      </c>
      <c r="G2190" t="s">
        <v>13</v>
      </c>
      <c r="H2190" t="s">
        <v>14</v>
      </c>
      <c r="I2190" t="s">
        <v>15</v>
      </c>
      <c r="J2190">
        <v>120.09</v>
      </c>
      <c r="K2190">
        <v>30.7</v>
      </c>
      <c r="L2190" t="s">
        <v>20</v>
      </c>
      <c r="M2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0">
        <v>0</v>
      </c>
      <c r="O2190" t="s">
        <v>32</v>
      </c>
      <c r="P2190" t="str">
        <f>IF(AND(Table1[[#This Row],[stroke]]=1,Table1[[#This Row],[hypertension]]=1),"yes","no")</f>
        <v>no</v>
      </c>
      <c r="Q2190" t="str">
        <f>IF(Table1[[#This Row],[avg_glucose_level]]&gt;=132.5,"yes","no")</f>
        <v>no</v>
      </c>
      <c r="R2190" t="str">
        <f>IF(Table1[[#This Row],[bmi]]&gt;=30.1,"yes","no")</f>
        <v>yes</v>
      </c>
    </row>
    <row r="2191" spans="1:18" x14ac:dyDescent="0.3">
      <c r="A2191">
        <v>34721</v>
      </c>
      <c r="B2191" t="s">
        <v>17</v>
      </c>
      <c r="C2191">
        <v>62</v>
      </c>
      <c r="D2191">
        <v>1</v>
      </c>
      <c r="E2191" t="str">
        <f>IF(Table1[[#This Row],[hypertension]]=0,"no","yes")</f>
        <v>yes</v>
      </c>
      <c r="F2191">
        <v>0</v>
      </c>
      <c r="G2191" t="s">
        <v>13</v>
      </c>
      <c r="H2191" t="s">
        <v>24</v>
      </c>
      <c r="I2191" t="s">
        <v>15</v>
      </c>
      <c r="J2191">
        <v>92.13</v>
      </c>
      <c r="K2191">
        <v>33.700000000000003</v>
      </c>
      <c r="L2191" t="s">
        <v>20</v>
      </c>
      <c r="M2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1">
        <v>0</v>
      </c>
      <c r="O2191" t="s">
        <v>32</v>
      </c>
      <c r="P2191" t="str">
        <f>IF(AND(Table1[[#This Row],[stroke]]=1,Table1[[#This Row],[hypertension]]=1),"yes","no")</f>
        <v>no</v>
      </c>
      <c r="Q2191" t="str">
        <f>IF(Table1[[#This Row],[avg_glucose_level]]&gt;=132.5,"yes","no")</f>
        <v>no</v>
      </c>
      <c r="R2191" t="str">
        <f>IF(Table1[[#This Row],[bmi]]&gt;=30.1,"yes","no")</f>
        <v>yes</v>
      </c>
    </row>
    <row r="2192" spans="1:18" x14ac:dyDescent="0.3">
      <c r="A2192">
        <v>5157</v>
      </c>
      <c r="B2192" t="s">
        <v>12</v>
      </c>
      <c r="C2192">
        <v>79</v>
      </c>
      <c r="D2192">
        <v>1</v>
      </c>
      <c r="E2192" t="str">
        <f>IF(Table1[[#This Row],[hypertension]]=0,"no","yes")</f>
        <v>yes</v>
      </c>
      <c r="F2192">
        <v>0</v>
      </c>
      <c r="G2192" t="s">
        <v>13</v>
      </c>
      <c r="H2192" t="s">
        <v>18</v>
      </c>
      <c r="I2192" t="s">
        <v>15</v>
      </c>
      <c r="J2192">
        <v>83.07</v>
      </c>
      <c r="K2192">
        <v>26.5</v>
      </c>
      <c r="L2192" t="s">
        <v>21</v>
      </c>
      <c r="M21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192">
        <v>0</v>
      </c>
      <c r="O2192" t="s">
        <v>32</v>
      </c>
      <c r="P2192" t="str">
        <f>IF(AND(Table1[[#This Row],[stroke]]=1,Table1[[#This Row],[hypertension]]=1),"yes","no")</f>
        <v>no</v>
      </c>
      <c r="Q2192" t="str">
        <f>IF(Table1[[#This Row],[avg_glucose_level]]&gt;=132.5,"yes","no")</f>
        <v>no</v>
      </c>
      <c r="R2192" t="str">
        <f>IF(Table1[[#This Row],[bmi]]&gt;=30.1,"yes","no")</f>
        <v>no</v>
      </c>
    </row>
    <row r="2193" spans="1:18" x14ac:dyDescent="0.3">
      <c r="A2193">
        <v>48851</v>
      </c>
      <c r="B2193" t="s">
        <v>17</v>
      </c>
      <c r="C2193">
        <v>9</v>
      </c>
      <c r="D2193">
        <v>0</v>
      </c>
      <c r="E2193" t="str">
        <f>IF(Table1[[#This Row],[hypertension]]=0,"no","yes")</f>
        <v>no</v>
      </c>
      <c r="F2193">
        <v>0</v>
      </c>
      <c r="G2193" t="s">
        <v>22</v>
      </c>
      <c r="H2193" t="s">
        <v>25</v>
      </c>
      <c r="I2193" t="s">
        <v>19</v>
      </c>
      <c r="J2193">
        <v>77.67</v>
      </c>
      <c r="K2193">
        <v>17.600000000000001</v>
      </c>
      <c r="L2193" t="s">
        <v>23</v>
      </c>
      <c r="M21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93">
        <v>0</v>
      </c>
      <c r="O2193" t="s">
        <v>32</v>
      </c>
      <c r="P2193" t="str">
        <f>IF(AND(Table1[[#This Row],[stroke]]=1,Table1[[#This Row],[hypertension]]=1),"yes","no")</f>
        <v>no</v>
      </c>
      <c r="Q2193" t="str">
        <f>IF(Table1[[#This Row],[avg_glucose_level]]&gt;=132.5,"yes","no")</f>
        <v>no</v>
      </c>
      <c r="R2193" t="str">
        <f>IF(Table1[[#This Row],[bmi]]&gt;=30.1,"yes","no")</f>
        <v>no</v>
      </c>
    </row>
    <row r="2194" spans="1:18" x14ac:dyDescent="0.3">
      <c r="A2194">
        <v>26084</v>
      </c>
      <c r="B2194" t="s">
        <v>17</v>
      </c>
      <c r="C2194">
        <v>77</v>
      </c>
      <c r="D2194">
        <v>1</v>
      </c>
      <c r="E2194" t="str">
        <f>IF(Table1[[#This Row],[hypertension]]=0,"no","yes")</f>
        <v>yes</v>
      </c>
      <c r="F2194">
        <v>0</v>
      </c>
      <c r="G2194" t="s">
        <v>13</v>
      </c>
      <c r="H2194" t="s">
        <v>18</v>
      </c>
      <c r="I2194" t="s">
        <v>15</v>
      </c>
      <c r="J2194">
        <v>109.51</v>
      </c>
      <c r="K2194">
        <v>28.1</v>
      </c>
      <c r="L2194" t="s">
        <v>20</v>
      </c>
      <c r="M2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4">
        <v>0</v>
      </c>
      <c r="O2194" t="s">
        <v>32</v>
      </c>
      <c r="P2194" t="str">
        <f>IF(AND(Table1[[#This Row],[stroke]]=1,Table1[[#This Row],[hypertension]]=1),"yes","no")</f>
        <v>no</v>
      </c>
      <c r="Q2194" t="str">
        <f>IF(Table1[[#This Row],[avg_glucose_level]]&gt;=132.5,"yes","no")</f>
        <v>no</v>
      </c>
      <c r="R2194" t="str">
        <f>IF(Table1[[#This Row],[bmi]]&gt;=30.1,"yes","no")</f>
        <v>no</v>
      </c>
    </row>
    <row r="2195" spans="1:18" x14ac:dyDescent="0.3">
      <c r="A2195">
        <v>23413</v>
      </c>
      <c r="B2195" t="s">
        <v>17</v>
      </c>
      <c r="C2195">
        <v>26</v>
      </c>
      <c r="D2195">
        <v>0</v>
      </c>
      <c r="E2195" t="str">
        <f>IF(Table1[[#This Row],[hypertension]]=0,"no","yes")</f>
        <v>no</v>
      </c>
      <c r="F2195">
        <v>0</v>
      </c>
      <c r="G2195" t="s">
        <v>22</v>
      </c>
      <c r="H2195" t="s">
        <v>14</v>
      </c>
      <c r="I2195" t="s">
        <v>15</v>
      </c>
      <c r="J2195">
        <v>97.24</v>
      </c>
      <c r="K2195">
        <v>22.5</v>
      </c>
      <c r="L2195" t="s">
        <v>20</v>
      </c>
      <c r="M21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5">
        <v>0</v>
      </c>
      <c r="O2195" t="s">
        <v>32</v>
      </c>
      <c r="P2195" t="str">
        <f>IF(AND(Table1[[#This Row],[stroke]]=1,Table1[[#This Row],[hypertension]]=1),"yes","no")</f>
        <v>no</v>
      </c>
      <c r="Q2195" t="str">
        <f>IF(Table1[[#This Row],[avg_glucose_level]]&gt;=132.5,"yes","no")</f>
        <v>no</v>
      </c>
      <c r="R2195" t="str">
        <f>IF(Table1[[#This Row],[bmi]]&gt;=30.1,"yes","no")</f>
        <v>no</v>
      </c>
    </row>
    <row r="2196" spans="1:18" x14ac:dyDescent="0.3">
      <c r="A2196">
        <v>49970</v>
      </c>
      <c r="B2196" t="s">
        <v>12</v>
      </c>
      <c r="C2196">
        <v>1</v>
      </c>
      <c r="D2196">
        <v>0</v>
      </c>
      <c r="E2196" t="str">
        <f>IF(Table1[[#This Row],[hypertension]]=0,"no","yes")</f>
        <v>no</v>
      </c>
      <c r="F2196">
        <v>0</v>
      </c>
      <c r="G2196" t="s">
        <v>22</v>
      </c>
      <c r="H2196" t="s">
        <v>25</v>
      </c>
      <c r="I2196" t="s">
        <v>19</v>
      </c>
      <c r="J2196">
        <v>127.29</v>
      </c>
      <c r="K2196">
        <v>18.5</v>
      </c>
      <c r="L2196" t="s">
        <v>23</v>
      </c>
      <c r="M2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196">
        <v>0</v>
      </c>
      <c r="O2196" t="s">
        <v>32</v>
      </c>
      <c r="P2196" t="str">
        <f>IF(AND(Table1[[#This Row],[stroke]]=1,Table1[[#This Row],[hypertension]]=1),"yes","no")</f>
        <v>no</v>
      </c>
      <c r="Q2196" t="str">
        <f>IF(Table1[[#This Row],[avg_glucose_level]]&gt;=132.5,"yes","no")</f>
        <v>no</v>
      </c>
      <c r="R2196" t="str">
        <f>IF(Table1[[#This Row],[bmi]]&gt;=30.1,"yes","no")</f>
        <v>no</v>
      </c>
    </row>
    <row r="2197" spans="1:18" x14ac:dyDescent="0.3">
      <c r="A2197">
        <v>72414</v>
      </c>
      <c r="B2197" t="s">
        <v>12</v>
      </c>
      <c r="C2197">
        <v>16</v>
      </c>
      <c r="D2197">
        <v>0</v>
      </c>
      <c r="E2197" t="str">
        <f>IF(Table1[[#This Row],[hypertension]]=0,"no","yes")</f>
        <v>no</v>
      </c>
      <c r="F2197">
        <v>0</v>
      </c>
      <c r="G2197" t="s">
        <v>22</v>
      </c>
      <c r="H2197" t="s">
        <v>14</v>
      </c>
      <c r="I2197" t="s">
        <v>15</v>
      </c>
      <c r="J2197">
        <v>134.80000000000001</v>
      </c>
      <c r="K2197">
        <v>22.4</v>
      </c>
      <c r="L2197" t="s">
        <v>20</v>
      </c>
      <c r="M21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7">
        <v>0</v>
      </c>
      <c r="O2197" t="s">
        <v>32</v>
      </c>
      <c r="P2197" t="str">
        <f>IF(AND(Table1[[#This Row],[stroke]]=1,Table1[[#This Row],[hypertension]]=1),"yes","no")</f>
        <v>no</v>
      </c>
      <c r="Q2197" t="str">
        <f>IF(Table1[[#This Row],[avg_glucose_level]]&gt;=132.5,"yes","no")</f>
        <v>yes</v>
      </c>
      <c r="R2197" t="str">
        <f>IF(Table1[[#This Row],[bmi]]&gt;=30.1,"yes","no")</f>
        <v>no</v>
      </c>
    </row>
    <row r="2198" spans="1:18" x14ac:dyDescent="0.3">
      <c r="A2198">
        <v>21374</v>
      </c>
      <c r="B2198" t="s">
        <v>17</v>
      </c>
      <c r="C2198">
        <v>40</v>
      </c>
      <c r="D2198">
        <v>0</v>
      </c>
      <c r="E2198" t="str">
        <f>IF(Table1[[#This Row],[hypertension]]=0,"no","yes")</f>
        <v>no</v>
      </c>
      <c r="F2198">
        <v>0</v>
      </c>
      <c r="G2198" t="s">
        <v>13</v>
      </c>
      <c r="H2198" t="s">
        <v>14</v>
      </c>
      <c r="I2198" t="s">
        <v>15</v>
      </c>
      <c r="J2198">
        <v>74.650000000000006</v>
      </c>
      <c r="K2198">
        <v>25.3</v>
      </c>
      <c r="L2198" t="s">
        <v>16</v>
      </c>
      <c r="M21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198">
        <v>0</v>
      </c>
      <c r="O2198" t="s">
        <v>32</v>
      </c>
      <c r="P2198" t="str">
        <f>IF(AND(Table1[[#This Row],[stroke]]=1,Table1[[#This Row],[hypertension]]=1),"yes","no")</f>
        <v>no</v>
      </c>
      <c r="Q2198" t="str">
        <f>IF(Table1[[#This Row],[avg_glucose_level]]&gt;=132.5,"yes","no")</f>
        <v>no</v>
      </c>
      <c r="R2198" t="str">
        <f>IF(Table1[[#This Row],[bmi]]&gt;=30.1,"yes","no")</f>
        <v>no</v>
      </c>
    </row>
    <row r="2199" spans="1:18" x14ac:dyDescent="0.3">
      <c r="A2199">
        <v>69623</v>
      </c>
      <c r="B2199" t="s">
        <v>12</v>
      </c>
      <c r="C2199">
        <v>46</v>
      </c>
      <c r="D2199">
        <v>0</v>
      </c>
      <c r="E2199" t="str">
        <f>IF(Table1[[#This Row],[hypertension]]=0,"no","yes")</f>
        <v>no</v>
      </c>
      <c r="F2199">
        <v>0</v>
      </c>
      <c r="G2199" t="s">
        <v>13</v>
      </c>
      <c r="H2199" t="s">
        <v>14</v>
      </c>
      <c r="I2199" t="s">
        <v>15</v>
      </c>
      <c r="J2199">
        <v>85.84</v>
      </c>
      <c r="K2199">
        <v>37.299999999999997</v>
      </c>
      <c r="L2199" t="s">
        <v>20</v>
      </c>
      <c r="M21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199">
        <v>0</v>
      </c>
      <c r="O2199" t="s">
        <v>32</v>
      </c>
      <c r="P2199" t="str">
        <f>IF(AND(Table1[[#This Row],[stroke]]=1,Table1[[#This Row],[hypertension]]=1),"yes","no")</f>
        <v>no</v>
      </c>
      <c r="Q2199" t="str">
        <f>IF(Table1[[#This Row],[avg_glucose_level]]&gt;=132.5,"yes","no")</f>
        <v>no</v>
      </c>
      <c r="R2199" t="str">
        <f>IF(Table1[[#This Row],[bmi]]&gt;=30.1,"yes","no")</f>
        <v>yes</v>
      </c>
    </row>
    <row r="2200" spans="1:18" x14ac:dyDescent="0.3">
      <c r="A2200">
        <v>40378</v>
      </c>
      <c r="B2200" t="s">
        <v>12</v>
      </c>
      <c r="C2200">
        <v>45</v>
      </c>
      <c r="D2200">
        <v>1</v>
      </c>
      <c r="E2200" t="str">
        <f>IF(Table1[[#This Row],[hypertension]]=0,"no","yes")</f>
        <v>yes</v>
      </c>
      <c r="F2200">
        <v>0</v>
      </c>
      <c r="G2200" t="s">
        <v>13</v>
      </c>
      <c r="H2200" t="s">
        <v>18</v>
      </c>
      <c r="I2200" t="s">
        <v>15</v>
      </c>
      <c r="J2200">
        <v>90.43</v>
      </c>
      <c r="K2200">
        <v>39.700000000000003</v>
      </c>
      <c r="L2200" t="s">
        <v>21</v>
      </c>
      <c r="M22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00">
        <v>0</v>
      </c>
      <c r="O2200" t="s">
        <v>32</v>
      </c>
      <c r="P2200" t="str">
        <f>IF(AND(Table1[[#This Row],[stroke]]=1,Table1[[#This Row],[hypertension]]=1),"yes","no")</f>
        <v>no</v>
      </c>
      <c r="Q2200" t="str">
        <f>IF(Table1[[#This Row],[avg_glucose_level]]&gt;=132.5,"yes","no")</f>
        <v>no</v>
      </c>
      <c r="R2200" t="str">
        <f>IF(Table1[[#This Row],[bmi]]&gt;=30.1,"yes","no")</f>
        <v>yes</v>
      </c>
    </row>
    <row r="2201" spans="1:18" x14ac:dyDescent="0.3">
      <c r="A2201">
        <v>4671</v>
      </c>
      <c r="B2201" t="s">
        <v>17</v>
      </c>
      <c r="C2201">
        <v>59</v>
      </c>
      <c r="D2201">
        <v>0</v>
      </c>
      <c r="E2201" t="str">
        <f>IF(Table1[[#This Row],[hypertension]]=0,"no","yes")</f>
        <v>no</v>
      </c>
      <c r="F2201">
        <v>0</v>
      </c>
      <c r="G2201" t="s">
        <v>22</v>
      </c>
      <c r="H2201" t="s">
        <v>14</v>
      </c>
      <c r="I2201" t="s">
        <v>15</v>
      </c>
      <c r="J2201">
        <v>74.349999999999994</v>
      </c>
      <c r="K2201">
        <v>28</v>
      </c>
      <c r="L2201" t="s">
        <v>20</v>
      </c>
      <c r="M2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01">
        <v>0</v>
      </c>
      <c r="O2201" t="s">
        <v>32</v>
      </c>
      <c r="P2201" t="str">
        <f>IF(AND(Table1[[#This Row],[stroke]]=1,Table1[[#This Row],[hypertension]]=1),"yes","no")</f>
        <v>no</v>
      </c>
      <c r="Q2201" t="str">
        <f>IF(Table1[[#This Row],[avg_glucose_level]]&gt;=132.5,"yes","no")</f>
        <v>no</v>
      </c>
      <c r="R2201" t="str">
        <f>IF(Table1[[#This Row],[bmi]]&gt;=30.1,"yes","no")</f>
        <v>no</v>
      </c>
    </row>
    <row r="2202" spans="1:18" x14ac:dyDescent="0.3">
      <c r="A2202">
        <v>17295</v>
      </c>
      <c r="B2202" t="s">
        <v>17</v>
      </c>
      <c r="C2202">
        <v>31</v>
      </c>
      <c r="D2202">
        <v>0</v>
      </c>
      <c r="E2202" t="str">
        <f>IF(Table1[[#This Row],[hypertension]]=0,"no","yes")</f>
        <v>no</v>
      </c>
      <c r="F2202">
        <v>0</v>
      </c>
      <c r="G2202" t="s">
        <v>13</v>
      </c>
      <c r="H2202" t="s">
        <v>18</v>
      </c>
      <c r="I2202" t="s">
        <v>15</v>
      </c>
      <c r="J2202">
        <v>206.59</v>
      </c>
      <c r="K2202">
        <v>41.4</v>
      </c>
      <c r="L2202" t="s">
        <v>21</v>
      </c>
      <c r="M22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02">
        <v>0</v>
      </c>
      <c r="O2202" t="s">
        <v>32</v>
      </c>
      <c r="P2202" t="str">
        <f>IF(AND(Table1[[#This Row],[stroke]]=1,Table1[[#This Row],[hypertension]]=1),"yes","no")</f>
        <v>no</v>
      </c>
      <c r="Q2202" t="str">
        <f>IF(Table1[[#This Row],[avg_glucose_level]]&gt;=132.5,"yes","no")</f>
        <v>yes</v>
      </c>
      <c r="R2202" t="str">
        <f>IF(Table1[[#This Row],[bmi]]&gt;=30.1,"yes","no")</f>
        <v>yes</v>
      </c>
    </row>
    <row r="2203" spans="1:18" x14ac:dyDescent="0.3">
      <c r="A2203">
        <v>55466</v>
      </c>
      <c r="B2203" t="s">
        <v>17</v>
      </c>
      <c r="C2203">
        <v>69</v>
      </c>
      <c r="D2203">
        <v>0</v>
      </c>
      <c r="E2203" t="str">
        <f>IF(Table1[[#This Row],[hypertension]]=0,"no","yes")</f>
        <v>no</v>
      </c>
      <c r="F2203">
        <v>1</v>
      </c>
      <c r="G2203" t="s">
        <v>13</v>
      </c>
      <c r="H2203" t="s">
        <v>14</v>
      </c>
      <c r="I2203" t="s">
        <v>15</v>
      </c>
      <c r="J2203">
        <v>196.33</v>
      </c>
      <c r="K2203">
        <v>25.3</v>
      </c>
      <c r="L2203" t="s">
        <v>20</v>
      </c>
      <c r="M22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03">
        <v>0</v>
      </c>
      <c r="O2203" t="s">
        <v>32</v>
      </c>
      <c r="P2203" t="str">
        <f>IF(AND(Table1[[#This Row],[stroke]]=1,Table1[[#This Row],[hypertension]]=1),"yes","no")</f>
        <v>no</v>
      </c>
      <c r="Q2203" t="str">
        <f>IF(Table1[[#This Row],[avg_glucose_level]]&gt;=132.5,"yes","no")</f>
        <v>yes</v>
      </c>
      <c r="R2203" t="str">
        <f>IF(Table1[[#This Row],[bmi]]&gt;=30.1,"yes","no")</f>
        <v>no</v>
      </c>
    </row>
    <row r="2204" spans="1:18" x14ac:dyDescent="0.3">
      <c r="A2204">
        <v>65419</v>
      </c>
      <c r="B2204" t="s">
        <v>12</v>
      </c>
      <c r="C2204">
        <v>73</v>
      </c>
      <c r="D2204">
        <v>0</v>
      </c>
      <c r="E2204" t="str">
        <f>IF(Table1[[#This Row],[hypertension]]=0,"no","yes")</f>
        <v>no</v>
      </c>
      <c r="F2204">
        <v>1</v>
      </c>
      <c r="G2204" t="s">
        <v>13</v>
      </c>
      <c r="H2204" t="s">
        <v>24</v>
      </c>
      <c r="I2204" t="s">
        <v>19</v>
      </c>
      <c r="J2204">
        <v>70.23</v>
      </c>
      <c r="K2204">
        <v>28.1</v>
      </c>
      <c r="L2204" t="s">
        <v>20</v>
      </c>
      <c r="M22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04">
        <v>0</v>
      </c>
      <c r="O2204" t="s">
        <v>32</v>
      </c>
      <c r="P2204" t="str">
        <f>IF(AND(Table1[[#This Row],[stroke]]=1,Table1[[#This Row],[hypertension]]=1),"yes","no")</f>
        <v>no</v>
      </c>
      <c r="Q2204" t="str">
        <f>IF(Table1[[#This Row],[avg_glucose_level]]&gt;=132.5,"yes","no")</f>
        <v>no</v>
      </c>
      <c r="R2204" t="str">
        <f>IF(Table1[[#This Row],[bmi]]&gt;=30.1,"yes","no")</f>
        <v>no</v>
      </c>
    </row>
    <row r="2205" spans="1:18" x14ac:dyDescent="0.3">
      <c r="A2205">
        <v>34448</v>
      </c>
      <c r="B2205" t="s">
        <v>17</v>
      </c>
      <c r="C2205">
        <v>56</v>
      </c>
      <c r="D2205">
        <v>0</v>
      </c>
      <c r="E2205" t="str">
        <f>IF(Table1[[#This Row],[hypertension]]=0,"no","yes")</f>
        <v>no</v>
      </c>
      <c r="F2205">
        <v>0</v>
      </c>
      <c r="G2205" t="s">
        <v>13</v>
      </c>
      <c r="H2205" t="s">
        <v>18</v>
      </c>
      <c r="I2205" t="s">
        <v>15</v>
      </c>
      <c r="J2205">
        <v>242.94</v>
      </c>
      <c r="K2205">
        <v>41.2</v>
      </c>
      <c r="L2205" t="s">
        <v>20</v>
      </c>
      <c r="M22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05">
        <v>0</v>
      </c>
      <c r="O2205" t="s">
        <v>32</v>
      </c>
      <c r="P2205" t="str">
        <f>IF(AND(Table1[[#This Row],[stroke]]=1,Table1[[#This Row],[hypertension]]=1),"yes","no")</f>
        <v>no</v>
      </c>
      <c r="Q2205" t="str">
        <f>IF(Table1[[#This Row],[avg_glucose_level]]&gt;=132.5,"yes","no")</f>
        <v>yes</v>
      </c>
      <c r="R2205" t="str">
        <f>IF(Table1[[#This Row],[bmi]]&gt;=30.1,"yes","no")</f>
        <v>yes</v>
      </c>
    </row>
    <row r="2206" spans="1:18" x14ac:dyDescent="0.3">
      <c r="A2206">
        <v>14406</v>
      </c>
      <c r="B2206" t="s">
        <v>17</v>
      </c>
      <c r="C2206">
        <v>80</v>
      </c>
      <c r="D2206">
        <v>0</v>
      </c>
      <c r="E2206" t="str">
        <f>IF(Table1[[#This Row],[hypertension]]=0,"no","yes")</f>
        <v>no</v>
      </c>
      <c r="F2206">
        <v>1</v>
      </c>
      <c r="G2206" t="s">
        <v>13</v>
      </c>
      <c r="H2206" t="s">
        <v>18</v>
      </c>
      <c r="I2206" t="s">
        <v>19</v>
      </c>
      <c r="J2206">
        <v>103.06</v>
      </c>
      <c r="K2206">
        <v>28.8</v>
      </c>
      <c r="L2206" t="s">
        <v>20</v>
      </c>
      <c r="M2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06">
        <v>0</v>
      </c>
      <c r="O2206" t="s">
        <v>32</v>
      </c>
      <c r="P2206" t="str">
        <f>IF(AND(Table1[[#This Row],[stroke]]=1,Table1[[#This Row],[hypertension]]=1),"yes","no")</f>
        <v>no</v>
      </c>
      <c r="Q2206" t="str">
        <f>IF(Table1[[#This Row],[avg_glucose_level]]&gt;=132.5,"yes","no")</f>
        <v>no</v>
      </c>
      <c r="R2206" t="str">
        <f>IF(Table1[[#This Row],[bmi]]&gt;=30.1,"yes","no")</f>
        <v>no</v>
      </c>
    </row>
    <row r="2207" spans="1:18" x14ac:dyDescent="0.3">
      <c r="A2207">
        <v>924</v>
      </c>
      <c r="B2207" t="s">
        <v>17</v>
      </c>
      <c r="C2207">
        <v>60</v>
      </c>
      <c r="D2207">
        <v>0</v>
      </c>
      <c r="E2207" t="str">
        <f>IF(Table1[[#This Row],[hypertension]]=0,"no","yes")</f>
        <v>no</v>
      </c>
      <c r="F2207">
        <v>0</v>
      </c>
      <c r="G2207" t="s">
        <v>13</v>
      </c>
      <c r="H2207" t="s">
        <v>24</v>
      </c>
      <c r="I2207" t="s">
        <v>15</v>
      </c>
      <c r="J2207">
        <v>80.86</v>
      </c>
      <c r="K2207">
        <v>31</v>
      </c>
      <c r="L2207" t="s">
        <v>21</v>
      </c>
      <c r="M2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07">
        <v>0</v>
      </c>
      <c r="O2207" t="s">
        <v>32</v>
      </c>
      <c r="P2207" t="str">
        <f>IF(AND(Table1[[#This Row],[stroke]]=1,Table1[[#This Row],[hypertension]]=1),"yes","no")</f>
        <v>no</v>
      </c>
      <c r="Q2207" t="str">
        <f>IF(Table1[[#This Row],[avg_glucose_level]]&gt;=132.5,"yes","no")</f>
        <v>no</v>
      </c>
      <c r="R2207" t="str">
        <f>IF(Table1[[#This Row],[bmi]]&gt;=30.1,"yes","no")</f>
        <v>yes</v>
      </c>
    </row>
    <row r="2208" spans="1:18" x14ac:dyDescent="0.3">
      <c r="A2208">
        <v>71339</v>
      </c>
      <c r="B2208" t="s">
        <v>17</v>
      </c>
      <c r="C2208">
        <v>40</v>
      </c>
      <c r="D2208">
        <v>0</v>
      </c>
      <c r="E2208" t="str">
        <f>IF(Table1[[#This Row],[hypertension]]=0,"no","yes")</f>
        <v>no</v>
      </c>
      <c r="F2208">
        <v>0</v>
      </c>
      <c r="G2208" t="s">
        <v>13</v>
      </c>
      <c r="H2208" t="s">
        <v>24</v>
      </c>
      <c r="I2208" t="s">
        <v>15</v>
      </c>
      <c r="J2208">
        <v>114.32</v>
      </c>
      <c r="K2208">
        <v>28.3</v>
      </c>
      <c r="L2208" t="s">
        <v>21</v>
      </c>
      <c r="M22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08">
        <v>0</v>
      </c>
      <c r="O2208" t="s">
        <v>32</v>
      </c>
      <c r="P2208" t="str">
        <f>IF(AND(Table1[[#This Row],[stroke]]=1,Table1[[#This Row],[hypertension]]=1),"yes","no")</f>
        <v>no</v>
      </c>
      <c r="Q2208" t="str">
        <f>IF(Table1[[#This Row],[avg_glucose_level]]&gt;=132.5,"yes","no")</f>
        <v>no</v>
      </c>
      <c r="R2208" t="str">
        <f>IF(Table1[[#This Row],[bmi]]&gt;=30.1,"yes","no")</f>
        <v>no</v>
      </c>
    </row>
    <row r="2209" spans="1:18" x14ac:dyDescent="0.3">
      <c r="A2209">
        <v>31443</v>
      </c>
      <c r="B2209" t="s">
        <v>17</v>
      </c>
      <c r="C2209">
        <v>30</v>
      </c>
      <c r="D2209">
        <v>0</v>
      </c>
      <c r="E2209" t="str">
        <f>IF(Table1[[#This Row],[hypertension]]=0,"no","yes")</f>
        <v>no</v>
      </c>
      <c r="F2209">
        <v>0</v>
      </c>
      <c r="G2209" t="s">
        <v>13</v>
      </c>
      <c r="H2209" t="s">
        <v>24</v>
      </c>
      <c r="I2209" t="s">
        <v>15</v>
      </c>
      <c r="J2209">
        <v>83.91</v>
      </c>
      <c r="K2209">
        <v>23.9</v>
      </c>
      <c r="L2209" t="s">
        <v>23</v>
      </c>
      <c r="M22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09">
        <v>0</v>
      </c>
      <c r="O2209" t="s">
        <v>32</v>
      </c>
      <c r="P2209" t="str">
        <f>IF(AND(Table1[[#This Row],[stroke]]=1,Table1[[#This Row],[hypertension]]=1),"yes","no")</f>
        <v>no</v>
      </c>
      <c r="Q2209" t="str">
        <f>IF(Table1[[#This Row],[avg_glucose_level]]&gt;=132.5,"yes","no")</f>
        <v>no</v>
      </c>
      <c r="R2209" t="str">
        <f>IF(Table1[[#This Row],[bmi]]&gt;=30.1,"yes","no")</f>
        <v>no</v>
      </c>
    </row>
    <row r="2210" spans="1:18" x14ac:dyDescent="0.3">
      <c r="A2210">
        <v>49672</v>
      </c>
      <c r="B2210" t="s">
        <v>17</v>
      </c>
      <c r="C2210">
        <v>66</v>
      </c>
      <c r="D2210">
        <v>0</v>
      </c>
      <c r="E2210" t="str">
        <f>IF(Table1[[#This Row],[hypertension]]=0,"no","yes")</f>
        <v>no</v>
      </c>
      <c r="F2210">
        <v>0</v>
      </c>
      <c r="G2210" t="s">
        <v>13</v>
      </c>
      <c r="H2210" t="s">
        <v>24</v>
      </c>
      <c r="I2210" t="s">
        <v>19</v>
      </c>
      <c r="J2210">
        <v>152.02000000000001</v>
      </c>
      <c r="K2210">
        <v>44.2</v>
      </c>
      <c r="L2210" t="s">
        <v>16</v>
      </c>
      <c r="M22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10">
        <v>0</v>
      </c>
      <c r="O2210" t="s">
        <v>32</v>
      </c>
      <c r="P2210" t="str">
        <f>IF(AND(Table1[[#This Row],[stroke]]=1,Table1[[#This Row],[hypertension]]=1),"yes","no")</f>
        <v>no</v>
      </c>
      <c r="Q2210" t="str">
        <f>IF(Table1[[#This Row],[avg_glucose_level]]&gt;=132.5,"yes","no")</f>
        <v>yes</v>
      </c>
      <c r="R2210" t="str">
        <f>IF(Table1[[#This Row],[bmi]]&gt;=30.1,"yes","no")</f>
        <v>yes</v>
      </c>
    </row>
    <row r="2211" spans="1:18" x14ac:dyDescent="0.3">
      <c r="A2211">
        <v>394</v>
      </c>
      <c r="B2211" t="s">
        <v>12</v>
      </c>
      <c r="C2211">
        <v>78</v>
      </c>
      <c r="D2211">
        <v>1</v>
      </c>
      <c r="E2211" t="str">
        <f>IF(Table1[[#This Row],[hypertension]]=0,"no","yes")</f>
        <v>yes</v>
      </c>
      <c r="F2211">
        <v>0</v>
      </c>
      <c r="G2211" t="s">
        <v>13</v>
      </c>
      <c r="H2211" t="s">
        <v>18</v>
      </c>
      <c r="I2211" t="s">
        <v>19</v>
      </c>
      <c r="J2211">
        <v>75.19</v>
      </c>
      <c r="K2211">
        <v>27.6</v>
      </c>
      <c r="L2211" t="s">
        <v>20</v>
      </c>
      <c r="M22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11">
        <v>0</v>
      </c>
      <c r="O2211" t="s">
        <v>32</v>
      </c>
      <c r="P2211" t="str">
        <f>IF(AND(Table1[[#This Row],[stroke]]=1,Table1[[#This Row],[hypertension]]=1),"yes","no")</f>
        <v>no</v>
      </c>
      <c r="Q2211" t="str">
        <f>IF(Table1[[#This Row],[avg_glucose_level]]&gt;=132.5,"yes","no")</f>
        <v>no</v>
      </c>
      <c r="R2211" t="str">
        <f>IF(Table1[[#This Row],[bmi]]&gt;=30.1,"yes","no")</f>
        <v>no</v>
      </c>
    </row>
    <row r="2212" spans="1:18" x14ac:dyDescent="0.3">
      <c r="A2212">
        <v>63362</v>
      </c>
      <c r="B2212" t="s">
        <v>17</v>
      </c>
      <c r="C2212">
        <v>37</v>
      </c>
      <c r="D2212">
        <v>0</v>
      </c>
      <c r="E2212" t="str">
        <f>IF(Table1[[#This Row],[hypertension]]=0,"no","yes")</f>
        <v>no</v>
      </c>
      <c r="F2212">
        <v>0</v>
      </c>
      <c r="G2212" t="s">
        <v>13</v>
      </c>
      <c r="H2212" t="s">
        <v>14</v>
      </c>
      <c r="I2212" t="s">
        <v>15</v>
      </c>
      <c r="J2212">
        <v>60.61</v>
      </c>
      <c r="K2212">
        <v>35.700000000000003</v>
      </c>
      <c r="L2212" t="s">
        <v>16</v>
      </c>
      <c r="M22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12">
        <v>0</v>
      </c>
      <c r="O2212" t="s">
        <v>32</v>
      </c>
      <c r="P2212" t="str">
        <f>IF(AND(Table1[[#This Row],[stroke]]=1,Table1[[#This Row],[hypertension]]=1),"yes","no")</f>
        <v>no</v>
      </c>
      <c r="Q2212" t="str">
        <f>IF(Table1[[#This Row],[avg_glucose_level]]&gt;=132.5,"yes","no")</f>
        <v>no</v>
      </c>
      <c r="R2212" t="str">
        <f>IF(Table1[[#This Row],[bmi]]&gt;=30.1,"yes","no")</f>
        <v>yes</v>
      </c>
    </row>
    <row r="2213" spans="1:18" x14ac:dyDescent="0.3">
      <c r="A2213">
        <v>59928</v>
      </c>
      <c r="B2213" t="s">
        <v>17</v>
      </c>
      <c r="C2213">
        <v>41</v>
      </c>
      <c r="D2213">
        <v>0</v>
      </c>
      <c r="E2213" t="str">
        <f>IF(Table1[[#This Row],[hypertension]]=0,"no","yes")</f>
        <v>no</v>
      </c>
      <c r="F2213">
        <v>0</v>
      </c>
      <c r="G2213" t="s">
        <v>13</v>
      </c>
      <c r="H2213" t="s">
        <v>18</v>
      </c>
      <c r="I2213" t="s">
        <v>19</v>
      </c>
      <c r="J2213">
        <v>89.14</v>
      </c>
      <c r="K2213">
        <v>37.4</v>
      </c>
      <c r="L2213" t="s">
        <v>16</v>
      </c>
      <c r="M22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13">
        <v>0</v>
      </c>
      <c r="O2213" t="s">
        <v>32</v>
      </c>
      <c r="P2213" t="str">
        <f>IF(AND(Table1[[#This Row],[stroke]]=1,Table1[[#This Row],[hypertension]]=1),"yes","no")</f>
        <v>no</v>
      </c>
      <c r="Q2213" t="str">
        <f>IF(Table1[[#This Row],[avg_glucose_level]]&gt;=132.5,"yes","no")</f>
        <v>no</v>
      </c>
      <c r="R2213" t="str">
        <f>IF(Table1[[#This Row],[bmi]]&gt;=30.1,"yes","no")</f>
        <v>yes</v>
      </c>
    </row>
    <row r="2214" spans="1:18" x14ac:dyDescent="0.3">
      <c r="A2214">
        <v>62289</v>
      </c>
      <c r="B2214" t="s">
        <v>17</v>
      </c>
      <c r="C2214">
        <v>34</v>
      </c>
      <c r="D2214">
        <v>0</v>
      </c>
      <c r="E2214" t="str">
        <f>IF(Table1[[#This Row],[hypertension]]=0,"no","yes")</f>
        <v>no</v>
      </c>
      <c r="F2214">
        <v>0</v>
      </c>
      <c r="G2214" t="s">
        <v>13</v>
      </c>
      <c r="H2214" t="s">
        <v>14</v>
      </c>
      <c r="I2214" t="s">
        <v>15</v>
      </c>
      <c r="J2214">
        <v>97.23</v>
      </c>
      <c r="K2214">
        <v>27.5</v>
      </c>
      <c r="L2214" t="s">
        <v>23</v>
      </c>
      <c r="M22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14">
        <v>0</v>
      </c>
      <c r="O2214" t="s">
        <v>32</v>
      </c>
      <c r="P2214" t="str">
        <f>IF(AND(Table1[[#This Row],[stroke]]=1,Table1[[#This Row],[hypertension]]=1),"yes","no")</f>
        <v>no</v>
      </c>
      <c r="Q2214" t="str">
        <f>IF(Table1[[#This Row],[avg_glucose_level]]&gt;=132.5,"yes","no")</f>
        <v>no</v>
      </c>
      <c r="R2214" t="str">
        <f>IF(Table1[[#This Row],[bmi]]&gt;=30.1,"yes","no")</f>
        <v>no</v>
      </c>
    </row>
    <row r="2215" spans="1:18" x14ac:dyDescent="0.3">
      <c r="A2215">
        <v>59464</v>
      </c>
      <c r="B2215" t="s">
        <v>17</v>
      </c>
      <c r="C2215">
        <v>18</v>
      </c>
      <c r="D2215">
        <v>0</v>
      </c>
      <c r="E2215" t="str">
        <f>IF(Table1[[#This Row],[hypertension]]=0,"no","yes")</f>
        <v>no</v>
      </c>
      <c r="F2215">
        <v>0</v>
      </c>
      <c r="G2215" t="s">
        <v>22</v>
      </c>
      <c r="H2215" t="s">
        <v>14</v>
      </c>
      <c r="I2215" t="s">
        <v>19</v>
      </c>
      <c r="J2215">
        <v>135.19</v>
      </c>
      <c r="K2215">
        <v>23.4</v>
      </c>
      <c r="L2215" t="s">
        <v>20</v>
      </c>
      <c r="M22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15">
        <v>0</v>
      </c>
      <c r="O2215" t="s">
        <v>32</v>
      </c>
      <c r="P2215" t="str">
        <f>IF(AND(Table1[[#This Row],[stroke]]=1,Table1[[#This Row],[hypertension]]=1),"yes","no")</f>
        <v>no</v>
      </c>
      <c r="Q2215" t="str">
        <f>IF(Table1[[#This Row],[avg_glucose_level]]&gt;=132.5,"yes","no")</f>
        <v>yes</v>
      </c>
      <c r="R2215" t="str">
        <f>IF(Table1[[#This Row],[bmi]]&gt;=30.1,"yes","no")</f>
        <v>no</v>
      </c>
    </row>
    <row r="2216" spans="1:18" x14ac:dyDescent="0.3">
      <c r="A2216">
        <v>18680</v>
      </c>
      <c r="B2216" t="s">
        <v>12</v>
      </c>
      <c r="C2216">
        <v>69</v>
      </c>
      <c r="D2216">
        <v>0</v>
      </c>
      <c r="E2216" t="str">
        <f>IF(Table1[[#This Row],[hypertension]]=0,"no","yes")</f>
        <v>no</v>
      </c>
      <c r="F2216">
        <v>0</v>
      </c>
      <c r="G2216" t="s">
        <v>13</v>
      </c>
      <c r="H2216" t="s">
        <v>18</v>
      </c>
      <c r="I2216" t="s">
        <v>15</v>
      </c>
      <c r="J2216">
        <v>78.48</v>
      </c>
      <c r="K2216">
        <v>25.8</v>
      </c>
      <c r="L2216" t="s">
        <v>16</v>
      </c>
      <c r="M2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16">
        <v>0</v>
      </c>
      <c r="O2216" t="s">
        <v>32</v>
      </c>
      <c r="P2216" t="str">
        <f>IF(AND(Table1[[#This Row],[stroke]]=1,Table1[[#This Row],[hypertension]]=1),"yes","no")</f>
        <v>no</v>
      </c>
      <c r="Q2216" t="str">
        <f>IF(Table1[[#This Row],[avg_glucose_level]]&gt;=132.5,"yes","no")</f>
        <v>no</v>
      </c>
      <c r="R2216" t="str">
        <f>IF(Table1[[#This Row],[bmi]]&gt;=30.1,"yes","no")</f>
        <v>no</v>
      </c>
    </row>
    <row r="2217" spans="1:18" x14ac:dyDescent="0.3">
      <c r="A2217">
        <v>19439</v>
      </c>
      <c r="B2217" t="s">
        <v>12</v>
      </c>
      <c r="C2217">
        <v>67</v>
      </c>
      <c r="D2217">
        <v>0</v>
      </c>
      <c r="E2217" t="str">
        <f>IF(Table1[[#This Row],[hypertension]]=0,"no","yes")</f>
        <v>no</v>
      </c>
      <c r="F2217">
        <v>1</v>
      </c>
      <c r="G2217" t="s">
        <v>13</v>
      </c>
      <c r="H2217" t="s">
        <v>14</v>
      </c>
      <c r="I2217" t="s">
        <v>19</v>
      </c>
      <c r="J2217">
        <v>97.24</v>
      </c>
      <c r="K2217">
        <v>28.1</v>
      </c>
      <c r="L2217" t="s">
        <v>23</v>
      </c>
      <c r="M2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17">
        <v>0</v>
      </c>
      <c r="O2217" t="s">
        <v>32</v>
      </c>
      <c r="P2217" t="str">
        <f>IF(AND(Table1[[#This Row],[stroke]]=1,Table1[[#This Row],[hypertension]]=1),"yes","no")</f>
        <v>no</v>
      </c>
      <c r="Q2217" t="str">
        <f>IF(Table1[[#This Row],[avg_glucose_level]]&gt;=132.5,"yes","no")</f>
        <v>no</v>
      </c>
      <c r="R2217" t="str">
        <f>IF(Table1[[#This Row],[bmi]]&gt;=30.1,"yes","no")</f>
        <v>no</v>
      </c>
    </row>
    <row r="2218" spans="1:18" x14ac:dyDescent="0.3">
      <c r="A2218">
        <v>27017</v>
      </c>
      <c r="B2218" t="s">
        <v>12</v>
      </c>
      <c r="C2218">
        <v>28</v>
      </c>
      <c r="D2218">
        <v>0</v>
      </c>
      <c r="E2218" t="str">
        <f>IF(Table1[[#This Row],[hypertension]]=0,"no","yes")</f>
        <v>no</v>
      </c>
      <c r="F2218">
        <v>0</v>
      </c>
      <c r="G2218" t="s">
        <v>22</v>
      </c>
      <c r="H2218" t="s">
        <v>14</v>
      </c>
      <c r="I2218" t="s">
        <v>15</v>
      </c>
      <c r="J2218">
        <v>75.92</v>
      </c>
      <c r="K2218">
        <v>22.8</v>
      </c>
      <c r="L2218" t="s">
        <v>20</v>
      </c>
      <c r="M2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18">
        <v>0</v>
      </c>
      <c r="O2218" t="s">
        <v>32</v>
      </c>
      <c r="P2218" t="str">
        <f>IF(AND(Table1[[#This Row],[stroke]]=1,Table1[[#This Row],[hypertension]]=1),"yes","no")</f>
        <v>no</v>
      </c>
      <c r="Q2218" t="str">
        <f>IF(Table1[[#This Row],[avg_glucose_level]]&gt;=132.5,"yes","no")</f>
        <v>no</v>
      </c>
      <c r="R2218" t="str">
        <f>IF(Table1[[#This Row],[bmi]]&gt;=30.1,"yes","no")</f>
        <v>no</v>
      </c>
    </row>
    <row r="2219" spans="1:18" x14ac:dyDescent="0.3">
      <c r="A2219">
        <v>8277</v>
      </c>
      <c r="B2219" t="s">
        <v>17</v>
      </c>
      <c r="C2219">
        <v>3</v>
      </c>
      <c r="D2219">
        <v>0</v>
      </c>
      <c r="E2219" t="str">
        <f>IF(Table1[[#This Row],[hypertension]]=0,"no","yes")</f>
        <v>no</v>
      </c>
      <c r="F2219">
        <v>0</v>
      </c>
      <c r="G2219" t="s">
        <v>22</v>
      </c>
      <c r="H2219" t="s">
        <v>25</v>
      </c>
      <c r="I2219" t="s">
        <v>15</v>
      </c>
      <c r="J2219">
        <v>93.3</v>
      </c>
      <c r="K2219">
        <v>19.5</v>
      </c>
      <c r="L2219" t="s">
        <v>23</v>
      </c>
      <c r="M2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19">
        <v>0</v>
      </c>
      <c r="O2219" t="s">
        <v>32</v>
      </c>
      <c r="P2219" t="str">
        <f>IF(AND(Table1[[#This Row],[stroke]]=1,Table1[[#This Row],[hypertension]]=1),"yes","no")</f>
        <v>no</v>
      </c>
      <c r="Q2219" t="str">
        <f>IF(Table1[[#This Row],[avg_glucose_level]]&gt;=132.5,"yes","no")</f>
        <v>no</v>
      </c>
      <c r="R2219" t="str">
        <f>IF(Table1[[#This Row],[bmi]]&gt;=30.1,"yes","no")</f>
        <v>no</v>
      </c>
    </row>
    <row r="2220" spans="1:18" x14ac:dyDescent="0.3">
      <c r="A2220">
        <v>14099</v>
      </c>
      <c r="B2220" t="s">
        <v>17</v>
      </c>
      <c r="C2220">
        <v>57</v>
      </c>
      <c r="D2220">
        <v>0</v>
      </c>
      <c r="E2220" t="str">
        <f>IF(Table1[[#This Row],[hypertension]]=0,"no","yes")</f>
        <v>no</v>
      </c>
      <c r="F2220">
        <v>0</v>
      </c>
      <c r="G2220" t="s">
        <v>13</v>
      </c>
      <c r="H2220" t="s">
        <v>24</v>
      </c>
      <c r="I2220" t="s">
        <v>15</v>
      </c>
      <c r="J2220">
        <v>97.39</v>
      </c>
      <c r="K2220">
        <v>38</v>
      </c>
      <c r="L2220" t="s">
        <v>23</v>
      </c>
      <c r="M2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20">
        <v>0</v>
      </c>
      <c r="O2220" t="s">
        <v>32</v>
      </c>
      <c r="P2220" t="str">
        <f>IF(AND(Table1[[#This Row],[stroke]]=1,Table1[[#This Row],[hypertension]]=1),"yes","no")</f>
        <v>no</v>
      </c>
      <c r="Q2220" t="str">
        <f>IF(Table1[[#This Row],[avg_glucose_level]]&gt;=132.5,"yes","no")</f>
        <v>no</v>
      </c>
      <c r="R2220" t="str">
        <f>IF(Table1[[#This Row],[bmi]]&gt;=30.1,"yes","no")</f>
        <v>yes</v>
      </c>
    </row>
    <row r="2221" spans="1:18" x14ac:dyDescent="0.3">
      <c r="A2221">
        <v>37128</v>
      </c>
      <c r="B2221" t="s">
        <v>12</v>
      </c>
      <c r="C2221">
        <v>34</v>
      </c>
      <c r="D2221">
        <v>0</v>
      </c>
      <c r="E2221" t="str">
        <f>IF(Table1[[#This Row],[hypertension]]=0,"no","yes")</f>
        <v>no</v>
      </c>
      <c r="F2221">
        <v>0</v>
      </c>
      <c r="G2221" t="s">
        <v>13</v>
      </c>
      <c r="H2221" t="s">
        <v>14</v>
      </c>
      <c r="I2221" t="s">
        <v>19</v>
      </c>
      <c r="J2221">
        <v>134.61000000000001</v>
      </c>
      <c r="K2221">
        <v>23.4</v>
      </c>
      <c r="L2221" t="s">
        <v>20</v>
      </c>
      <c r="M2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21">
        <v>0</v>
      </c>
      <c r="O2221" t="s">
        <v>32</v>
      </c>
      <c r="P2221" t="str">
        <f>IF(AND(Table1[[#This Row],[stroke]]=1,Table1[[#This Row],[hypertension]]=1),"yes","no")</f>
        <v>no</v>
      </c>
      <c r="Q2221" t="str">
        <f>IF(Table1[[#This Row],[avg_glucose_level]]&gt;=132.5,"yes","no")</f>
        <v>yes</v>
      </c>
      <c r="R2221" t="str">
        <f>IF(Table1[[#This Row],[bmi]]&gt;=30.1,"yes","no")</f>
        <v>no</v>
      </c>
    </row>
    <row r="2222" spans="1:18" x14ac:dyDescent="0.3">
      <c r="A2222">
        <v>57774</v>
      </c>
      <c r="B2222" t="s">
        <v>12</v>
      </c>
      <c r="C2222">
        <v>50</v>
      </c>
      <c r="D2222">
        <v>0</v>
      </c>
      <c r="E2222" t="str">
        <f>IF(Table1[[#This Row],[hypertension]]=0,"no","yes")</f>
        <v>no</v>
      </c>
      <c r="F2222">
        <v>0</v>
      </c>
      <c r="G2222" t="s">
        <v>13</v>
      </c>
      <c r="H2222" t="s">
        <v>14</v>
      </c>
      <c r="I2222" t="s">
        <v>19</v>
      </c>
      <c r="J2222">
        <v>104.02</v>
      </c>
      <c r="K2222">
        <v>29.5</v>
      </c>
      <c r="L2222" t="s">
        <v>20</v>
      </c>
      <c r="M2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22">
        <v>0</v>
      </c>
      <c r="O2222" t="s">
        <v>32</v>
      </c>
      <c r="P2222" t="str">
        <f>IF(AND(Table1[[#This Row],[stroke]]=1,Table1[[#This Row],[hypertension]]=1),"yes","no")</f>
        <v>no</v>
      </c>
      <c r="Q2222" t="str">
        <f>IF(Table1[[#This Row],[avg_glucose_level]]&gt;=132.5,"yes","no")</f>
        <v>no</v>
      </c>
      <c r="R2222" t="str">
        <f>IF(Table1[[#This Row],[bmi]]&gt;=30.1,"yes","no")</f>
        <v>no</v>
      </c>
    </row>
    <row r="2223" spans="1:18" x14ac:dyDescent="0.3">
      <c r="A2223">
        <v>64033</v>
      </c>
      <c r="B2223" t="s">
        <v>12</v>
      </c>
      <c r="C2223">
        <v>55</v>
      </c>
      <c r="D2223">
        <v>0</v>
      </c>
      <c r="E2223" t="str">
        <f>IF(Table1[[#This Row],[hypertension]]=0,"no","yes")</f>
        <v>no</v>
      </c>
      <c r="F2223">
        <v>1</v>
      </c>
      <c r="G2223" t="s">
        <v>22</v>
      </c>
      <c r="H2223" t="s">
        <v>14</v>
      </c>
      <c r="I2223" t="s">
        <v>15</v>
      </c>
      <c r="J2223">
        <v>56.9</v>
      </c>
      <c r="K2223">
        <v>28.2</v>
      </c>
      <c r="L2223" t="s">
        <v>20</v>
      </c>
      <c r="M2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23">
        <v>0</v>
      </c>
      <c r="O2223" t="s">
        <v>32</v>
      </c>
      <c r="P2223" t="str">
        <f>IF(AND(Table1[[#This Row],[stroke]]=1,Table1[[#This Row],[hypertension]]=1),"yes","no")</f>
        <v>no</v>
      </c>
      <c r="Q2223" t="str">
        <f>IF(Table1[[#This Row],[avg_glucose_level]]&gt;=132.5,"yes","no")</f>
        <v>no</v>
      </c>
      <c r="R2223" t="str">
        <f>IF(Table1[[#This Row],[bmi]]&gt;=30.1,"yes","no")</f>
        <v>no</v>
      </c>
    </row>
    <row r="2224" spans="1:18" x14ac:dyDescent="0.3">
      <c r="A2224">
        <v>72701</v>
      </c>
      <c r="B2224" t="s">
        <v>12</v>
      </c>
      <c r="C2224">
        <v>2</v>
      </c>
      <c r="D2224">
        <v>0</v>
      </c>
      <c r="E2224" t="str">
        <f>IF(Table1[[#This Row],[hypertension]]=0,"no","yes")</f>
        <v>no</v>
      </c>
      <c r="F2224">
        <v>0</v>
      </c>
      <c r="G2224" t="s">
        <v>22</v>
      </c>
      <c r="H2224" t="s">
        <v>25</v>
      </c>
      <c r="I2224" t="s">
        <v>19</v>
      </c>
      <c r="J2224">
        <v>112.66</v>
      </c>
      <c r="K2224">
        <v>14.2</v>
      </c>
      <c r="L2224" t="s">
        <v>23</v>
      </c>
      <c r="M2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24">
        <v>0</v>
      </c>
      <c r="O2224" t="s">
        <v>32</v>
      </c>
      <c r="P2224" t="str">
        <f>IF(AND(Table1[[#This Row],[stroke]]=1,Table1[[#This Row],[hypertension]]=1),"yes","no")</f>
        <v>no</v>
      </c>
      <c r="Q2224" t="str">
        <f>IF(Table1[[#This Row],[avg_glucose_level]]&gt;=132.5,"yes","no")</f>
        <v>no</v>
      </c>
      <c r="R2224" t="str">
        <f>IF(Table1[[#This Row],[bmi]]&gt;=30.1,"yes","no")</f>
        <v>no</v>
      </c>
    </row>
    <row r="2225" spans="1:18" x14ac:dyDescent="0.3">
      <c r="A2225">
        <v>59130</v>
      </c>
      <c r="B2225" t="s">
        <v>17</v>
      </c>
      <c r="C2225">
        <v>27</v>
      </c>
      <c r="D2225">
        <v>0</v>
      </c>
      <c r="E2225" t="str">
        <f>IF(Table1[[#This Row],[hypertension]]=0,"no","yes")</f>
        <v>no</v>
      </c>
      <c r="F2225">
        <v>0</v>
      </c>
      <c r="G2225" t="s">
        <v>22</v>
      </c>
      <c r="H2225" t="s">
        <v>14</v>
      </c>
      <c r="I2225" t="s">
        <v>19</v>
      </c>
      <c r="J2225">
        <v>226.75</v>
      </c>
      <c r="K2225">
        <v>28.9</v>
      </c>
      <c r="L2225" t="s">
        <v>23</v>
      </c>
      <c r="M2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25">
        <v>0</v>
      </c>
      <c r="O2225" t="s">
        <v>32</v>
      </c>
      <c r="P2225" t="str">
        <f>IF(AND(Table1[[#This Row],[stroke]]=1,Table1[[#This Row],[hypertension]]=1),"yes","no")</f>
        <v>no</v>
      </c>
      <c r="Q2225" t="str">
        <f>IF(Table1[[#This Row],[avg_glucose_level]]&gt;=132.5,"yes","no")</f>
        <v>yes</v>
      </c>
      <c r="R2225" t="str">
        <f>IF(Table1[[#This Row],[bmi]]&gt;=30.1,"yes","no")</f>
        <v>no</v>
      </c>
    </row>
    <row r="2226" spans="1:18" x14ac:dyDescent="0.3">
      <c r="A2226">
        <v>48472</v>
      </c>
      <c r="B2226" t="s">
        <v>12</v>
      </c>
      <c r="C2226">
        <v>57</v>
      </c>
      <c r="D2226">
        <v>0</v>
      </c>
      <c r="E2226" t="str">
        <f>IF(Table1[[#This Row],[hypertension]]=0,"no","yes")</f>
        <v>no</v>
      </c>
      <c r="F2226">
        <v>0</v>
      </c>
      <c r="G2226" t="s">
        <v>13</v>
      </c>
      <c r="H2226" t="s">
        <v>14</v>
      </c>
      <c r="I2226" t="s">
        <v>19</v>
      </c>
      <c r="J2226">
        <v>76.28</v>
      </c>
      <c r="K2226">
        <v>31.4</v>
      </c>
      <c r="L2226" t="s">
        <v>16</v>
      </c>
      <c r="M22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26">
        <v>0</v>
      </c>
      <c r="O2226" t="s">
        <v>32</v>
      </c>
      <c r="P2226" t="str">
        <f>IF(AND(Table1[[#This Row],[stroke]]=1,Table1[[#This Row],[hypertension]]=1),"yes","no")</f>
        <v>no</v>
      </c>
      <c r="Q2226" t="str">
        <f>IF(Table1[[#This Row],[avg_glucose_level]]&gt;=132.5,"yes","no")</f>
        <v>no</v>
      </c>
      <c r="R2226" t="str">
        <f>IF(Table1[[#This Row],[bmi]]&gt;=30.1,"yes","no")</f>
        <v>yes</v>
      </c>
    </row>
    <row r="2227" spans="1:18" x14ac:dyDescent="0.3">
      <c r="A2227">
        <v>67956</v>
      </c>
      <c r="B2227" t="s">
        <v>17</v>
      </c>
      <c r="C2227">
        <v>73</v>
      </c>
      <c r="D2227">
        <v>0</v>
      </c>
      <c r="E2227" t="str">
        <f>IF(Table1[[#This Row],[hypertension]]=0,"no","yes")</f>
        <v>no</v>
      </c>
      <c r="F2227">
        <v>0</v>
      </c>
      <c r="G2227" t="s">
        <v>13</v>
      </c>
      <c r="H2227" t="s">
        <v>14</v>
      </c>
      <c r="I2227" t="s">
        <v>15</v>
      </c>
      <c r="J2227">
        <v>90.01</v>
      </c>
      <c r="K2227">
        <v>32.4</v>
      </c>
      <c r="L2227" t="s">
        <v>16</v>
      </c>
      <c r="M22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27">
        <v>0</v>
      </c>
      <c r="O2227" t="s">
        <v>32</v>
      </c>
      <c r="P2227" t="str">
        <f>IF(AND(Table1[[#This Row],[stroke]]=1,Table1[[#This Row],[hypertension]]=1),"yes","no")</f>
        <v>no</v>
      </c>
      <c r="Q2227" t="str">
        <f>IF(Table1[[#This Row],[avg_glucose_level]]&gt;=132.5,"yes","no")</f>
        <v>no</v>
      </c>
      <c r="R2227" t="str">
        <f>IF(Table1[[#This Row],[bmi]]&gt;=30.1,"yes","no")</f>
        <v>yes</v>
      </c>
    </row>
    <row r="2228" spans="1:18" x14ac:dyDescent="0.3">
      <c r="A2228">
        <v>35602</v>
      </c>
      <c r="B2228" t="s">
        <v>17</v>
      </c>
      <c r="C2228">
        <v>52</v>
      </c>
      <c r="D2228">
        <v>0</v>
      </c>
      <c r="E2228" t="str">
        <f>IF(Table1[[#This Row],[hypertension]]=0,"no","yes")</f>
        <v>no</v>
      </c>
      <c r="F2228">
        <v>0</v>
      </c>
      <c r="G2228" t="s">
        <v>13</v>
      </c>
      <c r="H2228" t="s">
        <v>24</v>
      </c>
      <c r="I2228" t="s">
        <v>19</v>
      </c>
      <c r="J2228">
        <v>107.84</v>
      </c>
      <c r="K2228">
        <v>22</v>
      </c>
      <c r="L2228" t="s">
        <v>16</v>
      </c>
      <c r="M22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28">
        <v>0</v>
      </c>
      <c r="O2228" t="s">
        <v>32</v>
      </c>
      <c r="P2228" t="str">
        <f>IF(AND(Table1[[#This Row],[stroke]]=1,Table1[[#This Row],[hypertension]]=1),"yes","no")</f>
        <v>no</v>
      </c>
      <c r="Q2228" t="str">
        <f>IF(Table1[[#This Row],[avg_glucose_level]]&gt;=132.5,"yes","no")</f>
        <v>no</v>
      </c>
      <c r="R2228" t="str">
        <f>IF(Table1[[#This Row],[bmi]]&gt;=30.1,"yes","no")</f>
        <v>no</v>
      </c>
    </row>
    <row r="2229" spans="1:18" x14ac:dyDescent="0.3">
      <c r="A2229">
        <v>13818</v>
      </c>
      <c r="B2229" t="s">
        <v>17</v>
      </c>
      <c r="C2229">
        <v>65</v>
      </c>
      <c r="D2229">
        <v>0</v>
      </c>
      <c r="E2229" t="str">
        <f>IF(Table1[[#This Row],[hypertension]]=0,"no","yes")</f>
        <v>no</v>
      </c>
      <c r="F2229">
        <v>0</v>
      </c>
      <c r="G2229" t="s">
        <v>13</v>
      </c>
      <c r="H2229" t="s">
        <v>14</v>
      </c>
      <c r="I2229" t="s">
        <v>19</v>
      </c>
      <c r="J2229">
        <v>71.06</v>
      </c>
      <c r="K2229">
        <v>26.4</v>
      </c>
      <c r="L2229" t="s">
        <v>20</v>
      </c>
      <c r="M22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29">
        <v>0</v>
      </c>
      <c r="O2229" t="s">
        <v>32</v>
      </c>
      <c r="P2229" t="str">
        <f>IF(AND(Table1[[#This Row],[stroke]]=1,Table1[[#This Row],[hypertension]]=1),"yes","no")</f>
        <v>no</v>
      </c>
      <c r="Q2229" t="str">
        <f>IF(Table1[[#This Row],[avg_glucose_level]]&gt;=132.5,"yes","no")</f>
        <v>no</v>
      </c>
      <c r="R2229" t="str">
        <f>IF(Table1[[#This Row],[bmi]]&gt;=30.1,"yes","no")</f>
        <v>no</v>
      </c>
    </row>
    <row r="2230" spans="1:18" x14ac:dyDescent="0.3">
      <c r="A2230">
        <v>34661</v>
      </c>
      <c r="B2230" t="s">
        <v>12</v>
      </c>
      <c r="C2230">
        <v>48</v>
      </c>
      <c r="D2230">
        <v>1</v>
      </c>
      <c r="E2230" t="str">
        <f>IF(Table1[[#This Row],[hypertension]]=0,"no","yes")</f>
        <v>yes</v>
      </c>
      <c r="F2230">
        <v>0</v>
      </c>
      <c r="G2230" t="s">
        <v>13</v>
      </c>
      <c r="H2230" t="s">
        <v>14</v>
      </c>
      <c r="I2230" t="s">
        <v>15</v>
      </c>
      <c r="J2230">
        <v>185</v>
      </c>
      <c r="K2230">
        <v>26.1</v>
      </c>
      <c r="L2230" t="s">
        <v>20</v>
      </c>
      <c r="M22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0">
        <v>0</v>
      </c>
      <c r="O2230" t="s">
        <v>32</v>
      </c>
      <c r="P2230" t="str">
        <f>IF(AND(Table1[[#This Row],[stroke]]=1,Table1[[#This Row],[hypertension]]=1),"yes","no")</f>
        <v>no</v>
      </c>
      <c r="Q2230" t="str">
        <f>IF(Table1[[#This Row],[avg_glucose_level]]&gt;=132.5,"yes","no")</f>
        <v>yes</v>
      </c>
      <c r="R2230" t="str">
        <f>IF(Table1[[#This Row],[bmi]]&gt;=30.1,"yes","no")</f>
        <v>no</v>
      </c>
    </row>
    <row r="2231" spans="1:18" x14ac:dyDescent="0.3">
      <c r="A2231">
        <v>64895</v>
      </c>
      <c r="B2231" t="s">
        <v>12</v>
      </c>
      <c r="C2231">
        <v>54</v>
      </c>
      <c r="D2231">
        <v>1</v>
      </c>
      <c r="E2231" t="str">
        <f>IF(Table1[[#This Row],[hypertension]]=0,"no","yes")</f>
        <v>yes</v>
      </c>
      <c r="F2231">
        <v>0</v>
      </c>
      <c r="G2231" t="s">
        <v>13</v>
      </c>
      <c r="H2231" t="s">
        <v>18</v>
      </c>
      <c r="I2231" t="s">
        <v>19</v>
      </c>
      <c r="J2231">
        <v>104.42</v>
      </c>
      <c r="K2231">
        <v>37.6</v>
      </c>
      <c r="L2231" t="s">
        <v>21</v>
      </c>
      <c r="M22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31">
        <v>0</v>
      </c>
      <c r="O2231" t="s">
        <v>32</v>
      </c>
      <c r="P2231" t="str">
        <f>IF(AND(Table1[[#This Row],[stroke]]=1,Table1[[#This Row],[hypertension]]=1),"yes","no")</f>
        <v>no</v>
      </c>
      <c r="Q2231" t="str">
        <f>IF(Table1[[#This Row],[avg_glucose_level]]&gt;=132.5,"yes","no")</f>
        <v>no</v>
      </c>
      <c r="R2231" t="str">
        <f>IF(Table1[[#This Row],[bmi]]&gt;=30.1,"yes","no")</f>
        <v>yes</v>
      </c>
    </row>
    <row r="2232" spans="1:18" x14ac:dyDescent="0.3">
      <c r="A2232">
        <v>21969</v>
      </c>
      <c r="B2232" t="s">
        <v>12</v>
      </c>
      <c r="C2232">
        <v>8</v>
      </c>
      <c r="D2232">
        <v>0</v>
      </c>
      <c r="E2232" t="str">
        <f>IF(Table1[[#This Row],[hypertension]]=0,"no","yes")</f>
        <v>no</v>
      </c>
      <c r="F2232">
        <v>0</v>
      </c>
      <c r="G2232" t="s">
        <v>22</v>
      </c>
      <c r="H2232" t="s">
        <v>25</v>
      </c>
      <c r="I2232" t="s">
        <v>15</v>
      </c>
      <c r="J2232">
        <v>89.57</v>
      </c>
      <c r="K2232">
        <v>18.8</v>
      </c>
      <c r="L2232" t="s">
        <v>23</v>
      </c>
      <c r="M22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32">
        <v>0</v>
      </c>
      <c r="O2232" t="s">
        <v>32</v>
      </c>
      <c r="P2232" t="str">
        <f>IF(AND(Table1[[#This Row],[stroke]]=1,Table1[[#This Row],[hypertension]]=1),"yes","no")</f>
        <v>no</v>
      </c>
      <c r="Q2232" t="str">
        <f>IF(Table1[[#This Row],[avg_glucose_level]]&gt;=132.5,"yes","no")</f>
        <v>no</v>
      </c>
      <c r="R2232" t="str">
        <f>IF(Table1[[#This Row],[bmi]]&gt;=30.1,"yes","no")</f>
        <v>no</v>
      </c>
    </row>
    <row r="2233" spans="1:18" x14ac:dyDescent="0.3">
      <c r="A2233">
        <v>38320</v>
      </c>
      <c r="B2233" t="s">
        <v>12</v>
      </c>
      <c r="C2233">
        <v>45</v>
      </c>
      <c r="D2233">
        <v>1</v>
      </c>
      <c r="E2233" t="str">
        <f>IF(Table1[[#This Row],[hypertension]]=0,"no","yes")</f>
        <v>yes</v>
      </c>
      <c r="F2233">
        <v>0</v>
      </c>
      <c r="G2233" t="s">
        <v>13</v>
      </c>
      <c r="H2233" t="s">
        <v>14</v>
      </c>
      <c r="I2233" t="s">
        <v>19</v>
      </c>
      <c r="J2233">
        <v>136.19999999999999</v>
      </c>
      <c r="K2233">
        <v>23.8</v>
      </c>
      <c r="L2233" t="s">
        <v>23</v>
      </c>
      <c r="M22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33">
        <v>0</v>
      </c>
      <c r="O2233" t="s">
        <v>32</v>
      </c>
      <c r="P2233" t="str">
        <f>IF(AND(Table1[[#This Row],[stroke]]=1,Table1[[#This Row],[hypertension]]=1),"yes","no")</f>
        <v>no</v>
      </c>
      <c r="Q2233" t="str">
        <f>IF(Table1[[#This Row],[avg_glucose_level]]&gt;=132.5,"yes","no")</f>
        <v>yes</v>
      </c>
      <c r="R2233" t="str">
        <f>IF(Table1[[#This Row],[bmi]]&gt;=30.1,"yes","no")</f>
        <v>no</v>
      </c>
    </row>
    <row r="2234" spans="1:18" x14ac:dyDescent="0.3">
      <c r="A2234">
        <v>42040</v>
      </c>
      <c r="B2234" t="s">
        <v>17</v>
      </c>
      <c r="C2234">
        <v>48</v>
      </c>
      <c r="D2234">
        <v>0</v>
      </c>
      <c r="E2234" t="str">
        <f>IF(Table1[[#This Row],[hypertension]]=0,"no","yes")</f>
        <v>no</v>
      </c>
      <c r="F2234">
        <v>0</v>
      </c>
      <c r="G2234" t="s">
        <v>13</v>
      </c>
      <c r="H2234" t="s">
        <v>24</v>
      </c>
      <c r="I2234" t="s">
        <v>15</v>
      </c>
      <c r="J2234">
        <v>128.22999999999999</v>
      </c>
      <c r="K2234">
        <v>49.4</v>
      </c>
      <c r="L2234" t="s">
        <v>20</v>
      </c>
      <c r="M22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4">
        <v>0</v>
      </c>
      <c r="O2234" t="s">
        <v>32</v>
      </c>
      <c r="P2234" t="str">
        <f>IF(AND(Table1[[#This Row],[stroke]]=1,Table1[[#This Row],[hypertension]]=1),"yes","no")</f>
        <v>no</v>
      </c>
      <c r="Q2234" t="str">
        <f>IF(Table1[[#This Row],[avg_glucose_level]]&gt;=132.5,"yes","no")</f>
        <v>no</v>
      </c>
      <c r="R2234" t="str">
        <f>IF(Table1[[#This Row],[bmi]]&gt;=30.1,"yes","no")</f>
        <v>yes</v>
      </c>
    </row>
    <row r="2235" spans="1:18" x14ac:dyDescent="0.3">
      <c r="A2235">
        <v>31857</v>
      </c>
      <c r="B2235" t="s">
        <v>17</v>
      </c>
      <c r="C2235">
        <v>77</v>
      </c>
      <c r="D2235">
        <v>0</v>
      </c>
      <c r="E2235" t="str">
        <f>IF(Table1[[#This Row],[hypertension]]=0,"no","yes")</f>
        <v>no</v>
      </c>
      <c r="F2235">
        <v>0</v>
      </c>
      <c r="G2235" t="s">
        <v>13</v>
      </c>
      <c r="H2235" t="s">
        <v>18</v>
      </c>
      <c r="I2235" t="s">
        <v>19</v>
      </c>
      <c r="J2235">
        <v>104.23</v>
      </c>
      <c r="K2235">
        <v>23.8</v>
      </c>
      <c r="L2235" t="s">
        <v>21</v>
      </c>
      <c r="M22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35">
        <v>0</v>
      </c>
      <c r="O2235" t="s">
        <v>32</v>
      </c>
      <c r="P2235" t="str">
        <f>IF(AND(Table1[[#This Row],[stroke]]=1,Table1[[#This Row],[hypertension]]=1),"yes","no")</f>
        <v>no</v>
      </c>
      <c r="Q2235" t="str">
        <f>IF(Table1[[#This Row],[avg_glucose_level]]&gt;=132.5,"yes","no")</f>
        <v>no</v>
      </c>
      <c r="R2235" t="str">
        <f>IF(Table1[[#This Row],[bmi]]&gt;=30.1,"yes","no")</f>
        <v>no</v>
      </c>
    </row>
    <row r="2236" spans="1:18" x14ac:dyDescent="0.3">
      <c r="A2236">
        <v>64494</v>
      </c>
      <c r="B2236" t="s">
        <v>17</v>
      </c>
      <c r="C2236">
        <v>34</v>
      </c>
      <c r="D2236">
        <v>0</v>
      </c>
      <c r="E2236" t="str">
        <f>IF(Table1[[#This Row],[hypertension]]=0,"no","yes")</f>
        <v>no</v>
      </c>
      <c r="F2236">
        <v>0</v>
      </c>
      <c r="G2236" t="s">
        <v>13</v>
      </c>
      <c r="H2236" t="s">
        <v>14</v>
      </c>
      <c r="I2236" t="s">
        <v>15</v>
      </c>
      <c r="J2236">
        <v>133.82</v>
      </c>
      <c r="K2236">
        <v>20.399999999999999</v>
      </c>
      <c r="L2236" t="s">
        <v>20</v>
      </c>
      <c r="M22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6">
        <v>0</v>
      </c>
      <c r="O2236" t="s">
        <v>32</v>
      </c>
      <c r="P2236" t="str">
        <f>IF(AND(Table1[[#This Row],[stroke]]=1,Table1[[#This Row],[hypertension]]=1),"yes","no")</f>
        <v>no</v>
      </c>
      <c r="Q2236" t="str">
        <f>IF(Table1[[#This Row],[avg_glucose_level]]&gt;=132.5,"yes","no")</f>
        <v>yes</v>
      </c>
      <c r="R2236" t="str">
        <f>IF(Table1[[#This Row],[bmi]]&gt;=30.1,"yes","no")</f>
        <v>no</v>
      </c>
    </row>
    <row r="2237" spans="1:18" x14ac:dyDescent="0.3">
      <c r="A2237">
        <v>34764</v>
      </c>
      <c r="B2237" t="s">
        <v>17</v>
      </c>
      <c r="C2237">
        <v>33</v>
      </c>
      <c r="D2237">
        <v>0</v>
      </c>
      <c r="E2237" t="str">
        <f>IF(Table1[[#This Row],[hypertension]]=0,"no","yes")</f>
        <v>no</v>
      </c>
      <c r="F2237">
        <v>0</v>
      </c>
      <c r="G2237" t="s">
        <v>13</v>
      </c>
      <c r="H2237" t="s">
        <v>14</v>
      </c>
      <c r="I2237" t="s">
        <v>19</v>
      </c>
      <c r="J2237">
        <v>80.819999999999993</v>
      </c>
      <c r="K2237">
        <v>40.299999999999997</v>
      </c>
      <c r="L2237" t="s">
        <v>20</v>
      </c>
      <c r="M2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7">
        <v>0</v>
      </c>
      <c r="O2237" t="s">
        <v>32</v>
      </c>
      <c r="P2237" t="str">
        <f>IF(AND(Table1[[#This Row],[stroke]]=1,Table1[[#This Row],[hypertension]]=1),"yes","no")</f>
        <v>no</v>
      </c>
      <c r="Q2237" t="str">
        <f>IF(Table1[[#This Row],[avg_glucose_level]]&gt;=132.5,"yes","no")</f>
        <v>no</v>
      </c>
      <c r="R2237" t="str">
        <f>IF(Table1[[#This Row],[bmi]]&gt;=30.1,"yes","no")</f>
        <v>yes</v>
      </c>
    </row>
    <row r="2238" spans="1:18" x14ac:dyDescent="0.3">
      <c r="A2238">
        <v>20673</v>
      </c>
      <c r="B2238" t="s">
        <v>12</v>
      </c>
      <c r="C2238">
        <v>39</v>
      </c>
      <c r="D2238">
        <v>0</v>
      </c>
      <c r="E2238" t="str">
        <f>IF(Table1[[#This Row],[hypertension]]=0,"no","yes")</f>
        <v>no</v>
      </c>
      <c r="F2238">
        <v>0</v>
      </c>
      <c r="G2238" t="s">
        <v>13</v>
      </c>
      <c r="H2238" t="s">
        <v>14</v>
      </c>
      <c r="I2238" t="s">
        <v>19</v>
      </c>
      <c r="J2238">
        <v>102.35</v>
      </c>
      <c r="K2238">
        <v>23.6</v>
      </c>
      <c r="L2238" t="s">
        <v>20</v>
      </c>
      <c r="M22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8">
        <v>0</v>
      </c>
      <c r="O2238" t="s">
        <v>32</v>
      </c>
      <c r="P2238" t="str">
        <f>IF(AND(Table1[[#This Row],[stroke]]=1,Table1[[#This Row],[hypertension]]=1),"yes","no")</f>
        <v>no</v>
      </c>
      <c r="Q2238" t="str">
        <f>IF(Table1[[#This Row],[avg_glucose_level]]&gt;=132.5,"yes","no")</f>
        <v>no</v>
      </c>
      <c r="R2238" t="str">
        <f>IF(Table1[[#This Row],[bmi]]&gt;=30.1,"yes","no")</f>
        <v>no</v>
      </c>
    </row>
    <row r="2239" spans="1:18" x14ac:dyDescent="0.3">
      <c r="A2239">
        <v>64817</v>
      </c>
      <c r="B2239" t="s">
        <v>12</v>
      </c>
      <c r="C2239">
        <v>39</v>
      </c>
      <c r="D2239">
        <v>0</v>
      </c>
      <c r="E2239" t="str">
        <f>IF(Table1[[#This Row],[hypertension]]=0,"no","yes")</f>
        <v>no</v>
      </c>
      <c r="F2239">
        <v>0</v>
      </c>
      <c r="G2239" t="s">
        <v>13</v>
      </c>
      <c r="H2239" t="s">
        <v>18</v>
      </c>
      <c r="I2239" t="s">
        <v>19</v>
      </c>
      <c r="J2239">
        <v>88.48</v>
      </c>
      <c r="K2239">
        <v>34.299999999999997</v>
      </c>
      <c r="L2239" t="s">
        <v>20</v>
      </c>
      <c r="M2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39">
        <v>0</v>
      </c>
      <c r="O2239" t="s">
        <v>32</v>
      </c>
      <c r="P2239" t="str">
        <f>IF(AND(Table1[[#This Row],[stroke]]=1,Table1[[#This Row],[hypertension]]=1),"yes","no")</f>
        <v>no</v>
      </c>
      <c r="Q2239" t="str">
        <f>IF(Table1[[#This Row],[avg_glucose_level]]&gt;=132.5,"yes","no")</f>
        <v>no</v>
      </c>
      <c r="R2239" t="str">
        <f>IF(Table1[[#This Row],[bmi]]&gt;=30.1,"yes","no")</f>
        <v>yes</v>
      </c>
    </row>
    <row r="2240" spans="1:18" x14ac:dyDescent="0.3">
      <c r="A2240">
        <v>72450</v>
      </c>
      <c r="B2240" t="s">
        <v>12</v>
      </c>
      <c r="C2240">
        <v>40</v>
      </c>
      <c r="D2240">
        <v>0</v>
      </c>
      <c r="E2240" t="str">
        <f>IF(Table1[[#This Row],[hypertension]]=0,"no","yes")</f>
        <v>no</v>
      </c>
      <c r="F2240">
        <v>0</v>
      </c>
      <c r="G2240" t="s">
        <v>13</v>
      </c>
      <c r="H2240" t="s">
        <v>14</v>
      </c>
      <c r="I2240" t="s">
        <v>19</v>
      </c>
      <c r="J2240">
        <v>88.81</v>
      </c>
      <c r="K2240">
        <v>32.700000000000003</v>
      </c>
      <c r="L2240" t="s">
        <v>23</v>
      </c>
      <c r="M22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40">
        <v>0</v>
      </c>
      <c r="O2240" t="s">
        <v>32</v>
      </c>
      <c r="P2240" t="str">
        <f>IF(AND(Table1[[#This Row],[stroke]]=1,Table1[[#This Row],[hypertension]]=1),"yes","no")</f>
        <v>no</v>
      </c>
      <c r="Q2240" t="str">
        <f>IF(Table1[[#This Row],[avg_glucose_level]]&gt;=132.5,"yes","no")</f>
        <v>no</v>
      </c>
      <c r="R2240" t="str">
        <f>IF(Table1[[#This Row],[bmi]]&gt;=30.1,"yes","no")</f>
        <v>yes</v>
      </c>
    </row>
    <row r="2241" spans="1:18" x14ac:dyDescent="0.3">
      <c r="A2241">
        <v>13988</v>
      </c>
      <c r="B2241" t="s">
        <v>17</v>
      </c>
      <c r="C2241">
        <v>46</v>
      </c>
      <c r="D2241">
        <v>0</v>
      </c>
      <c r="E2241" t="str">
        <f>IF(Table1[[#This Row],[hypertension]]=0,"no","yes")</f>
        <v>no</v>
      </c>
      <c r="F2241">
        <v>0</v>
      </c>
      <c r="G2241" t="s">
        <v>13</v>
      </c>
      <c r="H2241" t="s">
        <v>14</v>
      </c>
      <c r="I2241" t="s">
        <v>19</v>
      </c>
      <c r="J2241">
        <v>75.09</v>
      </c>
      <c r="K2241">
        <v>28.7</v>
      </c>
      <c r="L2241" t="s">
        <v>20</v>
      </c>
      <c r="M22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41">
        <v>0</v>
      </c>
      <c r="O2241" t="s">
        <v>32</v>
      </c>
      <c r="P2241" t="str">
        <f>IF(AND(Table1[[#This Row],[stroke]]=1,Table1[[#This Row],[hypertension]]=1),"yes","no")</f>
        <v>no</v>
      </c>
      <c r="Q2241" t="str">
        <f>IF(Table1[[#This Row],[avg_glucose_level]]&gt;=132.5,"yes","no")</f>
        <v>no</v>
      </c>
      <c r="R2241" t="str">
        <f>IF(Table1[[#This Row],[bmi]]&gt;=30.1,"yes","no")</f>
        <v>no</v>
      </c>
    </row>
    <row r="2242" spans="1:18" x14ac:dyDescent="0.3">
      <c r="A2242">
        <v>54985</v>
      </c>
      <c r="B2242" t="s">
        <v>17</v>
      </c>
      <c r="C2242">
        <v>1</v>
      </c>
      <c r="D2242">
        <v>0</v>
      </c>
      <c r="E2242" t="str">
        <f>IF(Table1[[#This Row],[hypertension]]=0,"no","yes")</f>
        <v>no</v>
      </c>
      <c r="F2242">
        <v>0</v>
      </c>
      <c r="G2242" t="s">
        <v>22</v>
      </c>
      <c r="H2242" t="s">
        <v>25</v>
      </c>
      <c r="I2242" t="s">
        <v>15</v>
      </c>
      <c r="J2242">
        <v>199.83</v>
      </c>
      <c r="K2242">
        <v>24.5</v>
      </c>
      <c r="L2242" t="s">
        <v>23</v>
      </c>
      <c r="M22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42">
        <v>0</v>
      </c>
      <c r="O2242" t="s">
        <v>32</v>
      </c>
      <c r="P2242" t="str">
        <f>IF(AND(Table1[[#This Row],[stroke]]=1,Table1[[#This Row],[hypertension]]=1),"yes","no")</f>
        <v>no</v>
      </c>
      <c r="Q2242" t="str">
        <f>IF(Table1[[#This Row],[avg_glucose_level]]&gt;=132.5,"yes","no")</f>
        <v>yes</v>
      </c>
      <c r="R2242" t="str">
        <f>IF(Table1[[#This Row],[bmi]]&gt;=30.1,"yes","no")</f>
        <v>no</v>
      </c>
    </row>
    <row r="2243" spans="1:18" x14ac:dyDescent="0.3">
      <c r="A2243">
        <v>6049</v>
      </c>
      <c r="B2243" t="s">
        <v>17</v>
      </c>
      <c r="C2243">
        <v>5</v>
      </c>
      <c r="D2243">
        <v>0</v>
      </c>
      <c r="E2243" t="str">
        <f>IF(Table1[[#This Row],[hypertension]]=0,"no","yes")</f>
        <v>no</v>
      </c>
      <c r="F2243">
        <v>0</v>
      </c>
      <c r="G2243" t="s">
        <v>22</v>
      </c>
      <c r="H2243" t="s">
        <v>25</v>
      </c>
      <c r="I2243" t="s">
        <v>19</v>
      </c>
      <c r="J2243">
        <v>73.69</v>
      </c>
      <c r="K2243">
        <v>24.8</v>
      </c>
      <c r="L2243" t="s">
        <v>23</v>
      </c>
      <c r="M22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43">
        <v>0</v>
      </c>
      <c r="O2243" t="s">
        <v>32</v>
      </c>
      <c r="P2243" t="str">
        <f>IF(AND(Table1[[#This Row],[stroke]]=1,Table1[[#This Row],[hypertension]]=1),"yes","no")</f>
        <v>no</v>
      </c>
      <c r="Q2243" t="str">
        <f>IF(Table1[[#This Row],[avg_glucose_level]]&gt;=132.5,"yes","no")</f>
        <v>no</v>
      </c>
      <c r="R2243" t="str">
        <f>IF(Table1[[#This Row],[bmi]]&gt;=30.1,"yes","no")</f>
        <v>no</v>
      </c>
    </row>
    <row r="2244" spans="1:18" x14ac:dyDescent="0.3">
      <c r="A2244">
        <v>13380</v>
      </c>
      <c r="B2244" t="s">
        <v>12</v>
      </c>
      <c r="C2244">
        <v>14</v>
      </c>
      <c r="D2244">
        <v>0</v>
      </c>
      <c r="E2244" t="str">
        <f>IF(Table1[[#This Row],[hypertension]]=0,"no","yes")</f>
        <v>no</v>
      </c>
      <c r="F2244">
        <v>0</v>
      </c>
      <c r="G2244" t="s">
        <v>22</v>
      </c>
      <c r="H2244" t="s">
        <v>25</v>
      </c>
      <c r="I2244" t="s">
        <v>15</v>
      </c>
      <c r="J2244">
        <v>111.27</v>
      </c>
      <c r="K2244">
        <v>23.2</v>
      </c>
      <c r="L2244" t="s">
        <v>23</v>
      </c>
      <c r="M22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44">
        <v>0</v>
      </c>
      <c r="O2244" t="s">
        <v>32</v>
      </c>
      <c r="P2244" t="str">
        <f>IF(AND(Table1[[#This Row],[stroke]]=1,Table1[[#This Row],[hypertension]]=1),"yes","no")</f>
        <v>no</v>
      </c>
      <c r="Q2244" t="str">
        <f>IF(Table1[[#This Row],[avg_glucose_level]]&gt;=132.5,"yes","no")</f>
        <v>no</v>
      </c>
      <c r="R2244" t="str">
        <f>IF(Table1[[#This Row],[bmi]]&gt;=30.1,"yes","no")</f>
        <v>no</v>
      </c>
    </row>
    <row r="2245" spans="1:18" x14ac:dyDescent="0.3">
      <c r="A2245">
        <v>64371</v>
      </c>
      <c r="B2245" t="s">
        <v>17</v>
      </c>
      <c r="C2245">
        <v>49</v>
      </c>
      <c r="D2245">
        <v>0</v>
      </c>
      <c r="E2245" t="str">
        <f>IF(Table1[[#This Row],[hypertension]]=0,"no","yes")</f>
        <v>no</v>
      </c>
      <c r="F2245">
        <v>0</v>
      </c>
      <c r="G2245" t="s">
        <v>13</v>
      </c>
      <c r="H2245" t="s">
        <v>18</v>
      </c>
      <c r="I2245" t="s">
        <v>19</v>
      </c>
      <c r="J2245">
        <v>68.44</v>
      </c>
      <c r="K2245">
        <v>23</v>
      </c>
      <c r="L2245" t="s">
        <v>21</v>
      </c>
      <c r="M22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45">
        <v>0</v>
      </c>
      <c r="O2245" t="s">
        <v>32</v>
      </c>
      <c r="P2245" t="str">
        <f>IF(AND(Table1[[#This Row],[stroke]]=1,Table1[[#This Row],[hypertension]]=1),"yes","no")</f>
        <v>no</v>
      </c>
      <c r="Q2245" t="str">
        <f>IF(Table1[[#This Row],[avg_glucose_level]]&gt;=132.5,"yes","no")</f>
        <v>no</v>
      </c>
      <c r="R2245" t="str">
        <f>IF(Table1[[#This Row],[bmi]]&gt;=30.1,"yes","no")</f>
        <v>no</v>
      </c>
    </row>
    <row r="2246" spans="1:18" x14ac:dyDescent="0.3">
      <c r="A2246">
        <v>50295</v>
      </c>
      <c r="B2246" t="s">
        <v>17</v>
      </c>
      <c r="C2246">
        <v>45</v>
      </c>
      <c r="D2246">
        <v>0</v>
      </c>
      <c r="E2246" t="str">
        <f>IF(Table1[[#This Row],[hypertension]]=0,"no","yes")</f>
        <v>no</v>
      </c>
      <c r="F2246">
        <v>0</v>
      </c>
      <c r="G2246" t="s">
        <v>13</v>
      </c>
      <c r="H2246" t="s">
        <v>14</v>
      </c>
      <c r="I2246" t="s">
        <v>15</v>
      </c>
      <c r="J2246">
        <v>65.36</v>
      </c>
      <c r="K2246">
        <v>39.299999999999997</v>
      </c>
      <c r="L2246" t="s">
        <v>20</v>
      </c>
      <c r="M22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46">
        <v>0</v>
      </c>
      <c r="O2246" t="s">
        <v>32</v>
      </c>
      <c r="P2246" t="str">
        <f>IF(AND(Table1[[#This Row],[stroke]]=1,Table1[[#This Row],[hypertension]]=1),"yes","no")</f>
        <v>no</v>
      </c>
      <c r="Q2246" t="str">
        <f>IF(Table1[[#This Row],[avg_glucose_level]]&gt;=132.5,"yes","no")</f>
        <v>no</v>
      </c>
      <c r="R2246" t="str">
        <f>IF(Table1[[#This Row],[bmi]]&gt;=30.1,"yes","no")</f>
        <v>yes</v>
      </c>
    </row>
    <row r="2247" spans="1:18" x14ac:dyDescent="0.3">
      <c r="A2247">
        <v>14404</v>
      </c>
      <c r="B2247" t="s">
        <v>17</v>
      </c>
      <c r="C2247">
        <v>13</v>
      </c>
      <c r="D2247">
        <v>0</v>
      </c>
      <c r="E2247" t="str">
        <f>IF(Table1[[#This Row],[hypertension]]=0,"no","yes")</f>
        <v>no</v>
      </c>
      <c r="F2247">
        <v>0</v>
      </c>
      <c r="G2247" t="s">
        <v>22</v>
      </c>
      <c r="H2247" t="s">
        <v>25</v>
      </c>
      <c r="I2247" t="s">
        <v>15</v>
      </c>
      <c r="J2247">
        <v>94.12</v>
      </c>
      <c r="K2247">
        <v>20.100000000000001</v>
      </c>
      <c r="L2247" t="s">
        <v>20</v>
      </c>
      <c r="M22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47">
        <v>0</v>
      </c>
      <c r="O2247" t="s">
        <v>32</v>
      </c>
      <c r="P2247" t="str">
        <f>IF(AND(Table1[[#This Row],[stroke]]=1,Table1[[#This Row],[hypertension]]=1),"yes","no")</f>
        <v>no</v>
      </c>
      <c r="Q2247" t="str">
        <f>IF(Table1[[#This Row],[avg_glucose_level]]&gt;=132.5,"yes","no")</f>
        <v>no</v>
      </c>
      <c r="R2247" t="str">
        <f>IF(Table1[[#This Row],[bmi]]&gt;=30.1,"yes","no")</f>
        <v>no</v>
      </c>
    </row>
    <row r="2248" spans="1:18" x14ac:dyDescent="0.3">
      <c r="A2248">
        <v>58645</v>
      </c>
      <c r="B2248" t="s">
        <v>17</v>
      </c>
      <c r="C2248">
        <v>76</v>
      </c>
      <c r="D2248">
        <v>0</v>
      </c>
      <c r="E2248" t="str">
        <f>IF(Table1[[#This Row],[hypertension]]=0,"no","yes")</f>
        <v>no</v>
      </c>
      <c r="F2248">
        <v>0</v>
      </c>
      <c r="G2248" t="s">
        <v>13</v>
      </c>
      <c r="H2248" t="s">
        <v>14</v>
      </c>
      <c r="I2248" t="s">
        <v>19</v>
      </c>
      <c r="J2248">
        <v>96.24</v>
      </c>
      <c r="K2248">
        <v>25.4</v>
      </c>
      <c r="L2248" t="s">
        <v>20</v>
      </c>
      <c r="M22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48">
        <v>0</v>
      </c>
      <c r="O2248" t="s">
        <v>32</v>
      </c>
      <c r="P2248" t="str">
        <f>IF(AND(Table1[[#This Row],[stroke]]=1,Table1[[#This Row],[hypertension]]=1),"yes","no")</f>
        <v>no</v>
      </c>
      <c r="Q2248" t="str">
        <f>IF(Table1[[#This Row],[avg_glucose_level]]&gt;=132.5,"yes","no")</f>
        <v>no</v>
      </c>
      <c r="R2248" t="str">
        <f>IF(Table1[[#This Row],[bmi]]&gt;=30.1,"yes","no")</f>
        <v>no</v>
      </c>
    </row>
    <row r="2249" spans="1:18" x14ac:dyDescent="0.3">
      <c r="A2249">
        <v>19419</v>
      </c>
      <c r="B2249" t="s">
        <v>12</v>
      </c>
      <c r="C2249">
        <v>14</v>
      </c>
      <c r="D2249">
        <v>0</v>
      </c>
      <c r="E2249" t="str">
        <f>IF(Table1[[#This Row],[hypertension]]=0,"no","yes")</f>
        <v>no</v>
      </c>
      <c r="F2249">
        <v>0</v>
      </c>
      <c r="G2249" t="s">
        <v>22</v>
      </c>
      <c r="H2249" t="s">
        <v>25</v>
      </c>
      <c r="I2249" t="s">
        <v>19</v>
      </c>
      <c r="J2249">
        <v>91.25</v>
      </c>
      <c r="K2249">
        <v>23.8</v>
      </c>
      <c r="L2249" t="s">
        <v>23</v>
      </c>
      <c r="M2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49">
        <v>0</v>
      </c>
      <c r="O2249" t="s">
        <v>32</v>
      </c>
      <c r="P2249" t="str">
        <f>IF(AND(Table1[[#This Row],[stroke]]=1,Table1[[#This Row],[hypertension]]=1),"yes","no")</f>
        <v>no</v>
      </c>
      <c r="Q2249" t="str">
        <f>IF(Table1[[#This Row],[avg_glucose_level]]&gt;=132.5,"yes","no")</f>
        <v>no</v>
      </c>
      <c r="R2249" t="str">
        <f>IF(Table1[[#This Row],[bmi]]&gt;=30.1,"yes","no")</f>
        <v>no</v>
      </c>
    </row>
    <row r="2250" spans="1:18" x14ac:dyDescent="0.3">
      <c r="A2250">
        <v>24518</v>
      </c>
      <c r="B2250" t="s">
        <v>17</v>
      </c>
      <c r="C2250">
        <v>20</v>
      </c>
      <c r="D2250">
        <v>0</v>
      </c>
      <c r="E2250" t="str">
        <f>IF(Table1[[#This Row],[hypertension]]=0,"no","yes")</f>
        <v>no</v>
      </c>
      <c r="F2250">
        <v>0</v>
      </c>
      <c r="G2250" t="s">
        <v>22</v>
      </c>
      <c r="H2250" t="s">
        <v>14</v>
      </c>
      <c r="I2250" t="s">
        <v>19</v>
      </c>
      <c r="J2250">
        <v>77.290000000000006</v>
      </c>
      <c r="K2250">
        <v>28.4</v>
      </c>
      <c r="L2250" t="s">
        <v>20</v>
      </c>
      <c r="M22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0">
        <v>0</v>
      </c>
      <c r="O2250" t="s">
        <v>32</v>
      </c>
      <c r="P2250" t="str">
        <f>IF(AND(Table1[[#This Row],[stroke]]=1,Table1[[#This Row],[hypertension]]=1),"yes","no")</f>
        <v>no</v>
      </c>
      <c r="Q2250" t="str">
        <f>IF(Table1[[#This Row],[avg_glucose_level]]&gt;=132.5,"yes","no")</f>
        <v>no</v>
      </c>
      <c r="R2250" t="str">
        <f>IF(Table1[[#This Row],[bmi]]&gt;=30.1,"yes","no")</f>
        <v>no</v>
      </c>
    </row>
    <row r="2251" spans="1:18" x14ac:dyDescent="0.3">
      <c r="A2251">
        <v>53494</v>
      </c>
      <c r="B2251" t="s">
        <v>17</v>
      </c>
      <c r="C2251">
        <v>9</v>
      </c>
      <c r="D2251">
        <v>0</v>
      </c>
      <c r="E2251" t="str">
        <f>IF(Table1[[#This Row],[hypertension]]=0,"no","yes")</f>
        <v>no</v>
      </c>
      <c r="F2251">
        <v>0</v>
      </c>
      <c r="G2251" t="s">
        <v>22</v>
      </c>
      <c r="H2251" t="s">
        <v>25</v>
      </c>
      <c r="I2251" t="s">
        <v>19</v>
      </c>
      <c r="J2251">
        <v>125.09</v>
      </c>
      <c r="K2251">
        <v>15.4</v>
      </c>
      <c r="L2251" t="s">
        <v>23</v>
      </c>
      <c r="M2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51">
        <v>0</v>
      </c>
      <c r="O2251" t="s">
        <v>32</v>
      </c>
      <c r="P2251" t="str">
        <f>IF(AND(Table1[[#This Row],[stroke]]=1,Table1[[#This Row],[hypertension]]=1),"yes","no")</f>
        <v>no</v>
      </c>
      <c r="Q2251" t="str">
        <f>IF(Table1[[#This Row],[avg_glucose_level]]&gt;=132.5,"yes","no")</f>
        <v>no</v>
      </c>
      <c r="R2251" t="str">
        <f>IF(Table1[[#This Row],[bmi]]&gt;=30.1,"yes","no")</f>
        <v>no</v>
      </c>
    </row>
    <row r="2252" spans="1:18" x14ac:dyDescent="0.3">
      <c r="A2252">
        <v>42599</v>
      </c>
      <c r="B2252" t="s">
        <v>17</v>
      </c>
      <c r="C2252">
        <v>78</v>
      </c>
      <c r="D2252">
        <v>0</v>
      </c>
      <c r="E2252" t="str">
        <f>IF(Table1[[#This Row],[hypertension]]=0,"no","yes")</f>
        <v>no</v>
      </c>
      <c r="F2252">
        <v>1</v>
      </c>
      <c r="G2252" t="s">
        <v>13</v>
      </c>
      <c r="H2252" t="s">
        <v>14</v>
      </c>
      <c r="I2252" t="s">
        <v>15</v>
      </c>
      <c r="J2252">
        <v>107.18</v>
      </c>
      <c r="K2252">
        <v>28.2</v>
      </c>
      <c r="L2252" t="s">
        <v>20</v>
      </c>
      <c r="M2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2">
        <v>0</v>
      </c>
      <c r="O2252" t="s">
        <v>32</v>
      </c>
      <c r="P2252" t="str">
        <f>IF(AND(Table1[[#This Row],[stroke]]=1,Table1[[#This Row],[hypertension]]=1),"yes","no")</f>
        <v>no</v>
      </c>
      <c r="Q2252" t="str">
        <f>IF(Table1[[#This Row],[avg_glucose_level]]&gt;=132.5,"yes","no")</f>
        <v>no</v>
      </c>
      <c r="R2252" t="str">
        <f>IF(Table1[[#This Row],[bmi]]&gt;=30.1,"yes","no")</f>
        <v>no</v>
      </c>
    </row>
    <row r="2253" spans="1:18" x14ac:dyDescent="0.3">
      <c r="A2253">
        <v>68370</v>
      </c>
      <c r="B2253" t="s">
        <v>12</v>
      </c>
      <c r="C2253">
        <v>49</v>
      </c>
      <c r="D2253">
        <v>0</v>
      </c>
      <c r="E2253" t="str">
        <f>IF(Table1[[#This Row],[hypertension]]=0,"no","yes")</f>
        <v>no</v>
      </c>
      <c r="F2253">
        <v>0</v>
      </c>
      <c r="G2253" t="s">
        <v>13</v>
      </c>
      <c r="H2253" t="s">
        <v>14</v>
      </c>
      <c r="I2253" t="s">
        <v>15</v>
      </c>
      <c r="J2253">
        <v>130.07</v>
      </c>
      <c r="K2253">
        <v>26</v>
      </c>
      <c r="L2253" t="s">
        <v>20</v>
      </c>
      <c r="M22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3">
        <v>0</v>
      </c>
      <c r="O2253" t="s">
        <v>32</v>
      </c>
      <c r="P2253" t="str">
        <f>IF(AND(Table1[[#This Row],[stroke]]=1,Table1[[#This Row],[hypertension]]=1),"yes","no")</f>
        <v>no</v>
      </c>
      <c r="Q2253" t="str">
        <f>IF(Table1[[#This Row],[avg_glucose_level]]&gt;=132.5,"yes","no")</f>
        <v>no</v>
      </c>
      <c r="R2253" t="str">
        <f>IF(Table1[[#This Row],[bmi]]&gt;=30.1,"yes","no")</f>
        <v>no</v>
      </c>
    </row>
    <row r="2254" spans="1:18" x14ac:dyDescent="0.3">
      <c r="A2254">
        <v>57813</v>
      </c>
      <c r="B2254" t="s">
        <v>17</v>
      </c>
      <c r="C2254">
        <v>55</v>
      </c>
      <c r="D2254">
        <v>0</v>
      </c>
      <c r="E2254" t="str">
        <f>IF(Table1[[#This Row],[hypertension]]=0,"no","yes")</f>
        <v>no</v>
      </c>
      <c r="F2254">
        <v>0</v>
      </c>
      <c r="G2254" t="s">
        <v>13</v>
      </c>
      <c r="H2254" t="s">
        <v>14</v>
      </c>
      <c r="I2254" t="s">
        <v>15</v>
      </c>
      <c r="J2254">
        <v>57.3</v>
      </c>
      <c r="K2254">
        <v>41.5</v>
      </c>
      <c r="L2254" t="s">
        <v>20</v>
      </c>
      <c r="M22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4">
        <v>0</v>
      </c>
      <c r="O2254" t="s">
        <v>32</v>
      </c>
      <c r="P2254" t="str">
        <f>IF(AND(Table1[[#This Row],[stroke]]=1,Table1[[#This Row],[hypertension]]=1),"yes","no")</f>
        <v>no</v>
      </c>
      <c r="Q2254" t="str">
        <f>IF(Table1[[#This Row],[avg_glucose_level]]&gt;=132.5,"yes","no")</f>
        <v>no</v>
      </c>
      <c r="R2254" t="str">
        <f>IF(Table1[[#This Row],[bmi]]&gt;=30.1,"yes","no")</f>
        <v>yes</v>
      </c>
    </row>
    <row r="2255" spans="1:18" x14ac:dyDescent="0.3">
      <c r="A2255">
        <v>1329</v>
      </c>
      <c r="B2255" t="s">
        <v>17</v>
      </c>
      <c r="C2255">
        <v>43</v>
      </c>
      <c r="D2255">
        <v>0</v>
      </c>
      <c r="E2255" t="str">
        <f>IF(Table1[[#This Row],[hypertension]]=0,"no","yes")</f>
        <v>no</v>
      </c>
      <c r="F2255">
        <v>0</v>
      </c>
      <c r="G2255" t="s">
        <v>22</v>
      </c>
      <c r="H2255" t="s">
        <v>24</v>
      </c>
      <c r="I2255" t="s">
        <v>19</v>
      </c>
      <c r="J2255">
        <v>101.35</v>
      </c>
      <c r="K2255">
        <v>32.200000000000003</v>
      </c>
      <c r="L2255" t="s">
        <v>20</v>
      </c>
      <c r="M22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5">
        <v>0</v>
      </c>
      <c r="O2255" t="s">
        <v>32</v>
      </c>
      <c r="P2255" t="str">
        <f>IF(AND(Table1[[#This Row],[stroke]]=1,Table1[[#This Row],[hypertension]]=1),"yes","no")</f>
        <v>no</v>
      </c>
      <c r="Q2255" t="str">
        <f>IF(Table1[[#This Row],[avg_glucose_level]]&gt;=132.5,"yes","no")</f>
        <v>no</v>
      </c>
      <c r="R2255" t="str">
        <f>IF(Table1[[#This Row],[bmi]]&gt;=30.1,"yes","no")</f>
        <v>yes</v>
      </c>
    </row>
    <row r="2256" spans="1:18" x14ac:dyDescent="0.3">
      <c r="A2256">
        <v>15255</v>
      </c>
      <c r="B2256" t="s">
        <v>17</v>
      </c>
      <c r="C2256">
        <v>16</v>
      </c>
      <c r="D2256">
        <v>0</v>
      </c>
      <c r="E2256" t="str">
        <f>IF(Table1[[#This Row],[hypertension]]=0,"no","yes")</f>
        <v>no</v>
      </c>
      <c r="F2256">
        <v>0</v>
      </c>
      <c r="G2256" t="s">
        <v>22</v>
      </c>
      <c r="H2256" t="s">
        <v>14</v>
      </c>
      <c r="I2256" t="s">
        <v>19</v>
      </c>
      <c r="J2256">
        <v>94.03</v>
      </c>
      <c r="K2256">
        <v>25.7</v>
      </c>
      <c r="L2256" t="s">
        <v>20</v>
      </c>
      <c r="M22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6">
        <v>0</v>
      </c>
      <c r="O2256" t="s">
        <v>32</v>
      </c>
      <c r="P2256" t="str">
        <f>IF(AND(Table1[[#This Row],[stroke]]=1,Table1[[#This Row],[hypertension]]=1),"yes","no")</f>
        <v>no</v>
      </c>
      <c r="Q2256" t="str">
        <f>IF(Table1[[#This Row],[avg_glucose_level]]&gt;=132.5,"yes","no")</f>
        <v>no</v>
      </c>
      <c r="R2256" t="str">
        <f>IF(Table1[[#This Row],[bmi]]&gt;=30.1,"yes","no")</f>
        <v>no</v>
      </c>
    </row>
    <row r="2257" spans="1:18" x14ac:dyDescent="0.3">
      <c r="A2257">
        <v>65680</v>
      </c>
      <c r="B2257" t="s">
        <v>12</v>
      </c>
      <c r="C2257">
        <v>58</v>
      </c>
      <c r="D2257">
        <v>0</v>
      </c>
      <c r="E2257" t="str">
        <f>IF(Table1[[#This Row],[hypertension]]=0,"no","yes")</f>
        <v>no</v>
      </c>
      <c r="F2257">
        <v>1</v>
      </c>
      <c r="G2257" t="s">
        <v>13</v>
      </c>
      <c r="H2257" t="s">
        <v>18</v>
      </c>
      <c r="I2257" t="s">
        <v>15</v>
      </c>
      <c r="J2257">
        <v>227.81</v>
      </c>
      <c r="K2257">
        <v>33</v>
      </c>
      <c r="L2257" t="s">
        <v>16</v>
      </c>
      <c r="M2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57">
        <v>0</v>
      </c>
      <c r="O2257" t="s">
        <v>32</v>
      </c>
      <c r="P2257" t="str">
        <f>IF(AND(Table1[[#This Row],[stroke]]=1,Table1[[#This Row],[hypertension]]=1),"yes","no")</f>
        <v>no</v>
      </c>
      <c r="Q2257" t="str">
        <f>IF(Table1[[#This Row],[avg_glucose_level]]&gt;=132.5,"yes","no")</f>
        <v>yes</v>
      </c>
      <c r="R2257" t="str">
        <f>IF(Table1[[#This Row],[bmi]]&gt;=30.1,"yes","no")</f>
        <v>yes</v>
      </c>
    </row>
    <row r="2258" spans="1:18" x14ac:dyDescent="0.3">
      <c r="A2258">
        <v>32974</v>
      </c>
      <c r="B2258" t="s">
        <v>12</v>
      </c>
      <c r="C2258">
        <v>67</v>
      </c>
      <c r="D2258">
        <v>0</v>
      </c>
      <c r="E2258" t="str">
        <f>IF(Table1[[#This Row],[hypertension]]=0,"no","yes")</f>
        <v>no</v>
      </c>
      <c r="F2258">
        <v>0</v>
      </c>
      <c r="G2258" t="s">
        <v>13</v>
      </c>
      <c r="H2258" t="s">
        <v>24</v>
      </c>
      <c r="I2258" t="s">
        <v>15</v>
      </c>
      <c r="J2258">
        <v>66.67</v>
      </c>
      <c r="K2258">
        <v>35</v>
      </c>
      <c r="L2258" t="s">
        <v>21</v>
      </c>
      <c r="M22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58">
        <v>0</v>
      </c>
      <c r="O2258" t="s">
        <v>32</v>
      </c>
      <c r="P2258" t="str">
        <f>IF(AND(Table1[[#This Row],[stroke]]=1,Table1[[#This Row],[hypertension]]=1),"yes","no")</f>
        <v>no</v>
      </c>
      <c r="Q2258" t="str">
        <f>IF(Table1[[#This Row],[avg_glucose_level]]&gt;=132.5,"yes","no")</f>
        <v>no</v>
      </c>
      <c r="R2258" t="str">
        <f>IF(Table1[[#This Row],[bmi]]&gt;=30.1,"yes","no")</f>
        <v>yes</v>
      </c>
    </row>
    <row r="2259" spans="1:18" x14ac:dyDescent="0.3">
      <c r="A2259">
        <v>5863</v>
      </c>
      <c r="B2259" t="s">
        <v>17</v>
      </c>
      <c r="C2259">
        <v>71</v>
      </c>
      <c r="D2259">
        <v>0</v>
      </c>
      <c r="E2259" t="str">
        <f>IF(Table1[[#This Row],[hypertension]]=0,"no","yes")</f>
        <v>no</v>
      </c>
      <c r="F2259">
        <v>0</v>
      </c>
      <c r="G2259" t="s">
        <v>13</v>
      </c>
      <c r="H2259" t="s">
        <v>14</v>
      </c>
      <c r="I2259" t="s">
        <v>15</v>
      </c>
      <c r="J2259">
        <v>240.81</v>
      </c>
      <c r="K2259">
        <v>27.4</v>
      </c>
      <c r="L2259" t="s">
        <v>20</v>
      </c>
      <c r="M22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59">
        <v>0</v>
      </c>
      <c r="O2259" t="s">
        <v>32</v>
      </c>
      <c r="P2259" t="str">
        <f>IF(AND(Table1[[#This Row],[stroke]]=1,Table1[[#This Row],[hypertension]]=1),"yes","no")</f>
        <v>no</v>
      </c>
      <c r="Q2259" t="str">
        <f>IF(Table1[[#This Row],[avg_glucose_level]]&gt;=132.5,"yes","no")</f>
        <v>yes</v>
      </c>
      <c r="R2259" t="str">
        <f>IF(Table1[[#This Row],[bmi]]&gt;=30.1,"yes","no")</f>
        <v>no</v>
      </c>
    </row>
    <row r="2260" spans="1:18" x14ac:dyDescent="0.3">
      <c r="A2260">
        <v>10584</v>
      </c>
      <c r="B2260" t="s">
        <v>12</v>
      </c>
      <c r="C2260">
        <v>8</v>
      </c>
      <c r="D2260">
        <v>0</v>
      </c>
      <c r="E2260" t="str">
        <f>IF(Table1[[#This Row],[hypertension]]=0,"no","yes")</f>
        <v>no</v>
      </c>
      <c r="F2260">
        <v>0</v>
      </c>
      <c r="G2260" t="s">
        <v>22</v>
      </c>
      <c r="H2260" t="s">
        <v>25</v>
      </c>
      <c r="I2260" t="s">
        <v>15</v>
      </c>
      <c r="J2260">
        <v>88.02</v>
      </c>
      <c r="K2260">
        <v>16.399999999999999</v>
      </c>
      <c r="L2260" t="s">
        <v>23</v>
      </c>
      <c r="M2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60">
        <v>0</v>
      </c>
      <c r="O2260" t="s">
        <v>32</v>
      </c>
      <c r="P2260" t="str">
        <f>IF(AND(Table1[[#This Row],[stroke]]=1,Table1[[#This Row],[hypertension]]=1),"yes","no")</f>
        <v>no</v>
      </c>
      <c r="Q2260" t="str">
        <f>IF(Table1[[#This Row],[avg_glucose_level]]&gt;=132.5,"yes","no")</f>
        <v>no</v>
      </c>
      <c r="R2260" t="str">
        <f>IF(Table1[[#This Row],[bmi]]&gt;=30.1,"yes","no")</f>
        <v>no</v>
      </c>
    </row>
    <row r="2261" spans="1:18" x14ac:dyDescent="0.3">
      <c r="A2261">
        <v>38675</v>
      </c>
      <c r="B2261" t="s">
        <v>17</v>
      </c>
      <c r="C2261">
        <v>18</v>
      </c>
      <c r="D2261">
        <v>0</v>
      </c>
      <c r="E2261" t="str">
        <f>IF(Table1[[#This Row],[hypertension]]=0,"no","yes")</f>
        <v>no</v>
      </c>
      <c r="F2261">
        <v>0</v>
      </c>
      <c r="G2261" t="s">
        <v>22</v>
      </c>
      <c r="H2261" t="s">
        <v>14</v>
      </c>
      <c r="I2261" t="s">
        <v>15</v>
      </c>
      <c r="J2261">
        <v>152.87</v>
      </c>
      <c r="K2261">
        <v>31.5</v>
      </c>
      <c r="L2261" t="s">
        <v>23</v>
      </c>
      <c r="M22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61">
        <v>0</v>
      </c>
      <c r="O2261" t="s">
        <v>32</v>
      </c>
      <c r="P2261" t="str">
        <f>IF(AND(Table1[[#This Row],[stroke]]=1,Table1[[#This Row],[hypertension]]=1),"yes","no")</f>
        <v>no</v>
      </c>
      <c r="Q2261" t="str">
        <f>IF(Table1[[#This Row],[avg_glucose_level]]&gt;=132.5,"yes","no")</f>
        <v>yes</v>
      </c>
      <c r="R2261" t="str">
        <f>IF(Table1[[#This Row],[bmi]]&gt;=30.1,"yes","no")</f>
        <v>yes</v>
      </c>
    </row>
    <row r="2262" spans="1:18" x14ac:dyDescent="0.3">
      <c r="A2262">
        <v>47600</v>
      </c>
      <c r="B2262" t="s">
        <v>17</v>
      </c>
      <c r="C2262">
        <v>47</v>
      </c>
      <c r="D2262">
        <v>0</v>
      </c>
      <c r="E2262" t="str">
        <f>IF(Table1[[#This Row],[hypertension]]=0,"no","yes")</f>
        <v>no</v>
      </c>
      <c r="F2262">
        <v>0</v>
      </c>
      <c r="G2262" t="s">
        <v>13</v>
      </c>
      <c r="H2262" t="s">
        <v>14</v>
      </c>
      <c r="I2262" t="s">
        <v>15</v>
      </c>
      <c r="J2262">
        <v>96.04</v>
      </c>
      <c r="K2262">
        <v>29.2</v>
      </c>
      <c r="L2262" t="s">
        <v>23</v>
      </c>
      <c r="M2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62">
        <v>0</v>
      </c>
      <c r="O2262" t="s">
        <v>32</v>
      </c>
      <c r="P2262" t="str">
        <f>IF(AND(Table1[[#This Row],[stroke]]=1,Table1[[#This Row],[hypertension]]=1),"yes","no")</f>
        <v>no</v>
      </c>
      <c r="Q2262" t="str">
        <f>IF(Table1[[#This Row],[avg_glucose_level]]&gt;=132.5,"yes","no")</f>
        <v>no</v>
      </c>
      <c r="R2262" t="str">
        <f>IF(Table1[[#This Row],[bmi]]&gt;=30.1,"yes","no")</f>
        <v>no</v>
      </c>
    </row>
    <row r="2263" spans="1:18" x14ac:dyDescent="0.3">
      <c r="A2263">
        <v>48246</v>
      </c>
      <c r="B2263" t="s">
        <v>12</v>
      </c>
      <c r="C2263">
        <v>59</v>
      </c>
      <c r="D2263">
        <v>0</v>
      </c>
      <c r="E2263" t="str">
        <f>IF(Table1[[#This Row],[hypertension]]=0,"no","yes")</f>
        <v>no</v>
      </c>
      <c r="F2263">
        <v>0</v>
      </c>
      <c r="G2263" t="s">
        <v>13</v>
      </c>
      <c r="H2263" t="s">
        <v>14</v>
      </c>
      <c r="I2263" t="s">
        <v>15</v>
      </c>
      <c r="J2263">
        <v>60.35</v>
      </c>
      <c r="K2263">
        <v>25.9</v>
      </c>
      <c r="L2263" t="s">
        <v>16</v>
      </c>
      <c r="M22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63">
        <v>0</v>
      </c>
      <c r="O2263" t="s">
        <v>32</v>
      </c>
      <c r="P2263" t="str">
        <f>IF(AND(Table1[[#This Row],[stroke]]=1,Table1[[#This Row],[hypertension]]=1),"yes","no")</f>
        <v>no</v>
      </c>
      <c r="Q2263" t="str">
        <f>IF(Table1[[#This Row],[avg_glucose_level]]&gt;=132.5,"yes","no")</f>
        <v>no</v>
      </c>
      <c r="R2263" t="str">
        <f>IF(Table1[[#This Row],[bmi]]&gt;=30.1,"yes","no")</f>
        <v>no</v>
      </c>
    </row>
    <row r="2264" spans="1:18" x14ac:dyDescent="0.3">
      <c r="A2264">
        <v>61743</v>
      </c>
      <c r="B2264" t="s">
        <v>12</v>
      </c>
      <c r="C2264">
        <v>28</v>
      </c>
      <c r="D2264">
        <v>0</v>
      </c>
      <c r="E2264" t="str">
        <f>IF(Table1[[#This Row],[hypertension]]=0,"no","yes")</f>
        <v>no</v>
      </c>
      <c r="F2264">
        <v>0</v>
      </c>
      <c r="G2264" t="s">
        <v>22</v>
      </c>
      <c r="H2264" t="s">
        <v>24</v>
      </c>
      <c r="I2264" t="s">
        <v>15</v>
      </c>
      <c r="J2264">
        <v>118.66</v>
      </c>
      <c r="K2264">
        <v>32.299999999999997</v>
      </c>
      <c r="L2264" t="s">
        <v>20</v>
      </c>
      <c r="M22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64">
        <v>0</v>
      </c>
      <c r="O2264" t="s">
        <v>32</v>
      </c>
      <c r="P2264" t="str">
        <f>IF(AND(Table1[[#This Row],[stroke]]=1,Table1[[#This Row],[hypertension]]=1),"yes","no")</f>
        <v>no</v>
      </c>
      <c r="Q2264" t="str">
        <f>IF(Table1[[#This Row],[avg_glucose_level]]&gt;=132.5,"yes","no")</f>
        <v>no</v>
      </c>
      <c r="R2264" t="str">
        <f>IF(Table1[[#This Row],[bmi]]&gt;=30.1,"yes","no")</f>
        <v>yes</v>
      </c>
    </row>
    <row r="2265" spans="1:18" x14ac:dyDescent="0.3">
      <c r="A2265">
        <v>3879</v>
      </c>
      <c r="B2265" t="s">
        <v>17</v>
      </c>
      <c r="C2265">
        <v>20</v>
      </c>
      <c r="D2265">
        <v>0</v>
      </c>
      <c r="E2265" t="str">
        <f>IF(Table1[[#This Row],[hypertension]]=0,"no","yes")</f>
        <v>no</v>
      </c>
      <c r="F2265">
        <v>0</v>
      </c>
      <c r="G2265" t="s">
        <v>22</v>
      </c>
      <c r="H2265" t="s">
        <v>14</v>
      </c>
      <c r="I2265" t="s">
        <v>15</v>
      </c>
      <c r="J2265">
        <v>89.03</v>
      </c>
      <c r="K2265">
        <v>28.1</v>
      </c>
      <c r="L2265" t="s">
        <v>21</v>
      </c>
      <c r="M22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65">
        <v>0</v>
      </c>
      <c r="O2265" t="s">
        <v>32</v>
      </c>
      <c r="P2265" t="str">
        <f>IF(AND(Table1[[#This Row],[stroke]]=1,Table1[[#This Row],[hypertension]]=1),"yes","no")</f>
        <v>no</v>
      </c>
      <c r="Q2265" t="str">
        <f>IF(Table1[[#This Row],[avg_glucose_level]]&gt;=132.5,"yes","no")</f>
        <v>no</v>
      </c>
      <c r="R2265" t="str">
        <f>IF(Table1[[#This Row],[bmi]]&gt;=30.1,"yes","no")</f>
        <v>no</v>
      </c>
    </row>
    <row r="2266" spans="1:18" x14ac:dyDescent="0.3">
      <c r="A2266">
        <v>58086</v>
      </c>
      <c r="B2266" t="s">
        <v>12</v>
      </c>
      <c r="C2266">
        <v>67</v>
      </c>
      <c r="D2266">
        <v>0</v>
      </c>
      <c r="E2266" t="str">
        <f>IF(Table1[[#This Row],[hypertension]]=0,"no","yes")</f>
        <v>no</v>
      </c>
      <c r="F2266">
        <v>0</v>
      </c>
      <c r="G2266" t="s">
        <v>13</v>
      </c>
      <c r="H2266" t="s">
        <v>14</v>
      </c>
      <c r="I2266" t="s">
        <v>15</v>
      </c>
      <c r="J2266">
        <v>58.51</v>
      </c>
      <c r="K2266">
        <v>30.4</v>
      </c>
      <c r="L2266" t="s">
        <v>16</v>
      </c>
      <c r="M22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66">
        <v>0</v>
      </c>
      <c r="O2266" t="s">
        <v>32</v>
      </c>
      <c r="P2266" t="str">
        <f>IF(AND(Table1[[#This Row],[stroke]]=1,Table1[[#This Row],[hypertension]]=1),"yes","no")</f>
        <v>no</v>
      </c>
      <c r="Q2266" t="str">
        <f>IF(Table1[[#This Row],[avg_glucose_level]]&gt;=132.5,"yes","no")</f>
        <v>no</v>
      </c>
      <c r="R2266" t="str">
        <f>IF(Table1[[#This Row],[bmi]]&gt;=30.1,"yes","no")</f>
        <v>yes</v>
      </c>
    </row>
    <row r="2267" spans="1:18" x14ac:dyDescent="0.3">
      <c r="A2267">
        <v>53957</v>
      </c>
      <c r="B2267" t="s">
        <v>12</v>
      </c>
      <c r="C2267">
        <v>71</v>
      </c>
      <c r="D2267">
        <v>0</v>
      </c>
      <c r="E2267" t="str">
        <f>IF(Table1[[#This Row],[hypertension]]=0,"no","yes")</f>
        <v>no</v>
      </c>
      <c r="F2267">
        <v>0</v>
      </c>
      <c r="G2267" t="s">
        <v>13</v>
      </c>
      <c r="H2267" t="s">
        <v>18</v>
      </c>
      <c r="I2267" t="s">
        <v>15</v>
      </c>
      <c r="J2267">
        <v>96.04</v>
      </c>
      <c r="K2267">
        <v>45.1</v>
      </c>
      <c r="L2267" t="s">
        <v>16</v>
      </c>
      <c r="M22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67">
        <v>0</v>
      </c>
      <c r="O2267" t="s">
        <v>32</v>
      </c>
      <c r="P2267" t="str">
        <f>IF(AND(Table1[[#This Row],[stroke]]=1,Table1[[#This Row],[hypertension]]=1),"yes","no")</f>
        <v>no</v>
      </c>
      <c r="Q2267" t="str">
        <f>IF(Table1[[#This Row],[avg_glucose_level]]&gt;=132.5,"yes","no")</f>
        <v>no</v>
      </c>
      <c r="R2267" t="str">
        <f>IF(Table1[[#This Row],[bmi]]&gt;=30.1,"yes","no")</f>
        <v>yes</v>
      </c>
    </row>
    <row r="2268" spans="1:18" x14ac:dyDescent="0.3">
      <c r="A2268">
        <v>40137</v>
      </c>
      <c r="B2268" t="s">
        <v>17</v>
      </c>
      <c r="C2268">
        <v>56</v>
      </c>
      <c r="D2268">
        <v>0</v>
      </c>
      <c r="E2268" t="str">
        <f>IF(Table1[[#This Row],[hypertension]]=0,"no","yes")</f>
        <v>no</v>
      </c>
      <c r="F2268">
        <v>0</v>
      </c>
      <c r="G2268" t="s">
        <v>13</v>
      </c>
      <c r="H2268" t="s">
        <v>18</v>
      </c>
      <c r="I2268" t="s">
        <v>19</v>
      </c>
      <c r="J2268">
        <v>110.92</v>
      </c>
      <c r="K2268">
        <v>25.9</v>
      </c>
      <c r="L2268" t="s">
        <v>23</v>
      </c>
      <c r="M22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68">
        <v>0</v>
      </c>
      <c r="O2268" t="s">
        <v>32</v>
      </c>
      <c r="P2268" t="str">
        <f>IF(AND(Table1[[#This Row],[stroke]]=1,Table1[[#This Row],[hypertension]]=1),"yes","no")</f>
        <v>no</v>
      </c>
      <c r="Q2268" t="str">
        <f>IF(Table1[[#This Row],[avg_glucose_level]]&gt;=132.5,"yes","no")</f>
        <v>no</v>
      </c>
      <c r="R2268" t="str">
        <f>IF(Table1[[#This Row],[bmi]]&gt;=30.1,"yes","no")</f>
        <v>no</v>
      </c>
    </row>
    <row r="2269" spans="1:18" x14ac:dyDescent="0.3">
      <c r="A2269">
        <v>70500</v>
      </c>
      <c r="B2269" t="s">
        <v>17</v>
      </c>
      <c r="C2269">
        <v>44</v>
      </c>
      <c r="D2269">
        <v>0</v>
      </c>
      <c r="E2269" t="str">
        <f>IF(Table1[[#This Row],[hypertension]]=0,"no","yes")</f>
        <v>no</v>
      </c>
      <c r="F2269">
        <v>0</v>
      </c>
      <c r="G2269" t="s">
        <v>22</v>
      </c>
      <c r="H2269" t="s">
        <v>14</v>
      </c>
      <c r="I2269" t="s">
        <v>19</v>
      </c>
      <c r="J2269">
        <v>92.72</v>
      </c>
      <c r="K2269">
        <v>36.6</v>
      </c>
      <c r="L2269" t="s">
        <v>20</v>
      </c>
      <c r="M2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69">
        <v>0</v>
      </c>
      <c r="O2269" t="s">
        <v>32</v>
      </c>
      <c r="P2269" t="str">
        <f>IF(AND(Table1[[#This Row],[stroke]]=1,Table1[[#This Row],[hypertension]]=1),"yes","no")</f>
        <v>no</v>
      </c>
      <c r="Q2269" t="str">
        <f>IF(Table1[[#This Row],[avg_glucose_level]]&gt;=132.5,"yes","no")</f>
        <v>no</v>
      </c>
      <c r="R2269" t="str">
        <f>IF(Table1[[#This Row],[bmi]]&gt;=30.1,"yes","no")</f>
        <v>yes</v>
      </c>
    </row>
    <row r="2270" spans="1:18" x14ac:dyDescent="0.3">
      <c r="A2270">
        <v>35085</v>
      </c>
      <c r="B2270" t="s">
        <v>17</v>
      </c>
      <c r="C2270">
        <v>6</v>
      </c>
      <c r="D2270">
        <v>0</v>
      </c>
      <c r="E2270" t="str">
        <f>IF(Table1[[#This Row],[hypertension]]=0,"no","yes")</f>
        <v>no</v>
      </c>
      <c r="F2270">
        <v>0</v>
      </c>
      <c r="G2270" t="s">
        <v>22</v>
      </c>
      <c r="H2270" t="s">
        <v>25</v>
      </c>
      <c r="I2270" t="s">
        <v>19</v>
      </c>
      <c r="J2270">
        <v>108.23</v>
      </c>
      <c r="K2270">
        <v>18.600000000000001</v>
      </c>
      <c r="L2270" t="s">
        <v>23</v>
      </c>
      <c r="M22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70">
        <v>0</v>
      </c>
      <c r="O2270" t="s">
        <v>32</v>
      </c>
      <c r="P2270" t="str">
        <f>IF(AND(Table1[[#This Row],[stroke]]=1,Table1[[#This Row],[hypertension]]=1),"yes","no")</f>
        <v>no</v>
      </c>
      <c r="Q2270" t="str">
        <f>IF(Table1[[#This Row],[avg_glucose_level]]&gt;=132.5,"yes","no")</f>
        <v>no</v>
      </c>
      <c r="R2270" t="str">
        <f>IF(Table1[[#This Row],[bmi]]&gt;=30.1,"yes","no")</f>
        <v>no</v>
      </c>
    </row>
    <row r="2271" spans="1:18" x14ac:dyDescent="0.3">
      <c r="A2271">
        <v>43872</v>
      </c>
      <c r="B2271" t="s">
        <v>17</v>
      </c>
      <c r="C2271">
        <v>78</v>
      </c>
      <c r="D2271">
        <v>0</v>
      </c>
      <c r="E2271" t="str">
        <f>IF(Table1[[#This Row],[hypertension]]=0,"no","yes")</f>
        <v>no</v>
      </c>
      <c r="F2271">
        <v>0</v>
      </c>
      <c r="G2271" t="s">
        <v>13</v>
      </c>
      <c r="H2271" t="s">
        <v>14</v>
      </c>
      <c r="I2271" t="s">
        <v>19</v>
      </c>
      <c r="J2271">
        <v>56.34</v>
      </c>
      <c r="K2271">
        <v>27.5</v>
      </c>
      <c r="L2271" t="s">
        <v>23</v>
      </c>
      <c r="M22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71">
        <v>0</v>
      </c>
      <c r="O2271" t="s">
        <v>32</v>
      </c>
      <c r="P2271" t="str">
        <f>IF(AND(Table1[[#This Row],[stroke]]=1,Table1[[#This Row],[hypertension]]=1),"yes","no")</f>
        <v>no</v>
      </c>
      <c r="Q2271" t="str">
        <f>IF(Table1[[#This Row],[avg_glucose_level]]&gt;=132.5,"yes","no")</f>
        <v>no</v>
      </c>
      <c r="R2271" t="str">
        <f>IF(Table1[[#This Row],[bmi]]&gt;=30.1,"yes","no")</f>
        <v>no</v>
      </c>
    </row>
    <row r="2272" spans="1:18" x14ac:dyDescent="0.3">
      <c r="A2272">
        <v>62951</v>
      </c>
      <c r="B2272" t="s">
        <v>17</v>
      </c>
      <c r="C2272">
        <v>32</v>
      </c>
      <c r="D2272">
        <v>0</v>
      </c>
      <c r="E2272" t="str">
        <f>IF(Table1[[#This Row],[hypertension]]=0,"no","yes")</f>
        <v>no</v>
      </c>
      <c r="F2272">
        <v>0</v>
      </c>
      <c r="G2272" t="s">
        <v>13</v>
      </c>
      <c r="H2272" t="s">
        <v>14</v>
      </c>
      <c r="I2272" t="s">
        <v>19</v>
      </c>
      <c r="J2272">
        <v>61.83</v>
      </c>
      <c r="K2272">
        <v>31.3</v>
      </c>
      <c r="L2272" t="s">
        <v>20</v>
      </c>
      <c r="M22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72">
        <v>0</v>
      </c>
      <c r="O2272" t="s">
        <v>32</v>
      </c>
      <c r="P2272" t="str">
        <f>IF(AND(Table1[[#This Row],[stroke]]=1,Table1[[#This Row],[hypertension]]=1),"yes","no")</f>
        <v>no</v>
      </c>
      <c r="Q2272" t="str">
        <f>IF(Table1[[#This Row],[avg_glucose_level]]&gt;=132.5,"yes","no")</f>
        <v>no</v>
      </c>
      <c r="R2272" t="str">
        <f>IF(Table1[[#This Row],[bmi]]&gt;=30.1,"yes","no")</f>
        <v>yes</v>
      </c>
    </row>
    <row r="2273" spans="1:18" x14ac:dyDescent="0.3">
      <c r="A2273">
        <v>43244</v>
      </c>
      <c r="B2273" t="s">
        <v>17</v>
      </c>
      <c r="C2273">
        <v>40</v>
      </c>
      <c r="D2273">
        <v>0</v>
      </c>
      <c r="E2273" t="str">
        <f>IF(Table1[[#This Row],[hypertension]]=0,"no","yes")</f>
        <v>no</v>
      </c>
      <c r="F2273">
        <v>0</v>
      </c>
      <c r="G2273" t="s">
        <v>13</v>
      </c>
      <c r="H2273" t="s">
        <v>14</v>
      </c>
      <c r="I2273" t="s">
        <v>19</v>
      </c>
      <c r="J2273">
        <v>131.99</v>
      </c>
      <c r="K2273">
        <v>37.5</v>
      </c>
      <c r="L2273" t="s">
        <v>20</v>
      </c>
      <c r="M22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73">
        <v>0</v>
      </c>
      <c r="O2273" t="s">
        <v>32</v>
      </c>
      <c r="P2273" t="str">
        <f>IF(AND(Table1[[#This Row],[stroke]]=1,Table1[[#This Row],[hypertension]]=1),"yes","no")</f>
        <v>no</v>
      </c>
      <c r="Q2273" t="str">
        <f>IF(Table1[[#This Row],[avg_glucose_level]]&gt;=132.5,"yes","no")</f>
        <v>no</v>
      </c>
      <c r="R2273" t="str">
        <f>IF(Table1[[#This Row],[bmi]]&gt;=30.1,"yes","no")</f>
        <v>yes</v>
      </c>
    </row>
    <row r="2274" spans="1:18" x14ac:dyDescent="0.3">
      <c r="A2274">
        <v>31198</v>
      </c>
      <c r="B2274" t="s">
        <v>17</v>
      </c>
      <c r="C2274">
        <v>63</v>
      </c>
      <c r="D2274">
        <v>0</v>
      </c>
      <c r="E2274" t="str">
        <f>IF(Table1[[#This Row],[hypertension]]=0,"no","yes")</f>
        <v>no</v>
      </c>
      <c r="F2274">
        <v>0</v>
      </c>
      <c r="G2274" t="s">
        <v>13</v>
      </c>
      <c r="H2274" t="s">
        <v>18</v>
      </c>
      <c r="I2274" t="s">
        <v>19</v>
      </c>
      <c r="J2274">
        <v>136.81</v>
      </c>
      <c r="K2274">
        <v>23.1</v>
      </c>
      <c r="L2274" t="s">
        <v>21</v>
      </c>
      <c r="M22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74">
        <v>0</v>
      </c>
      <c r="O2274" t="s">
        <v>32</v>
      </c>
      <c r="P2274" t="str">
        <f>IF(AND(Table1[[#This Row],[stroke]]=1,Table1[[#This Row],[hypertension]]=1),"yes","no")</f>
        <v>no</v>
      </c>
      <c r="Q2274" t="str">
        <f>IF(Table1[[#This Row],[avg_glucose_level]]&gt;=132.5,"yes","no")</f>
        <v>yes</v>
      </c>
      <c r="R2274" t="str">
        <f>IF(Table1[[#This Row],[bmi]]&gt;=30.1,"yes","no")</f>
        <v>no</v>
      </c>
    </row>
    <row r="2275" spans="1:18" x14ac:dyDescent="0.3">
      <c r="A2275">
        <v>23223</v>
      </c>
      <c r="B2275" t="s">
        <v>12</v>
      </c>
      <c r="C2275">
        <v>51</v>
      </c>
      <c r="D2275">
        <v>0</v>
      </c>
      <c r="E2275" t="str">
        <f>IF(Table1[[#This Row],[hypertension]]=0,"no","yes")</f>
        <v>no</v>
      </c>
      <c r="F2275">
        <v>0</v>
      </c>
      <c r="G2275" t="s">
        <v>13</v>
      </c>
      <c r="H2275" t="s">
        <v>14</v>
      </c>
      <c r="I2275" t="s">
        <v>19</v>
      </c>
      <c r="J2275">
        <v>239.28</v>
      </c>
      <c r="K2275">
        <v>35</v>
      </c>
      <c r="L2275" t="s">
        <v>20</v>
      </c>
      <c r="M2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75">
        <v>0</v>
      </c>
      <c r="O2275" t="s">
        <v>32</v>
      </c>
      <c r="P2275" t="str">
        <f>IF(AND(Table1[[#This Row],[stroke]]=1,Table1[[#This Row],[hypertension]]=1),"yes","no")</f>
        <v>no</v>
      </c>
      <c r="Q2275" t="str">
        <f>IF(Table1[[#This Row],[avg_glucose_level]]&gt;=132.5,"yes","no")</f>
        <v>yes</v>
      </c>
      <c r="R2275" t="str">
        <f>IF(Table1[[#This Row],[bmi]]&gt;=30.1,"yes","no")</f>
        <v>yes</v>
      </c>
    </row>
    <row r="2276" spans="1:18" x14ac:dyDescent="0.3">
      <c r="A2276">
        <v>38474</v>
      </c>
      <c r="B2276" t="s">
        <v>12</v>
      </c>
      <c r="C2276">
        <v>22</v>
      </c>
      <c r="D2276">
        <v>0</v>
      </c>
      <c r="E2276" t="str">
        <f>IF(Table1[[#This Row],[hypertension]]=0,"no","yes")</f>
        <v>no</v>
      </c>
      <c r="F2276">
        <v>0</v>
      </c>
      <c r="G2276" t="s">
        <v>13</v>
      </c>
      <c r="H2276" t="s">
        <v>24</v>
      </c>
      <c r="I2276" t="s">
        <v>15</v>
      </c>
      <c r="J2276">
        <v>131.30000000000001</v>
      </c>
      <c r="K2276">
        <v>27</v>
      </c>
      <c r="L2276" t="s">
        <v>20</v>
      </c>
      <c r="M2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76">
        <v>0</v>
      </c>
      <c r="O2276" t="s">
        <v>32</v>
      </c>
      <c r="P2276" t="str">
        <f>IF(AND(Table1[[#This Row],[stroke]]=1,Table1[[#This Row],[hypertension]]=1),"yes","no")</f>
        <v>no</v>
      </c>
      <c r="Q2276" t="str">
        <f>IF(Table1[[#This Row],[avg_glucose_level]]&gt;=132.5,"yes","no")</f>
        <v>no</v>
      </c>
      <c r="R2276" t="str">
        <f>IF(Table1[[#This Row],[bmi]]&gt;=30.1,"yes","no")</f>
        <v>no</v>
      </c>
    </row>
    <row r="2277" spans="1:18" x14ac:dyDescent="0.3">
      <c r="A2277">
        <v>4591</v>
      </c>
      <c r="B2277" t="s">
        <v>17</v>
      </c>
      <c r="C2277">
        <v>82</v>
      </c>
      <c r="D2277">
        <v>0</v>
      </c>
      <c r="E2277" t="str">
        <f>IF(Table1[[#This Row],[hypertension]]=0,"no","yes")</f>
        <v>no</v>
      </c>
      <c r="F2277">
        <v>0</v>
      </c>
      <c r="G2277" t="s">
        <v>13</v>
      </c>
      <c r="H2277" t="s">
        <v>18</v>
      </c>
      <c r="I2277" t="s">
        <v>19</v>
      </c>
      <c r="J2277">
        <v>117.75</v>
      </c>
      <c r="K2277">
        <v>29.8</v>
      </c>
      <c r="L2277" t="s">
        <v>20</v>
      </c>
      <c r="M2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77">
        <v>0</v>
      </c>
      <c r="O2277" t="s">
        <v>32</v>
      </c>
      <c r="P2277" t="str">
        <f>IF(AND(Table1[[#This Row],[stroke]]=1,Table1[[#This Row],[hypertension]]=1),"yes","no")</f>
        <v>no</v>
      </c>
      <c r="Q2277" t="str">
        <f>IF(Table1[[#This Row],[avg_glucose_level]]&gt;=132.5,"yes","no")</f>
        <v>no</v>
      </c>
      <c r="R2277" t="str">
        <f>IF(Table1[[#This Row],[bmi]]&gt;=30.1,"yes","no")</f>
        <v>no</v>
      </c>
    </row>
    <row r="2278" spans="1:18" x14ac:dyDescent="0.3">
      <c r="A2278">
        <v>1451</v>
      </c>
      <c r="B2278" t="s">
        <v>17</v>
      </c>
      <c r="C2278">
        <v>17</v>
      </c>
      <c r="D2278">
        <v>0</v>
      </c>
      <c r="E2278" t="str">
        <f>IF(Table1[[#This Row],[hypertension]]=0,"no","yes")</f>
        <v>no</v>
      </c>
      <c r="F2278">
        <v>0</v>
      </c>
      <c r="G2278" t="s">
        <v>22</v>
      </c>
      <c r="H2278" t="s">
        <v>14</v>
      </c>
      <c r="I2278" t="s">
        <v>15</v>
      </c>
      <c r="J2278">
        <v>78.459999999999994</v>
      </c>
      <c r="K2278">
        <v>23.5</v>
      </c>
      <c r="L2278" t="s">
        <v>23</v>
      </c>
      <c r="M2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78">
        <v>0</v>
      </c>
      <c r="O2278" t="s">
        <v>32</v>
      </c>
      <c r="P2278" t="str">
        <f>IF(AND(Table1[[#This Row],[stroke]]=1,Table1[[#This Row],[hypertension]]=1),"yes","no")</f>
        <v>no</v>
      </c>
      <c r="Q2278" t="str">
        <f>IF(Table1[[#This Row],[avg_glucose_level]]&gt;=132.5,"yes","no")</f>
        <v>no</v>
      </c>
      <c r="R2278" t="str">
        <f>IF(Table1[[#This Row],[bmi]]&gt;=30.1,"yes","no")</f>
        <v>no</v>
      </c>
    </row>
    <row r="2279" spans="1:18" x14ac:dyDescent="0.3">
      <c r="A2279">
        <v>37150</v>
      </c>
      <c r="B2279" t="s">
        <v>17</v>
      </c>
      <c r="C2279">
        <v>34</v>
      </c>
      <c r="D2279">
        <v>0</v>
      </c>
      <c r="E2279" t="str">
        <f>IF(Table1[[#This Row],[hypertension]]=0,"no","yes")</f>
        <v>no</v>
      </c>
      <c r="F2279">
        <v>0</v>
      </c>
      <c r="G2279" t="s">
        <v>13</v>
      </c>
      <c r="H2279" t="s">
        <v>14</v>
      </c>
      <c r="I2279" t="s">
        <v>19</v>
      </c>
      <c r="J2279">
        <v>83.53</v>
      </c>
      <c r="K2279">
        <v>48.5</v>
      </c>
      <c r="L2279" t="s">
        <v>16</v>
      </c>
      <c r="M22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79">
        <v>0</v>
      </c>
      <c r="O2279" t="s">
        <v>32</v>
      </c>
      <c r="P2279" t="str">
        <f>IF(AND(Table1[[#This Row],[stroke]]=1,Table1[[#This Row],[hypertension]]=1),"yes","no")</f>
        <v>no</v>
      </c>
      <c r="Q2279" t="str">
        <f>IF(Table1[[#This Row],[avg_glucose_level]]&gt;=132.5,"yes","no")</f>
        <v>no</v>
      </c>
      <c r="R2279" t="str">
        <f>IF(Table1[[#This Row],[bmi]]&gt;=30.1,"yes","no")</f>
        <v>yes</v>
      </c>
    </row>
    <row r="2280" spans="1:18" x14ac:dyDescent="0.3">
      <c r="A2280">
        <v>65632</v>
      </c>
      <c r="B2280" t="s">
        <v>12</v>
      </c>
      <c r="C2280">
        <v>42</v>
      </c>
      <c r="D2280">
        <v>0</v>
      </c>
      <c r="E2280" t="str">
        <f>IF(Table1[[#This Row],[hypertension]]=0,"no","yes")</f>
        <v>no</v>
      </c>
      <c r="F2280">
        <v>0</v>
      </c>
      <c r="G2280" t="s">
        <v>13</v>
      </c>
      <c r="H2280" t="s">
        <v>14</v>
      </c>
      <c r="I2280" t="s">
        <v>19</v>
      </c>
      <c r="J2280">
        <v>145.5</v>
      </c>
      <c r="K2280">
        <v>31.8</v>
      </c>
      <c r="L2280" t="s">
        <v>16</v>
      </c>
      <c r="M22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80">
        <v>0</v>
      </c>
      <c r="O2280" t="s">
        <v>32</v>
      </c>
      <c r="P2280" t="str">
        <f>IF(AND(Table1[[#This Row],[stroke]]=1,Table1[[#This Row],[hypertension]]=1),"yes","no")</f>
        <v>no</v>
      </c>
      <c r="Q2280" t="str">
        <f>IF(Table1[[#This Row],[avg_glucose_level]]&gt;=132.5,"yes","no")</f>
        <v>yes</v>
      </c>
      <c r="R2280" t="str">
        <f>IF(Table1[[#This Row],[bmi]]&gt;=30.1,"yes","no")</f>
        <v>yes</v>
      </c>
    </row>
    <row r="2281" spans="1:18" x14ac:dyDescent="0.3">
      <c r="A2281">
        <v>62834</v>
      </c>
      <c r="B2281" t="s">
        <v>17</v>
      </c>
      <c r="C2281">
        <v>32</v>
      </c>
      <c r="D2281">
        <v>0</v>
      </c>
      <c r="E2281" t="str">
        <f>IF(Table1[[#This Row],[hypertension]]=0,"no","yes")</f>
        <v>no</v>
      </c>
      <c r="F2281">
        <v>0</v>
      </c>
      <c r="G2281" t="s">
        <v>13</v>
      </c>
      <c r="H2281" t="s">
        <v>14</v>
      </c>
      <c r="I2281" t="s">
        <v>15</v>
      </c>
      <c r="J2281">
        <v>88.33</v>
      </c>
      <c r="K2281">
        <v>20</v>
      </c>
      <c r="L2281" t="s">
        <v>23</v>
      </c>
      <c r="M2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81">
        <v>0</v>
      </c>
      <c r="O2281" t="s">
        <v>32</v>
      </c>
      <c r="P2281" t="str">
        <f>IF(AND(Table1[[#This Row],[stroke]]=1,Table1[[#This Row],[hypertension]]=1),"yes","no")</f>
        <v>no</v>
      </c>
      <c r="Q2281" t="str">
        <f>IF(Table1[[#This Row],[avg_glucose_level]]&gt;=132.5,"yes","no")</f>
        <v>no</v>
      </c>
      <c r="R2281" t="str">
        <f>IF(Table1[[#This Row],[bmi]]&gt;=30.1,"yes","no")</f>
        <v>no</v>
      </c>
    </row>
    <row r="2282" spans="1:18" x14ac:dyDescent="0.3">
      <c r="A2282">
        <v>21826</v>
      </c>
      <c r="B2282" t="s">
        <v>12</v>
      </c>
      <c r="C2282">
        <v>73</v>
      </c>
      <c r="D2282">
        <v>0</v>
      </c>
      <c r="E2282" t="str">
        <f>IF(Table1[[#This Row],[hypertension]]=0,"no","yes")</f>
        <v>no</v>
      </c>
      <c r="F2282">
        <v>0</v>
      </c>
      <c r="G2282" t="s">
        <v>13</v>
      </c>
      <c r="H2282" t="s">
        <v>18</v>
      </c>
      <c r="I2282" t="s">
        <v>19</v>
      </c>
      <c r="J2282">
        <v>101.25</v>
      </c>
      <c r="K2282">
        <v>29.4</v>
      </c>
      <c r="L2282" t="s">
        <v>16</v>
      </c>
      <c r="M22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82">
        <v>0</v>
      </c>
      <c r="O2282" t="s">
        <v>32</v>
      </c>
      <c r="P2282" t="str">
        <f>IF(AND(Table1[[#This Row],[stroke]]=1,Table1[[#This Row],[hypertension]]=1),"yes","no")</f>
        <v>no</v>
      </c>
      <c r="Q2282" t="str">
        <f>IF(Table1[[#This Row],[avg_glucose_level]]&gt;=132.5,"yes","no")</f>
        <v>no</v>
      </c>
      <c r="R2282" t="str">
        <f>IF(Table1[[#This Row],[bmi]]&gt;=30.1,"yes","no")</f>
        <v>no</v>
      </c>
    </row>
    <row r="2283" spans="1:18" x14ac:dyDescent="0.3">
      <c r="A2283">
        <v>21036</v>
      </c>
      <c r="B2283" t="s">
        <v>17</v>
      </c>
      <c r="C2283">
        <v>47</v>
      </c>
      <c r="D2283">
        <v>0</v>
      </c>
      <c r="E2283" t="str">
        <f>IF(Table1[[#This Row],[hypertension]]=0,"no","yes")</f>
        <v>no</v>
      </c>
      <c r="F2283">
        <v>0</v>
      </c>
      <c r="G2283" t="s">
        <v>13</v>
      </c>
      <c r="H2283" t="s">
        <v>14</v>
      </c>
      <c r="I2283" t="s">
        <v>15</v>
      </c>
      <c r="J2283">
        <v>131.43</v>
      </c>
      <c r="K2283">
        <v>24.3</v>
      </c>
      <c r="L2283" t="s">
        <v>20</v>
      </c>
      <c r="M22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3">
        <v>0</v>
      </c>
      <c r="O2283" t="s">
        <v>32</v>
      </c>
      <c r="P2283" t="str">
        <f>IF(AND(Table1[[#This Row],[stroke]]=1,Table1[[#This Row],[hypertension]]=1),"yes","no")</f>
        <v>no</v>
      </c>
      <c r="Q2283" t="str">
        <f>IF(Table1[[#This Row],[avg_glucose_level]]&gt;=132.5,"yes","no")</f>
        <v>no</v>
      </c>
      <c r="R2283" t="str">
        <f>IF(Table1[[#This Row],[bmi]]&gt;=30.1,"yes","no")</f>
        <v>no</v>
      </c>
    </row>
    <row r="2284" spans="1:18" x14ac:dyDescent="0.3">
      <c r="A2284">
        <v>55566</v>
      </c>
      <c r="B2284" t="s">
        <v>17</v>
      </c>
      <c r="C2284">
        <v>34</v>
      </c>
      <c r="D2284">
        <v>0</v>
      </c>
      <c r="E2284" t="str">
        <f>IF(Table1[[#This Row],[hypertension]]=0,"no","yes")</f>
        <v>no</v>
      </c>
      <c r="F2284">
        <v>0</v>
      </c>
      <c r="G2284" t="s">
        <v>13</v>
      </c>
      <c r="H2284" t="s">
        <v>14</v>
      </c>
      <c r="I2284" t="s">
        <v>19</v>
      </c>
      <c r="J2284">
        <v>231.5</v>
      </c>
      <c r="K2284">
        <v>45.4</v>
      </c>
      <c r="L2284" t="s">
        <v>20</v>
      </c>
      <c r="M22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4">
        <v>0</v>
      </c>
      <c r="O2284" t="s">
        <v>32</v>
      </c>
      <c r="P2284" t="str">
        <f>IF(AND(Table1[[#This Row],[stroke]]=1,Table1[[#This Row],[hypertension]]=1),"yes","no")</f>
        <v>no</v>
      </c>
      <c r="Q2284" t="str">
        <f>IF(Table1[[#This Row],[avg_glucose_level]]&gt;=132.5,"yes","no")</f>
        <v>yes</v>
      </c>
      <c r="R2284" t="str">
        <f>IF(Table1[[#This Row],[bmi]]&gt;=30.1,"yes","no")</f>
        <v>yes</v>
      </c>
    </row>
    <row r="2285" spans="1:18" x14ac:dyDescent="0.3">
      <c r="A2285">
        <v>46923</v>
      </c>
      <c r="B2285" t="s">
        <v>12</v>
      </c>
      <c r="C2285">
        <v>64</v>
      </c>
      <c r="D2285">
        <v>0</v>
      </c>
      <c r="E2285" t="str">
        <f>IF(Table1[[#This Row],[hypertension]]=0,"no","yes")</f>
        <v>no</v>
      </c>
      <c r="F2285">
        <v>1</v>
      </c>
      <c r="G2285" t="s">
        <v>13</v>
      </c>
      <c r="H2285" t="s">
        <v>14</v>
      </c>
      <c r="I2285" t="s">
        <v>19</v>
      </c>
      <c r="J2285">
        <v>82.89</v>
      </c>
      <c r="K2285">
        <v>29.5</v>
      </c>
      <c r="L2285" t="s">
        <v>20</v>
      </c>
      <c r="M22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5">
        <v>0</v>
      </c>
      <c r="O2285" t="s">
        <v>32</v>
      </c>
      <c r="P2285" t="str">
        <f>IF(AND(Table1[[#This Row],[stroke]]=1,Table1[[#This Row],[hypertension]]=1),"yes","no")</f>
        <v>no</v>
      </c>
      <c r="Q2285" t="str">
        <f>IF(Table1[[#This Row],[avg_glucose_level]]&gt;=132.5,"yes","no")</f>
        <v>no</v>
      </c>
      <c r="R2285" t="str">
        <f>IF(Table1[[#This Row],[bmi]]&gt;=30.1,"yes","no")</f>
        <v>no</v>
      </c>
    </row>
    <row r="2286" spans="1:18" x14ac:dyDescent="0.3">
      <c r="A2286">
        <v>63990</v>
      </c>
      <c r="B2286" t="s">
        <v>12</v>
      </c>
      <c r="C2286">
        <v>52</v>
      </c>
      <c r="D2286">
        <v>1</v>
      </c>
      <c r="E2286" t="str">
        <f>IF(Table1[[#This Row],[hypertension]]=0,"no","yes")</f>
        <v>yes</v>
      </c>
      <c r="F2286">
        <v>0</v>
      </c>
      <c r="G2286" t="s">
        <v>13</v>
      </c>
      <c r="H2286" t="s">
        <v>18</v>
      </c>
      <c r="I2286" t="s">
        <v>19</v>
      </c>
      <c r="J2286">
        <v>192.37</v>
      </c>
      <c r="K2286">
        <v>49.2</v>
      </c>
      <c r="L2286" t="s">
        <v>20</v>
      </c>
      <c r="M2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6">
        <v>0</v>
      </c>
      <c r="O2286" t="s">
        <v>32</v>
      </c>
      <c r="P2286" t="str">
        <f>IF(AND(Table1[[#This Row],[stroke]]=1,Table1[[#This Row],[hypertension]]=1),"yes","no")</f>
        <v>no</v>
      </c>
      <c r="Q2286" t="str">
        <f>IF(Table1[[#This Row],[avg_glucose_level]]&gt;=132.5,"yes","no")</f>
        <v>yes</v>
      </c>
      <c r="R2286" t="str">
        <f>IF(Table1[[#This Row],[bmi]]&gt;=30.1,"yes","no")</f>
        <v>yes</v>
      </c>
    </row>
    <row r="2287" spans="1:18" x14ac:dyDescent="0.3">
      <c r="A2287">
        <v>2265</v>
      </c>
      <c r="B2287" t="s">
        <v>12</v>
      </c>
      <c r="C2287">
        <v>49</v>
      </c>
      <c r="D2287">
        <v>0</v>
      </c>
      <c r="E2287" t="str">
        <f>IF(Table1[[#This Row],[hypertension]]=0,"no","yes")</f>
        <v>no</v>
      </c>
      <c r="F2287">
        <v>0</v>
      </c>
      <c r="G2287" t="s">
        <v>13</v>
      </c>
      <c r="H2287" t="s">
        <v>14</v>
      </c>
      <c r="I2287" t="s">
        <v>19</v>
      </c>
      <c r="J2287">
        <v>79.64</v>
      </c>
      <c r="K2287">
        <v>28.1</v>
      </c>
      <c r="L2287" t="s">
        <v>21</v>
      </c>
      <c r="M22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87">
        <v>0</v>
      </c>
      <c r="O2287" t="s">
        <v>32</v>
      </c>
      <c r="P2287" t="str">
        <f>IF(AND(Table1[[#This Row],[stroke]]=1,Table1[[#This Row],[hypertension]]=1),"yes","no")</f>
        <v>no</v>
      </c>
      <c r="Q2287" t="str">
        <f>IF(Table1[[#This Row],[avg_glucose_level]]&gt;=132.5,"yes","no")</f>
        <v>no</v>
      </c>
      <c r="R2287" t="str">
        <f>IF(Table1[[#This Row],[bmi]]&gt;=30.1,"yes","no")</f>
        <v>no</v>
      </c>
    </row>
    <row r="2288" spans="1:18" x14ac:dyDescent="0.3">
      <c r="A2288">
        <v>2860</v>
      </c>
      <c r="B2288" t="s">
        <v>12</v>
      </c>
      <c r="C2288">
        <v>55</v>
      </c>
      <c r="D2288">
        <v>0</v>
      </c>
      <c r="E2288" t="str">
        <f>IF(Table1[[#This Row],[hypertension]]=0,"no","yes")</f>
        <v>no</v>
      </c>
      <c r="F2288">
        <v>0</v>
      </c>
      <c r="G2288" t="s">
        <v>13</v>
      </c>
      <c r="H2288" t="s">
        <v>14</v>
      </c>
      <c r="I2288" t="s">
        <v>19</v>
      </c>
      <c r="J2288">
        <v>82.88</v>
      </c>
      <c r="K2288">
        <v>29.4</v>
      </c>
      <c r="L2288" t="s">
        <v>23</v>
      </c>
      <c r="M2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88">
        <v>0</v>
      </c>
      <c r="O2288" t="s">
        <v>32</v>
      </c>
      <c r="P2288" t="str">
        <f>IF(AND(Table1[[#This Row],[stroke]]=1,Table1[[#This Row],[hypertension]]=1),"yes","no")</f>
        <v>no</v>
      </c>
      <c r="Q2288" t="str">
        <f>IF(Table1[[#This Row],[avg_glucose_level]]&gt;=132.5,"yes","no")</f>
        <v>no</v>
      </c>
      <c r="R2288" t="str">
        <f>IF(Table1[[#This Row],[bmi]]&gt;=30.1,"yes","no")</f>
        <v>no</v>
      </c>
    </row>
    <row r="2289" spans="1:18" x14ac:dyDescent="0.3">
      <c r="A2289">
        <v>15964</v>
      </c>
      <c r="B2289" t="s">
        <v>17</v>
      </c>
      <c r="C2289">
        <v>64</v>
      </c>
      <c r="D2289">
        <v>1</v>
      </c>
      <c r="E2289" t="str">
        <f>IF(Table1[[#This Row],[hypertension]]=0,"no","yes")</f>
        <v>yes</v>
      </c>
      <c r="F2289">
        <v>0</v>
      </c>
      <c r="G2289" t="s">
        <v>13</v>
      </c>
      <c r="H2289" t="s">
        <v>14</v>
      </c>
      <c r="I2289" t="s">
        <v>19</v>
      </c>
      <c r="J2289">
        <v>99.4</v>
      </c>
      <c r="K2289">
        <v>29.1</v>
      </c>
      <c r="L2289" t="s">
        <v>20</v>
      </c>
      <c r="M22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89">
        <v>0</v>
      </c>
      <c r="O2289" t="s">
        <v>32</v>
      </c>
      <c r="P2289" t="str">
        <f>IF(AND(Table1[[#This Row],[stroke]]=1,Table1[[#This Row],[hypertension]]=1),"yes","no")</f>
        <v>no</v>
      </c>
      <c r="Q2289" t="str">
        <f>IF(Table1[[#This Row],[avg_glucose_level]]&gt;=132.5,"yes","no")</f>
        <v>no</v>
      </c>
      <c r="R2289" t="str">
        <f>IF(Table1[[#This Row],[bmi]]&gt;=30.1,"yes","no")</f>
        <v>no</v>
      </c>
    </row>
    <row r="2290" spans="1:18" x14ac:dyDescent="0.3">
      <c r="A2290">
        <v>46483</v>
      </c>
      <c r="B2290" t="s">
        <v>12</v>
      </c>
      <c r="C2290">
        <v>23</v>
      </c>
      <c r="D2290">
        <v>0</v>
      </c>
      <c r="E2290" t="str">
        <f>IF(Table1[[#This Row],[hypertension]]=0,"no","yes")</f>
        <v>no</v>
      </c>
      <c r="F2290">
        <v>0</v>
      </c>
      <c r="G2290" t="s">
        <v>22</v>
      </c>
      <c r="H2290" t="s">
        <v>14</v>
      </c>
      <c r="I2290" t="s">
        <v>15</v>
      </c>
      <c r="J2290">
        <v>77.75</v>
      </c>
      <c r="K2290">
        <v>38.799999999999997</v>
      </c>
      <c r="L2290" t="s">
        <v>21</v>
      </c>
      <c r="M22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90">
        <v>0</v>
      </c>
      <c r="O2290" t="s">
        <v>32</v>
      </c>
      <c r="P2290" t="str">
        <f>IF(AND(Table1[[#This Row],[stroke]]=1,Table1[[#This Row],[hypertension]]=1),"yes","no")</f>
        <v>no</v>
      </c>
      <c r="Q2290" t="str">
        <f>IF(Table1[[#This Row],[avg_glucose_level]]&gt;=132.5,"yes","no")</f>
        <v>no</v>
      </c>
      <c r="R2290" t="str">
        <f>IF(Table1[[#This Row],[bmi]]&gt;=30.1,"yes","no")</f>
        <v>yes</v>
      </c>
    </row>
    <row r="2291" spans="1:18" x14ac:dyDescent="0.3">
      <c r="A2291">
        <v>33284</v>
      </c>
      <c r="B2291" t="s">
        <v>12</v>
      </c>
      <c r="C2291">
        <v>18</v>
      </c>
      <c r="D2291">
        <v>0</v>
      </c>
      <c r="E2291" t="str">
        <f>IF(Table1[[#This Row],[hypertension]]=0,"no","yes")</f>
        <v>no</v>
      </c>
      <c r="F2291">
        <v>0</v>
      </c>
      <c r="G2291" t="s">
        <v>22</v>
      </c>
      <c r="H2291" t="s">
        <v>14</v>
      </c>
      <c r="I2291" t="s">
        <v>19</v>
      </c>
      <c r="J2291">
        <v>75.03</v>
      </c>
      <c r="K2291">
        <v>23.4</v>
      </c>
      <c r="L2291" t="s">
        <v>20</v>
      </c>
      <c r="M2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91">
        <v>0</v>
      </c>
      <c r="O2291" t="s">
        <v>32</v>
      </c>
      <c r="P2291" t="str">
        <f>IF(AND(Table1[[#This Row],[stroke]]=1,Table1[[#This Row],[hypertension]]=1),"yes","no")</f>
        <v>no</v>
      </c>
      <c r="Q2291" t="str">
        <f>IF(Table1[[#This Row],[avg_glucose_level]]&gt;=132.5,"yes","no")</f>
        <v>no</v>
      </c>
      <c r="R2291" t="str">
        <f>IF(Table1[[#This Row],[bmi]]&gt;=30.1,"yes","no")</f>
        <v>no</v>
      </c>
    </row>
    <row r="2292" spans="1:18" x14ac:dyDescent="0.3">
      <c r="A2292">
        <v>61895</v>
      </c>
      <c r="B2292" t="s">
        <v>17</v>
      </c>
      <c r="C2292">
        <v>65</v>
      </c>
      <c r="D2292">
        <v>0</v>
      </c>
      <c r="E2292" t="str">
        <f>IF(Table1[[#This Row],[hypertension]]=0,"no","yes")</f>
        <v>no</v>
      </c>
      <c r="F2292">
        <v>0</v>
      </c>
      <c r="G2292" t="s">
        <v>13</v>
      </c>
      <c r="H2292" t="s">
        <v>14</v>
      </c>
      <c r="I2292" t="s">
        <v>19</v>
      </c>
      <c r="J2292">
        <v>220.47</v>
      </c>
      <c r="K2292">
        <v>48.7</v>
      </c>
      <c r="L2292" t="s">
        <v>20</v>
      </c>
      <c r="M2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92">
        <v>0</v>
      </c>
      <c r="O2292" t="s">
        <v>32</v>
      </c>
      <c r="P2292" t="str">
        <f>IF(AND(Table1[[#This Row],[stroke]]=1,Table1[[#This Row],[hypertension]]=1),"yes","no")</f>
        <v>no</v>
      </c>
      <c r="Q2292" t="str">
        <f>IF(Table1[[#This Row],[avg_glucose_level]]&gt;=132.5,"yes","no")</f>
        <v>yes</v>
      </c>
      <c r="R2292" t="str">
        <f>IF(Table1[[#This Row],[bmi]]&gt;=30.1,"yes","no")</f>
        <v>yes</v>
      </c>
    </row>
    <row r="2293" spans="1:18" x14ac:dyDescent="0.3">
      <c r="A2293">
        <v>48875</v>
      </c>
      <c r="B2293" t="s">
        <v>12</v>
      </c>
      <c r="C2293">
        <v>12</v>
      </c>
      <c r="D2293">
        <v>0</v>
      </c>
      <c r="E2293" t="str">
        <f>IF(Table1[[#This Row],[hypertension]]=0,"no","yes")</f>
        <v>no</v>
      </c>
      <c r="F2293">
        <v>0</v>
      </c>
      <c r="G2293" t="s">
        <v>22</v>
      </c>
      <c r="H2293" t="s">
        <v>25</v>
      </c>
      <c r="I2293" t="s">
        <v>19</v>
      </c>
      <c r="J2293">
        <v>196.91</v>
      </c>
      <c r="K2293">
        <v>19.7</v>
      </c>
      <c r="L2293" t="s">
        <v>23</v>
      </c>
      <c r="M22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293">
        <v>0</v>
      </c>
      <c r="O2293" t="s">
        <v>32</v>
      </c>
      <c r="P2293" t="str">
        <f>IF(AND(Table1[[#This Row],[stroke]]=1,Table1[[#This Row],[hypertension]]=1),"yes","no")</f>
        <v>no</v>
      </c>
      <c r="Q2293" t="str">
        <f>IF(Table1[[#This Row],[avg_glucose_level]]&gt;=132.5,"yes","no")</f>
        <v>yes</v>
      </c>
      <c r="R2293" t="str">
        <f>IF(Table1[[#This Row],[bmi]]&gt;=30.1,"yes","no")</f>
        <v>no</v>
      </c>
    </row>
    <row r="2294" spans="1:18" x14ac:dyDescent="0.3">
      <c r="A2294">
        <v>36589</v>
      </c>
      <c r="B2294" t="s">
        <v>17</v>
      </c>
      <c r="C2294">
        <v>61</v>
      </c>
      <c r="D2294">
        <v>0</v>
      </c>
      <c r="E2294" t="str">
        <f>IF(Table1[[#This Row],[hypertension]]=0,"no","yes")</f>
        <v>no</v>
      </c>
      <c r="F2294">
        <v>0</v>
      </c>
      <c r="G2294" t="s">
        <v>13</v>
      </c>
      <c r="H2294" t="s">
        <v>18</v>
      </c>
      <c r="I2294" t="s">
        <v>15</v>
      </c>
      <c r="J2294">
        <v>180.8</v>
      </c>
      <c r="K2294">
        <v>20.3</v>
      </c>
      <c r="L2294" t="s">
        <v>20</v>
      </c>
      <c r="M22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94">
        <v>0</v>
      </c>
      <c r="O2294" t="s">
        <v>32</v>
      </c>
      <c r="P2294" t="str">
        <f>IF(AND(Table1[[#This Row],[stroke]]=1,Table1[[#This Row],[hypertension]]=1),"yes","no")</f>
        <v>no</v>
      </c>
      <c r="Q2294" t="str">
        <f>IF(Table1[[#This Row],[avg_glucose_level]]&gt;=132.5,"yes","no")</f>
        <v>yes</v>
      </c>
      <c r="R2294" t="str">
        <f>IF(Table1[[#This Row],[bmi]]&gt;=30.1,"yes","no")</f>
        <v>no</v>
      </c>
    </row>
    <row r="2295" spans="1:18" x14ac:dyDescent="0.3">
      <c r="A2295">
        <v>28651</v>
      </c>
      <c r="B2295" t="s">
        <v>12</v>
      </c>
      <c r="C2295">
        <v>66</v>
      </c>
      <c r="D2295">
        <v>0</v>
      </c>
      <c r="E2295" t="str">
        <f>IF(Table1[[#This Row],[hypertension]]=0,"no","yes")</f>
        <v>no</v>
      </c>
      <c r="F2295">
        <v>0</v>
      </c>
      <c r="G2295" t="s">
        <v>13</v>
      </c>
      <c r="H2295" t="s">
        <v>14</v>
      </c>
      <c r="I2295" t="s">
        <v>15</v>
      </c>
      <c r="J2295">
        <v>247.48</v>
      </c>
      <c r="K2295">
        <v>33.5</v>
      </c>
      <c r="L2295" t="s">
        <v>21</v>
      </c>
      <c r="M22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95">
        <v>0</v>
      </c>
      <c r="O2295" t="s">
        <v>32</v>
      </c>
      <c r="P2295" t="str">
        <f>IF(AND(Table1[[#This Row],[stroke]]=1,Table1[[#This Row],[hypertension]]=1),"yes","no")</f>
        <v>no</v>
      </c>
      <c r="Q2295" t="str">
        <f>IF(Table1[[#This Row],[avg_glucose_level]]&gt;=132.5,"yes","no")</f>
        <v>yes</v>
      </c>
      <c r="R2295" t="str">
        <f>IF(Table1[[#This Row],[bmi]]&gt;=30.1,"yes","no")</f>
        <v>yes</v>
      </c>
    </row>
    <row r="2296" spans="1:18" x14ac:dyDescent="0.3">
      <c r="A2296">
        <v>45033</v>
      </c>
      <c r="B2296" t="s">
        <v>12</v>
      </c>
      <c r="C2296">
        <v>59</v>
      </c>
      <c r="D2296">
        <v>0</v>
      </c>
      <c r="E2296" t="str">
        <f>IF(Table1[[#This Row],[hypertension]]=0,"no","yes")</f>
        <v>no</v>
      </c>
      <c r="F2296">
        <v>0</v>
      </c>
      <c r="G2296" t="s">
        <v>13</v>
      </c>
      <c r="H2296" t="s">
        <v>24</v>
      </c>
      <c r="I2296" t="s">
        <v>15</v>
      </c>
      <c r="J2296">
        <v>216</v>
      </c>
      <c r="K2296">
        <v>36.700000000000003</v>
      </c>
      <c r="L2296" t="s">
        <v>21</v>
      </c>
      <c r="M22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96">
        <v>0</v>
      </c>
      <c r="O2296" t="s">
        <v>32</v>
      </c>
      <c r="P2296" t="str">
        <f>IF(AND(Table1[[#This Row],[stroke]]=1,Table1[[#This Row],[hypertension]]=1),"yes","no")</f>
        <v>no</v>
      </c>
      <c r="Q2296" t="str">
        <f>IF(Table1[[#This Row],[avg_glucose_level]]&gt;=132.5,"yes","no")</f>
        <v>yes</v>
      </c>
      <c r="R2296" t="str">
        <f>IF(Table1[[#This Row],[bmi]]&gt;=30.1,"yes","no")</f>
        <v>yes</v>
      </c>
    </row>
    <row r="2297" spans="1:18" x14ac:dyDescent="0.3">
      <c r="A2297">
        <v>32166</v>
      </c>
      <c r="B2297" t="s">
        <v>12</v>
      </c>
      <c r="C2297">
        <v>47</v>
      </c>
      <c r="D2297">
        <v>1</v>
      </c>
      <c r="E2297" t="str">
        <f>IF(Table1[[#This Row],[hypertension]]=0,"no","yes")</f>
        <v>yes</v>
      </c>
      <c r="F2297">
        <v>0</v>
      </c>
      <c r="G2297" t="s">
        <v>13</v>
      </c>
      <c r="H2297" t="s">
        <v>14</v>
      </c>
      <c r="I2297" t="s">
        <v>15</v>
      </c>
      <c r="J2297">
        <v>75.64</v>
      </c>
      <c r="K2297">
        <v>24.4</v>
      </c>
      <c r="L2297" t="s">
        <v>20</v>
      </c>
      <c r="M22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297">
        <v>0</v>
      </c>
      <c r="O2297" t="s">
        <v>32</v>
      </c>
      <c r="P2297" t="str">
        <f>IF(AND(Table1[[#This Row],[stroke]]=1,Table1[[#This Row],[hypertension]]=1),"yes","no")</f>
        <v>no</v>
      </c>
      <c r="Q2297" t="str">
        <f>IF(Table1[[#This Row],[avg_glucose_level]]&gt;=132.5,"yes","no")</f>
        <v>no</v>
      </c>
      <c r="R2297" t="str">
        <f>IF(Table1[[#This Row],[bmi]]&gt;=30.1,"yes","no")</f>
        <v>no</v>
      </c>
    </row>
    <row r="2298" spans="1:18" x14ac:dyDescent="0.3">
      <c r="A2298">
        <v>34188</v>
      </c>
      <c r="B2298" t="s">
        <v>17</v>
      </c>
      <c r="C2298">
        <v>47</v>
      </c>
      <c r="D2298">
        <v>0</v>
      </c>
      <c r="E2298" t="str">
        <f>IF(Table1[[#This Row],[hypertension]]=0,"no","yes")</f>
        <v>no</v>
      </c>
      <c r="F2298">
        <v>0</v>
      </c>
      <c r="G2298" t="s">
        <v>13</v>
      </c>
      <c r="H2298" t="s">
        <v>24</v>
      </c>
      <c r="I2298" t="s">
        <v>15</v>
      </c>
      <c r="J2298">
        <v>95.07</v>
      </c>
      <c r="K2298">
        <v>38.799999999999997</v>
      </c>
      <c r="L2298" t="s">
        <v>16</v>
      </c>
      <c r="M22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298">
        <v>0</v>
      </c>
      <c r="O2298" t="s">
        <v>32</v>
      </c>
      <c r="P2298" t="str">
        <f>IF(AND(Table1[[#This Row],[stroke]]=1,Table1[[#This Row],[hypertension]]=1),"yes","no")</f>
        <v>no</v>
      </c>
      <c r="Q2298" t="str">
        <f>IF(Table1[[#This Row],[avg_glucose_level]]&gt;=132.5,"yes","no")</f>
        <v>no</v>
      </c>
      <c r="R2298" t="str">
        <f>IF(Table1[[#This Row],[bmi]]&gt;=30.1,"yes","no")</f>
        <v>yes</v>
      </c>
    </row>
    <row r="2299" spans="1:18" x14ac:dyDescent="0.3">
      <c r="A2299">
        <v>58359</v>
      </c>
      <c r="B2299" t="s">
        <v>17</v>
      </c>
      <c r="C2299">
        <v>71</v>
      </c>
      <c r="D2299">
        <v>1</v>
      </c>
      <c r="E2299" t="str">
        <f>IF(Table1[[#This Row],[hypertension]]=0,"no","yes")</f>
        <v>yes</v>
      </c>
      <c r="F2299">
        <v>0</v>
      </c>
      <c r="G2299" t="s">
        <v>13</v>
      </c>
      <c r="H2299" t="s">
        <v>14</v>
      </c>
      <c r="I2299" t="s">
        <v>15</v>
      </c>
      <c r="J2299">
        <v>129.97</v>
      </c>
      <c r="K2299">
        <v>44.2</v>
      </c>
      <c r="L2299" t="s">
        <v>21</v>
      </c>
      <c r="M22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299">
        <v>0</v>
      </c>
      <c r="O2299" t="s">
        <v>32</v>
      </c>
      <c r="P2299" t="str">
        <f>IF(AND(Table1[[#This Row],[stroke]]=1,Table1[[#This Row],[hypertension]]=1),"yes","no")</f>
        <v>no</v>
      </c>
      <c r="Q2299" t="str">
        <f>IF(Table1[[#This Row],[avg_glucose_level]]&gt;=132.5,"yes","no")</f>
        <v>no</v>
      </c>
      <c r="R2299" t="str">
        <f>IF(Table1[[#This Row],[bmi]]&gt;=30.1,"yes","no")</f>
        <v>yes</v>
      </c>
    </row>
    <row r="2300" spans="1:18" x14ac:dyDescent="0.3">
      <c r="A2300">
        <v>59347</v>
      </c>
      <c r="B2300" t="s">
        <v>12</v>
      </c>
      <c r="C2300">
        <v>62</v>
      </c>
      <c r="D2300">
        <v>0</v>
      </c>
      <c r="E2300" t="str">
        <f>IF(Table1[[#This Row],[hypertension]]=0,"no","yes")</f>
        <v>no</v>
      </c>
      <c r="F2300">
        <v>0</v>
      </c>
      <c r="G2300" t="s">
        <v>13</v>
      </c>
      <c r="H2300" t="s">
        <v>14</v>
      </c>
      <c r="I2300" t="s">
        <v>15</v>
      </c>
      <c r="J2300">
        <v>124.26</v>
      </c>
      <c r="K2300">
        <v>33.4</v>
      </c>
      <c r="L2300" t="s">
        <v>20</v>
      </c>
      <c r="M2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00">
        <v>0</v>
      </c>
      <c r="O2300" t="s">
        <v>32</v>
      </c>
      <c r="P2300" t="str">
        <f>IF(AND(Table1[[#This Row],[stroke]]=1,Table1[[#This Row],[hypertension]]=1),"yes","no")</f>
        <v>no</v>
      </c>
      <c r="Q2300" t="str">
        <f>IF(Table1[[#This Row],[avg_glucose_level]]&gt;=132.5,"yes","no")</f>
        <v>no</v>
      </c>
      <c r="R2300" t="str">
        <f>IF(Table1[[#This Row],[bmi]]&gt;=30.1,"yes","no")</f>
        <v>yes</v>
      </c>
    </row>
    <row r="2301" spans="1:18" x14ac:dyDescent="0.3">
      <c r="A2301">
        <v>12849</v>
      </c>
      <c r="B2301" t="s">
        <v>17</v>
      </c>
      <c r="C2301">
        <v>28</v>
      </c>
      <c r="D2301">
        <v>0</v>
      </c>
      <c r="E2301" t="str">
        <f>IF(Table1[[#This Row],[hypertension]]=0,"no","yes")</f>
        <v>no</v>
      </c>
      <c r="F2301">
        <v>0</v>
      </c>
      <c r="G2301" t="s">
        <v>13</v>
      </c>
      <c r="H2301" t="s">
        <v>14</v>
      </c>
      <c r="I2301" t="s">
        <v>15</v>
      </c>
      <c r="J2301">
        <v>87.92</v>
      </c>
      <c r="K2301">
        <v>32.5</v>
      </c>
      <c r="L2301" t="s">
        <v>23</v>
      </c>
      <c r="M23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01">
        <v>0</v>
      </c>
      <c r="O2301" t="s">
        <v>32</v>
      </c>
      <c r="P2301" t="str">
        <f>IF(AND(Table1[[#This Row],[stroke]]=1,Table1[[#This Row],[hypertension]]=1),"yes","no")</f>
        <v>no</v>
      </c>
      <c r="Q2301" t="str">
        <f>IF(Table1[[#This Row],[avg_glucose_level]]&gt;=132.5,"yes","no")</f>
        <v>no</v>
      </c>
      <c r="R2301" t="str">
        <f>IF(Table1[[#This Row],[bmi]]&gt;=30.1,"yes","no")</f>
        <v>yes</v>
      </c>
    </row>
    <row r="2302" spans="1:18" x14ac:dyDescent="0.3">
      <c r="A2302">
        <v>6104</v>
      </c>
      <c r="B2302" t="s">
        <v>17</v>
      </c>
      <c r="C2302">
        <v>7</v>
      </c>
      <c r="D2302">
        <v>0</v>
      </c>
      <c r="E2302" t="str">
        <f>IF(Table1[[#This Row],[hypertension]]=0,"no","yes")</f>
        <v>no</v>
      </c>
      <c r="F2302">
        <v>0</v>
      </c>
      <c r="G2302" t="s">
        <v>22</v>
      </c>
      <c r="H2302" t="s">
        <v>25</v>
      </c>
      <c r="I2302" t="s">
        <v>19</v>
      </c>
      <c r="J2302">
        <v>85.15</v>
      </c>
      <c r="K2302">
        <v>15.1</v>
      </c>
      <c r="L2302" t="s">
        <v>23</v>
      </c>
      <c r="M23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02">
        <v>0</v>
      </c>
      <c r="O2302" t="s">
        <v>32</v>
      </c>
      <c r="P2302" t="str">
        <f>IF(AND(Table1[[#This Row],[stroke]]=1,Table1[[#This Row],[hypertension]]=1),"yes","no")</f>
        <v>no</v>
      </c>
      <c r="Q2302" t="str">
        <f>IF(Table1[[#This Row],[avg_glucose_level]]&gt;=132.5,"yes","no")</f>
        <v>no</v>
      </c>
      <c r="R2302" t="str">
        <f>IF(Table1[[#This Row],[bmi]]&gt;=30.1,"yes","no")</f>
        <v>no</v>
      </c>
    </row>
    <row r="2303" spans="1:18" x14ac:dyDescent="0.3">
      <c r="A2303">
        <v>29694</v>
      </c>
      <c r="B2303" t="s">
        <v>17</v>
      </c>
      <c r="C2303">
        <v>68</v>
      </c>
      <c r="D2303">
        <v>0</v>
      </c>
      <c r="E2303" t="str">
        <f>IF(Table1[[#This Row],[hypertension]]=0,"no","yes")</f>
        <v>no</v>
      </c>
      <c r="F2303">
        <v>0</v>
      </c>
      <c r="G2303" t="s">
        <v>13</v>
      </c>
      <c r="H2303" t="s">
        <v>14</v>
      </c>
      <c r="I2303" t="s">
        <v>19</v>
      </c>
      <c r="J2303">
        <v>95.36</v>
      </c>
      <c r="K2303">
        <v>21.5</v>
      </c>
      <c r="L2303" t="s">
        <v>21</v>
      </c>
      <c r="M23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03">
        <v>0</v>
      </c>
      <c r="O2303" t="s">
        <v>32</v>
      </c>
      <c r="P2303" t="str">
        <f>IF(AND(Table1[[#This Row],[stroke]]=1,Table1[[#This Row],[hypertension]]=1),"yes","no")</f>
        <v>no</v>
      </c>
      <c r="Q2303" t="str">
        <f>IF(Table1[[#This Row],[avg_glucose_level]]&gt;=132.5,"yes","no")</f>
        <v>no</v>
      </c>
      <c r="R2303" t="str">
        <f>IF(Table1[[#This Row],[bmi]]&gt;=30.1,"yes","no")</f>
        <v>no</v>
      </c>
    </row>
    <row r="2304" spans="1:18" x14ac:dyDescent="0.3">
      <c r="A2304">
        <v>30806</v>
      </c>
      <c r="B2304" t="s">
        <v>12</v>
      </c>
      <c r="C2304">
        <v>37</v>
      </c>
      <c r="D2304">
        <v>0</v>
      </c>
      <c r="E2304" t="str">
        <f>IF(Table1[[#This Row],[hypertension]]=0,"no","yes")</f>
        <v>no</v>
      </c>
      <c r="F2304">
        <v>0</v>
      </c>
      <c r="G2304" t="s">
        <v>13</v>
      </c>
      <c r="H2304" t="s">
        <v>18</v>
      </c>
      <c r="I2304" t="s">
        <v>15</v>
      </c>
      <c r="J2304">
        <v>87.16</v>
      </c>
      <c r="K2304">
        <v>30.4</v>
      </c>
      <c r="L2304" t="s">
        <v>16</v>
      </c>
      <c r="M23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04">
        <v>0</v>
      </c>
      <c r="O2304" t="s">
        <v>32</v>
      </c>
      <c r="P2304" t="str">
        <f>IF(AND(Table1[[#This Row],[stroke]]=1,Table1[[#This Row],[hypertension]]=1),"yes","no")</f>
        <v>no</v>
      </c>
      <c r="Q2304" t="str">
        <f>IF(Table1[[#This Row],[avg_glucose_level]]&gt;=132.5,"yes","no")</f>
        <v>no</v>
      </c>
      <c r="R2304" t="str">
        <f>IF(Table1[[#This Row],[bmi]]&gt;=30.1,"yes","no")</f>
        <v>yes</v>
      </c>
    </row>
    <row r="2305" spans="1:18" x14ac:dyDescent="0.3">
      <c r="A2305">
        <v>20316</v>
      </c>
      <c r="B2305" t="s">
        <v>17</v>
      </c>
      <c r="C2305">
        <v>75</v>
      </c>
      <c r="D2305">
        <v>0</v>
      </c>
      <c r="E2305" t="str">
        <f>IF(Table1[[#This Row],[hypertension]]=0,"no","yes")</f>
        <v>no</v>
      </c>
      <c r="F2305">
        <v>0</v>
      </c>
      <c r="G2305" t="s">
        <v>13</v>
      </c>
      <c r="H2305" t="s">
        <v>24</v>
      </c>
      <c r="I2305" t="s">
        <v>19</v>
      </c>
      <c r="J2305">
        <v>219.39</v>
      </c>
      <c r="K2305">
        <v>33.4</v>
      </c>
      <c r="L2305" t="s">
        <v>21</v>
      </c>
      <c r="M23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05">
        <v>0</v>
      </c>
      <c r="O2305" t="s">
        <v>32</v>
      </c>
      <c r="P2305" t="str">
        <f>IF(AND(Table1[[#This Row],[stroke]]=1,Table1[[#This Row],[hypertension]]=1),"yes","no")</f>
        <v>no</v>
      </c>
      <c r="Q2305" t="str">
        <f>IF(Table1[[#This Row],[avg_glucose_level]]&gt;=132.5,"yes","no")</f>
        <v>yes</v>
      </c>
      <c r="R2305" t="str">
        <f>IF(Table1[[#This Row],[bmi]]&gt;=30.1,"yes","no")</f>
        <v>yes</v>
      </c>
    </row>
    <row r="2306" spans="1:18" x14ac:dyDescent="0.3">
      <c r="A2306">
        <v>58253</v>
      </c>
      <c r="B2306" t="s">
        <v>12</v>
      </c>
      <c r="C2306">
        <v>5</v>
      </c>
      <c r="D2306">
        <v>0</v>
      </c>
      <c r="E2306" t="str">
        <f>IF(Table1[[#This Row],[hypertension]]=0,"no","yes")</f>
        <v>no</v>
      </c>
      <c r="F2306">
        <v>0</v>
      </c>
      <c r="G2306" t="s">
        <v>22</v>
      </c>
      <c r="H2306" t="s">
        <v>25</v>
      </c>
      <c r="I2306" t="s">
        <v>15</v>
      </c>
      <c r="J2306">
        <v>71.92</v>
      </c>
      <c r="K2306">
        <v>18.2</v>
      </c>
      <c r="L2306" t="s">
        <v>23</v>
      </c>
      <c r="M2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06">
        <v>0</v>
      </c>
      <c r="O2306" t="s">
        <v>32</v>
      </c>
      <c r="P2306" t="str">
        <f>IF(AND(Table1[[#This Row],[stroke]]=1,Table1[[#This Row],[hypertension]]=1),"yes","no")</f>
        <v>no</v>
      </c>
      <c r="Q2306" t="str">
        <f>IF(Table1[[#This Row],[avg_glucose_level]]&gt;=132.5,"yes","no")</f>
        <v>no</v>
      </c>
      <c r="R2306" t="str">
        <f>IF(Table1[[#This Row],[bmi]]&gt;=30.1,"yes","no")</f>
        <v>no</v>
      </c>
    </row>
    <row r="2307" spans="1:18" x14ac:dyDescent="0.3">
      <c r="A2307">
        <v>57679</v>
      </c>
      <c r="B2307" t="s">
        <v>12</v>
      </c>
      <c r="C2307">
        <v>1</v>
      </c>
      <c r="D2307">
        <v>0</v>
      </c>
      <c r="E2307" t="str">
        <f>IF(Table1[[#This Row],[hypertension]]=0,"no","yes")</f>
        <v>no</v>
      </c>
      <c r="F2307">
        <v>0</v>
      </c>
      <c r="G2307" t="s">
        <v>22</v>
      </c>
      <c r="H2307" t="s">
        <v>25</v>
      </c>
      <c r="I2307" t="s">
        <v>15</v>
      </c>
      <c r="J2307">
        <v>167.66</v>
      </c>
      <c r="K2307">
        <v>18.7</v>
      </c>
      <c r="L2307" t="s">
        <v>23</v>
      </c>
      <c r="M23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07">
        <v>0</v>
      </c>
      <c r="O2307" t="s">
        <v>32</v>
      </c>
      <c r="P2307" t="str">
        <f>IF(AND(Table1[[#This Row],[stroke]]=1,Table1[[#This Row],[hypertension]]=1),"yes","no")</f>
        <v>no</v>
      </c>
      <c r="Q2307" t="str">
        <f>IF(Table1[[#This Row],[avg_glucose_level]]&gt;=132.5,"yes","no")</f>
        <v>yes</v>
      </c>
      <c r="R2307" t="str">
        <f>IF(Table1[[#This Row],[bmi]]&gt;=30.1,"yes","no")</f>
        <v>no</v>
      </c>
    </row>
    <row r="2308" spans="1:18" x14ac:dyDescent="0.3">
      <c r="A2308">
        <v>39956</v>
      </c>
      <c r="B2308" t="s">
        <v>17</v>
      </c>
      <c r="C2308">
        <v>34</v>
      </c>
      <c r="D2308">
        <v>0</v>
      </c>
      <c r="E2308" t="str">
        <f>IF(Table1[[#This Row],[hypertension]]=0,"no","yes")</f>
        <v>no</v>
      </c>
      <c r="F2308">
        <v>0</v>
      </c>
      <c r="G2308" t="s">
        <v>22</v>
      </c>
      <c r="H2308" t="s">
        <v>14</v>
      </c>
      <c r="I2308" t="s">
        <v>19</v>
      </c>
      <c r="J2308">
        <v>87.21</v>
      </c>
      <c r="K2308">
        <v>38.4</v>
      </c>
      <c r="L2308" t="s">
        <v>23</v>
      </c>
      <c r="M2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08">
        <v>0</v>
      </c>
      <c r="O2308" t="s">
        <v>32</v>
      </c>
      <c r="P2308" t="str">
        <f>IF(AND(Table1[[#This Row],[stroke]]=1,Table1[[#This Row],[hypertension]]=1),"yes","no")</f>
        <v>no</v>
      </c>
      <c r="Q2308" t="str">
        <f>IF(Table1[[#This Row],[avg_glucose_level]]&gt;=132.5,"yes","no")</f>
        <v>no</v>
      </c>
      <c r="R2308" t="str">
        <f>IF(Table1[[#This Row],[bmi]]&gt;=30.1,"yes","no")</f>
        <v>yes</v>
      </c>
    </row>
    <row r="2309" spans="1:18" x14ac:dyDescent="0.3">
      <c r="A2309">
        <v>7683</v>
      </c>
      <c r="B2309" t="s">
        <v>12</v>
      </c>
      <c r="C2309">
        <v>49</v>
      </c>
      <c r="D2309">
        <v>0</v>
      </c>
      <c r="E2309" t="str">
        <f>IF(Table1[[#This Row],[hypertension]]=0,"no","yes")</f>
        <v>no</v>
      </c>
      <c r="F2309">
        <v>0</v>
      </c>
      <c r="G2309" t="s">
        <v>13</v>
      </c>
      <c r="H2309" t="s">
        <v>18</v>
      </c>
      <c r="I2309" t="s">
        <v>19</v>
      </c>
      <c r="J2309">
        <v>220.47</v>
      </c>
      <c r="K2309">
        <v>36.4</v>
      </c>
      <c r="L2309" t="s">
        <v>21</v>
      </c>
      <c r="M23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09">
        <v>0</v>
      </c>
      <c r="O2309" t="s">
        <v>32</v>
      </c>
      <c r="P2309" t="str">
        <f>IF(AND(Table1[[#This Row],[stroke]]=1,Table1[[#This Row],[hypertension]]=1),"yes","no")</f>
        <v>no</v>
      </c>
      <c r="Q2309" t="str">
        <f>IF(Table1[[#This Row],[avg_glucose_level]]&gt;=132.5,"yes","no")</f>
        <v>yes</v>
      </c>
      <c r="R2309" t="str">
        <f>IF(Table1[[#This Row],[bmi]]&gt;=30.1,"yes","no")</f>
        <v>yes</v>
      </c>
    </row>
    <row r="2310" spans="1:18" x14ac:dyDescent="0.3">
      <c r="A2310">
        <v>9197</v>
      </c>
      <c r="B2310" t="s">
        <v>17</v>
      </c>
      <c r="C2310">
        <v>8</v>
      </c>
      <c r="D2310">
        <v>0</v>
      </c>
      <c r="E2310" t="str">
        <f>IF(Table1[[#This Row],[hypertension]]=0,"no","yes")</f>
        <v>no</v>
      </c>
      <c r="F2310">
        <v>0</v>
      </c>
      <c r="G2310" t="s">
        <v>22</v>
      </c>
      <c r="H2310" t="s">
        <v>25</v>
      </c>
      <c r="I2310" t="s">
        <v>15</v>
      </c>
      <c r="J2310">
        <v>80.47</v>
      </c>
      <c r="K2310">
        <v>20.6</v>
      </c>
      <c r="L2310" t="s">
        <v>23</v>
      </c>
      <c r="M23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10">
        <v>0</v>
      </c>
      <c r="O2310" t="s">
        <v>32</v>
      </c>
      <c r="P2310" t="str">
        <f>IF(AND(Table1[[#This Row],[stroke]]=1,Table1[[#This Row],[hypertension]]=1),"yes","no")</f>
        <v>no</v>
      </c>
      <c r="Q2310" t="str">
        <f>IF(Table1[[#This Row],[avg_glucose_level]]&gt;=132.5,"yes","no")</f>
        <v>no</v>
      </c>
      <c r="R2310" t="str">
        <f>IF(Table1[[#This Row],[bmi]]&gt;=30.1,"yes","no")</f>
        <v>no</v>
      </c>
    </row>
    <row r="2311" spans="1:18" x14ac:dyDescent="0.3">
      <c r="A2311">
        <v>58543</v>
      </c>
      <c r="B2311" t="s">
        <v>17</v>
      </c>
      <c r="C2311">
        <v>50</v>
      </c>
      <c r="D2311">
        <v>0</v>
      </c>
      <c r="E2311" t="str">
        <f>IF(Table1[[#This Row],[hypertension]]=0,"no","yes")</f>
        <v>no</v>
      </c>
      <c r="F2311">
        <v>0</v>
      </c>
      <c r="G2311" t="s">
        <v>13</v>
      </c>
      <c r="H2311" t="s">
        <v>24</v>
      </c>
      <c r="I2311" t="s">
        <v>15</v>
      </c>
      <c r="J2311">
        <v>89.95</v>
      </c>
      <c r="K2311">
        <v>48.9</v>
      </c>
      <c r="L2311" t="s">
        <v>16</v>
      </c>
      <c r="M23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11">
        <v>0</v>
      </c>
      <c r="O2311" t="s">
        <v>32</v>
      </c>
      <c r="P2311" t="str">
        <f>IF(AND(Table1[[#This Row],[stroke]]=1,Table1[[#This Row],[hypertension]]=1),"yes","no")</f>
        <v>no</v>
      </c>
      <c r="Q2311" t="str">
        <f>IF(Table1[[#This Row],[avg_glucose_level]]&gt;=132.5,"yes","no")</f>
        <v>no</v>
      </c>
      <c r="R2311" t="str">
        <f>IF(Table1[[#This Row],[bmi]]&gt;=30.1,"yes","no")</f>
        <v>yes</v>
      </c>
    </row>
    <row r="2312" spans="1:18" x14ac:dyDescent="0.3">
      <c r="A2312">
        <v>6968</v>
      </c>
      <c r="B2312" t="s">
        <v>12</v>
      </c>
      <c r="C2312">
        <v>2</v>
      </c>
      <c r="D2312">
        <v>0</v>
      </c>
      <c r="E2312" t="str">
        <f>IF(Table1[[#This Row],[hypertension]]=0,"no","yes")</f>
        <v>no</v>
      </c>
      <c r="F2312">
        <v>0</v>
      </c>
      <c r="G2312" t="s">
        <v>22</v>
      </c>
      <c r="H2312" t="s">
        <v>25</v>
      </c>
      <c r="I2312" t="s">
        <v>19</v>
      </c>
      <c r="J2312">
        <v>111.32</v>
      </c>
      <c r="K2312">
        <v>18.2</v>
      </c>
      <c r="L2312" t="s">
        <v>23</v>
      </c>
      <c r="M2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12">
        <v>0</v>
      </c>
      <c r="O2312" t="s">
        <v>32</v>
      </c>
      <c r="P2312" t="str">
        <f>IF(AND(Table1[[#This Row],[stroke]]=1,Table1[[#This Row],[hypertension]]=1),"yes","no")</f>
        <v>no</v>
      </c>
      <c r="Q2312" t="str">
        <f>IF(Table1[[#This Row],[avg_glucose_level]]&gt;=132.5,"yes","no")</f>
        <v>no</v>
      </c>
      <c r="R2312" t="str">
        <f>IF(Table1[[#This Row],[bmi]]&gt;=30.1,"yes","no")</f>
        <v>no</v>
      </c>
    </row>
    <row r="2313" spans="1:18" x14ac:dyDescent="0.3">
      <c r="A2313">
        <v>35838</v>
      </c>
      <c r="B2313" t="s">
        <v>17</v>
      </c>
      <c r="C2313">
        <v>1</v>
      </c>
      <c r="D2313">
        <v>0</v>
      </c>
      <c r="E2313" t="str">
        <f>IF(Table1[[#This Row],[hypertension]]=0,"no","yes")</f>
        <v>no</v>
      </c>
      <c r="F2313">
        <v>0</v>
      </c>
      <c r="G2313" t="s">
        <v>22</v>
      </c>
      <c r="H2313" t="s">
        <v>25</v>
      </c>
      <c r="I2313" t="s">
        <v>15</v>
      </c>
      <c r="J2313">
        <v>65.010000000000005</v>
      </c>
      <c r="K2313">
        <v>17</v>
      </c>
      <c r="L2313" t="s">
        <v>23</v>
      </c>
      <c r="M2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13">
        <v>0</v>
      </c>
      <c r="O2313" t="s">
        <v>32</v>
      </c>
      <c r="P2313" t="str">
        <f>IF(AND(Table1[[#This Row],[stroke]]=1,Table1[[#This Row],[hypertension]]=1),"yes","no")</f>
        <v>no</v>
      </c>
      <c r="Q2313" t="str">
        <f>IF(Table1[[#This Row],[avg_glucose_level]]&gt;=132.5,"yes","no")</f>
        <v>no</v>
      </c>
      <c r="R2313" t="str">
        <f>IF(Table1[[#This Row],[bmi]]&gt;=30.1,"yes","no")</f>
        <v>no</v>
      </c>
    </row>
    <row r="2314" spans="1:18" x14ac:dyDescent="0.3">
      <c r="A2314">
        <v>57549</v>
      </c>
      <c r="B2314" t="s">
        <v>17</v>
      </c>
      <c r="C2314">
        <v>76</v>
      </c>
      <c r="D2314">
        <v>0</v>
      </c>
      <c r="E2314" t="str">
        <f>IF(Table1[[#This Row],[hypertension]]=0,"no","yes")</f>
        <v>no</v>
      </c>
      <c r="F2314">
        <v>0</v>
      </c>
      <c r="G2314" t="s">
        <v>13</v>
      </c>
      <c r="H2314" t="s">
        <v>18</v>
      </c>
      <c r="I2314" t="s">
        <v>15</v>
      </c>
      <c r="J2314">
        <v>110.07</v>
      </c>
      <c r="K2314">
        <v>31.8</v>
      </c>
      <c r="L2314" t="s">
        <v>20</v>
      </c>
      <c r="M23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14">
        <v>0</v>
      </c>
      <c r="O2314" t="s">
        <v>32</v>
      </c>
      <c r="P2314" t="str">
        <f>IF(AND(Table1[[#This Row],[stroke]]=1,Table1[[#This Row],[hypertension]]=1),"yes","no")</f>
        <v>no</v>
      </c>
      <c r="Q2314" t="str">
        <f>IF(Table1[[#This Row],[avg_glucose_level]]&gt;=132.5,"yes","no")</f>
        <v>no</v>
      </c>
      <c r="R2314" t="str">
        <f>IF(Table1[[#This Row],[bmi]]&gt;=30.1,"yes","no")</f>
        <v>yes</v>
      </c>
    </row>
    <row r="2315" spans="1:18" x14ac:dyDescent="0.3">
      <c r="A2315">
        <v>59200</v>
      </c>
      <c r="B2315" t="s">
        <v>12</v>
      </c>
      <c r="C2315">
        <v>18</v>
      </c>
      <c r="D2315">
        <v>0</v>
      </c>
      <c r="E2315" t="str">
        <f>IF(Table1[[#This Row],[hypertension]]=0,"no","yes")</f>
        <v>no</v>
      </c>
      <c r="F2315">
        <v>0</v>
      </c>
      <c r="G2315" t="s">
        <v>22</v>
      </c>
      <c r="H2315" t="s">
        <v>14</v>
      </c>
      <c r="I2315" t="s">
        <v>15</v>
      </c>
      <c r="J2315">
        <v>60.56</v>
      </c>
      <c r="K2315">
        <v>33</v>
      </c>
      <c r="L2315" t="s">
        <v>20</v>
      </c>
      <c r="M23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15">
        <v>0</v>
      </c>
      <c r="O2315" t="s">
        <v>32</v>
      </c>
      <c r="P2315" t="str">
        <f>IF(AND(Table1[[#This Row],[stroke]]=1,Table1[[#This Row],[hypertension]]=1),"yes","no")</f>
        <v>no</v>
      </c>
      <c r="Q2315" t="str">
        <f>IF(Table1[[#This Row],[avg_glucose_level]]&gt;=132.5,"yes","no")</f>
        <v>no</v>
      </c>
      <c r="R2315" t="str">
        <f>IF(Table1[[#This Row],[bmi]]&gt;=30.1,"yes","no")</f>
        <v>yes</v>
      </c>
    </row>
    <row r="2316" spans="1:18" x14ac:dyDescent="0.3">
      <c r="A2316">
        <v>24289</v>
      </c>
      <c r="B2316" t="s">
        <v>12</v>
      </c>
      <c r="C2316">
        <v>82</v>
      </c>
      <c r="D2316">
        <v>0</v>
      </c>
      <c r="E2316" t="str">
        <f>IF(Table1[[#This Row],[hypertension]]=0,"no","yes")</f>
        <v>no</v>
      </c>
      <c r="F2316">
        <v>0</v>
      </c>
      <c r="G2316" t="s">
        <v>13</v>
      </c>
      <c r="H2316" t="s">
        <v>14</v>
      </c>
      <c r="I2316" t="s">
        <v>15</v>
      </c>
      <c r="J2316">
        <v>89.83</v>
      </c>
      <c r="K2316">
        <v>24.7</v>
      </c>
      <c r="L2316" t="s">
        <v>21</v>
      </c>
      <c r="M23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16">
        <v>0</v>
      </c>
      <c r="O2316" t="s">
        <v>32</v>
      </c>
      <c r="P2316" t="str">
        <f>IF(AND(Table1[[#This Row],[stroke]]=1,Table1[[#This Row],[hypertension]]=1),"yes","no")</f>
        <v>no</v>
      </c>
      <c r="Q2316" t="str">
        <f>IF(Table1[[#This Row],[avg_glucose_level]]&gt;=132.5,"yes","no")</f>
        <v>no</v>
      </c>
      <c r="R2316" t="str">
        <f>IF(Table1[[#This Row],[bmi]]&gt;=30.1,"yes","no")</f>
        <v>no</v>
      </c>
    </row>
    <row r="2317" spans="1:18" x14ac:dyDescent="0.3">
      <c r="A2317">
        <v>6206</v>
      </c>
      <c r="B2317" t="s">
        <v>17</v>
      </c>
      <c r="C2317">
        <v>67</v>
      </c>
      <c r="D2317">
        <v>0</v>
      </c>
      <c r="E2317" t="str">
        <f>IF(Table1[[#This Row],[hypertension]]=0,"no","yes")</f>
        <v>no</v>
      </c>
      <c r="F2317">
        <v>0</v>
      </c>
      <c r="G2317" t="s">
        <v>13</v>
      </c>
      <c r="H2317" t="s">
        <v>18</v>
      </c>
      <c r="I2317" t="s">
        <v>19</v>
      </c>
      <c r="J2317">
        <v>90.35</v>
      </c>
      <c r="K2317">
        <v>28.1</v>
      </c>
      <c r="L2317" t="s">
        <v>23</v>
      </c>
      <c r="M23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17">
        <v>0</v>
      </c>
      <c r="O2317" t="s">
        <v>32</v>
      </c>
      <c r="P2317" t="str">
        <f>IF(AND(Table1[[#This Row],[stroke]]=1,Table1[[#This Row],[hypertension]]=1),"yes","no")</f>
        <v>no</v>
      </c>
      <c r="Q2317" t="str">
        <f>IF(Table1[[#This Row],[avg_glucose_level]]&gt;=132.5,"yes","no")</f>
        <v>no</v>
      </c>
      <c r="R2317" t="str">
        <f>IF(Table1[[#This Row],[bmi]]&gt;=30.1,"yes","no")</f>
        <v>no</v>
      </c>
    </row>
    <row r="2318" spans="1:18" x14ac:dyDescent="0.3">
      <c r="A2318">
        <v>28227</v>
      </c>
      <c r="B2318" t="s">
        <v>17</v>
      </c>
      <c r="C2318">
        <v>27</v>
      </c>
      <c r="D2318">
        <v>0</v>
      </c>
      <c r="E2318" t="str">
        <f>IF(Table1[[#This Row],[hypertension]]=0,"no","yes")</f>
        <v>no</v>
      </c>
      <c r="F2318">
        <v>0</v>
      </c>
      <c r="G2318" t="s">
        <v>13</v>
      </c>
      <c r="H2318" t="s">
        <v>14</v>
      </c>
      <c r="I2318" t="s">
        <v>15</v>
      </c>
      <c r="J2318">
        <v>71.5</v>
      </c>
      <c r="K2318">
        <v>40.299999999999997</v>
      </c>
      <c r="L2318" t="s">
        <v>21</v>
      </c>
      <c r="M23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18">
        <v>0</v>
      </c>
      <c r="O2318" t="s">
        <v>32</v>
      </c>
      <c r="P2318" t="str">
        <f>IF(AND(Table1[[#This Row],[stroke]]=1,Table1[[#This Row],[hypertension]]=1),"yes","no")</f>
        <v>no</v>
      </c>
      <c r="Q2318" t="str">
        <f>IF(Table1[[#This Row],[avg_glucose_level]]&gt;=132.5,"yes","no")</f>
        <v>no</v>
      </c>
      <c r="R2318" t="str">
        <f>IF(Table1[[#This Row],[bmi]]&gt;=30.1,"yes","no")</f>
        <v>yes</v>
      </c>
    </row>
    <row r="2319" spans="1:18" x14ac:dyDescent="0.3">
      <c r="A2319">
        <v>35229</v>
      </c>
      <c r="B2319" t="s">
        <v>12</v>
      </c>
      <c r="C2319">
        <v>57</v>
      </c>
      <c r="D2319">
        <v>0</v>
      </c>
      <c r="E2319" t="str">
        <f>IF(Table1[[#This Row],[hypertension]]=0,"no","yes")</f>
        <v>no</v>
      </c>
      <c r="F2319">
        <v>0</v>
      </c>
      <c r="G2319" t="s">
        <v>13</v>
      </c>
      <c r="H2319" t="s">
        <v>24</v>
      </c>
      <c r="I2319" t="s">
        <v>15</v>
      </c>
      <c r="J2319">
        <v>71.709999999999994</v>
      </c>
      <c r="K2319">
        <v>35.200000000000003</v>
      </c>
      <c r="L2319" t="s">
        <v>21</v>
      </c>
      <c r="M23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19">
        <v>0</v>
      </c>
      <c r="O2319" t="s">
        <v>32</v>
      </c>
      <c r="P2319" t="str">
        <f>IF(AND(Table1[[#This Row],[stroke]]=1,Table1[[#This Row],[hypertension]]=1),"yes","no")</f>
        <v>no</v>
      </c>
      <c r="Q2319" t="str">
        <f>IF(Table1[[#This Row],[avg_glucose_level]]&gt;=132.5,"yes","no")</f>
        <v>no</v>
      </c>
      <c r="R2319" t="str">
        <f>IF(Table1[[#This Row],[bmi]]&gt;=30.1,"yes","no")</f>
        <v>yes</v>
      </c>
    </row>
    <row r="2320" spans="1:18" x14ac:dyDescent="0.3">
      <c r="A2320">
        <v>23176</v>
      </c>
      <c r="B2320" t="s">
        <v>17</v>
      </c>
      <c r="C2320">
        <v>51</v>
      </c>
      <c r="D2320">
        <v>1</v>
      </c>
      <c r="E2320" t="str">
        <f>IF(Table1[[#This Row],[hypertension]]=0,"no","yes")</f>
        <v>yes</v>
      </c>
      <c r="F2320">
        <v>0</v>
      </c>
      <c r="G2320" t="s">
        <v>13</v>
      </c>
      <c r="H2320" t="s">
        <v>14</v>
      </c>
      <c r="I2320" t="s">
        <v>15</v>
      </c>
      <c r="J2320">
        <v>173.96</v>
      </c>
      <c r="K2320">
        <v>31.2</v>
      </c>
      <c r="L2320" t="s">
        <v>16</v>
      </c>
      <c r="M23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20">
        <v>0</v>
      </c>
      <c r="O2320" t="s">
        <v>32</v>
      </c>
      <c r="P2320" t="str">
        <f>IF(AND(Table1[[#This Row],[stroke]]=1,Table1[[#This Row],[hypertension]]=1),"yes","no")</f>
        <v>no</v>
      </c>
      <c r="Q2320" t="str">
        <f>IF(Table1[[#This Row],[avg_glucose_level]]&gt;=132.5,"yes","no")</f>
        <v>yes</v>
      </c>
      <c r="R2320" t="str">
        <f>IF(Table1[[#This Row],[bmi]]&gt;=30.1,"yes","no")</f>
        <v>yes</v>
      </c>
    </row>
    <row r="2321" spans="1:18" x14ac:dyDescent="0.3">
      <c r="A2321">
        <v>3045</v>
      </c>
      <c r="B2321" t="s">
        <v>12</v>
      </c>
      <c r="C2321">
        <v>68</v>
      </c>
      <c r="D2321">
        <v>1</v>
      </c>
      <c r="E2321" t="str">
        <f>IF(Table1[[#This Row],[hypertension]]=0,"no","yes")</f>
        <v>yes</v>
      </c>
      <c r="F2321">
        <v>0</v>
      </c>
      <c r="G2321" t="s">
        <v>13</v>
      </c>
      <c r="H2321" t="s">
        <v>14</v>
      </c>
      <c r="I2321" t="s">
        <v>15</v>
      </c>
      <c r="J2321">
        <v>96.06</v>
      </c>
      <c r="K2321">
        <v>37.6</v>
      </c>
      <c r="L2321" t="s">
        <v>20</v>
      </c>
      <c r="M23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21">
        <v>0</v>
      </c>
      <c r="O2321" t="s">
        <v>32</v>
      </c>
      <c r="P2321" t="str">
        <f>IF(AND(Table1[[#This Row],[stroke]]=1,Table1[[#This Row],[hypertension]]=1),"yes","no")</f>
        <v>no</v>
      </c>
      <c r="Q2321" t="str">
        <f>IF(Table1[[#This Row],[avg_glucose_level]]&gt;=132.5,"yes","no")</f>
        <v>no</v>
      </c>
      <c r="R2321" t="str">
        <f>IF(Table1[[#This Row],[bmi]]&gt;=30.1,"yes","no")</f>
        <v>yes</v>
      </c>
    </row>
    <row r="2322" spans="1:18" x14ac:dyDescent="0.3">
      <c r="A2322">
        <v>22386</v>
      </c>
      <c r="B2322" t="s">
        <v>17</v>
      </c>
      <c r="C2322">
        <v>56</v>
      </c>
      <c r="D2322">
        <v>0</v>
      </c>
      <c r="E2322" t="str">
        <f>IF(Table1[[#This Row],[hypertension]]=0,"no","yes")</f>
        <v>no</v>
      </c>
      <c r="F2322">
        <v>0</v>
      </c>
      <c r="G2322" t="s">
        <v>13</v>
      </c>
      <c r="H2322" t="s">
        <v>14</v>
      </c>
      <c r="I2322" t="s">
        <v>15</v>
      </c>
      <c r="J2322">
        <v>113.2</v>
      </c>
      <c r="K2322">
        <v>38.700000000000003</v>
      </c>
      <c r="L2322" t="s">
        <v>21</v>
      </c>
      <c r="M23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22">
        <v>0</v>
      </c>
      <c r="O2322" t="s">
        <v>32</v>
      </c>
      <c r="P2322" t="str">
        <f>IF(AND(Table1[[#This Row],[stroke]]=1,Table1[[#This Row],[hypertension]]=1),"yes","no")</f>
        <v>no</v>
      </c>
      <c r="Q2322" t="str">
        <f>IF(Table1[[#This Row],[avg_glucose_level]]&gt;=132.5,"yes","no")</f>
        <v>no</v>
      </c>
      <c r="R2322" t="str">
        <f>IF(Table1[[#This Row],[bmi]]&gt;=30.1,"yes","no")</f>
        <v>yes</v>
      </c>
    </row>
    <row r="2323" spans="1:18" x14ac:dyDescent="0.3">
      <c r="A2323">
        <v>1077</v>
      </c>
      <c r="B2323" t="s">
        <v>12</v>
      </c>
      <c r="C2323">
        <v>77</v>
      </c>
      <c r="D2323">
        <v>0</v>
      </c>
      <c r="E2323" t="str">
        <f>IF(Table1[[#This Row],[hypertension]]=0,"no","yes")</f>
        <v>no</v>
      </c>
      <c r="F2323">
        <v>1</v>
      </c>
      <c r="G2323" t="s">
        <v>13</v>
      </c>
      <c r="H2323" t="s">
        <v>24</v>
      </c>
      <c r="I2323" t="s">
        <v>19</v>
      </c>
      <c r="J2323">
        <v>106.03</v>
      </c>
      <c r="K2323">
        <v>28.1</v>
      </c>
      <c r="L2323" t="s">
        <v>23</v>
      </c>
      <c r="M2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23">
        <v>0</v>
      </c>
      <c r="O2323" t="s">
        <v>32</v>
      </c>
      <c r="P2323" t="str">
        <f>IF(AND(Table1[[#This Row],[stroke]]=1,Table1[[#This Row],[hypertension]]=1),"yes","no")</f>
        <v>no</v>
      </c>
      <c r="Q2323" t="str">
        <f>IF(Table1[[#This Row],[avg_glucose_level]]&gt;=132.5,"yes","no")</f>
        <v>no</v>
      </c>
      <c r="R2323" t="str">
        <f>IF(Table1[[#This Row],[bmi]]&gt;=30.1,"yes","no")</f>
        <v>no</v>
      </c>
    </row>
    <row r="2324" spans="1:18" x14ac:dyDescent="0.3">
      <c r="A2324">
        <v>57903</v>
      </c>
      <c r="B2324" t="s">
        <v>17</v>
      </c>
      <c r="C2324">
        <v>52</v>
      </c>
      <c r="D2324">
        <v>1</v>
      </c>
      <c r="E2324" t="str">
        <f>IF(Table1[[#This Row],[hypertension]]=0,"no","yes")</f>
        <v>yes</v>
      </c>
      <c r="F2324">
        <v>0</v>
      </c>
      <c r="G2324" t="s">
        <v>13</v>
      </c>
      <c r="H2324" t="s">
        <v>18</v>
      </c>
      <c r="I2324" t="s">
        <v>19</v>
      </c>
      <c r="J2324">
        <v>111.38</v>
      </c>
      <c r="K2324">
        <v>28.1</v>
      </c>
      <c r="L2324" t="s">
        <v>21</v>
      </c>
      <c r="M23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24">
        <v>0</v>
      </c>
      <c r="O2324" t="s">
        <v>32</v>
      </c>
      <c r="P2324" t="str">
        <f>IF(AND(Table1[[#This Row],[stroke]]=1,Table1[[#This Row],[hypertension]]=1),"yes","no")</f>
        <v>no</v>
      </c>
      <c r="Q2324" t="str">
        <f>IF(Table1[[#This Row],[avg_glucose_level]]&gt;=132.5,"yes","no")</f>
        <v>no</v>
      </c>
      <c r="R2324" t="str">
        <f>IF(Table1[[#This Row],[bmi]]&gt;=30.1,"yes","no")</f>
        <v>no</v>
      </c>
    </row>
    <row r="2325" spans="1:18" x14ac:dyDescent="0.3">
      <c r="A2325">
        <v>22108</v>
      </c>
      <c r="B2325" t="s">
        <v>17</v>
      </c>
      <c r="C2325">
        <v>18</v>
      </c>
      <c r="D2325">
        <v>0</v>
      </c>
      <c r="E2325" t="str">
        <f>IF(Table1[[#This Row],[hypertension]]=0,"no","yes")</f>
        <v>no</v>
      </c>
      <c r="F2325">
        <v>0</v>
      </c>
      <c r="G2325" t="s">
        <v>22</v>
      </c>
      <c r="H2325" t="s">
        <v>14</v>
      </c>
      <c r="I2325" t="s">
        <v>19</v>
      </c>
      <c r="J2325">
        <v>73.290000000000006</v>
      </c>
      <c r="K2325">
        <v>28.1</v>
      </c>
      <c r="L2325" t="s">
        <v>21</v>
      </c>
      <c r="M23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25">
        <v>0</v>
      </c>
      <c r="O2325" t="s">
        <v>32</v>
      </c>
      <c r="P2325" t="str">
        <f>IF(AND(Table1[[#This Row],[stroke]]=1,Table1[[#This Row],[hypertension]]=1),"yes","no")</f>
        <v>no</v>
      </c>
      <c r="Q2325" t="str">
        <f>IF(Table1[[#This Row],[avg_glucose_level]]&gt;=132.5,"yes","no")</f>
        <v>no</v>
      </c>
      <c r="R2325" t="str">
        <f>IF(Table1[[#This Row],[bmi]]&gt;=30.1,"yes","no")</f>
        <v>no</v>
      </c>
    </row>
    <row r="2326" spans="1:18" x14ac:dyDescent="0.3">
      <c r="A2326">
        <v>55982</v>
      </c>
      <c r="B2326" t="s">
        <v>17</v>
      </c>
      <c r="C2326">
        <v>63</v>
      </c>
      <c r="D2326">
        <v>0</v>
      </c>
      <c r="E2326" t="str">
        <f>IF(Table1[[#This Row],[hypertension]]=0,"no","yes")</f>
        <v>no</v>
      </c>
      <c r="F2326">
        <v>0</v>
      </c>
      <c r="G2326" t="s">
        <v>13</v>
      </c>
      <c r="H2326" t="s">
        <v>18</v>
      </c>
      <c r="I2326" t="s">
        <v>15</v>
      </c>
      <c r="J2326">
        <v>65.709999999999994</v>
      </c>
      <c r="K2326">
        <v>29.2</v>
      </c>
      <c r="L2326" t="s">
        <v>21</v>
      </c>
      <c r="M23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26">
        <v>0</v>
      </c>
      <c r="O2326" t="s">
        <v>32</v>
      </c>
      <c r="P2326" t="str">
        <f>IF(AND(Table1[[#This Row],[stroke]]=1,Table1[[#This Row],[hypertension]]=1),"yes","no")</f>
        <v>no</v>
      </c>
      <c r="Q2326" t="str">
        <f>IF(Table1[[#This Row],[avg_glucose_level]]&gt;=132.5,"yes","no")</f>
        <v>no</v>
      </c>
      <c r="R2326" t="str">
        <f>IF(Table1[[#This Row],[bmi]]&gt;=30.1,"yes","no")</f>
        <v>no</v>
      </c>
    </row>
    <row r="2327" spans="1:18" x14ac:dyDescent="0.3">
      <c r="A2327">
        <v>55465</v>
      </c>
      <c r="B2327" t="s">
        <v>17</v>
      </c>
      <c r="C2327">
        <v>31</v>
      </c>
      <c r="D2327">
        <v>0</v>
      </c>
      <c r="E2327" t="str">
        <f>IF(Table1[[#This Row],[hypertension]]=0,"no","yes")</f>
        <v>no</v>
      </c>
      <c r="F2327">
        <v>0</v>
      </c>
      <c r="G2327" t="s">
        <v>13</v>
      </c>
      <c r="H2327" t="s">
        <v>14</v>
      </c>
      <c r="I2327" t="s">
        <v>19</v>
      </c>
      <c r="J2327">
        <v>60.41</v>
      </c>
      <c r="K2327">
        <v>31.1</v>
      </c>
      <c r="L2327" t="s">
        <v>23</v>
      </c>
      <c r="M23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27">
        <v>0</v>
      </c>
      <c r="O2327" t="s">
        <v>32</v>
      </c>
      <c r="P2327" t="str">
        <f>IF(AND(Table1[[#This Row],[stroke]]=1,Table1[[#This Row],[hypertension]]=1),"yes","no")</f>
        <v>no</v>
      </c>
      <c r="Q2327" t="str">
        <f>IF(Table1[[#This Row],[avg_glucose_level]]&gt;=132.5,"yes","no")</f>
        <v>no</v>
      </c>
      <c r="R2327" t="str">
        <f>IF(Table1[[#This Row],[bmi]]&gt;=30.1,"yes","no")</f>
        <v>yes</v>
      </c>
    </row>
    <row r="2328" spans="1:18" x14ac:dyDescent="0.3">
      <c r="A2328">
        <v>29258</v>
      </c>
      <c r="B2328" t="s">
        <v>17</v>
      </c>
      <c r="C2328">
        <v>37</v>
      </c>
      <c r="D2328">
        <v>0</v>
      </c>
      <c r="E2328" t="str">
        <f>IF(Table1[[#This Row],[hypertension]]=0,"no","yes")</f>
        <v>no</v>
      </c>
      <c r="F2328">
        <v>0</v>
      </c>
      <c r="G2328" t="s">
        <v>22</v>
      </c>
      <c r="H2328" t="s">
        <v>14</v>
      </c>
      <c r="I2328" t="s">
        <v>15</v>
      </c>
      <c r="J2328">
        <v>89.11</v>
      </c>
      <c r="K2328">
        <v>24.1</v>
      </c>
      <c r="L2328" t="s">
        <v>20</v>
      </c>
      <c r="M2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28">
        <v>0</v>
      </c>
      <c r="O2328" t="s">
        <v>32</v>
      </c>
      <c r="P2328" t="str">
        <f>IF(AND(Table1[[#This Row],[stroke]]=1,Table1[[#This Row],[hypertension]]=1),"yes","no")</f>
        <v>no</v>
      </c>
      <c r="Q2328" t="str">
        <f>IF(Table1[[#This Row],[avg_glucose_level]]&gt;=132.5,"yes","no")</f>
        <v>no</v>
      </c>
      <c r="R2328" t="str">
        <f>IF(Table1[[#This Row],[bmi]]&gt;=30.1,"yes","no")</f>
        <v>no</v>
      </c>
    </row>
    <row r="2329" spans="1:18" x14ac:dyDescent="0.3">
      <c r="A2329">
        <v>38432</v>
      </c>
      <c r="B2329" t="s">
        <v>17</v>
      </c>
      <c r="C2329">
        <v>64</v>
      </c>
      <c r="D2329">
        <v>0</v>
      </c>
      <c r="E2329" t="str">
        <f>IF(Table1[[#This Row],[hypertension]]=0,"no","yes")</f>
        <v>no</v>
      </c>
      <c r="F2329">
        <v>0</v>
      </c>
      <c r="G2329" t="s">
        <v>13</v>
      </c>
      <c r="H2329" t="s">
        <v>14</v>
      </c>
      <c r="I2329" t="s">
        <v>15</v>
      </c>
      <c r="J2329">
        <v>63.32</v>
      </c>
      <c r="K2329">
        <v>18.7</v>
      </c>
      <c r="L2329" t="s">
        <v>16</v>
      </c>
      <c r="M23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29">
        <v>0</v>
      </c>
      <c r="O2329" t="s">
        <v>32</v>
      </c>
      <c r="P2329" t="str">
        <f>IF(AND(Table1[[#This Row],[stroke]]=1,Table1[[#This Row],[hypertension]]=1),"yes","no")</f>
        <v>no</v>
      </c>
      <c r="Q2329" t="str">
        <f>IF(Table1[[#This Row],[avg_glucose_level]]&gt;=132.5,"yes","no")</f>
        <v>no</v>
      </c>
      <c r="R2329" t="str">
        <f>IF(Table1[[#This Row],[bmi]]&gt;=30.1,"yes","no")</f>
        <v>no</v>
      </c>
    </row>
    <row r="2330" spans="1:18" x14ac:dyDescent="0.3">
      <c r="A2330">
        <v>49666</v>
      </c>
      <c r="B2330" t="s">
        <v>12</v>
      </c>
      <c r="C2330">
        <v>47</v>
      </c>
      <c r="D2330">
        <v>0</v>
      </c>
      <c r="E2330" t="str">
        <f>IF(Table1[[#This Row],[hypertension]]=0,"no","yes")</f>
        <v>no</v>
      </c>
      <c r="F2330">
        <v>0</v>
      </c>
      <c r="G2330" t="s">
        <v>13</v>
      </c>
      <c r="H2330" t="s">
        <v>18</v>
      </c>
      <c r="I2330" t="s">
        <v>15</v>
      </c>
      <c r="J2330">
        <v>85.68</v>
      </c>
      <c r="K2330">
        <v>39.6</v>
      </c>
      <c r="L2330" t="s">
        <v>20</v>
      </c>
      <c r="M23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30">
        <v>0</v>
      </c>
      <c r="O2330" t="s">
        <v>32</v>
      </c>
      <c r="P2330" t="str">
        <f>IF(AND(Table1[[#This Row],[stroke]]=1,Table1[[#This Row],[hypertension]]=1),"yes","no")</f>
        <v>no</v>
      </c>
      <c r="Q2330" t="str">
        <f>IF(Table1[[#This Row],[avg_glucose_level]]&gt;=132.5,"yes","no")</f>
        <v>no</v>
      </c>
      <c r="R2330" t="str">
        <f>IF(Table1[[#This Row],[bmi]]&gt;=30.1,"yes","no")</f>
        <v>yes</v>
      </c>
    </row>
    <row r="2331" spans="1:18" x14ac:dyDescent="0.3">
      <c r="A2331">
        <v>59904</v>
      </c>
      <c r="B2331" t="s">
        <v>17</v>
      </c>
      <c r="C2331">
        <v>1</v>
      </c>
      <c r="D2331">
        <v>0</v>
      </c>
      <c r="E2331" t="str">
        <f>IF(Table1[[#This Row],[hypertension]]=0,"no","yes")</f>
        <v>no</v>
      </c>
      <c r="F2331">
        <v>0</v>
      </c>
      <c r="G2331" t="s">
        <v>22</v>
      </c>
      <c r="H2331" t="s">
        <v>25</v>
      </c>
      <c r="I2331" t="s">
        <v>15</v>
      </c>
      <c r="J2331">
        <v>162.93</v>
      </c>
      <c r="K2331">
        <v>15.7</v>
      </c>
      <c r="L2331" t="s">
        <v>23</v>
      </c>
      <c r="M23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31">
        <v>0</v>
      </c>
      <c r="O2331" t="s">
        <v>32</v>
      </c>
      <c r="P2331" t="str">
        <f>IF(AND(Table1[[#This Row],[stroke]]=1,Table1[[#This Row],[hypertension]]=1),"yes","no")</f>
        <v>no</v>
      </c>
      <c r="Q2331" t="str">
        <f>IF(Table1[[#This Row],[avg_glucose_level]]&gt;=132.5,"yes","no")</f>
        <v>yes</v>
      </c>
      <c r="R2331" t="str">
        <f>IF(Table1[[#This Row],[bmi]]&gt;=30.1,"yes","no")</f>
        <v>no</v>
      </c>
    </row>
    <row r="2332" spans="1:18" x14ac:dyDescent="0.3">
      <c r="A2332">
        <v>32365</v>
      </c>
      <c r="B2332" t="s">
        <v>12</v>
      </c>
      <c r="C2332">
        <v>42</v>
      </c>
      <c r="D2332">
        <v>0</v>
      </c>
      <c r="E2332" t="str">
        <f>IF(Table1[[#This Row],[hypertension]]=0,"no","yes")</f>
        <v>no</v>
      </c>
      <c r="F2332">
        <v>0</v>
      </c>
      <c r="G2332" t="s">
        <v>13</v>
      </c>
      <c r="H2332" t="s">
        <v>14</v>
      </c>
      <c r="I2332" t="s">
        <v>19</v>
      </c>
      <c r="J2332">
        <v>89.22</v>
      </c>
      <c r="K2332">
        <v>53.8</v>
      </c>
      <c r="L2332" t="s">
        <v>23</v>
      </c>
      <c r="M23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32">
        <v>0</v>
      </c>
      <c r="O2332" t="s">
        <v>32</v>
      </c>
      <c r="P2332" t="str">
        <f>IF(AND(Table1[[#This Row],[stroke]]=1,Table1[[#This Row],[hypertension]]=1),"yes","no")</f>
        <v>no</v>
      </c>
      <c r="Q2332" t="str">
        <f>IF(Table1[[#This Row],[avg_glucose_level]]&gt;=132.5,"yes","no")</f>
        <v>no</v>
      </c>
      <c r="R2332" t="str">
        <f>IF(Table1[[#This Row],[bmi]]&gt;=30.1,"yes","no")</f>
        <v>yes</v>
      </c>
    </row>
    <row r="2333" spans="1:18" x14ac:dyDescent="0.3">
      <c r="A2333">
        <v>15351</v>
      </c>
      <c r="B2333" t="s">
        <v>12</v>
      </c>
      <c r="C2333">
        <v>37</v>
      </c>
      <c r="D2333">
        <v>0</v>
      </c>
      <c r="E2333" t="str">
        <f>IF(Table1[[#This Row],[hypertension]]=0,"no","yes")</f>
        <v>no</v>
      </c>
      <c r="F2333">
        <v>0</v>
      </c>
      <c r="G2333" t="s">
        <v>13</v>
      </c>
      <c r="H2333" t="s">
        <v>14</v>
      </c>
      <c r="I2333" t="s">
        <v>19</v>
      </c>
      <c r="J2333">
        <v>91.68</v>
      </c>
      <c r="K2333">
        <v>32.4</v>
      </c>
      <c r="L2333" t="s">
        <v>16</v>
      </c>
      <c r="M2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33">
        <v>0</v>
      </c>
      <c r="O2333" t="s">
        <v>32</v>
      </c>
      <c r="P2333" t="str">
        <f>IF(AND(Table1[[#This Row],[stroke]]=1,Table1[[#This Row],[hypertension]]=1),"yes","no")</f>
        <v>no</v>
      </c>
      <c r="Q2333" t="str">
        <f>IF(Table1[[#This Row],[avg_glucose_level]]&gt;=132.5,"yes","no")</f>
        <v>no</v>
      </c>
      <c r="R2333" t="str">
        <f>IF(Table1[[#This Row],[bmi]]&gt;=30.1,"yes","no")</f>
        <v>yes</v>
      </c>
    </row>
    <row r="2334" spans="1:18" x14ac:dyDescent="0.3">
      <c r="A2334">
        <v>61000</v>
      </c>
      <c r="B2334" t="s">
        <v>17</v>
      </c>
      <c r="C2334">
        <v>69</v>
      </c>
      <c r="D2334">
        <v>0</v>
      </c>
      <c r="E2334" t="str">
        <f>IF(Table1[[#This Row],[hypertension]]=0,"no","yes")</f>
        <v>no</v>
      </c>
      <c r="F2334">
        <v>1</v>
      </c>
      <c r="G2334" t="s">
        <v>22</v>
      </c>
      <c r="H2334" t="s">
        <v>14</v>
      </c>
      <c r="I2334" t="s">
        <v>15</v>
      </c>
      <c r="J2334">
        <v>198.33</v>
      </c>
      <c r="K2334">
        <v>42.7</v>
      </c>
      <c r="L2334" t="s">
        <v>21</v>
      </c>
      <c r="M23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34">
        <v>0</v>
      </c>
      <c r="O2334" t="s">
        <v>32</v>
      </c>
      <c r="P2334" t="str">
        <f>IF(AND(Table1[[#This Row],[stroke]]=1,Table1[[#This Row],[hypertension]]=1),"yes","no")</f>
        <v>no</v>
      </c>
      <c r="Q2334" t="str">
        <f>IF(Table1[[#This Row],[avg_glucose_level]]&gt;=132.5,"yes","no")</f>
        <v>yes</v>
      </c>
      <c r="R2334" t="str">
        <f>IF(Table1[[#This Row],[bmi]]&gt;=30.1,"yes","no")</f>
        <v>yes</v>
      </c>
    </row>
    <row r="2335" spans="1:18" x14ac:dyDescent="0.3">
      <c r="A2335">
        <v>77</v>
      </c>
      <c r="B2335" t="s">
        <v>17</v>
      </c>
      <c r="C2335">
        <v>13</v>
      </c>
      <c r="D2335">
        <v>0</v>
      </c>
      <c r="E2335" t="str">
        <f>IF(Table1[[#This Row],[hypertension]]=0,"no","yes")</f>
        <v>no</v>
      </c>
      <c r="F2335">
        <v>0</v>
      </c>
      <c r="G2335" t="s">
        <v>22</v>
      </c>
      <c r="H2335" t="s">
        <v>25</v>
      </c>
      <c r="I2335" t="s">
        <v>19</v>
      </c>
      <c r="J2335">
        <v>85.81</v>
      </c>
      <c r="K2335">
        <v>18.600000000000001</v>
      </c>
      <c r="L2335" t="s">
        <v>23</v>
      </c>
      <c r="M23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35">
        <v>0</v>
      </c>
      <c r="O2335" t="s">
        <v>32</v>
      </c>
      <c r="P2335" t="str">
        <f>IF(AND(Table1[[#This Row],[stroke]]=1,Table1[[#This Row],[hypertension]]=1),"yes","no")</f>
        <v>no</v>
      </c>
      <c r="Q2335" t="str">
        <f>IF(Table1[[#This Row],[avg_glucose_level]]&gt;=132.5,"yes","no")</f>
        <v>no</v>
      </c>
      <c r="R2335" t="str">
        <f>IF(Table1[[#This Row],[bmi]]&gt;=30.1,"yes","no")</f>
        <v>no</v>
      </c>
    </row>
    <row r="2336" spans="1:18" x14ac:dyDescent="0.3">
      <c r="A2336">
        <v>17466</v>
      </c>
      <c r="B2336" t="s">
        <v>12</v>
      </c>
      <c r="C2336">
        <v>73</v>
      </c>
      <c r="D2336">
        <v>0</v>
      </c>
      <c r="E2336" t="str">
        <f>IF(Table1[[#This Row],[hypertension]]=0,"no","yes")</f>
        <v>no</v>
      </c>
      <c r="F2336">
        <v>0</v>
      </c>
      <c r="G2336" t="s">
        <v>22</v>
      </c>
      <c r="H2336" t="s">
        <v>24</v>
      </c>
      <c r="I2336" t="s">
        <v>19</v>
      </c>
      <c r="J2336">
        <v>79.59</v>
      </c>
      <c r="K2336">
        <v>31.4</v>
      </c>
      <c r="L2336" t="s">
        <v>21</v>
      </c>
      <c r="M23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36">
        <v>0</v>
      </c>
      <c r="O2336" t="s">
        <v>32</v>
      </c>
      <c r="P2336" t="str">
        <f>IF(AND(Table1[[#This Row],[stroke]]=1,Table1[[#This Row],[hypertension]]=1),"yes","no")</f>
        <v>no</v>
      </c>
      <c r="Q2336" t="str">
        <f>IF(Table1[[#This Row],[avg_glucose_level]]&gt;=132.5,"yes","no")</f>
        <v>no</v>
      </c>
      <c r="R2336" t="str">
        <f>IF(Table1[[#This Row],[bmi]]&gt;=30.1,"yes","no")</f>
        <v>yes</v>
      </c>
    </row>
    <row r="2337" spans="1:18" x14ac:dyDescent="0.3">
      <c r="A2337">
        <v>57569</v>
      </c>
      <c r="B2337" t="s">
        <v>12</v>
      </c>
      <c r="C2337">
        <v>48</v>
      </c>
      <c r="D2337">
        <v>0</v>
      </c>
      <c r="E2337" t="str">
        <f>IF(Table1[[#This Row],[hypertension]]=0,"no","yes")</f>
        <v>no</v>
      </c>
      <c r="F2337">
        <v>0</v>
      </c>
      <c r="G2337" t="s">
        <v>13</v>
      </c>
      <c r="H2337" t="s">
        <v>14</v>
      </c>
      <c r="I2337" t="s">
        <v>19</v>
      </c>
      <c r="J2337">
        <v>106.74</v>
      </c>
      <c r="K2337">
        <v>33.700000000000003</v>
      </c>
      <c r="L2337" t="s">
        <v>16</v>
      </c>
      <c r="M23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37">
        <v>0</v>
      </c>
      <c r="O2337" t="s">
        <v>32</v>
      </c>
      <c r="P2337" t="str">
        <f>IF(AND(Table1[[#This Row],[stroke]]=1,Table1[[#This Row],[hypertension]]=1),"yes","no")</f>
        <v>no</v>
      </c>
      <c r="Q2337" t="str">
        <f>IF(Table1[[#This Row],[avg_glucose_level]]&gt;=132.5,"yes","no")</f>
        <v>no</v>
      </c>
      <c r="R2337" t="str">
        <f>IF(Table1[[#This Row],[bmi]]&gt;=30.1,"yes","no")</f>
        <v>yes</v>
      </c>
    </row>
    <row r="2338" spans="1:18" x14ac:dyDescent="0.3">
      <c r="A2338">
        <v>9026</v>
      </c>
      <c r="B2338" t="s">
        <v>17</v>
      </c>
      <c r="C2338">
        <v>78</v>
      </c>
      <c r="D2338">
        <v>1</v>
      </c>
      <c r="E2338" t="str">
        <f>IF(Table1[[#This Row],[hypertension]]=0,"no","yes")</f>
        <v>yes</v>
      </c>
      <c r="F2338">
        <v>0</v>
      </c>
      <c r="G2338" t="s">
        <v>13</v>
      </c>
      <c r="H2338" t="s">
        <v>18</v>
      </c>
      <c r="I2338" t="s">
        <v>15</v>
      </c>
      <c r="J2338">
        <v>191.33</v>
      </c>
      <c r="K2338">
        <v>24.5</v>
      </c>
      <c r="L2338" t="s">
        <v>20</v>
      </c>
      <c r="M2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38">
        <v>0</v>
      </c>
      <c r="O2338" t="s">
        <v>32</v>
      </c>
      <c r="P2338" t="str">
        <f>IF(AND(Table1[[#This Row],[stroke]]=1,Table1[[#This Row],[hypertension]]=1),"yes","no")</f>
        <v>no</v>
      </c>
      <c r="Q2338" t="str">
        <f>IF(Table1[[#This Row],[avg_glucose_level]]&gt;=132.5,"yes","no")</f>
        <v>yes</v>
      </c>
      <c r="R2338" t="str">
        <f>IF(Table1[[#This Row],[bmi]]&gt;=30.1,"yes","no")</f>
        <v>no</v>
      </c>
    </row>
    <row r="2339" spans="1:18" x14ac:dyDescent="0.3">
      <c r="A2339">
        <v>54590</v>
      </c>
      <c r="B2339" t="s">
        <v>17</v>
      </c>
      <c r="C2339">
        <v>21</v>
      </c>
      <c r="D2339">
        <v>0</v>
      </c>
      <c r="E2339" t="str">
        <f>IF(Table1[[#This Row],[hypertension]]=0,"no","yes")</f>
        <v>no</v>
      </c>
      <c r="F2339">
        <v>0</v>
      </c>
      <c r="G2339" t="s">
        <v>22</v>
      </c>
      <c r="H2339" t="s">
        <v>14</v>
      </c>
      <c r="I2339" t="s">
        <v>19</v>
      </c>
      <c r="J2339">
        <v>59.52</v>
      </c>
      <c r="K2339">
        <v>33.700000000000003</v>
      </c>
      <c r="L2339" t="s">
        <v>20</v>
      </c>
      <c r="M23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39">
        <v>0</v>
      </c>
      <c r="O2339" t="s">
        <v>32</v>
      </c>
      <c r="P2339" t="str">
        <f>IF(AND(Table1[[#This Row],[stroke]]=1,Table1[[#This Row],[hypertension]]=1),"yes","no")</f>
        <v>no</v>
      </c>
      <c r="Q2339" t="str">
        <f>IF(Table1[[#This Row],[avg_glucose_level]]&gt;=132.5,"yes","no")</f>
        <v>no</v>
      </c>
      <c r="R2339" t="str">
        <f>IF(Table1[[#This Row],[bmi]]&gt;=30.1,"yes","no")</f>
        <v>yes</v>
      </c>
    </row>
    <row r="2340" spans="1:18" x14ac:dyDescent="0.3">
      <c r="A2340">
        <v>54301</v>
      </c>
      <c r="B2340" t="s">
        <v>12</v>
      </c>
      <c r="C2340">
        <v>54</v>
      </c>
      <c r="D2340">
        <v>0</v>
      </c>
      <c r="E2340" t="str">
        <f>IF(Table1[[#This Row],[hypertension]]=0,"no","yes")</f>
        <v>no</v>
      </c>
      <c r="F2340">
        <v>0</v>
      </c>
      <c r="G2340" t="s">
        <v>13</v>
      </c>
      <c r="H2340" t="s">
        <v>14</v>
      </c>
      <c r="I2340" t="s">
        <v>19</v>
      </c>
      <c r="J2340">
        <v>206.52</v>
      </c>
      <c r="K2340">
        <v>35.4</v>
      </c>
      <c r="L2340" t="s">
        <v>21</v>
      </c>
      <c r="M23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40">
        <v>0</v>
      </c>
      <c r="O2340" t="s">
        <v>32</v>
      </c>
      <c r="P2340" t="str">
        <f>IF(AND(Table1[[#This Row],[stroke]]=1,Table1[[#This Row],[hypertension]]=1),"yes","no")</f>
        <v>no</v>
      </c>
      <c r="Q2340" t="str">
        <f>IF(Table1[[#This Row],[avg_glucose_level]]&gt;=132.5,"yes","no")</f>
        <v>yes</v>
      </c>
      <c r="R2340" t="str">
        <f>IF(Table1[[#This Row],[bmi]]&gt;=30.1,"yes","no")</f>
        <v>yes</v>
      </c>
    </row>
    <row r="2341" spans="1:18" x14ac:dyDescent="0.3">
      <c r="A2341">
        <v>170</v>
      </c>
      <c r="B2341" t="s">
        <v>12</v>
      </c>
      <c r="C2341">
        <v>43</v>
      </c>
      <c r="D2341">
        <v>0</v>
      </c>
      <c r="E2341" t="str">
        <f>IF(Table1[[#This Row],[hypertension]]=0,"no","yes")</f>
        <v>no</v>
      </c>
      <c r="F2341">
        <v>0</v>
      </c>
      <c r="G2341" t="s">
        <v>13</v>
      </c>
      <c r="H2341" t="s">
        <v>24</v>
      </c>
      <c r="I2341" t="s">
        <v>19</v>
      </c>
      <c r="J2341">
        <v>80.069999999999993</v>
      </c>
      <c r="K2341">
        <v>28.1</v>
      </c>
      <c r="L2341" t="s">
        <v>20</v>
      </c>
      <c r="M2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1">
        <v>0</v>
      </c>
      <c r="O2341" t="s">
        <v>32</v>
      </c>
      <c r="P2341" t="str">
        <f>IF(AND(Table1[[#This Row],[stroke]]=1,Table1[[#This Row],[hypertension]]=1),"yes","no")</f>
        <v>no</v>
      </c>
      <c r="Q2341" t="str">
        <f>IF(Table1[[#This Row],[avg_glucose_level]]&gt;=132.5,"yes","no")</f>
        <v>no</v>
      </c>
      <c r="R2341" t="str">
        <f>IF(Table1[[#This Row],[bmi]]&gt;=30.1,"yes","no")</f>
        <v>no</v>
      </c>
    </row>
    <row r="2342" spans="1:18" x14ac:dyDescent="0.3">
      <c r="A2342">
        <v>52554</v>
      </c>
      <c r="B2342" t="s">
        <v>12</v>
      </c>
      <c r="C2342">
        <v>19</v>
      </c>
      <c r="D2342">
        <v>0</v>
      </c>
      <c r="E2342" t="str">
        <f>IF(Table1[[#This Row],[hypertension]]=0,"no","yes")</f>
        <v>no</v>
      </c>
      <c r="F2342">
        <v>0</v>
      </c>
      <c r="G2342" t="s">
        <v>22</v>
      </c>
      <c r="H2342" t="s">
        <v>14</v>
      </c>
      <c r="I2342" t="s">
        <v>19</v>
      </c>
      <c r="J2342">
        <v>64.92</v>
      </c>
      <c r="K2342">
        <v>22.5</v>
      </c>
      <c r="L2342" t="s">
        <v>23</v>
      </c>
      <c r="M2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42">
        <v>0</v>
      </c>
      <c r="O2342" t="s">
        <v>32</v>
      </c>
      <c r="P2342" t="str">
        <f>IF(AND(Table1[[#This Row],[stroke]]=1,Table1[[#This Row],[hypertension]]=1),"yes","no")</f>
        <v>no</v>
      </c>
      <c r="Q2342" t="str">
        <f>IF(Table1[[#This Row],[avg_glucose_level]]&gt;=132.5,"yes","no")</f>
        <v>no</v>
      </c>
      <c r="R2342" t="str">
        <f>IF(Table1[[#This Row],[bmi]]&gt;=30.1,"yes","no")</f>
        <v>no</v>
      </c>
    </row>
    <row r="2343" spans="1:18" x14ac:dyDescent="0.3">
      <c r="A2343">
        <v>10649</v>
      </c>
      <c r="B2343" t="s">
        <v>17</v>
      </c>
      <c r="C2343">
        <v>82</v>
      </c>
      <c r="D2343">
        <v>0</v>
      </c>
      <c r="E2343" t="str">
        <f>IF(Table1[[#This Row],[hypertension]]=0,"no","yes")</f>
        <v>no</v>
      </c>
      <c r="F2343">
        <v>0</v>
      </c>
      <c r="G2343" t="s">
        <v>13</v>
      </c>
      <c r="H2343" t="s">
        <v>14</v>
      </c>
      <c r="I2343" t="s">
        <v>15</v>
      </c>
      <c r="J2343">
        <v>80</v>
      </c>
      <c r="K2343">
        <v>33.6</v>
      </c>
      <c r="L2343" t="s">
        <v>20</v>
      </c>
      <c r="M2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3">
        <v>0</v>
      </c>
      <c r="O2343" t="s">
        <v>32</v>
      </c>
      <c r="P2343" t="str">
        <f>IF(AND(Table1[[#This Row],[stroke]]=1,Table1[[#This Row],[hypertension]]=1),"yes","no")</f>
        <v>no</v>
      </c>
      <c r="Q2343" t="str">
        <f>IF(Table1[[#This Row],[avg_glucose_level]]&gt;=132.5,"yes","no")</f>
        <v>no</v>
      </c>
      <c r="R2343" t="str">
        <f>IF(Table1[[#This Row],[bmi]]&gt;=30.1,"yes","no")</f>
        <v>yes</v>
      </c>
    </row>
    <row r="2344" spans="1:18" x14ac:dyDescent="0.3">
      <c r="A2344">
        <v>28258</v>
      </c>
      <c r="B2344" t="s">
        <v>17</v>
      </c>
      <c r="C2344">
        <v>80</v>
      </c>
      <c r="D2344">
        <v>0</v>
      </c>
      <c r="E2344" t="str">
        <f>IF(Table1[[#This Row],[hypertension]]=0,"no","yes")</f>
        <v>no</v>
      </c>
      <c r="F2344">
        <v>0</v>
      </c>
      <c r="G2344" t="s">
        <v>13</v>
      </c>
      <c r="H2344" t="s">
        <v>18</v>
      </c>
      <c r="I2344" t="s">
        <v>15</v>
      </c>
      <c r="J2344">
        <v>75.06</v>
      </c>
      <c r="K2344">
        <v>29.7</v>
      </c>
      <c r="L2344" t="s">
        <v>23</v>
      </c>
      <c r="M23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44">
        <v>0</v>
      </c>
      <c r="O2344" t="s">
        <v>32</v>
      </c>
      <c r="P2344" t="str">
        <f>IF(AND(Table1[[#This Row],[stroke]]=1,Table1[[#This Row],[hypertension]]=1),"yes","no")</f>
        <v>no</v>
      </c>
      <c r="Q2344" t="str">
        <f>IF(Table1[[#This Row],[avg_glucose_level]]&gt;=132.5,"yes","no")</f>
        <v>no</v>
      </c>
      <c r="R2344" t="str">
        <f>IF(Table1[[#This Row],[bmi]]&gt;=30.1,"yes","no")</f>
        <v>no</v>
      </c>
    </row>
    <row r="2345" spans="1:18" x14ac:dyDescent="0.3">
      <c r="A2345">
        <v>22269</v>
      </c>
      <c r="B2345" t="s">
        <v>17</v>
      </c>
      <c r="C2345">
        <v>69</v>
      </c>
      <c r="D2345">
        <v>1</v>
      </c>
      <c r="E2345" t="str">
        <f>IF(Table1[[#This Row],[hypertension]]=0,"no","yes")</f>
        <v>yes</v>
      </c>
      <c r="F2345">
        <v>0</v>
      </c>
      <c r="G2345" t="s">
        <v>13</v>
      </c>
      <c r="H2345" t="s">
        <v>24</v>
      </c>
      <c r="I2345" t="s">
        <v>15</v>
      </c>
      <c r="J2345">
        <v>112.2</v>
      </c>
      <c r="K2345">
        <v>28.1</v>
      </c>
      <c r="L2345" t="s">
        <v>20</v>
      </c>
      <c r="M23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5">
        <v>0</v>
      </c>
      <c r="O2345" t="s">
        <v>32</v>
      </c>
      <c r="P2345" t="str">
        <f>IF(AND(Table1[[#This Row],[stroke]]=1,Table1[[#This Row],[hypertension]]=1),"yes","no")</f>
        <v>no</v>
      </c>
      <c r="Q2345" t="str">
        <f>IF(Table1[[#This Row],[avg_glucose_level]]&gt;=132.5,"yes","no")</f>
        <v>no</v>
      </c>
      <c r="R2345" t="str">
        <f>IF(Table1[[#This Row],[bmi]]&gt;=30.1,"yes","no")</f>
        <v>no</v>
      </c>
    </row>
    <row r="2346" spans="1:18" x14ac:dyDescent="0.3">
      <c r="A2346">
        <v>12557</v>
      </c>
      <c r="B2346" t="s">
        <v>17</v>
      </c>
      <c r="C2346">
        <v>21</v>
      </c>
      <c r="D2346">
        <v>0</v>
      </c>
      <c r="E2346" t="str">
        <f>IF(Table1[[#This Row],[hypertension]]=0,"no","yes")</f>
        <v>no</v>
      </c>
      <c r="F2346">
        <v>0</v>
      </c>
      <c r="G2346" t="s">
        <v>22</v>
      </c>
      <c r="H2346" t="s">
        <v>18</v>
      </c>
      <c r="I2346" t="s">
        <v>15</v>
      </c>
      <c r="J2346">
        <v>91.18</v>
      </c>
      <c r="K2346">
        <v>25.7</v>
      </c>
      <c r="L2346" t="s">
        <v>20</v>
      </c>
      <c r="M2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6">
        <v>0</v>
      </c>
      <c r="O2346" t="s">
        <v>32</v>
      </c>
      <c r="P2346" t="str">
        <f>IF(AND(Table1[[#This Row],[stroke]]=1,Table1[[#This Row],[hypertension]]=1),"yes","no")</f>
        <v>no</v>
      </c>
      <c r="Q2346" t="str">
        <f>IF(Table1[[#This Row],[avg_glucose_level]]&gt;=132.5,"yes","no")</f>
        <v>no</v>
      </c>
      <c r="R2346" t="str">
        <f>IF(Table1[[#This Row],[bmi]]&gt;=30.1,"yes","no")</f>
        <v>no</v>
      </c>
    </row>
    <row r="2347" spans="1:18" x14ac:dyDescent="0.3">
      <c r="A2347">
        <v>2846</v>
      </c>
      <c r="B2347" t="s">
        <v>17</v>
      </c>
      <c r="C2347">
        <v>46</v>
      </c>
      <c r="D2347">
        <v>0</v>
      </c>
      <c r="E2347" t="str">
        <f>IF(Table1[[#This Row],[hypertension]]=0,"no","yes")</f>
        <v>no</v>
      </c>
      <c r="F2347">
        <v>0</v>
      </c>
      <c r="G2347" t="s">
        <v>13</v>
      </c>
      <c r="H2347" t="s">
        <v>14</v>
      </c>
      <c r="I2347" t="s">
        <v>19</v>
      </c>
      <c r="J2347">
        <v>85.81</v>
      </c>
      <c r="K2347">
        <v>20.2</v>
      </c>
      <c r="L2347" t="s">
        <v>16</v>
      </c>
      <c r="M23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47">
        <v>0</v>
      </c>
      <c r="O2347" t="s">
        <v>32</v>
      </c>
      <c r="P2347" t="str">
        <f>IF(AND(Table1[[#This Row],[stroke]]=1,Table1[[#This Row],[hypertension]]=1),"yes","no")</f>
        <v>no</v>
      </c>
      <c r="Q2347" t="str">
        <f>IF(Table1[[#This Row],[avg_glucose_level]]&gt;=132.5,"yes","no")</f>
        <v>no</v>
      </c>
      <c r="R2347" t="str">
        <f>IF(Table1[[#This Row],[bmi]]&gt;=30.1,"yes","no")</f>
        <v>no</v>
      </c>
    </row>
    <row r="2348" spans="1:18" x14ac:dyDescent="0.3">
      <c r="A2348">
        <v>61219</v>
      </c>
      <c r="B2348" t="s">
        <v>17</v>
      </c>
      <c r="C2348">
        <v>14</v>
      </c>
      <c r="D2348">
        <v>0</v>
      </c>
      <c r="E2348" t="str">
        <f>IF(Table1[[#This Row],[hypertension]]=0,"no","yes")</f>
        <v>no</v>
      </c>
      <c r="F2348">
        <v>0</v>
      </c>
      <c r="G2348" t="s">
        <v>22</v>
      </c>
      <c r="H2348" t="s">
        <v>26</v>
      </c>
      <c r="I2348" t="s">
        <v>15</v>
      </c>
      <c r="J2348">
        <v>148.37</v>
      </c>
      <c r="K2348">
        <v>22.7</v>
      </c>
      <c r="L2348" t="s">
        <v>20</v>
      </c>
      <c r="M2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48">
        <v>0</v>
      </c>
      <c r="O2348" t="s">
        <v>32</v>
      </c>
      <c r="P2348" t="str">
        <f>IF(AND(Table1[[#This Row],[stroke]]=1,Table1[[#This Row],[hypertension]]=1),"yes","no")</f>
        <v>no</v>
      </c>
      <c r="Q2348" t="str">
        <f>IF(Table1[[#This Row],[avg_glucose_level]]&gt;=132.5,"yes","no")</f>
        <v>yes</v>
      </c>
      <c r="R2348" t="str">
        <f>IF(Table1[[#This Row],[bmi]]&gt;=30.1,"yes","no")</f>
        <v>no</v>
      </c>
    </row>
    <row r="2349" spans="1:18" x14ac:dyDescent="0.3">
      <c r="A2349">
        <v>65321</v>
      </c>
      <c r="B2349" t="s">
        <v>12</v>
      </c>
      <c r="C2349">
        <v>6</v>
      </c>
      <c r="D2349">
        <v>0</v>
      </c>
      <c r="E2349" t="str">
        <f>IF(Table1[[#This Row],[hypertension]]=0,"no","yes")</f>
        <v>no</v>
      </c>
      <c r="F2349">
        <v>0</v>
      </c>
      <c r="G2349" t="s">
        <v>22</v>
      </c>
      <c r="H2349" t="s">
        <v>25</v>
      </c>
      <c r="I2349" t="s">
        <v>19</v>
      </c>
      <c r="J2349">
        <v>64.55</v>
      </c>
      <c r="K2349">
        <v>17.399999999999999</v>
      </c>
      <c r="L2349" t="s">
        <v>23</v>
      </c>
      <c r="M23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49">
        <v>0</v>
      </c>
      <c r="O2349" t="s">
        <v>32</v>
      </c>
      <c r="P2349" t="str">
        <f>IF(AND(Table1[[#This Row],[stroke]]=1,Table1[[#This Row],[hypertension]]=1),"yes","no")</f>
        <v>no</v>
      </c>
      <c r="Q2349" t="str">
        <f>IF(Table1[[#This Row],[avg_glucose_level]]&gt;=132.5,"yes","no")</f>
        <v>no</v>
      </c>
      <c r="R2349" t="str">
        <f>IF(Table1[[#This Row],[bmi]]&gt;=30.1,"yes","no")</f>
        <v>no</v>
      </c>
    </row>
    <row r="2350" spans="1:18" x14ac:dyDescent="0.3">
      <c r="A2350">
        <v>23946</v>
      </c>
      <c r="B2350" t="s">
        <v>17</v>
      </c>
      <c r="C2350">
        <v>3</v>
      </c>
      <c r="D2350">
        <v>0</v>
      </c>
      <c r="E2350" t="str">
        <f>IF(Table1[[#This Row],[hypertension]]=0,"no","yes")</f>
        <v>no</v>
      </c>
      <c r="F2350">
        <v>0</v>
      </c>
      <c r="G2350" t="s">
        <v>22</v>
      </c>
      <c r="H2350" t="s">
        <v>25</v>
      </c>
      <c r="I2350" t="s">
        <v>19</v>
      </c>
      <c r="J2350">
        <v>97.31</v>
      </c>
      <c r="K2350">
        <v>22.2</v>
      </c>
      <c r="L2350" t="s">
        <v>23</v>
      </c>
      <c r="M23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50">
        <v>0</v>
      </c>
      <c r="O2350" t="s">
        <v>32</v>
      </c>
      <c r="P2350" t="str">
        <f>IF(AND(Table1[[#This Row],[stroke]]=1,Table1[[#This Row],[hypertension]]=1),"yes","no")</f>
        <v>no</v>
      </c>
      <c r="Q2350" t="str">
        <f>IF(Table1[[#This Row],[avg_glucose_level]]&gt;=132.5,"yes","no")</f>
        <v>no</v>
      </c>
      <c r="R2350" t="str">
        <f>IF(Table1[[#This Row],[bmi]]&gt;=30.1,"yes","no")</f>
        <v>no</v>
      </c>
    </row>
    <row r="2351" spans="1:18" x14ac:dyDescent="0.3">
      <c r="A2351">
        <v>56312</v>
      </c>
      <c r="B2351" t="s">
        <v>12</v>
      </c>
      <c r="C2351">
        <v>47</v>
      </c>
      <c r="D2351">
        <v>0</v>
      </c>
      <c r="E2351" t="str">
        <f>IF(Table1[[#This Row],[hypertension]]=0,"no","yes")</f>
        <v>no</v>
      </c>
      <c r="F2351">
        <v>0</v>
      </c>
      <c r="G2351" t="s">
        <v>22</v>
      </c>
      <c r="H2351" t="s">
        <v>14</v>
      </c>
      <c r="I2351" t="s">
        <v>19</v>
      </c>
      <c r="J2351">
        <v>111.15</v>
      </c>
      <c r="K2351">
        <v>23.8</v>
      </c>
      <c r="L2351" t="s">
        <v>20</v>
      </c>
      <c r="M23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51">
        <v>0</v>
      </c>
      <c r="O2351" t="s">
        <v>32</v>
      </c>
      <c r="P2351" t="str">
        <f>IF(AND(Table1[[#This Row],[stroke]]=1,Table1[[#This Row],[hypertension]]=1),"yes","no")</f>
        <v>no</v>
      </c>
      <c r="Q2351" t="str">
        <f>IF(Table1[[#This Row],[avg_glucose_level]]&gt;=132.5,"yes","no")</f>
        <v>no</v>
      </c>
      <c r="R2351" t="str">
        <f>IF(Table1[[#This Row],[bmi]]&gt;=30.1,"yes","no")</f>
        <v>no</v>
      </c>
    </row>
    <row r="2352" spans="1:18" x14ac:dyDescent="0.3">
      <c r="A2352">
        <v>20256</v>
      </c>
      <c r="B2352" t="s">
        <v>12</v>
      </c>
      <c r="C2352">
        <v>34</v>
      </c>
      <c r="D2352">
        <v>0</v>
      </c>
      <c r="E2352" t="str">
        <f>IF(Table1[[#This Row],[hypertension]]=0,"no","yes")</f>
        <v>no</v>
      </c>
      <c r="F2352">
        <v>0</v>
      </c>
      <c r="G2352" t="s">
        <v>13</v>
      </c>
      <c r="H2352" t="s">
        <v>14</v>
      </c>
      <c r="I2352" t="s">
        <v>15</v>
      </c>
      <c r="J2352">
        <v>80.97</v>
      </c>
      <c r="K2352">
        <v>28.7</v>
      </c>
      <c r="L2352" t="s">
        <v>20</v>
      </c>
      <c r="M23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52">
        <v>0</v>
      </c>
      <c r="O2352" t="s">
        <v>32</v>
      </c>
      <c r="P2352" t="str">
        <f>IF(AND(Table1[[#This Row],[stroke]]=1,Table1[[#This Row],[hypertension]]=1),"yes","no")</f>
        <v>no</v>
      </c>
      <c r="Q2352" t="str">
        <f>IF(Table1[[#This Row],[avg_glucose_level]]&gt;=132.5,"yes","no")</f>
        <v>no</v>
      </c>
      <c r="R2352" t="str">
        <f>IF(Table1[[#This Row],[bmi]]&gt;=30.1,"yes","no")</f>
        <v>no</v>
      </c>
    </row>
    <row r="2353" spans="1:18" x14ac:dyDescent="0.3">
      <c r="A2353">
        <v>26993</v>
      </c>
      <c r="B2353" t="s">
        <v>17</v>
      </c>
      <c r="C2353">
        <v>41</v>
      </c>
      <c r="D2353">
        <v>0</v>
      </c>
      <c r="E2353" t="str">
        <f>IF(Table1[[#This Row],[hypertension]]=0,"no","yes")</f>
        <v>no</v>
      </c>
      <c r="F2353">
        <v>0</v>
      </c>
      <c r="G2353" t="s">
        <v>13</v>
      </c>
      <c r="H2353" t="s">
        <v>14</v>
      </c>
      <c r="I2353" t="s">
        <v>19</v>
      </c>
      <c r="J2353">
        <v>89.88</v>
      </c>
      <c r="K2353">
        <v>33.1</v>
      </c>
      <c r="L2353" t="s">
        <v>16</v>
      </c>
      <c r="M23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53">
        <v>0</v>
      </c>
      <c r="O2353" t="s">
        <v>32</v>
      </c>
      <c r="P2353" t="str">
        <f>IF(AND(Table1[[#This Row],[stroke]]=1,Table1[[#This Row],[hypertension]]=1),"yes","no")</f>
        <v>no</v>
      </c>
      <c r="Q2353" t="str">
        <f>IF(Table1[[#This Row],[avg_glucose_level]]&gt;=132.5,"yes","no")</f>
        <v>no</v>
      </c>
      <c r="R2353" t="str">
        <f>IF(Table1[[#This Row],[bmi]]&gt;=30.1,"yes","no")</f>
        <v>yes</v>
      </c>
    </row>
    <row r="2354" spans="1:18" x14ac:dyDescent="0.3">
      <c r="A2354">
        <v>58599</v>
      </c>
      <c r="B2354" t="s">
        <v>17</v>
      </c>
      <c r="C2354">
        <v>67</v>
      </c>
      <c r="D2354">
        <v>0</v>
      </c>
      <c r="E2354" t="str">
        <f>IF(Table1[[#This Row],[hypertension]]=0,"no","yes")</f>
        <v>no</v>
      </c>
      <c r="F2354">
        <v>0</v>
      </c>
      <c r="G2354" t="s">
        <v>13</v>
      </c>
      <c r="H2354" t="s">
        <v>14</v>
      </c>
      <c r="I2354" t="s">
        <v>19</v>
      </c>
      <c r="J2354">
        <v>62.66</v>
      </c>
      <c r="K2354">
        <v>28</v>
      </c>
      <c r="L2354" t="s">
        <v>16</v>
      </c>
      <c r="M23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54">
        <v>0</v>
      </c>
      <c r="O2354" t="s">
        <v>32</v>
      </c>
      <c r="P2354" t="str">
        <f>IF(AND(Table1[[#This Row],[stroke]]=1,Table1[[#This Row],[hypertension]]=1),"yes","no")</f>
        <v>no</v>
      </c>
      <c r="Q2354" t="str">
        <f>IF(Table1[[#This Row],[avg_glucose_level]]&gt;=132.5,"yes","no")</f>
        <v>no</v>
      </c>
      <c r="R2354" t="str">
        <f>IF(Table1[[#This Row],[bmi]]&gt;=30.1,"yes","no")</f>
        <v>no</v>
      </c>
    </row>
    <row r="2355" spans="1:18" x14ac:dyDescent="0.3">
      <c r="A2355">
        <v>27849</v>
      </c>
      <c r="B2355" t="s">
        <v>17</v>
      </c>
      <c r="C2355">
        <v>5</v>
      </c>
      <c r="D2355">
        <v>0</v>
      </c>
      <c r="E2355" t="str">
        <f>IF(Table1[[#This Row],[hypertension]]=0,"no","yes")</f>
        <v>no</v>
      </c>
      <c r="F2355">
        <v>0</v>
      </c>
      <c r="G2355" t="s">
        <v>22</v>
      </c>
      <c r="H2355" t="s">
        <v>25</v>
      </c>
      <c r="I2355" t="s">
        <v>15</v>
      </c>
      <c r="J2355">
        <v>122.25</v>
      </c>
      <c r="K2355">
        <v>16.7</v>
      </c>
      <c r="L2355" t="s">
        <v>23</v>
      </c>
      <c r="M23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55">
        <v>0</v>
      </c>
      <c r="O2355" t="s">
        <v>32</v>
      </c>
      <c r="P2355" t="str">
        <f>IF(AND(Table1[[#This Row],[stroke]]=1,Table1[[#This Row],[hypertension]]=1),"yes","no")</f>
        <v>no</v>
      </c>
      <c r="Q2355" t="str">
        <f>IF(Table1[[#This Row],[avg_glucose_level]]&gt;=132.5,"yes","no")</f>
        <v>no</v>
      </c>
      <c r="R2355" t="str">
        <f>IF(Table1[[#This Row],[bmi]]&gt;=30.1,"yes","no")</f>
        <v>no</v>
      </c>
    </row>
    <row r="2356" spans="1:18" x14ac:dyDescent="0.3">
      <c r="A2356">
        <v>33367</v>
      </c>
      <c r="B2356" t="s">
        <v>12</v>
      </c>
      <c r="C2356">
        <v>20</v>
      </c>
      <c r="D2356">
        <v>0</v>
      </c>
      <c r="E2356" t="str">
        <f>IF(Table1[[#This Row],[hypertension]]=0,"no","yes")</f>
        <v>no</v>
      </c>
      <c r="F2356">
        <v>0</v>
      </c>
      <c r="G2356" t="s">
        <v>22</v>
      </c>
      <c r="H2356" t="s">
        <v>14</v>
      </c>
      <c r="I2356" t="s">
        <v>19</v>
      </c>
      <c r="J2356">
        <v>87.08</v>
      </c>
      <c r="K2356">
        <v>27.1</v>
      </c>
      <c r="L2356" t="s">
        <v>20</v>
      </c>
      <c r="M2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56">
        <v>0</v>
      </c>
      <c r="O2356" t="s">
        <v>32</v>
      </c>
      <c r="P2356" t="str">
        <f>IF(AND(Table1[[#This Row],[stroke]]=1,Table1[[#This Row],[hypertension]]=1),"yes","no")</f>
        <v>no</v>
      </c>
      <c r="Q2356" t="str">
        <f>IF(Table1[[#This Row],[avg_glucose_level]]&gt;=132.5,"yes","no")</f>
        <v>no</v>
      </c>
      <c r="R2356" t="str">
        <f>IF(Table1[[#This Row],[bmi]]&gt;=30.1,"yes","no")</f>
        <v>no</v>
      </c>
    </row>
    <row r="2357" spans="1:18" x14ac:dyDescent="0.3">
      <c r="A2357">
        <v>61764</v>
      </c>
      <c r="B2357" t="s">
        <v>17</v>
      </c>
      <c r="C2357">
        <v>63</v>
      </c>
      <c r="D2357">
        <v>0</v>
      </c>
      <c r="E2357" t="str">
        <f>IF(Table1[[#This Row],[hypertension]]=0,"no","yes")</f>
        <v>no</v>
      </c>
      <c r="F2357">
        <v>0</v>
      </c>
      <c r="G2357" t="s">
        <v>13</v>
      </c>
      <c r="H2357" t="s">
        <v>14</v>
      </c>
      <c r="I2357" t="s">
        <v>19</v>
      </c>
      <c r="J2357">
        <v>85</v>
      </c>
      <c r="K2357">
        <v>26.4</v>
      </c>
      <c r="L2357" t="s">
        <v>21</v>
      </c>
      <c r="M23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57">
        <v>0</v>
      </c>
      <c r="O2357" t="s">
        <v>32</v>
      </c>
      <c r="P2357" t="str">
        <f>IF(AND(Table1[[#This Row],[stroke]]=1,Table1[[#This Row],[hypertension]]=1),"yes","no")</f>
        <v>no</v>
      </c>
      <c r="Q2357" t="str">
        <f>IF(Table1[[#This Row],[avg_glucose_level]]&gt;=132.5,"yes","no")</f>
        <v>no</v>
      </c>
      <c r="R2357" t="str">
        <f>IF(Table1[[#This Row],[bmi]]&gt;=30.1,"yes","no")</f>
        <v>no</v>
      </c>
    </row>
    <row r="2358" spans="1:18" x14ac:dyDescent="0.3">
      <c r="A2358">
        <v>13620</v>
      </c>
      <c r="B2358" t="s">
        <v>17</v>
      </c>
      <c r="C2358">
        <v>73</v>
      </c>
      <c r="D2358">
        <v>0</v>
      </c>
      <c r="E2358" t="str">
        <f>IF(Table1[[#This Row],[hypertension]]=0,"no","yes")</f>
        <v>no</v>
      </c>
      <c r="F2358">
        <v>0</v>
      </c>
      <c r="G2358" t="s">
        <v>13</v>
      </c>
      <c r="H2358" t="s">
        <v>18</v>
      </c>
      <c r="I2358" t="s">
        <v>15</v>
      </c>
      <c r="J2358">
        <v>100.49</v>
      </c>
      <c r="K2358">
        <v>23.7</v>
      </c>
      <c r="L2358" t="s">
        <v>21</v>
      </c>
      <c r="M2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58">
        <v>0</v>
      </c>
      <c r="O2358" t="s">
        <v>32</v>
      </c>
      <c r="P2358" t="str">
        <f>IF(AND(Table1[[#This Row],[stroke]]=1,Table1[[#This Row],[hypertension]]=1),"yes","no")</f>
        <v>no</v>
      </c>
      <c r="Q2358" t="str">
        <f>IF(Table1[[#This Row],[avg_glucose_level]]&gt;=132.5,"yes","no")</f>
        <v>no</v>
      </c>
      <c r="R2358" t="str">
        <f>IF(Table1[[#This Row],[bmi]]&gt;=30.1,"yes","no")</f>
        <v>no</v>
      </c>
    </row>
    <row r="2359" spans="1:18" x14ac:dyDescent="0.3">
      <c r="A2359">
        <v>39308</v>
      </c>
      <c r="B2359" t="s">
        <v>12</v>
      </c>
      <c r="C2359">
        <v>62</v>
      </c>
      <c r="D2359">
        <v>0</v>
      </c>
      <c r="E2359" t="str">
        <f>IF(Table1[[#This Row],[hypertension]]=0,"no","yes")</f>
        <v>no</v>
      </c>
      <c r="F2359">
        <v>0</v>
      </c>
      <c r="G2359" t="s">
        <v>13</v>
      </c>
      <c r="H2359" t="s">
        <v>14</v>
      </c>
      <c r="I2359" t="s">
        <v>15</v>
      </c>
      <c r="J2359">
        <v>145.37</v>
      </c>
      <c r="K2359">
        <v>33.299999999999997</v>
      </c>
      <c r="L2359" t="s">
        <v>23</v>
      </c>
      <c r="M23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59">
        <v>0</v>
      </c>
      <c r="O2359" t="s">
        <v>32</v>
      </c>
      <c r="P2359" t="str">
        <f>IF(AND(Table1[[#This Row],[stroke]]=1,Table1[[#This Row],[hypertension]]=1),"yes","no")</f>
        <v>no</v>
      </c>
      <c r="Q2359" t="str">
        <f>IF(Table1[[#This Row],[avg_glucose_level]]&gt;=132.5,"yes","no")</f>
        <v>yes</v>
      </c>
      <c r="R2359" t="str">
        <f>IF(Table1[[#This Row],[bmi]]&gt;=30.1,"yes","no")</f>
        <v>yes</v>
      </c>
    </row>
    <row r="2360" spans="1:18" x14ac:dyDescent="0.3">
      <c r="A2360">
        <v>1275</v>
      </c>
      <c r="B2360" t="s">
        <v>12</v>
      </c>
      <c r="C2360">
        <v>1</v>
      </c>
      <c r="D2360">
        <v>0</v>
      </c>
      <c r="E2360" t="str">
        <f>IF(Table1[[#This Row],[hypertension]]=0,"no","yes")</f>
        <v>no</v>
      </c>
      <c r="F2360">
        <v>0</v>
      </c>
      <c r="G2360" t="s">
        <v>22</v>
      </c>
      <c r="H2360" t="s">
        <v>25</v>
      </c>
      <c r="I2360" t="s">
        <v>15</v>
      </c>
      <c r="J2360">
        <v>112.19</v>
      </c>
      <c r="K2360">
        <v>18.899999999999999</v>
      </c>
      <c r="L2360" t="s">
        <v>23</v>
      </c>
      <c r="M2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0">
        <v>0</v>
      </c>
      <c r="O2360" t="s">
        <v>32</v>
      </c>
      <c r="P2360" t="str">
        <f>IF(AND(Table1[[#This Row],[stroke]]=1,Table1[[#This Row],[hypertension]]=1),"yes","no")</f>
        <v>no</v>
      </c>
      <c r="Q2360" t="str">
        <f>IF(Table1[[#This Row],[avg_glucose_level]]&gt;=132.5,"yes","no")</f>
        <v>no</v>
      </c>
      <c r="R2360" t="str">
        <f>IF(Table1[[#This Row],[bmi]]&gt;=30.1,"yes","no")</f>
        <v>no</v>
      </c>
    </row>
    <row r="2361" spans="1:18" x14ac:dyDescent="0.3">
      <c r="A2361">
        <v>34336</v>
      </c>
      <c r="B2361" t="s">
        <v>12</v>
      </c>
      <c r="C2361">
        <v>50</v>
      </c>
      <c r="D2361">
        <v>1</v>
      </c>
      <c r="E2361" t="str">
        <f>IF(Table1[[#This Row],[hypertension]]=0,"no","yes")</f>
        <v>yes</v>
      </c>
      <c r="F2361">
        <v>0</v>
      </c>
      <c r="G2361" t="s">
        <v>13</v>
      </c>
      <c r="H2361" t="s">
        <v>24</v>
      </c>
      <c r="I2361" t="s">
        <v>19</v>
      </c>
      <c r="J2361">
        <v>79.73</v>
      </c>
      <c r="K2361">
        <v>25.5</v>
      </c>
      <c r="L2361" t="s">
        <v>21</v>
      </c>
      <c r="M23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61">
        <v>0</v>
      </c>
      <c r="O2361" t="s">
        <v>32</v>
      </c>
      <c r="P2361" t="str">
        <f>IF(AND(Table1[[#This Row],[stroke]]=1,Table1[[#This Row],[hypertension]]=1),"yes","no")</f>
        <v>no</v>
      </c>
      <c r="Q2361" t="str">
        <f>IF(Table1[[#This Row],[avg_glucose_level]]&gt;=132.5,"yes","no")</f>
        <v>no</v>
      </c>
      <c r="R2361" t="str">
        <f>IF(Table1[[#This Row],[bmi]]&gt;=30.1,"yes","no")</f>
        <v>no</v>
      </c>
    </row>
    <row r="2362" spans="1:18" x14ac:dyDescent="0.3">
      <c r="A2362">
        <v>1505</v>
      </c>
      <c r="B2362" t="s">
        <v>12</v>
      </c>
      <c r="C2362">
        <v>71</v>
      </c>
      <c r="D2362">
        <v>0</v>
      </c>
      <c r="E2362" t="str">
        <f>IF(Table1[[#This Row],[hypertension]]=0,"no","yes")</f>
        <v>no</v>
      </c>
      <c r="F2362">
        <v>1</v>
      </c>
      <c r="G2362" t="s">
        <v>13</v>
      </c>
      <c r="H2362" t="s">
        <v>18</v>
      </c>
      <c r="I2362" t="s">
        <v>19</v>
      </c>
      <c r="J2362">
        <v>101.13</v>
      </c>
      <c r="K2362">
        <v>35.9</v>
      </c>
      <c r="L2362" t="s">
        <v>16</v>
      </c>
      <c r="M2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62">
        <v>0</v>
      </c>
      <c r="O2362" t="s">
        <v>32</v>
      </c>
      <c r="P2362" t="str">
        <f>IF(AND(Table1[[#This Row],[stroke]]=1,Table1[[#This Row],[hypertension]]=1),"yes","no")</f>
        <v>no</v>
      </c>
      <c r="Q2362" t="str">
        <f>IF(Table1[[#This Row],[avg_glucose_level]]&gt;=132.5,"yes","no")</f>
        <v>no</v>
      </c>
      <c r="R2362" t="str">
        <f>IF(Table1[[#This Row],[bmi]]&gt;=30.1,"yes","no")</f>
        <v>yes</v>
      </c>
    </row>
    <row r="2363" spans="1:18" x14ac:dyDescent="0.3">
      <c r="A2363">
        <v>31887</v>
      </c>
      <c r="B2363" t="s">
        <v>17</v>
      </c>
      <c r="C2363">
        <v>30</v>
      </c>
      <c r="D2363">
        <v>0</v>
      </c>
      <c r="E2363" t="str">
        <f>IF(Table1[[#This Row],[hypertension]]=0,"no","yes")</f>
        <v>no</v>
      </c>
      <c r="F2363">
        <v>0</v>
      </c>
      <c r="G2363" t="s">
        <v>13</v>
      </c>
      <c r="H2363" t="s">
        <v>14</v>
      </c>
      <c r="I2363" t="s">
        <v>15</v>
      </c>
      <c r="J2363">
        <v>101.98</v>
      </c>
      <c r="K2363">
        <v>23.2</v>
      </c>
      <c r="L2363" t="s">
        <v>23</v>
      </c>
      <c r="M2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3">
        <v>0</v>
      </c>
      <c r="O2363" t="s">
        <v>32</v>
      </c>
      <c r="P2363" t="str">
        <f>IF(AND(Table1[[#This Row],[stroke]]=1,Table1[[#This Row],[hypertension]]=1),"yes","no")</f>
        <v>no</v>
      </c>
      <c r="Q2363" t="str">
        <f>IF(Table1[[#This Row],[avg_glucose_level]]&gt;=132.5,"yes","no")</f>
        <v>no</v>
      </c>
      <c r="R2363" t="str">
        <f>IF(Table1[[#This Row],[bmi]]&gt;=30.1,"yes","no")</f>
        <v>no</v>
      </c>
    </row>
    <row r="2364" spans="1:18" x14ac:dyDescent="0.3">
      <c r="A2364">
        <v>60258</v>
      </c>
      <c r="B2364" t="s">
        <v>17</v>
      </c>
      <c r="C2364">
        <v>80</v>
      </c>
      <c r="D2364">
        <v>0</v>
      </c>
      <c r="E2364" t="str">
        <f>IF(Table1[[#This Row],[hypertension]]=0,"no","yes")</f>
        <v>no</v>
      </c>
      <c r="F2364">
        <v>1</v>
      </c>
      <c r="G2364" t="s">
        <v>13</v>
      </c>
      <c r="H2364" t="s">
        <v>18</v>
      </c>
      <c r="I2364" t="s">
        <v>19</v>
      </c>
      <c r="J2364">
        <v>98.39</v>
      </c>
      <c r="K2364">
        <v>22.2</v>
      </c>
      <c r="L2364" t="s">
        <v>21</v>
      </c>
      <c r="M23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64">
        <v>0</v>
      </c>
      <c r="O2364" t="s">
        <v>32</v>
      </c>
      <c r="P2364" t="str">
        <f>IF(AND(Table1[[#This Row],[stroke]]=1,Table1[[#This Row],[hypertension]]=1),"yes","no")</f>
        <v>no</v>
      </c>
      <c r="Q2364" t="str">
        <f>IF(Table1[[#This Row],[avg_glucose_level]]&gt;=132.5,"yes","no")</f>
        <v>no</v>
      </c>
      <c r="R2364" t="str">
        <f>IF(Table1[[#This Row],[bmi]]&gt;=30.1,"yes","no")</f>
        <v>no</v>
      </c>
    </row>
    <row r="2365" spans="1:18" x14ac:dyDescent="0.3">
      <c r="A2365">
        <v>63450</v>
      </c>
      <c r="B2365" t="s">
        <v>17</v>
      </c>
      <c r="C2365">
        <v>64</v>
      </c>
      <c r="D2365">
        <v>0</v>
      </c>
      <c r="E2365" t="str">
        <f>IF(Table1[[#This Row],[hypertension]]=0,"no","yes")</f>
        <v>no</v>
      </c>
      <c r="F2365">
        <v>0</v>
      </c>
      <c r="G2365" t="s">
        <v>13</v>
      </c>
      <c r="H2365" t="s">
        <v>18</v>
      </c>
      <c r="I2365" t="s">
        <v>19</v>
      </c>
      <c r="J2365">
        <v>128.04</v>
      </c>
      <c r="K2365">
        <v>34</v>
      </c>
      <c r="L2365" t="s">
        <v>21</v>
      </c>
      <c r="M23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65">
        <v>0</v>
      </c>
      <c r="O2365" t="s">
        <v>32</v>
      </c>
      <c r="P2365" t="str">
        <f>IF(AND(Table1[[#This Row],[stroke]]=1,Table1[[#This Row],[hypertension]]=1),"yes","no")</f>
        <v>no</v>
      </c>
      <c r="Q2365" t="str">
        <f>IF(Table1[[#This Row],[avg_glucose_level]]&gt;=132.5,"yes","no")</f>
        <v>no</v>
      </c>
      <c r="R2365" t="str">
        <f>IF(Table1[[#This Row],[bmi]]&gt;=30.1,"yes","no")</f>
        <v>yes</v>
      </c>
    </row>
    <row r="2366" spans="1:18" x14ac:dyDescent="0.3">
      <c r="A2366">
        <v>35178</v>
      </c>
      <c r="B2366" t="s">
        <v>12</v>
      </c>
      <c r="C2366">
        <v>7</v>
      </c>
      <c r="D2366">
        <v>0</v>
      </c>
      <c r="E2366" t="str">
        <f>IF(Table1[[#This Row],[hypertension]]=0,"no","yes")</f>
        <v>no</v>
      </c>
      <c r="F2366">
        <v>0</v>
      </c>
      <c r="G2366" t="s">
        <v>22</v>
      </c>
      <c r="H2366" t="s">
        <v>25</v>
      </c>
      <c r="I2366" t="s">
        <v>15</v>
      </c>
      <c r="J2366">
        <v>98.12</v>
      </c>
      <c r="K2366">
        <v>20.399999999999999</v>
      </c>
      <c r="L2366" t="s">
        <v>23</v>
      </c>
      <c r="M2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6">
        <v>0</v>
      </c>
      <c r="O2366" t="s">
        <v>32</v>
      </c>
      <c r="P2366" t="str">
        <f>IF(AND(Table1[[#This Row],[stroke]]=1,Table1[[#This Row],[hypertension]]=1),"yes","no")</f>
        <v>no</v>
      </c>
      <c r="Q2366" t="str">
        <f>IF(Table1[[#This Row],[avg_glucose_level]]&gt;=132.5,"yes","no")</f>
        <v>no</v>
      </c>
      <c r="R2366" t="str">
        <f>IF(Table1[[#This Row],[bmi]]&gt;=30.1,"yes","no")</f>
        <v>no</v>
      </c>
    </row>
    <row r="2367" spans="1:18" x14ac:dyDescent="0.3">
      <c r="A2367">
        <v>3099</v>
      </c>
      <c r="B2367" t="s">
        <v>17</v>
      </c>
      <c r="C2367">
        <v>36</v>
      </c>
      <c r="D2367">
        <v>0</v>
      </c>
      <c r="E2367" t="str">
        <f>IF(Table1[[#This Row],[hypertension]]=0,"no","yes")</f>
        <v>no</v>
      </c>
      <c r="F2367">
        <v>0</v>
      </c>
      <c r="G2367" t="s">
        <v>22</v>
      </c>
      <c r="H2367" t="s">
        <v>14</v>
      </c>
      <c r="I2367" t="s">
        <v>15</v>
      </c>
      <c r="J2367">
        <v>216.96</v>
      </c>
      <c r="K2367">
        <v>34.5</v>
      </c>
      <c r="L2367" t="s">
        <v>23</v>
      </c>
      <c r="M2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7">
        <v>0</v>
      </c>
      <c r="O2367" t="s">
        <v>32</v>
      </c>
      <c r="P2367" t="str">
        <f>IF(AND(Table1[[#This Row],[stroke]]=1,Table1[[#This Row],[hypertension]]=1),"yes","no")</f>
        <v>no</v>
      </c>
      <c r="Q2367" t="str">
        <f>IF(Table1[[#This Row],[avg_glucose_level]]&gt;=132.5,"yes","no")</f>
        <v>yes</v>
      </c>
      <c r="R2367" t="str">
        <f>IF(Table1[[#This Row],[bmi]]&gt;=30.1,"yes","no")</f>
        <v>yes</v>
      </c>
    </row>
    <row r="2368" spans="1:18" x14ac:dyDescent="0.3">
      <c r="A2368">
        <v>43903</v>
      </c>
      <c r="B2368" t="s">
        <v>12</v>
      </c>
      <c r="C2368">
        <v>79</v>
      </c>
      <c r="D2368">
        <v>0</v>
      </c>
      <c r="E2368" t="str">
        <f>IF(Table1[[#This Row],[hypertension]]=0,"no","yes")</f>
        <v>no</v>
      </c>
      <c r="F2368">
        <v>0</v>
      </c>
      <c r="G2368" t="s">
        <v>13</v>
      </c>
      <c r="H2368" t="s">
        <v>18</v>
      </c>
      <c r="I2368" t="s">
        <v>19</v>
      </c>
      <c r="J2368">
        <v>94.92</v>
      </c>
      <c r="K2368">
        <v>31.9</v>
      </c>
      <c r="L2368" t="s">
        <v>23</v>
      </c>
      <c r="M23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68">
        <v>0</v>
      </c>
      <c r="O2368" t="s">
        <v>32</v>
      </c>
      <c r="P2368" t="str">
        <f>IF(AND(Table1[[#This Row],[stroke]]=1,Table1[[#This Row],[hypertension]]=1),"yes","no")</f>
        <v>no</v>
      </c>
      <c r="Q2368" t="str">
        <f>IF(Table1[[#This Row],[avg_glucose_level]]&gt;=132.5,"yes","no")</f>
        <v>no</v>
      </c>
      <c r="R2368" t="str">
        <f>IF(Table1[[#This Row],[bmi]]&gt;=30.1,"yes","no")</f>
        <v>yes</v>
      </c>
    </row>
    <row r="2369" spans="1:18" x14ac:dyDescent="0.3">
      <c r="A2369">
        <v>9013</v>
      </c>
      <c r="B2369" t="s">
        <v>17</v>
      </c>
      <c r="C2369">
        <v>35</v>
      </c>
      <c r="D2369">
        <v>0</v>
      </c>
      <c r="E2369" t="str">
        <f>IF(Table1[[#This Row],[hypertension]]=0,"no","yes")</f>
        <v>no</v>
      </c>
      <c r="F2369">
        <v>0</v>
      </c>
      <c r="G2369" t="s">
        <v>13</v>
      </c>
      <c r="H2369" t="s">
        <v>14</v>
      </c>
      <c r="I2369" t="s">
        <v>19</v>
      </c>
      <c r="J2369">
        <v>83.27</v>
      </c>
      <c r="K2369">
        <v>19.8</v>
      </c>
      <c r="L2369" t="s">
        <v>16</v>
      </c>
      <c r="M23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69">
        <v>0</v>
      </c>
      <c r="O2369" t="s">
        <v>32</v>
      </c>
      <c r="P2369" t="str">
        <f>IF(AND(Table1[[#This Row],[stroke]]=1,Table1[[#This Row],[hypertension]]=1),"yes","no")</f>
        <v>no</v>
      </c>
      <c r="Q2369" t="str">
        <f>IF(Table1[[#This Row],[avg_glucose_level]]&gt;=132.5,"yes","no")</f>
        <v>no</v>
      </c>
      <c r="R2369" t="str">
        <f>IF(Table1[[#This Row],[bmi]]&gt;=30.1,"yes","no")</f>
        <v>no</v>
      </c>
    </row>
    <row r="2370" spans="1:18" x14ac:dyDescent="0.3">
      <c r="A2370">
        <v>60158</v>
      </c>
      <c r="B2370" t="s">
        <v>17</v>
      </c>
      <c r="C2370">
        <v>28</v>
      </c>
      <c r="D2370">
        <v>0</v>
      </c>
      <c r="E2370" t="str">
        <f>IF(Table1[[#This Row],[hypertension]]=0,"no","yes")</f>
        <v>no</v>
      </c>
      <c r="F2370">
        <v>0</v>
      </c>
      <c r="G2370" t="s">
        <v>22</v>
      </c>
      <c r="H2370" t="s">
        <v>14</v>
      </c>
      <c r="I2370" t="s">
        <v>19</v>
      </c>
      <c r="J2370">
        <v>96.86</v>
      </c>
      <c r="K2370">
        <v>29</v>
      </c>
      <c r="L2370" t="s">
        <v>23</v>
      </c>
      <c r="M23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70">
        <v>0</v>
      </c>
      <c r="O2370" t="s">
        <v>32</v>
      </c>
      <c r="P2370" t="str">
        <f>IF(AND(Table1[[#This Row],[stroke]]=1,Table1[[#This Row],[hypertension]]=1),"yes","no")</f>
        <v>no</v>
      </c>
      <c r="Q2370" t="str">
        <f>IF(Table1[[#This Row],[avg_glucose_level]]&gt;=132.5,"yes","no")</f>
        <v>no</v>
      </c>
      <c r="R2370" t="str">
        <f>IF(Table1[[#This Row],[bmi]]&gt;=30.1,"yes","no")</f>
        <v>no</v>
      </c>
    </row>
    <row r="2371" spans="1:18" x14ac:dyDescent="0.3">
      <c r="A2371">
        <v>15579</v>
      </c>
      <c r="B2371" t="s">
        <v>12</v>
      </c>
      <c r="C2371">
        <v>72</v>
      </c>
      <c r="D2371">
        <v>0</v>
      </c>
      <c r="E2371" t="str">
        <f>IF(Table1[[#This Row],[hypertension]]=0,"no","yes")</f>
        <v>no</v>
      </c>
      <c r="F2371">
        <v>0</v>
      </c>
      <c r="G2371" t="s">
        <v>13</v>
      </c>
      <c r="H2371" t="s">
        <v>18</v>
      </c>
      <c r="I2371" t="s">
        <v>19</v>
      </c>
      <c r="J2371">
        <v>99.73</v>
      </c>
      <c r="K2371">
        <v>36.700000000000003</v>
      </c>
      <c r="L2371" t="s">
        <v>16</v>
      </c>
      <c r="M23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71">
        <v>0</v>
      </c>
      <c r="O2371" t="s">
        <v>32</v>
      </c>
      <c r="P2371" t="str">
        <f>IF(AND(Table1[[#This Row],[stroke]]=1,Table1[[#This Row],[hypertension]]=1),"yes","no")</f>
        <v>no</v>
      </c>
      <c r="Q2371" t="str">
        <f>IF(Table1[[#This Row],[avg_glucose_level]]&gt;=132.5,"yes","no")</f>
        <v>no</v>
      </c>
      <c r="R2371" t="str">
        <f>IF(Table1[[#This Row],[bmi]]&gt;=30.1,"yes","no")</f>
        <v>yes</v>
      </c>
    </row>
    <row r="2372" spans="1:18" x14ac:dyDescent="0.3">
      <c r="A2372">
        <v>8563</v>
      </c>
      <c r="B2372" t="s">
        <v>17</v>
      </c>
      <c r="C2372">
        <v>12</v>
      </c>
      <c r="D2372">
        <v>0</v>
      </c>
      <c r="E2372" t="str">
        <f>IF(Table1[[#This Row],[hypertension]]=0,"no","yes")</f>
        <v>no</v>
      </c>
      <c r="F2372">
        <v>0</v>
      </c>
      <c r="G2372" t="s">
        <v>22</v>
      </c>
      <c r="H2372" t="s">
        <v>25</v>
      </c>
      <c r="I2372" t="s">
        <v>19</v>
      </c>
      <c r="J2372">
        <v>91.71</v>
      </c>
      <c r="K2372">
        <v>21.3</v>
      </c>
      <c r="L2372" t="s">
        <v>23</v>
      </c>
      <c r="M2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72">
        <v>0</v>
      </c>
      <c r="O2372" t="s">
        <v>32</v>
      </c>
      <c r="P2372" t="str">
        <f>IF(AND(Table1[[#This Row],[stroke]]=1,Table1[[#This Row],[hypertension]]=1),"yes","no")</f>
        <v>no</v>
      </c>
      <c r="Q2372" t="str">
        <f>IF(Table1[[#This Row],[avg_glucose_level]]&gt;=132.5,"yes","no")</f>
        <v>no</v>
      </c>
      <c r="R2372" t="str">
        <f>IF(Table1[[#This Row],[bmi]]&gt;=30.1,"yes","no")</f>
        <v>no</v>
      </c>
    </row>
    <row r="2373" spans="1:18" x14ac:dyDescent="0.3">
      <c r="A2373">
        <v>61573</v>
      </c>
      <c r="B2373" t="s">
        <v>12</v>
      </c>
      <c r="C2373">
        <v>25</v>
      </c>
      <c r="D2373">
        <v>0</v>
      </c>
      <c r="E2373" t="str">
        <f>IF(Table1[[#This Row],[hypertension]]=0,"no","yes")</f>
        <v>no</v>
      </c>
      <c r="F2373">
        <v>0</v>
      </c>
      <c r="G2373" t="s">
        <v>22</v>
      </c>
      <c r="H2373" t="s">
        <v>14</v>
      </c>
      <c r="I2373" t="s">
        <v>19</v>
      </c>
      <c r="J2373">
        <v>65.77</v>
      </c>
      <c r="K2373">
        <v>23.7</v>
      </c>
      <c r="L2373" t="s">
        <v>21</v>
      </c>
      <c r="M23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73">
        <v>0</v>
      </c>
      <c r="O2373" t="s">
        <v>32</v>
      </c>
      <c r="P2373" t="str">
        <f>IF(AND(Table1[[#This Row],[stroke]]=1,Table1[[#This Row],[hypertension]]=1),"yes","no")</f>
        <v>no</v>
      </c>
      <c r="Q2373" t="str">
        <f>IF(Table1[[#This Row],[avg_glucose_level]]&gt;=132.5,"yes","no")</f>
        <v>no</v>
      </c>
      <c r="R2373" t="str">
        <f>IF(Table1[[#This Row],[bmi]]&gt;=30.1,"yes","no")</f>
        <v>no</v>
      </c>
    </row>
    <row r="2374" spans="1:18" x14ac:dyDescent="0.3">
      <c r="A2374">
        <v>43827</v>
      </c>
      <c r="B2374" t="s">
        <v>17</v>
      </c>
      <c r="C2374">
        <v>27</v>
      </c>
      <c r="D2374">
        <v>0</v>
      </c>
      <c r="E2374" t="str">
        <f>IF(Table1[[#This Row],[hypertension]]=0,"no","yes")</f>
        <v>no</v>
      </c>
      <c r="F2374">
        <v>0</v>
      </c>
      <c r="G2374" t="s">
        <v>13</v>
      </c>
      <c r="H2374" t="s">
        <v>14</v>
      </c>
      <c r="I2374" t="s">
        <v>15</v>
      </c>
      <c r="J2374">
        <v>161.57</v>
      </c>
      <c r="K2374">
        <v>25.7</v>
      </c>
      <c r="L2374" t="s">
        <v>21</v>
      </c>
      <c r="M23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74">
        <v>0</v>
      </c>
      <c r="O2374" t="s">
        <v>32</v>
      </c>
      <c r="P2374" t="str">
        <f>IF(AND(Table1[[#This Row],[stroke]]=1,Table1[[#This Row],[hypertension]]=1),"yes","no")</f>
        <v>no</v>
      </c>
      <c r="Q2374" t="str">
        <f>IF(Table1[[#This Row],[avg_glucose_level]]&gt;=132.5,"yes","no")</f>
        <v>yes</v>
      </c>
      <c r="R2374" t="str">
        <f>IF(Table1[[#This Row],[bmi]]&gt;=30.1,"yes","no")</f>
        <v>no</v>
      </c>
    </row>
    <row r="2375" spans="1:18" x14ac:dyDescent="0.3">
      <c r="A2375">
        <v>43090</v>
      </c>
      <c r="B2375" t="s">
        <v>17</v>
      </c>
      <c r="C2375">
        <v>62</v>
      </c>
      <c r="D2375">
        <v>1</v>
      </c>
      <c r="E2375" t="str">
        <f>IF(Table1[[#This Row],[hypertension]]=0,"no","yes")</f>
        <v>yes</v>
      </c>
      <c r="F2375">
        <v>0</v>
      </c>
      <c r="G2375" t="s">
        <v>13</v>
      </c>
      <c r="H2375" t="s">
        <v>18</v>
      </c>
      <c r="I2375" t="s">
        <v>19</v>
      </c>
      <c r="J2375">
        <v>74.319999999999993</v>
      </c>
      <c r="K2375">
        <v>34</v>
      </c>
      <c r="L2375" t="s">
        <v>20</v>
      </c>
      <c r="M23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75">
        <v>0</v>
      </c>
      <c r="O2375" t="s">
        <v>32</v>
      </c>
      <c r="P2375" t="str">
        <f>IF(AND(Table1[[#This Row],[stroke]]=1,Table1[[#This Row],[hypertension]]=1),"yes","no")</f>
        <v>no</v>
      </c>
      <c r="Q2375" t="str">
        <f>IF(Table1[[#This Row],[avg_glucose_level]]&gt;=132.5,"yes","no")</f>
        <v>no</v>
      </c>
      <c r="R2375" t="str">
        <f>IF(Table1[[#This Row],[bmi]]&gt;=30.1,"yes","no")</f>
        <v>yes</v>
      </c>
    </row>
    <row r="2376" spans="1:18" x14ac:dyDescent="0.3">
      <c r="A2376">
        <v>46068</v>
      </c>
      <c r="B2376" t="s">
        <v>12</v>
      </c>
      <c r="C2376">
        <v>58</v>
      </c>
      <c r="D2376">
        <v>0</v>
      </c>
      <c r="E2376" t="str">
        <f>IF(Table1[[#This Row],[hypertension]]=0,"no","yes")</f>
        <v>no</v>
      </c>
      <c r="F2376">
        <v>0</v>
      </c>
      <c r="G2376" t="s">
        <v>22</v>
      </c>
      <c r="H2376" t="s">
        <v>18</v>
      </c>
      <c r="I2376" t="s">
        <v>19</v>
      </c>
      <c r="J2376">
        <v>170.93</v>
      </c>
      <c r="K2376">
        <v>30.7</v>
      </c>
      <c r="L2376" t="s">
        <v>23</v>
      </c>
      <c r="M2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76">
        <v>0</v>
      </c>
      <c r="O2376" t="s">
        <v>32</v>
      </c>
      <c r="P2376" t="str">
        <f>IF(AND(Table1[[#This Row],[stroke]]=1,Table1[[#This Row],[hypertension]]=1),"yes","no")</f>
        <v>no</v>
      </c>
      <c r="Q2376" t="str">
        <f>IF(Table1[[#This Row],[avg_glucose_level]]&gt;=132.5,"yes","no")</f>
        <v>yes</v>
      </c>
      <c r="R2376" t="str">
        <f>IF(Table1[[#This Row],[bmi]]&gt;=30.1,"yes","no")</f>
        <v>yes</v>
      </c>
    </row>
    <row r="2377" spans="1:18" x14ac:dyDescent="0.3">
      <c r="A2377">
        <v>12469</v>
      </c>
      <c r="B2377" t="s">
        <v>17</v>
      </c>
      <c r="C2377">
        <v>30</v>
      </c>
      <c r="D2377">
        <v>0</v>
      </c>
      <c r="E2377" t="str">
        <f>IF(Table1[[#This Row],[hypertension]]=0,"no","yes")</f>
        <v>no</v>
      </c>
      <c r="F2377">
        <v>0</v>
      </c>
      <c r="G2377" t="s">
        <v>13</v>
      </c>
      <c r="H2377" t="s">
        <v>14</v>
      </c>
      <c r="I2377" t="s">
        <v>15</v>
      </c>
      <c r="J2377">
        <v>74.430000000000007</v>
      </c>
      <c r="K2377">
        <v>44.8</v>
      </c>
      <c r="L2377" t="s">
        <v>20</v>
      </c>
      <c r="M2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77">
        <v>0</v>
      </c>
      <c r="O2377" t="s">
        <v>32</v>
      </c>
      <c r="P2377" t="str">
        <f>IF(AND(Table1[[#This Row],[stroke]]=1,Table1[[#This Row],[hypertension]]=1),"yes","no")</f>
        <v>no</v>
      </c>
      <c r="Q2377" t="str">
        <f>IF(Table1[[#This Row],[avg_glucose_level]]&gt;=132.5,"yes","no")</f>
        <v>no</v>
      </c>
      <c r="R2377" t="str">
        <f>IF(Table1[[#This Row],[bmi]]&gt;=30.1,"yes","no")</f>
        <v>yes</v>
      </c>
    </row>
    <row r="2378" spans="1:18" x14ac:dyDescent="0.3">
      <c r="A2378">
        <v>58820</v>
      </c>
      <c r="B2378" t="s">
        <v>12</v>
      </c>
      <c r="C2378">
        <v>56</v>
      </c>
      <c r="D2378">
        <v>0</v>
      </c>
      <c r="E2378" t="str">
        <f>IF(Table1[[#This Row],[hypertension]]=0,"no","yes")</f>
        <v>no</v>
      </c>
      <c r="F2378">
        <v>0</v>
      </c>
      <c r="G2378" t="s">
        <v>13</v>
      </c>
      <c r="H2378" t="s">
        <v>14</v>
      </c>
      <c r="I2378" t="s">
        <v>19</v>
      </c>
      <c r="J2378">
        <v>86.36</v>
      </c>
      <c r="K2378">
        <v>27.7</v>
      </c>
      <c r="L2378" t="s">
        <v>16</v>
      </c>
      <c r="M23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78">
        <v>0</v>
      </c>
      <c r="O2378" t="s">
        <v>32</v>
      </c>
      <c r="P2378" t="str">
        <f>IF(AND(Table1[[#This Row],[stroke]]=1,Table1[[#This Row],[hypertension]]=1),"yes","no")</f>
        <v>no</v>
      </c>
      <c r="Q2378" t="str">
        <f>IF(Table1[[#This Row],[avg_glucose_level]]&gt;=132.5,"yes","no")</f>
        <v>no</v>
      </c>
      <c r="R2378" t="str">
        <f>IF(Table1[[#This Row],[bmi]]&gt;=30.1,"yes","no")</f>
        <v>no</v>
      </c>
    </row>
    <row r="2379" spans="1:18" x14ac:dyDescent="0.3">
      <c r="A2379">
        <v>31893</v>
      </c>
      <c r="B2379" t="s">
        <v>17</v>
      </c>
      <c r="C2379">
        <v>28</v>
      </c>
      <c r="D2379">
        <v>0</v>
      </c>
      <c r="E2379" t="str">
        <f>IF(Table1[[#This Row],[hypertension]]=0,"no","yes")</f>
        <v>no</v>
      </c>
      <c r="F2379">
        <v>0</v>
      </c>
      <c r="G2379" t="s">
        <v>13</v>
      </c>
      <c r="H2379" t="s">
        <v>14</v>
      </c>
      <c r="I2379" t="s">
        <v>19</v>
      </c>
      <c r="J2379">
        <v>97.06</v>
      </c>
      <c r="K2379">
        <v>23.2</v>
      </c>
      <c r="L2379" t="s">
        <v>23</v>
      </c>
      <c r="M2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79">
        <v>0</v>
      </c>
      <c r="O2379" t="s">
        <v>32</v>
      </c>
      <c r="P2379" t="str">
        <f>IF(AND(Table1[[#This Row],[stroke]]=1,Table1[[#This Row],[hypertension]]=1),"yes","no")</f>
        <v>no</v>
      </c>
      <c r="Q2379" t="str">
        <f>IF(Table1[[#This Row],[avg_glucose_level]]&gt;=132.5,"yes","no")</f>
        <v>no</v>
      </c>
      <c r="R2379" t="str">
        <f>IF(Table1[[#This Row],[bmi]]&gt;=30.1,"yes","no")</f>
        <v>no</v>
      </c>
    </row>
    <row r="2380" spans="1:18" x14ac:dyDescent="0.3">
      <c r="A2380">
        <v>45259</v>
      </c>
      <c r="B2380" t="s">
        <v>12</v>
      </c>
      <c r="C2380">
        <v>47</v>
      </c>
      <c r="D2380">
        <v>0</v>
      </c>
      <c r="E2380" t="str">
        <f>IF(Table1[[#This Row],[hypertension]]=0,"no","yes")</f>
        <v>no</v>
      </c>
      <c r="F2380">
        <v>0</v>
      </c>
      <c r="G2380" t="s">
        <v>13</v>
      </c>
      <c r="H2380" t="s">
        <v>14</v>
      </c>
      <c r="I2380" t="s">
        <v>19</v>
      </c>
      <c r="J2380">
        <v>110.38</v>
      </c>
      <c r="K2380">
        <v>30.1</v>
      </c>
      <c r="L2380" t="s">
        <v>23</v>
      </c>
      <c r="M2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80">
        <v>0</v>
      </c>
      <c r="O2380" t="s">
        <v>32</v>
      </c>
      <c r="P2380" t="str">
        <f>IF(AND(Table1[[#This Row],[stroke]]=1,Table1[[#This Row],[hypertension]]=1),"yes","no")</f>
        <v>no</v>
      </c>
      <c r="Q2380" t="str">
        <f>IF(Table1[[#This Row],[avg_glucose_level]]&gt;=132.5,"yes","no")</f>
        <v>no</v>
      </c>
      <c r="R2380" t="str">
        <f>IF(Table1[[#This Row],[bmi]]&gt;=30.1,"yes","no")</f>
        <v>yes</v>
      </c>
    </row>
    <row r="2381" spans="1:18" x14ac:dyDescent="0.3">
      <c r="A2381">
        <v>63779</v>
      </c>
      <c r="B2381" t="s">
        <v>17</v>
      </c>
      <c r="C2381">
        <v>16</v>
      </c>
      <c r="D2381">
        <v>0</v>
      </c>
      <c r="E2381" t="str">
        <f>IF(Table1[[#This Row],[hypertension]]=0,"no","yes")</f>
        <v>no</v>
      </c>
      <c r="F2381">
        <v>0</v>
      </c>
      <c r="G2381" t="s">
        <v>22</v>
      </c>
      <c r="H2381" t="s">
        <v>14</v>
      </c>
      <c r="I2381" t="s">
        <v>19</v>
      </c>
      <c r="J2381">
        <v>79.03</v>
      </c>
      <c r="K2381">
        <v>29.3</v>
      </c>
      <c r="L2381" t="s">
        <v>23</v>
      </c>
      <c r="M23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81">
        <v>0</v>
      </c>
      <c r="O2381" t="s">
        <v>32</v>
      </c>
      <c r="P2381" t="str">
        <f>IF(AND(Table1[[#This Row],[stroke]]=1,Table1[[#This Row],[hypertension]]=1),"yes","no")</f>
        <v>no</v>
      </c>
      <c r="Q2381" t="str">
        <f>IF(Table1[[#This Row],[avg_glucose_level]]&gt;=132.5,"yes","no")</f>
        <v>no</v>
      </c>
      <c r="R2381" t="str">
        <f>IF(Table1[[#This Row],[bmi]]&gt;=30.1,"yes","no")</f>
        <v>no</v>
      </c>
    </row>
    <row r="2382" spans="1:18" x14ac:dyDescent="0.3">
      <c r="A2382">
        <v>71250</v>
      </c>
      <c r="B2382" t="s">
        <v>17</v>
      </c>
      <c r="C2382">
        <v>29</v>
      </c>
      <c r="D2382">
        <v>0</v>
      </c>
      <c r="E2382" t="str">
        <f>IF(Table1[[#This Row],[hypertension]]=0,"no","yes")</f>
        <v>no</v>
      </c>
      <c r="F2382">
        <v>0</v>
      </c>
      <c r="G2382" t="s">
        <v>13</v>
      </c>
      <c r="H2382" t="s">
        <v>14</v>
      </c>
      <c r="I2382" t="s">
        <v>19</v>
      </c>
      <c r="J2382">
        <v>62.48</v>
      </c>
      <c r="K2382">
        <v>29.5</v>
      </c>
      <c r="L2382" t="s">
        <v>20</v>
      </c>
      <c r="M2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82">
        <v>0</v>
      </c>
      <c r="O2382" t="s">
        <v>32</v>
      </c>
      <c r="P2382" t="str">
        <f>IF(AND(Table1[[#This Row],[stroke]]=1,Table1[[#This Row],[hypertension]]=1),"yes","no")</f>
        <v>no</v>
      </c>
      <c r="Q2382" t="str">
        <f>IF(Table1[[#This Row],[avg_glucose_level]]&gt;=132.5,"yes","no")</f>
        <v>no</v>
      </c>
      <c r="R2382" t="str">
        <f>IF(Table1[[#This Row],[bmi]]&gt;=30.1,"yes","no")</f>
        <v>no</v>
      </c>
    </row>
    <row r="2383" spans="1:18" x14ac:dyDescent="0.3">
      <c r="A2383">
        <v>55051</v>
      </c>
      <c r="B2383" t="s">
        <v>12</v>
      </c>
      <c r="C2383">
        <v>26</v>
      </c>
      <c r="D2383">
        <v>0</v>
      </c>
      <c r="E2383" t="str">
        <f>IF(Table1[[#This Row],[hypertension]]=0,"no","yes")</f>
        <v>no</v>
      </c>
      <c r="F2383">
        <v>0</v>
      </c>
      <c r="G2383" t="s">
        <v>13</v>
      </c>
      <c r="H2383" t="s">
        <v>14</v>
      </c>
      <c r="I2383" t="s">
        <v>19</v>
      </c>
      <c r="J2383">
        <v>55.62</v>
      </c>
      <c r="K2383">
        <v>25.8</v>
      </c>
      <c r="L2383" t="s">
        <v>20</v>
      </c>
      <c r="M23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83">
        <v>0</v>
      </c>
      <c r="O2383" t="s">
        <v>32</v>
      </c>
      <c r="P2383" t="str">
        <f>IF(AND(Table1[[#This Row],[stroke]]=1,Table1[[#This Row],[hypertension]]=1),"yes","no")</f>
        <v>no</v>
      </c>
      <c r="Q2383" t="str">
        <f>IF(Table1[[#This Row],[avg_glucose_level]]&gt;=132.5,"yes","no")</f>
        <v>no</v>
      </c>
      <c r="R2383" t="str">
        <f>IF(Table1[[#This Row],[bmi]]&gt;=30.1,"yes","no")</f>
        <v>no</v>
      </c>
    </row>
    <row r="2384" spans="1:18" x14ac:dyDescent="0.3">
      <c r="A2384">
        <v>2520</v>
      </c>
      <c r="B2384" t="s">
        <v>17</v>
      </c>
      <c r="C2384">
        <v>26</v>
      </c>
      <c r="D2384">
        <v>0</v>
      </c>
      <c r="E2384" t="str">
        <f>IF(Table1[[#This Row],[hypertension]]=0,"no","yes")</f>
        <v>no</v>
      </c>
      <c r="F2384">
        <v>0</v>
      </c>
      <c r="G2384" t="s">
        <v>13</v>
      </c>
      <c r="H2384" t="s">
        <v>14</v>
      </c>
      <c r="I2384" t="s">
        <v>19</v>
      </c>
      <c r="J2384">
        <v>84.9</v>
      </c>
      <c r="K2384">
        <v>26.2</v>
      </c>
      <c r="L2384" t="s">
        <v>20</v>
      </c>
      <c r="M2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84">
        <v>0</v>
      </c>
      <c r="O2384" t="s">
        <v>32</v>
      </c>
      <c r="P2384" t="str">
        <f>IF(AND(Table1[[#This Row],[stroke]]=1,Table1[[#This Row],[hypertension]]=1),"yes","no")</f>
        <v>no</v>
      </c>
      <c r="Q2384" t="str">
        <f>IF(Table1[[#This Row],[avg_glucose_level]]&gt;=132.5,"yes","no")</f>
        <v>no</v>
      </c>
      <c r="R2384" t="str">
        <f>IF(Table1[[#This Row],[bmi]]&gt;=30.1,"yes","no")</f>
        <v>no</v>
      </c>
    </row>
    <row r="2385" spans="1:18" x14ac:dyDescent="0.3">
      <c r="A2385">
        <v>3715</v>
      </c>
      <c r="B2385" t="s">
        <v>12</v>
      </c>
      <c r="C2385">
        <v>55</v>
      </c>
      <c r="D2385">
        <v>0</v>
      </c>
      <c r="E2385" t="str">
        <f>IF(Table1[[#This Row],[hypertension]]=0,"no","yes")</f>
        <v>no</v>
      </c>
      <c r="F2385">
        <v>0</v>
      </c>
      <c r="G2385" t="s">
        <v>13</v>
      </c>
      <c r="H2385" t="s">
        <v>14</v>
      </c>
      <c r="I2385" t="s">
        <v>19</v>
      </c>
      <c r="J2385">
        <v>232.81</v>
      </c>
      <c r="K2385">
        <v>28.8</v>
      </c>
      <c r="L2385" t="s">
        <v>23</v>
      </c>
      <c r="M2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85">
        <v>0</v>
      </c>
      <c r="O2385" t="s">
        <v>32</v>
      </c>
      <c r="P2385" t="str">
        <f>IF(AND(Table1[[#This Row],[stroke]]=1,Table1[[#This Row],[hypertension]]=1),"yes","no")</f>
        <v>no</v>
      </c>
      <c r="Q2385" t="str">
        <f>IF(Table1[[#This Row],[avg_glucose_level]]&gt;=132.5,"yes","no")</f>
        <v>yes</v>
      </c>
      <c r="R2385" t="str">
        <f>IF(Table1[[#This Row],[bmi]]&gt;=30.1,"yes","no")</f>
        <v>no</v>
      </c>
    </row>
    <row r="2386" spans="1:18" x14ac:dyDescent="0.3">
      <c r="A2386">
        <v>21206</v>
      </c>
      <c r="B2386" t="s">
        <v>17</v>
      </c>
      <c r="C2386">
        <v>29</v>
      </c>
      <c r="D2386">
        <v>0</v>
      </c>
      <c r="E2386" t="str">
        <f>IF(Table1[[#This Row],[hypertension]]=0,"no","yes")</f>
        <v>no</v>
      </c>
      <c r="F2386">
        <v>0</v>
      </c>
      <c r="G2386" t="s">
        <v>22</v>
      </c>
      <c r="H2386" t="s">
        <v>14</v>
      </c>
      <c r="I2386" t="s">
        <v>19</v>
      </c>
      <c r="J2386">
        <v>86.55</v>
      </c>
      <c r="K2386">
        <v>29.8</v>
      </c>
      <c r="L2386" t="s">
        <v>21</v>
      </c>
      <c r="M2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86">
        <v>0</v>
      </c>
      <c r="O2386" t="s">
        <v>32</v>
      </c>
      <c r="P2386" t="str">
        <f>IF(AND(Table1[[#This Row],[stroke]]=1,Table1[[#This Row],[hypertension]]=1),"yes","no")</f>
        <v>no</v>
      </c>
      <c r="Q2386" t="str">
        <f>IF(Table1[[#This Row],[avg_glucose_level]]&gt;=132.5,"yes","no")</f>
        <v>no</v>
      </c>
      <c r="R2386" t="str">
        <f>IF(Table1[[#This Row],[bmi]]&gt;=30.1,"yes","no")</f>
        <v>no</v>
      </c>
    </row>
    <row r="2387" spans="1:18" x14ac:dyDescent="0.3">
      <c r="A2387">
        <v>60159</v>
      </c>
      <c r="B2387" t="s">
        <v>17</v>
      </c>
      <c r="C2387">
        <v>29</v>
      </c>
      <c r="D2387">
        <v>0</v>
      </c>
      <c r="E2387" t="str">
        <f>IF(Table1[[#This Row],[hypertension]]=0,"no","yes")</f>
        <v>no</v>
      </c>
      <c r="F2387">
        <v>0</v>
      </c>
      <c r="G2387" t="s">
        <v>22</v>
      </c>
      <c r="H2387" t="s">
        <v>24</v>
      </c>
      <c r="I2387" t="s">
        <v>19</v>
      </c>
      <c r="J2387">
        <v>118.61</v>
      </c>
      <c r="K2387">
        <v>26.5</v>
      </c>
      <c r="L2387" t="s">
        <v>20</v>
      </c>
      <c r="M2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87">
        <v>0</v>
      </c>
      <c r="O2387" t="s">
        <v>32</v>
      </c>
      <c r="P2387" t="str">
        <f>IF(AND(Table1[[#This Row],[stroke]]=1,Table1[[#This Row],[hypertension]]=1),"yes","no")</f>
        <v>no</v>
      </c>
      <c r="Q2387" t="str">
        <f>IF(Table1[[#This Row],[avg_glucose_level]]&gt;=132.5,"yes","no")</f>
        <v>no</v>
      </c>
      <c r="R2387" t="str">
        <f>IF(Table1[[#This Row],[bmi]]&gt;=30.1,"yes","no")</f>
        <v>no</v>
      </c>
    </row>
    <row r="2388" spans="1:18" x14ac:dyDescent="0.3">
      <c r="A2388">
        <v>3113</v>
      </c>
      <c r="B2388" t="s">
        <v>17</v>
      </c>
      <c r="C2388">
        <v>33</v>
      </c>
      <c r="D2388">
        <v>0</v>
      </c>
      <c r="E2388" t="str">
        <f>IF(Table1[[#This Row],[hypertension]]=0,"no","yes")</f>
        <v>no</v>
      </c>
      <c r="F2388">
        <v>0</v>
      </c>
      <c r="G2388" t="s">
        <v>22</v>
      </c>
      <c r="H2388" t="s">
        <v>14</v>
      </c>
      <c r="I2388" t="s">
        <v>19</v>
      </c>
      <c r="J2388">
        <v>80.209999999999994</v>
      </c>
      <c r="K2388">
        <v>27.8</v>
      </c>
      <c r="L2388" t="s">
        <v>16</v>
      </c>
      <c r="M23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88">
        <v>0</v>
      </c>
      <c r="O2388" t="s">
        <v>32</v>
      </c>
      <c r="P2388" t="str">
        <f>IF(AND(Table1[[#This Row],[stroke]]=1,Table1[[#This Row],[hypertension]]=1),"yes","no")</f>
        <v>no</v>
      </c>
      <c r="Q2388" t="str">
        <f>IF(Table1[[#This Row],[avg_glucose_level]]&gt;=132.5,"yes","no")</f>
        <v>no</v>
      </c>
      <c r="R2388" t="str">
        <f>IF(Table1[[#This Row],[bmi]]&gt;=30.1,"yes","no")</f>
        <v>no</v>
      </c>
    </row>
    <row r="2389" spans="1:18" x14ac:dyDescent="0.3">
      <c r="A2389">
        <v>62126</v>
      </c>
      <c r="B2389" t="s">
        <v>17</v>
      </c>
      <c r="C2389">
        <v>19</v>
      </c>
      <c r="D2389">
        <v>1</v>
      </c>
      <c r="E2389" t="str">
        <f>IF(Table1[[#This Row],[hypertension]]=0,"no","yes")</f>
        <v>yes</v>
      </c>
      <c r="F2389">
        <v>0</v>
      </c>
      <c r="G2389" t="s">
        <v>22</v>
      </c>
      <c r="H2389" t="s">
        <v>14</v>
      </c>
      <c r="I2389" t="s">
        <v>19</v>
      </c>
      <c r="J2389">
        <v>65.959999999999994</v>
      </c>
      <c r="K2389">
        <v>29</v>
      </c>
      <c r="L2389" t="s">
        <v>20</v>
      </c>
      <c r="M2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89">
        <v>0</v>
      </c>
      <c r="O2389" t="s">
        <v>32</v>
      </c>
      <c r="P2389" t="str">
        <f>IF(AND(Table1[[#This Row],[stroke]]=1,Table1[[#This Row],[hypertension]]=1),"yes","no")</f>
        <v>no</v>
      </c>
      <c r="Q2389" t="str">
        <f>IF(Table1[[#This Row],[avg_glucose_level]]&gt;=132.5,"yes","no")</f>
        <v>no</v>
      </c>
      <c r="R2389" t="str">
        <f>IF(Table1[[#This Row],[bmi]]&gt;=30.1,"yes","no")</f>
        <v>no</v>
      </c>
    </row>
    <row r="2390" spans="1:18" x14ac:dyDescent="0.3">
      <c r="A2390">
        <v>51275</v>
      </c>
      <c r="B2390" t="s">
        <v>17</v>
      </c>
      <c r="C2390">
        <v>10</v>
      </c>
      <c r="D2390">
        <v>0</v>
      </c>
      <c r="E2390" t="str">
        <f>IF(Table1[[#This Row],[hypertension]]=0,"no","yes")</f>
        <v>no</v>
      </c>
      <c r="F2390">
        <v>0</v>
      </c>
      <c r="G2390" t="s">
        <v>22</v>
      </c>
      <c r="H2390" t="s">
        <v>25</v>
      </c>
      <c r="I2390" t="s">
        <v>15</v>
      </c>
      <c r="J2390">
        <v>61.34</v>
      </c>
      <c r="K2390">
        <v>19.100000000000001</v>
      </c>
      <c r="L2390" t="s">
        <v>23</v>
      </c>
      <c r="M23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0">
        <v>0</v>
      </c>
      <c r="O2390" t="s">
        <v>32</v>
      </c>
      <c r="P2390" t="str">
        <f>IF(AND(Table1[[#This Row],[stroke]]=1,Table1[[#This Row],[hypertension]]=1),"yes","no")</f>
        <v>no</v>
      </c>
      <c r="Q2390" t="str">
        <f>IF(Table1[[#This Row],[avg_glucose_level]]&gt;=132.5,"yes","no")</f>
        <v>no</v>
      </c>
      <c r="R2390" t="str">
        <f>IF(Table1[[#This Row],[bmi]]&gt;=30.1,"yes","no")</f>
        <v>no</v>
      </c>
    </row>
    <row r="2391" spans="1:18" x14ac:dyDescent="0.3">
      <c r="A2391">
        <v>3115</v>
      </c>
      <c r="B2391" t="s">
        <v>17</v>
      </c>
      <c r="C2391">
        <v>3</v>
      </c>
      <c r="D2391">
        <v>0</v>
      </c>
      <c r="E2391" t="str">
        <f>IF(Table1[[#This Row],[hypertension]]=0,"no","yes")</f>
        <v>no</v>
      </c>
      <c r="F2391">
        <v>0</v>
      </c>
      <c r="G2391" t="s">
        <v>22</v>
      </c>
      <c r="H2391" t="s">
        <v>25</v>
      </c>
      <c r="I2391" t="s">
        <v>15</v>
      </c>
      <c r="J2391">
        <v>116.6</v>
      </c>
      <c r="K2391">
        <v>17.100000000000001</v>
      </c>
      <c r="L2391" t="s">
        <v>23</v>
      </c>
      <c r="M23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1">
        <v>0</v>
      </c>
      <c r="O2391" t="s">
        <v>32</v>
      </c>
      <c r="P2391" t="str">
        <f>IF(AND(Table1[[#This Row],[stroke]]=1,Table1[[#This Row],[hypertension]]=1),"yes","no")</f>
        <v>no</v>
      </c>
      <c r="Q2391" t="str">
        <f>IF(Table1[[#This Row],[avg_glucose_level]]&gt;=132.5,"yes","no")</f>
        <v>no</v>
      </c>
      <c r="R2391" t="str">
        <f>IF(Table1[[#This Row],[bmi]]&gt;=30.1,"yes","no")</f>
        <v>no</v>
      </c>
    </row>
    <row r="2392" spans="1:18" x14ac:dyDescent="0.3">
      <c r="A2392">
        <v>9986</v>
      </c>
      <c r="B2392" t="s">
        <v>17</v>
      </c>
      <c r="C2392">
        <v>60</v>
      </c>
      <c r="D2392">
        <v>0</v>
      </c>
      <c r="E2392" t="str">
        <f>IF(Table1[[#This Row],[hypertension]]=0,"no","yes")</f>
        <v>no</v>
      </c>
      <c r="F2392">
        <v>0</v>
      </c>
      <c r="G2392" t="s">
        <v>13</v>
      </c>
      <c r="H2392" t="s">
        <v>14</v>
      </c>
      <c r="I2392" t="s">
        <v>15</v>
      </c>
      <c r="J2392">
        <v>85.13</v>
      </c>
      <c r="K2392">
        <v>24.6</v>
      </c>
      <c r="L2392" t="s">
        <v>23</v>
      </c>
      <c r="M2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2">
        <v>0</v>
      </c>
      <c r="O2392" t="s">
        <v>32</v>
      </c>
      <c r="P2392" t="str">
        <f>IF(AND(Table1[[#This Row],[stroke]]=1,Table1[[#This Row],[hypertension]]=1),"yes","no")</f>
        <v>no</v>
      </c>
      <c r="Q2392" t="str">
        <f>IF(Table1[[#This Row],[avg_glucose_level]]&gt;=132.5,"yes","no")</f>
        <v>no</v>
      </c>
      <c r="R2392" t="str">
        <f>IF(Table1[[#This Row],[bmi]]&gt;=30.1,"yes","no")</f>
        <v>no</v>
      </c>
    </row>
    <row r="2393" spans="1:18" x14ac:dyDescent="0.3">
      <c r="A2393">
        <v>35974</v>
      </c>
      <c r="B2393" t="s">
        <v>17</v>
      </c>
      <c r="C2393">
        <v>16</v>
      </c>
      <c r="D2393">
        <v>0</v>
      </c>
      <c r="E2393" t="str">
        <f>IF(Table1[[#This Row],[hypertension]]=0,"no","yes")</f>
        <v>no</v>
      </c>
      <c r="F2393">
        <v>0</v>
      </c>
      <c r="G2393" t="s">
        <v>22</v>
      </c>
      <c r="H2393" t="s">
        <v>14</v>
      </c>
      <c r="I2393" t="s">
        <v>19</v>
      </c>
      <c r="J2393">
        <v>86.32</v>
      </c>
      <c r="K2393">
        <v>18.3</v>
      </c>
      <c r="L2393" t="s">
        <v>23</v>
      </c>
      <c r="M23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3">
        <v>0</v>
      </c>
      <c r="O2393" t="s">
        <v>32</v>
      </c>
      <c r="P2393" t="str">
        <f>IF(AND(Table1[[#This Row],[stroke]]=1,Table1[[#This Row],[hypertension]]=1),"yes","no")</f>
        <v>no</v>
      </c>
      <c r="Q2393" t="str">
        <f>IF(Table1[[#This Row],[avg_glucose_level]]&gt;=132.5,"yes","no")</f>
        <v>no</v>
      </c>
      <c r="R2393" t="str">
        <f>IF(Table1[[#This Row],[bmi]]&gt;=30.1,"yes","no")</f>
        <v>no</v>
      </c>
    </row>
    <row r="2394" spans="1:18" x14ac:dyDescent="0.3">
      <c r="A2394">
        <v>46488</v>
      </c>
      <c r="B2394" t="s">
        <v>12</v>
      </c>
      <c r="C2394">
        <v>35</v>
      </c>
      <c r="D2394">
        <v>0</v>
      </c>
      <c r="E2394" t="str">
        <f>IF(Table1[[#This Row],[hypertension]]=0,"no","yes")</f>
        <v>no</v>
      </c>
      <c r="F2394">
        <v>0</v>
      </c>
      <c r="G2394" t="s">
        <v>13</v>
      </c>
      <c r="H2394" t="s">
        <v>14</v>
      </c>
      <c r="I2394" t="s">
        <v>19</v>
      </c>
      <c r="J2394">
        <v>69.22</v>
      </c>
      <c r="K2394">
        <v>42.8</v>
      </c>
      <c r="L2394" t="s">
        <v>20</v>
      </c>
      <c r="M23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394">
        <v>0</v>
      </c>
      <c r="O2394" t="s">
        <v>32</v>
      </c>
      <c r="P2394" t="str">
        <f>IF(AND(Table1[[#This Row],[stroke]]=1,Table1[[#This Row],[hypertension]]=1),"yes","no")</f>
        <v>no</v>
      </c>
      <c r="Q2394" t="str">
        <f>IF(Table1[[#This Row],[avg_glucose_level]]&gt;=132.5,"yes","no")</f>
        <v>no</v>
      </c>
      <c r="R2394" t="str">
        <f>IF(Table1[[#This Row],[bmi]]&gt;=30.1,"yes","no")</f>
        <v>yes</v>
      </c>
    </row>
    <row r="2395" spans="1:18" x14ac:dyDescent="0.3">
      <c r="A2395">
        <v>54172</v>
      </c>
      <c r="B2395" t="s">
        <v>17</v>
      </c>
      <c r="C2395">
        <v>41</v>
      </c>
      <c r="D2395">
        <v>0</v>
      </c>
      <c r="E2395" t="str">
        <f>IF(Table1[[#This Row],[hypertension]]=0,"no","yes")</f>
        <v>no</v>
      </c>
      <c r="F2395">
        <v>0</v>
      </c>
      <c r="G2395" t="s">
        <v>13</v>
      </c>
      <c r="H2395" t="s">
        <v>14</v>
      </c>
      <c r="I2395" t="s">
        <v>15</v>
      </c>
      <c r="J2395">
        <v>140.93</v>
      </c>
      <c r="K2395">
        <v>46.5</v>
      </c>
      <c r="L2395" t="s">
        <v>23</v>
      </c>
      <c r="M23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5">
        <v>0</v>
      </c>
      <c r="O2395" t="s">
        <v>32</v>
      </c>
      <c r="P2395" t="str">
        <f>IF(AND(Table1[[#This Row],[stroke]]=1,Table1[[#This Row],[hypertension]]=1),"yes","no")</f>
        <v>no</v>
      </c>
      <c r="Q2395" t="str">
        <f>IF(Table1[[#This Row],[avg_glucose_level]]&gt;=132.5,"yes","no")</f>
        <v>yes</v>
      </c>
      <c r="R2395" t="str">
        <f>IF(Table1[[#This Row],[bmi]]&gt;=30.1,"yes","no")</f>
        <v>yes</v>
      </c>
    </row>
    <row r="2396" spans="1:18" x14ac:dyDescent="0.3">
      <c r="A2396">
        <v>21804</v>
      </c>
      <c r="B2396" t="s">
        <v>17</v>
      </c>
      <c r="C2396">
        <v>19</v>
      </c>
      <c r="D2396">
        <v>0</v>
      </c>
      <c r="E2396" t="str">
        <f>IF(Table1[[#This Row],[hypertension]]=0,"no","yes")</f>
        <v>no</v>
      </c>
      <c r="F2396">
        <v>0</v>
      </c>
      <c r="G2396" t="s">
        <v>22</v>
      </c>
      <c r="H2396" t="s">
        <v>14</v>
      </c>
      <c r="I2396" t="s">
        <v>15</v>
      </c>
      <c r="J2396">
        <v>83.43</v>
      </c>
      <c r="K2396">
        <v>38.4</v>
      </c>
      <c r="L2396" t="s">
        <v>23</v>
      </c>
      <c r="M23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6">
        <v>0</v>
      </c>
      <c r="O2396" t="s">
        <v>32</v>
      </c>
      <c r="P2396" t="str">
        <f>IF(AND(Table1[[#This Row],[stroke]]=1,Table1[[#This Row],[hypertension]]=1),"yes","no")</f>
        <v>no</v>
      </c>
      <c r="Q2396" t="str">
        <f>IF(Table1[[#This Row],[avg_glucose_level]]&gt;=132.5,"yes","no")</f>
        <v>no</v>
      </c>
      <c r="R2396" t="str">
        <f>IF(Table1[[#This Row],[bmi]]&gt;=30.1,"yes","no")</f>
        <v>yes</v>
      </c>
    </row>
    <row r="2397" spans="1:18" x14ac:dyDescent="0.3">
      <c r="A2397">
        <v>50402</v>
      </c>
      <c r="B2397" t="s">
        <v>17</v>
      </c>
      <c r="C2397">
        <v>79</v>
      </c>
      <c r="D2397">
        <v>0</v>
      </c>
      <c r="E2397" t="str">
        <f>IF(Table1[[#This Row],[hypertension]]=0,"no","yes")</f>
        <v>no</v>
      </c>
      <c r="F2397">
        <v>0</v>
      </c>
      <c r="G2397" t="s">
        <v>13</v>
      </c>
      <c r="H2397" t="s">
        <v>14</v>
      </c>
      <c r="I2397" t="s">
        <v>15</v>
      </c>
      <c r="J2397">
        <v>207.95</v>
      </c>
      <c r="K2397">
        <v>26</v>
      </c>
      <c r="L2397" t="s">
        <v>16</v>
      </c>
      <c r="M23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397">
        <v>0</v>
      </c>
      <c r="O2397" t="s">
        <v>32</v>
      </c>
      <c r="P2397" t="str">
        <f>IF(AND(Table1[[#This Row],[stroke]]=1,Table1[[#This Row],[hypertension]]=1),"yes","no")</f>
        <v>no</v>
      </c>
      <c r="Q2397" t="str">
        <f>IF(Table1[[#This Row],[avg_glucose_level]]&gt;=132.5,"yes","no")</f>
        <v>yes</v>
      </c>
      <c r="R2397" t="str">
        <f>IF(Table1[[#This Row],[bmi]]&gt;=30.1,"yes","no")</f>
        <v>no</v>
      </c>
    </row>
    <row r="2398" spans="1:18" x14ac:dyDescent="0.3">
      <c r="A2398">
        <v>36317</v>
      </c>
      <c r="B2398" t="s">
        <v>17</v>
      </c>
      <c r="C2398">
        <v>41</v>
      </c>
      <c r="D2398">
        <v>0</v>
      </c>
      <c r="E2398" t="str">
        <f>IF(Table1[[#This Row],[hypertension]]=0,"no","yes")</f>
        <v>no</v>
      </c>
      <c r="F2398">
        <v>0</v>
      </c>
      <c r="G2398" t="s">
        <v>13</v>
      </c>
      <c r="H2398" t="s">
        <v>14</v>
      </c>
      <c r="I2398" t="s">
        <v>19</v>
      </c>
      <c r="J2398">
        <v>134.29</v>
      </c>
      <c r="K2398">
        <v>26.8</v>
      </c>
      <c r="L2398" t="s">
        <v>21</v>
      </c>
      <c r="M2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398">
        <v>0</v>
      </c>
      <c r="O2398" t="s">
        <v>32</v>
      </c>
      <c r="P2398" t="str">
        <f>IF(AND(Table1[[#This Row],[stroke]]=1,Table1[[#This Row],[hypertension]]=1),"yes","no")</f>
        <v>no</v>
      </c>
      <c r="Q2398" t="str">
        <f>IF(Table1[[#This Row],[avg_glucose_level]]&gt;=132.5,"yes","no")</f>
        <v>yes</v>
      </c>
      <c r="R2398" t="str">
        <f>IF(Table1[[#This Row],[bmi]]&gt;=30.1,"yes","no")</f>
        <v>no</v>
      </c>
    </row>
    <row r="2399" spans="1:18" x14ac:dyDescent="0.3">
      <c r="A2399">
        <v>44676</v>
      </c>
      <c r="B2399" t="s">
        <v>12</v>
      </c>
      <c r="C2399">
        <v>1</v>
      </c>
      <c r="D2399">
        <v>0</v>
      </c>
      <c r="E2399" t="str">
        <f>IF(Table1[[#This Row],[hypertension]]=0,"no","yes")</f>
        <v>no</v>
      </c>
      <c r="F2399">
        <v>0</v>
      </c>
      <c r="G2399" t="s">
        <v>22</v>
      </c>
      <c r="H2399" t="s">
        <v>25</v>
      </c>
      <c r="I2399" t="s">
        <v>15</v>
      </c>
      <c r="J2399">
        <v>115.12</v>
      </c>
      <c r="K2399">
        <v>21.1</v>
      </c>
      <c r="L2399" t="s">
        <v>23</v>
      </c>
      <c r="M23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399">
        <v>0</v>
      </c>
      <c r="O2399" t="s">
        <v>32</v>
      </c>
      <c r="P2399" t="str">
        <f>IF(AND(Table1[[#This Row],[stroke]]=1,Table1[[#This Row],[hypertension]]=1),"yes","no")</f>
        <v>no</v>
      </c>
      <c r="Q2399" t="str">
        <f>IF(Table1[[#This Row],[avg_glucose_level]]&gt;=132.5,"yes","no")</f>
        <v>no</v>
      </c>
      <c r="R2399" t="str">
        <f>IF(Table1[[#This Row],[bmi]]&gt;=30.1,"yes","no")</f>
        <v>no</v>
      </c>
    </row>
    <row r="2400" spans="1:18" x14ac:dyDescent="0.3">
      <c r="A2400">
        <v>3724</v>
      </c>
      <c r="B2400" t="s">
        <v>17</v>
      </c>
      <c r="C2400">
        <v>51</v>
      </c>
      <c r="D2400">
        <v>0</v>
      </c>
      <c r="E2400" t="str">
        <f>IF(Table1[[#This Row],[hypertension]]=0,"no","yes")</f>
        <v>no</v>
      </c>
      <c r="F2400">
        <v>0</v>
      </c>
      <c r="G2400" t="s">
        <v>13</v>
      </c>
      <c r="H2400" t="s">
        <v>24</v>
      </c>
      <c r="I2400" t="s">
        <v>15</v>
      </c>
      <c r="J2400">
        <v>86.25</v>
      </c>
      <c r="K2400">
        <v>29</v>
      </c>
      <c r="L2400" t="s">
        <v>20</v>
      </c>
      <c r="M2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0">
        <v>0</v>
      </c>
      <c r="O2400" t="s">
        <v>32</v>
      </c>
      <c r="P2400" t="str">
        <f>IF(AND(Table1[[#This Row],[stroke]]=1,Table1[[#This Row],[hypertension]]=1),"yes","no")</f>
        <v>no</v>
      </c>
      <c r="Q2400" t="str">
        <f>IF(Table1[[#This Row],[avg_glucose_level]]&gt;=132.5,"yes","no")</f>
        <v>no</v>
      </c>
      <c r="R2400" t="str">
        <f>IF(Table1[[#This Row],[bmi]]&gt;=30.1,"yes","no")</f>
        <v>no</v>
      </c>
    </row>
    <row r="2401" spans="1:18" x14ac:dyDescent="0.3">
      <c r="A2401">
        <v>69668</v>
      </c>
      <c r="B2401" t="s">
        <v>17</v>
      </c>
      <c r="C2401">
        <v>33</v>
      </c>
      <c r="D2401">
        <v>0</v>
      </c>
      <c r="E2401" t="str">
        <f>IF(Table1[[#This Row],[hypertension]]=0,"no","yes")</f>
        <v>no</v>
      </c>
      <c r="F2401">
        <v>0</v>
      </c>
      <c r="G2401" t="s">
        <v>13</v>
      </c>
      <c r="H2401" t="s">
        <v>18</v>
      </c>
      <c r="I2401" t="s">
        <v>19</v>
      </c>
      <c r="J2401">
        <v>112.94</v>
      </c>
      <c r="K2401">
        <v>43</v>
      </c>
      <c r="L2401" t="s">
        <v>20</v>
      </c>
      <c r="M2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1">
        <v>0</v>
      </c>
      <c r="O2401" t="s">
        <v>32</v>
      </c>
      <c r="P2401" t="str">
        <f>IF(AND(Table1[[#This Row],[stroke]]=1,Table1[[#This Row],[hypertension]]=1),"yes","no")</f>
        <v>no</v>
      </c>
      <c r="Q2401" t="str">
        <f>IF(Table1[[#This Row],[avg_glucose_level]]&gt;=132.5,"yes","no")</f>
        <v>no</v>
      </c>
      <c r="R2401" t="str">
        <f>IF(Table1[[#This Row],[bmi]]&gt;=30.1,"yes","no")</f>
        <v>yes</v>
      </c>
    </row>
    <row r="2402" spans="1:18" x14ac:dyDescent="0.3">
      <c r="A2402">
        <v>59274</v>
      </c>
      <c r="B2402" t="s">
        <v>17</v>
      </c>
      <c r="C2402">
        <v>33</v>
      </c>
      <c r="D2402">
        <v>0</v>
      </c>
      <c r="E2402" t="str">
        <f>IF(Table1[[#This Row],[hypertension]]=0,"no","yes")</f>
        <v>no</v>
      </c>
      <c r="F2402">
        <v>0</v>
      </c>
      <c r="G2402" t="s">
        <v>13</v>
      </c>
      <c r="H2402" t="s">
        <v>24</v>
      </c>
      <c r="I2402" t="s">
        <v>19</v>
      </c>
      <c r="J2402">
        <v>73.540000000000006</v>
      </c>
      <c r="K2402">
        <v>36.6</v>
      </c>
      <c r="L2402" t="s">
        <v>21</v>
      </c>
      <c r="M2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02">
        <v>0</v>
      </c>
      <c r="O2402" t="s">
        <v>32</v>
      </c>
      <c r="P2402" t="str">
        <f>IF(AND(Table1[[#This Row],[stroke]]=1,Table1[[#This Row],[hypertension]]=1),"yes","no")</f>
        <v>no</v>
      </c>
      <c r="Q2402" t="str">
        <f>IF(Table1[[#This Row],[avg_glucose_level]]&gt;=132.5,"yes","no")</f>
        <v>no</v>
      </c>
      <c r="R2402" t="str">
        <f>IF(Table1[[#This Row],[bmi]]&gt;=30.1,"yes","no")</f>
        <v>yes</v>
      </c>
    </row>
    <row r="2403" spans="1:18" x14ac:dyDescent="0.3">
      <c r="A2403">
        <v>29676</v>
      </c>
      <c r="B2403" t="s">
        <v>12</v>
      </c>
      <c r="C2403">
        <v>48</v>
      </c>
      <c r="D2403">
        <v>0</v>
      </c>
      <c r="E2403" t="str">
        <f>IF(Table1[[#This Row],[hypertension]]=0,"no","yes")</f>
        <v>no</v>
      </c>
      <c r="F2403">
        <v>0</v>
      </c>
      <c r="G2403" t="s">
        <v>22</v>
      </c>
      <c r="H2403" t="s">
        <v>14</v>
      </c>
      <c r="I2403" t="s">
        <v>15</v>
      </c>
      <c r="J2403">
        <v>80.86</v>
      </c>
      <c r="K2403">
        <v>27.5</v>
      </c>
      <c r="L2403" t="s">
        <v>23</v>
      </c>
      <c r="M2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03">
        <v>0</v>
      </c>
      <c r="O2403" t="s">
        <v>32</v>
      </c>
      <c r="P2403" t="str">
        <f>IF(AND(Table1[[#This Row],[stroke]]=1,Table1[[#This Row],[hypertension]]=1),"yes","no")</f>
        <v>no</v>
      </c>
      <c r="Q2403" t="str">
        <f>IF(Table1[[#This Row],[avg_glucose_level]]&gt;=132.5,"yes","no")</f>
        <v>no</v>
      </c>
      <c r="R2403" t="str">
        <f>IF(Table1[[#This Row],[bmi]]&gt;=30.1,"yes","no")</f>
        <v>no</v>
      </c>
    </row>
    <row r="2404" spans="1:18" x14ac:dyDescent="0.3">
      <c r="A2404">
        <v>37655</v>
      </c>
      <c r="B2404" t="s">
        <v>12</v>
      </c>
      <c r="C2404">
        <v>45</v>
      </c>
      <c r="D2404">
        <v>0</v>
      </c>
      <c r="E2404" t="str">
        <f>IF(Table1[[#This Row],[hypertension]]=0,"no","yes")</f>
        <v>no</v>
      </c>
      <c r="F2404">
        <v>0</v>
      </c>
      <c r="G2404" t="s">
        <v>13</v>
      </c>
      <c r="H2404" t="s">
        <v>14</v>
      </c>
      <c r="I2404" t="s">
        <v>19</v>
      </c>
      <c r="J2404">
        <v>83.91</v>
      </c>
      <c r="K2404">
        <v>40.200000000000003</v>
      </c>
      <c r="L2404" t="s">
        <v>23</v>
      </c>
      <c r="M2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04">
        <v>0</v>
      </c>
      <c r="O2404" t="s">
        <v>32</v>
      </c>
      <c r="P2404" t="str">
        <f>IF(AND(Table1[[#This Row],[stroke]]=1,Table1[[#This Row],[hypertension]]=1),"yes","no")</f>
        <v>no</v>
      </c>
      <c r="Q2404" t="str">
        <f>IF(Table1[[#This Row],[avg_glucose_level]]&gt;=132.5,"yes","no")</f>
        <v>no</v>
      </c>
      <c r="R2404" t="str">
        <f>IF(Table1[[#This Row],[bmi]]&gt;=30.1,"yes","no")</f>
        <v>yes</v>
      </c>
    </row>
    <row r="2405" spans="1:18" x14ac:dyDescent="0.3">
      <c r="A2405">
        <v>16980</v>
      </c>
      <c r="B2405" t="s">
        <v>17</v>
      </c>
      <c r="C2405">
        <v>61</v>
      </c>
      <c r="D2405">
        <v>0</v>
      </c>
      <c r="E2405" t="str">
        <f>IF(Table1[[#This Row],[hypertension]]=0,"no","yes")</f>
        <v>no</v>
      </c>
      <c r="F2405">
        <v>0</v>
      </c>
      <c r="G2405" t="s">
        <v>22</v>
      </c>
      <c r="H2405" t="s">
        <v>14</v>
      </c>
      <c r="I2405" t="s">
        <v>19</v>
      </c>
      <c r="J2405">
        <v>69.91</v>
      </c>
      <c r="K2405">
        <v>37.1</v>
      </c>
      <c r="L2405" t="s">
        <v>20</v>
      </c>
      <c r="M2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5">
        <v>0</v>
      </c>
      <c r="O2405" t="s">
        <v>32</v>
      </c>
      <c r="P2405" t="str">
        <f>IF(AND(Table1[[#This Row],[stroke]]=1,Table1[[#This Row],[hypertension]]=1),"yes","no")</f>
        <v>no</v>
      </c>
      <c r="Q2405" t="str">
        <f>IF(Table1[[#This Row],[avg_glucose_level]]&gt;=132.5,"yes","no")</f>
        <v>no</v>
      </c>
      <c r="R2405" t="str">
        <f>IF(Table1[[#This Row],[bmi]]&gt;=30.1,"yes","no")</f>
        <v>yes</v>
      </c>
    </row>
    <row r="2406" spans="1:18" x14ac:dyDescent="0.3">
      <c r="A2406">
        <v>40213</v>
      </c>
      <c r="B2406" t="s">
        <v>12</v>
      </c>
      <c r="C2406">
        <v>31</v>
      </c>
      <c r="D2406">
        <v>0</v>
      </c>
      <c r="E2406" t="str">
        <f>IF(Table1[[#This Row],[hypertension]]=0,"no","yes")</f>
        <v>no</v>
      </c>
      <c r="F2406">
        <v>0</v>
      </c>
      <c r="G2406" t="s">
        <v>22</v>
      </c>
      <c r="H2406" t="s">
        <v>14</v>
      </c>
      <c r="I2406" t="s">
        <v>19</v>
      </c>
      <c r="J2406">
        <v>95.62</v>
      </c>
      <c r="K2406">
        <v>32</v>
      </c>
      <c r="L2406" t="s">
        <v>21</v>
      </c>
      <c r="M24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06">
        <v>0</v>
      </c>
      <c r="O2406" t="s">
        <v>32</v>
      </c>
      <c r="P2406" t="str">
        <f>IF(AND(Table1[[#This Row],[stroke]]=1,Table1[[#This Row],[hypertension]]=1),"yes","no")</f>
        <v>no</v>
      </c>
      <c r="Q2406" t="str">
        <f>IF(Table1[[#This Row],[avg_glucose_level]]&gt;=132.5,"yes","no")</f>
        <v>no</v>
      </c>
      <c r="R2406" t="str">
        <f>IF(Table1[[#This Row],[bmi]]&gt;=30.1,"yes","no")</f>
        <v>yes</v>
      </c>
    </row>
    <row r="2407" spans="1:18" x14ac:dyDescent="0.3">
      <c r="A2407">
        <v>47831</v>
      </c>
      <c r="B2407" t="s">
        <v>12</v>
      </c>
      <c r="C2407">
        <v>60</v>
      </c>
      <c r="D2407">
        <v>1</v>
      </c>
      <c r="E2407" t="str">
        <f>IF(Table1[[#This Row],[hypertension]]=0,"no","yes")</f>
        <v>yes</v>
      </c>
      <c r="F2407">
        <v>0</v>
      </c>
      <c r="G2407" t="s">
        <v>22</v>
      </c>
      <c r="H2407" t="s">
        <v>14</v>
      </c>
      <c r="I2407" t="s">
        <v>15</v>
      </c>
      <c r="J2407">
        <v>63.95</v>
      </c>
      <c r="K2407">
        <v>32.200000000000003</v>
      </c>
      <c r="L2407" t="s">
        <v>20</v>
      </c>
      <c r="M24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7">
        <v>0</v>
      </c>
      <c r="O2407" t="s">
        <v>32</v>
      </c>
      <c r="P2407" t="str">
        <f>IF(AND(Table1[[#This Row],[stroke]]=1,Table1[[#This Row],[hypertension]]=1),"yes","no")</f>
        <v>no</v>
      </c>
      <c r="Q2407" t="str">
        <f>IF(Table1[[#This Row],[avg_glucose_level]]&gt;=132.5,"yes","no")</f>
        <v>no</v>
      </c>
      <c r="R2407" t="str">
        <f>IF(Table1[[#This Row],[bmi]]&gt;=30.1,"yes","no")</f>
        <v>yes</v>
      </c>
    </row>
    <row r="2408" spans="1:18" x14ac:dyDescent="0.3">
      <c r="A2408">
        <v>40977</v>
      </c>
      <c r="B2408" t="s">
        <v>12</v>
      </c>
      <c r="C2408">
        <v>51</v>
      </c>
      <c r="D2408">
        <v>0</v>
      </c>
      <c r="E2408" t="str">
        <f>IF(Table1[[#This Row],[hypertension]]=0,"no","yes")</f>
        <v>no</v>
      </c>
      <c r="F2408">
        <v>0</v>
      </c>
      <c r="G2408" t="s">
        <v>13</v>
      </c>
      <c r="H2408" t="s">
        <v>14</v>
      </c>
      <c r="I2408" t="s">
        <v>19</v>
      </c>
      <c r="J2408">
        <v>122.5</v>
      </c>
      <c r="K2408">
        <v>20.6</v>
      </c>
      <c r="L2408" t="s">
        <v>23</v>
      </c>
      <c r="M24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08">
        <v>0</v>
      </c>
      <c r="O2408" t="s">
        <v>32</v>
      </c>
      <c r="P2408" t="str">
        <f>IF(AND(Table1[[#This Row],[stroke]]=1,Table1[[#This Row],[hypertension]]=1),"yes","no")</f>
        <v>no</v>
      </c>
      <c r="Q2408" t="str">
        <f>IF(Table1[[#This Row],[avg_glucose_level]]&gt;=132.5,"yes","no")</f>
        <v>no</v>
      </c>
      <c r="R2408" t="str">
        <f>IF(Table1[[#This Row],[bmi]]&gt;=30.1,"yes","no")</f>
        <v>no</v>
      </c>
    </row>
    <row r="2409" spans="1:18" x14ac:dyDescent="0.3">
      <c r="A2409">
        <v>39129</v>
      </c>
      <c r="B2409" t="s">
        <v>12</v>
      </c>
      <c r="C2409">
        <v>53</v>
      </c>
      <c r="D2409">
        <v>0</v>
      </c>
      <c r="E2409" t="str">
        <f>IF(Table1[[#This Row],[hypertension]]=0,"no","yes")</f>
        <v>no</v>
      </c>
      <c r="F2409">
        <v>0</v>
      </c>
      <c r="G2409" t="s">
        <v>13</v>
      </c>
      <c r="H2409" t="s">
        <v>24</v>
      </c>
      <c r="I2409" t="s">
        <v>19</v>
      </c>
      <c r="J2409">
        <v>86</v>
      </c>
      <c r="K2409">
        <v>24.1</v>
      </c>
      <c r="L2409" t="s">
        <v>20</v>
      </c>
      <c r="M2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09">
        <v>0</v>
      </c>
      <c r="O2409" t="s">
        <v>32</v>
      </c>
      <c r="P2409" t="str">
        <f>IF(AND(Table1[[#This Row],[stroke]]=1,Table1[[#This Row],[hypertension]]=1),"yes","no")</f>
        <v>no</v>
      </c>
      <c r="Q2409" t="str">
        <f>IF(Table1[[#This Row],[avg_glucose_level]]&gt;=132.5,"yes","no")</f>
        <v>no</v>
      </c>
      <c r="R2409" t="str">
        <f>IF(Table1[[#This Row],[bmi]]&gt;=30.1,"yes","no")</f>
        <v>no</v>
      </c>
    </row>
    <row r="2410" spans="1:18" x14ac:dyDescent="0.3">
      <c r="A2410">
        <v>40837</v>
      </c>
      <c r="B2410" t="s">
        <v>12</v>
      </c>
      <c r="C2410">
        <v>52</v>
      </c>
      <c r="D2410">
        <v>0</v>
      </c>
      <c r="E2410" t="str">
        <f>IF(Table1[[#This Row],[hypertension]]=0,"no","yes")</f>
        <v>no</v>
      </c>
      <c r="F2410">
        <v>0</v>
      </c>
      <c r="G2410" t="s">
        <v>13</v>
      </c>
      <c r="H2410" t="s">
        <v>24</v>
      </c>
      <c r="I2410" t="s">
        <v>15</v>
      </c>
      <c r="J2410">
        <v>120.27</v>
      </c>
      <c r="K2410">
        <v>25</v>
      </c>
      <c r="L2410" t="s">
        <v>20</v>
      </c>
      <c r="M2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10">
        <v>0</v>
      </c>
      <c r="O2410" t="s">
        <v>32</v>
      </c>
      <c r="P2410" t="str">
        <f>IF(AND(Table1[[#This Row],[stroke]]=1,Table1[[#This Row],[hypertension]]=1),"yes","no")</f>
        <v>no</v>
      </c>
      <c r="Q2410" t="str">
        <f>IF(Table1[[#This Row],[avg_glucose_level]]&gt;=132.5,"yes","no")</f>
        <v>no</v>
      </c>
      <c r="R2410" t="str">
        <f>IF(Table1[[#This Row],[bmi]]&gt;=30.1,"yes","no")</f>
        <v>no</v>
      </c>
    </row>
    <row r="2411" spans="1:18" x14ac:dyDescent="0.3">
      <c r="A2411">
        <v>59000</v>
      </c>
      <c r="B2411" t="s">
        <v>17</v>
      </c>
      <c r="C2411">
        <v>42</v>
      </c>
      <c r="D2411">
        <v>0</v>
      </c>
      <c r="E2411" t="str">
        <f>IF(Table1[[#This Row],[hypertension]]=0,"no","yes")</f>
        <v>no</v>
      </c>
      <c r="F2411">
        <v>0</v>
      </c>
      <c r="G2411" t="s">
        <v>13</v>
      </c>
      <c r="H2411" t="s">
        <v>24</v>
      </c>
      <c r="I2411" t="s">
        <v>15</v>
      </c>
      <c r="J2411">
        <v>56.71</v>
      </c>
      <c r="K2411">
        <v>25.2</v>
      </c>
      <c r="L2411" t="s">
        <v>23</v>
      </c>
      <c r="M2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11">
        <v>0</v>
      </c>
      <c r="O2411" t="s">
        <v>32</v>
      </c>
      <c r="P2411" t="str">
        <f>IF(AND(Table1[[#This Row],[stroke]]=1,Table1[[#This Row],[hypertension]]=1),"yes","no")</f>
        <v>no</v>
      </c>
      <c r="Q2411" t="str">
        <f>IF(Table1[[#This Row],[avg_glucose_level]]&gt;=132.5,"yes","no")</f>
        <v>no</v>
      </c>
      <c r="R2411" t="str">
        <f>IF(Table1[[#This Row],[bmi]]&gt;=30.1,"yes","no")</f>
        <v>no</v>
      </c>
    </row>
    <row r="2412" spans="1:18" x14ac:dyDescent="0.3">
      <c r="A2412">
        <v>44510</v>
      </c>
      <c r="B2412" t="s">
        <v>17</v>
      </c>
      <c r="C2412">
        <v>56</v>
      </c>
      <c r="D2412">
        <v>0</v>
      </c>
      <c r="E2412" t="str">
        <f>IF(Table1[[#This Row],[hypertension]]=0,"no","yes")</f>
        <v>no</v>
      </c>
      <c r="F2412">
        <v>0</v>
      </c>
      <c r="G2412" t="s">
        <v>13</v>
      </c>
      <c r="H2412" t="s">
        <v>14</v>
      </c>
      <c r="I2412" t="s">
        <v>19</v>
      </c>
      <c r="J2412">
        <v>131.63</v>
      </c>
      <c r="K2412">
        <v>27.6</v>
      </c>
      <c r="L2412" t="s">
        <v>20</v>
      </c>
      <c r="M2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12">
        <v>0</v>
      </c>
      <c r="O2412" t="s">
        <v>32</v>
      </c>
      <c r="P2412" t="str">
        <f>IF(AND(Table1[[#This Row],[stroke]]=1,Table1[[#This Row],[hypertension]]=1),"yes","no")</f>
        <v>no</v>
      </c>
      <c r="Q2412" t="str">
        <f>IF(Table1[[#This Row],[avg_glucose_level]]&gt;=132.5,"yes","no")</f>
        <v>no</v>
      </c>
      <c r="R2412" t="str">
        <f>IF(Table1[[#This Row],[bmi]]&gt;=30.1,"yes","no")</f>
        <v>no</v>
      </c>
    </row>
    <row r="2413" spans="1:18" x14ac:dyDescent="0.3">
      <c r="A2413">
        <v>3793</v>
      </c>
      <c r="B2413" t="s">
        <v>12</v>
      </c>
      <c r="C2413">
        <v>14</v>
      </c>
      <c r="D2413">
        <v>0</v>
      </c>
      <c r="E2413" t="str">
        <f>IF(Table1[[#This Row],[hypertension]]=0,"no","yes")</f>
        <v>no</v>
      </c>
      <c r="F2413">
        <v>0</v>
      </c>
      <c r="G2413" t="s">
        <v>22</v>
      </c>
      <c r="H2413" t="s">
        <v>14</v>
      </c>
      <c r="I2413" t="s">
        <v>15</v>
      </c>
      <c r="J2413">
        <v>79.36</v>
      </c>
      <c r="K2413">
        <v>48.8</v>
      </c>
      <c r="L2413" t="s">
        <v>20</v>
      </c>
      <c r="M2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13">
        <v>0</v>
      </c>
      <c r="O2413" t="s">
        <v>32</v>
      </c>
      <c r="P2413" t="str">
        <f>IF(AND(Table1[[#This Row],[stroke]]=1,Table1[[#This Row],[hypertension]]=1),"yes","no")</f>
        <v>no</v>
      </c>
      <c r="Q2413" t="str">
        <f>IF(Table1[[#This Row],[avg_glucose_level]]&gt;=132.5,"yes","no")</f>
        <v>no</v>
      </c>
      <c r="R2413" t="str">
        <f>IF(Table1[[#This Row],[bmi]]&gt;=30.1,"yes","no")</f>
        <v>yes</v>
      </c>
    </row>
    <row r="2414" spans="1:18" x14ac:dyDescent="0.3">
      <c r="A2414">
        <v>32215</v>
      </c>
      <c r="B2414" t="s">
        <v>17</v>
      </c>
      <c r="C2414">
        <v>40</v>
      </c>
      <c r="D2414">
        <v>0</v>
      </c>
      <c r="E2414" t="str">
        <f>IF(Table1[[#This Row],[hypertension]]=0,"no","yes")</f>
        <v>no</v>
      </c>
      <c r="F2414">
        <v>0</v>
      </c>
      <c r="G2414" t="s">
        <v>22</v>
      </c>
      <c r="H2414" t="s">
        <v>14</v>
      </c>
      <c r="I2414" t="s">
        <v>15</v>
      </c>
      <c r="J2414">
        <v>120.77</v>
      </c>
      <c r="K2414">
        <v>27.6</v>
      </c>
      <c r="L2414" t="s">
        <v>20</v>
      </c>
      <c r="M2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14">
        <v>0</v>
      </c>
      <c r="O2414" t="s">
        <v>32</v>
      </c>
      <c r="P2414" t="str">
        <f>IF(AND(Table1[[#This Row],[stroke]]=1,Table1[[#This Row],[hypertension]]=1),"yes","no")</f>
        <v>no</v>
      </c>
      <c r="Q2414" t="str">
        <f>IF(Table1[[#This Row],[avg_glucose_level]]&gt;=132.5,"yes","no")</f>
        <v>no</v>
      </c>
      <c r="R2414" t="str">
        <f>IF(Table1[[#This Row],[bmi]]&gt;=30.1,"yes","no")</f>
        <v>no</v>
      </c>
    </row>
    <row r="2415" spans="1:18" x14ac:dyDescent="0.3">
      <c r="A2415">
        <v>35296</v>
      </c>
      <c r="B2415" t="s">
        <v>17</v>
      </c>
      <c r="C2415">
        <v>58</v>
      </c>
      <c r="D2415">
        <v>0</v>
      </c>
      <c r="E2415" t="str">
        <f>IF(Table1[[#This Row],[hypertension]]=0,"no","yes")</f>
        <v>no</v>
      </c>
      <c r="F2415">
        <v>0</v>
      </c>
      <c r="G2415" t="s">
        <v>13</v>
      </c>
      <c r="H2415" t="s">
        <v>14</v>
      </c>
      <c r="I2415" t="s">
        <v>19</v>
      </c>
      <c r="J2415">
        <v>100.42</v>
      </c>
      <c r="K2415">
        <v>39.5</v>
      </c>
      <c r="L2415" t="s">
        <v>21</v>
      </c>
      <c r="M24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15">
        <v>0</v>
      </c>
      <c r="O2415" t="s">
        <v>32</v>
      </c>
      <c r="P2415" t="str">
        <f>IF(AND(Table1[[#This Row],[stroke]]=1,Table1[[#This Row],[hypertension]]=1),"yes","no")</f>
        <v>no</v>
      </c>
      <c r="Q2415" t="str">
        <f>IF(Table1[[#This Row],[avg_glucose_level]]&gt;=132.5,"yes","no")</f>
        <v>no</v>
      </c>
      <c r="R2415" t="str">
        <f>IF(Table1[[#This Row],[bmi]]&gt;=30.1,"yes","no")</f>
        <v>yes</v>
      </c>
    </row>
    <row r="2416" spans="1:18" x14ac:dyDescent="0.3">
      <c r="A2416">
        <v>69502</v>
      </c>
      <c r="B2416" t="s">
        <v>17</v>
      </c>
      <c r="C2416">
        <v>52</v>
      </c>
      <c r="D2416">
        <v>1</v>
      </c>
      <c r="E2416" t="str">
        <f>IF(Table1[[#This Row],[hypertension]]=0,"no","yes")</f>
        <v>yes</v>
      </c>
      <c r="F2416">
        <v>0</v>
      </c>
      <c r="G2416" t="s">
        <v>13</v>
      </c>
      <c r="H2416" t="s">
        <v>14</v>
      </c>
      <c r="I2416" t="s">
        <v>15</v>
      </c>
      <c r="J2416">
        <v>155.86000000000001</v>
      </c>
      <c r="K2416">
        <v>27.2</v>
      </c>
      <c r="L2416" t="s">
        <v>21</v>
      </c>
      <c r="M24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16">
        <v>0</v>
      </c>
      <c r="O2416" t="s">
        <v>32</v>
      </c>
      <c r="P2416" t="str">
        <f>IF(AND(Table1[[#This Row],[stroke]]=1,Table1[[#This Row],[hypertension]]=1),"yes","no")</f>
        <v>no</v>
      </c>
      <c r="Q2416" t="str">
        <f>IF(Table1[[#This Row],[avg_glucose_level]]&gt;=132.5,"yes","no")</f>
        <v>yes</v>
      </c>
      <c r="R2416" t="str">
        <f>IF(Table1[[#This Row],[bmi]]&gt;=30.1,"yes","no")</f>
        <v>no</v>
      </c>
    </row>
    <row r="2417" spans="1:18" x14ac:dyDescent="0.3">
      <c r="A2417">
        <v>67620</v>
      </c>
      <c r="B2417" t="s">
        <v>12</v>
      </c>
      <c r="C2417">
        <v>30</v>
      </c>
      <c r="D2417">
        <v>0</v>
      </c>
      <c r="E2417" t="str">
        <f>IF(Table1[[#This Row],[hypertension]]=0,"no","yes")</f>
        <v>no</v>
      </c>
      <c r="F2417">
        <v>0</v>
      </c>
      <c r="G2417" t="s">
        <v>13</v>
      </c>
      <c r="H2417" t="s">
        <v>24</v>
      </c>
      <c r="I2417" t="s">
        <v>19</v>
      </c>
      <c r="J2417">
        <v>66.010000000000005</v>
      </c>
      <c r="K2417">
        <v>26.3</v>
      </c>
      <c r="L2417" t="s">
        <v>21</v>
      </c>
      <c r="M24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17">
        <v>0</v>
      </c>
      <c r="O2417" t="s">
        <v>32</v>
      </c>
      <c r="P2417" t="str">
        <f>IF(AND(Table1[[#This Row],[stroke]]=1,Table1[[#This Row],[hypertension]]=1),"yes","no")</f>
        <v>no</v>
      </c>
      <c r="Q2417" t="str">
        <f>IF(Table1[[#This Row],[avg_glucose_level]]&gt;=132.5,"yes","no")</f>
        <v>no</v>
      </c>
      <c r="R2417" t="str">
        <f>IF(Table1[[#This Row],[bmi]]&gt;=30.1,"yes","no")</f>
        <v>no</v>
      </c>
    </row>
    <row r="2418" spans="1:18" x14ac:dyDescent="0.3">
      <c r="A2418">
        <v>27664</v>
      </c>
      <c r="B2418" t="s">
        <v>17</v>
      </c>
      <c r="C2418">
        <v>47</v>
      </c>
      <c r="D2418">
        <v>0</v>
      </c>
      <c r="E2418" t="str">
        <f>IF(Table1[[#This Row],[hypertension]]=0,"no","yes")</f>
        <v>no</v>
      </c>
      <c r="F2418">
        <v>0</v>
      </c>
      <c r="G2418" t="s">
        <v>13</v>
      </c>
      <c r="H2418" t="s">
        <v>14</v>
      </c>
      <c r="I2418" t="s">
        <v>15</v>
      </c>
      <c r="J2418">
        <v>86.99</v>
      </c>
      <c r="K2418">
        <v>28.9</v>
      </c>
      <c r="L2418" t="s">
        <v>21</v>
      </c>
      <c r="M24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18">
        <v>0</v>
      </c>
      <c r="O2418" t="s">
        <v>32</v>
      </c>
      <c r="P2418" t="str">
        <f>IF(AND(Table1[[#This Row],[stroke]]=1,Table1[[#This Row],[hypertension]]=1),"yes","no")</f>
        <v>no</v>
      </c>
      <c r="Q2418" t="str">
        <f>IF(Table1[[#This Row],[avg_glucose_level]]&gt;=132.5,"yes","no")</f>
        <v>no</v>
      </c>
      <c r="R2418" t="str">
        <f>IF(Table1[[#This Row],[bmi]]&gt;=30.1,"yes","no")</f>
        <v>no</v>
      </c>
    </row>
    <row r="2419" spans="1:18" x14ac:dyDescent="0.3">
      <c r="A2419">
        <v>49555</v>
      </c>
      <c r="B2419" t="s">
        <v>17</v>
      </c>
      <c r="C2419">
        <v>34</v>
      </c>
      <c r="D2419">
        <v>0</v>
      </c>
      <c r="E2419" t="str">
        <f>IF(Table1[[#This Row],[hypertension]]=0,"no","yes")</f>
        <v>no</v>
      </c>
      <c r="F2419">
        <v>0</v>
      </c>
      <c r="G2419" t="s">
        <v>13</v>
      </c>
      <c r="H2419" t="s">
        <v>24</v>
      </c>
      <c r="I2419" t="s">
        <v>15</v>
      </c>
      <c r="J2419">
        <v>90.55</v>
      </c>
      <c r="K2419">
        <v>30</v>
      </c>
      <c r="L2419" t="s">
        <v>20</v>
      </c>
      <c r="M2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19">
        <v>0</v>
      </c>
      <c r="O2419" t="s">
        <v>32</v>
      </c>
      <c r="P2419" t="str">
        <f>IF(AND(Table1[[#This Row],[stroke]]=1,Table1[[#This Row],[hypertension]]=1),"yes","no")</f>
        <v>no</v>
      </c>
      <c r="Q2419" t="str">
        <f>IF(Table1[[#This Row],[avg_glucose_level]]&gt;=132.5,"yes","no")</f>
        <v>no</v>
      </c>
      <c r="R2419" t="str">
        <f>IF(Table1[[#This Row],[bmi]]&gt;=30.1,"yes","no")</f>
        <v>no</v>
      </c>
    </row>
    <row r="2420" spans="1:18" x14ac:dyDescent="0.3">
      <c r="A2420">
        <v>16812</v>
      </c>
      <c r="B2420" t="s">
        <v>17</v>
      </c>
      <c r="C2420">
        <v>82</v>
      </c>
      <c r="D2420">
        <v>0</v>
      </c>
      <c r="E2420" t="str">
        <f>IF(Table1[[#This Row],[hypertension]]=0,"no","yes")</f>
        <v>no</v>
      </c>
      <c r="F2420">
        <v>1</v>
      </c>
      <c r="G2420" t="s">
        <v>13</v>
      </c>
      <c r="H2420" t="s">
        <v>18</v>
      </c>
      <c r="I2420" t="s">
        <v>19</v>
      </c>
      <c r="J2420">
        <v>229.58</v>
      </c>
      <c r="K2420">
        <v>23.7</v>
      </c>
      <c r="L2420" t="s">
        <v>23</v>
      </c>
      <c r="M24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20">
        <v>0</v>
      </c>
      <c r="O2420" t="s">
        <v>32</v>
      </c>
      <c r="P2420" t="str">
        <f>IF(AND(Table1[[#This Row],[stroke]]=1,Table1[[#This Row],[hypertension]]=1),"yes","no")</f>
        <v>no</v>
      </c>
      <c r="Q2420" t="str">
        <f>IF(Table1[[#This Row],[avg_glucose_level]]&gt;=132.5,"yes","no")</f>
        <v>yes</v>
      </c>
      <c r="R2420" t="str">
        <f>IF(Table1[[#This Row],[bmi]]&gt;=30.1,"yes","no")</f>
        <v>no</v>
      </c>
    </row>
    <row r="2421" spans="1:18" x14ac:dyDescent="0.3">
      <c r="A2421">
        <v>63665</v>
      </c>
      <c r="B2421" t="s">
        <v>17</v>
      </c>
      <c r="C2421">
        <v>31</v>
      </c>
      <c r="D2421">
        <v>0</v>
      </c>
      <c r="E2421" t="str">
        <f>IF(Table1[[#This Row],[hypertension]]=0,"no","yes")</f>
        <v>no</v>
      </c>
      <c r="F2421">
        <v>0</v>
      </c>
      <c r="G2421" t="s">
        <v>13</v>
      </c>
      <c r="H2421" t="s">
        <v>14</v>
      </c>
      <c r="I2421" t="s">
        <v>15</v>
      </c>
      <c r="J2421">
        <v>60.06</v>
      </c>
      <c r="K2421">
        <v>25.5</v>
      </c>
      <c r="L2421" t="s">
        <v>21</v>
      </c>
      <c r="M24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21">
        <v>0</v>
      </c>
      <c r="O2421" t="s">
        <v>32</v>
      </c>
      <c r="P2421" t="str">
        <f>IF(AND(Table1[[#This Row],[stroke]]=1,Table1[[#This Row],[hypertension]]=1),"yes","no")</f>
        <v>no</v>
      </c>
      <c r="Q2421" t="str">
        <f>IF(Table1[[#This Row],[avg_glucose_level]]&gt;=132.5,"yes","no")</f>
        <v>no</v>
      </c>
      <c r="R2421" t="str">
        <f>IF(Table1[[#This Row],[bmi]]&gt;=30.1,"yes","no")</f>
        <v>no</v>
      </c>
    </row>
    <row r="2422" spans="1:18" x14ac:dyDescent="0.3">
      <c r="A2422">
        <v>68141</v>
      </c>
      <c r="B2422" t="s">
        <v>17</v>
      </c>
      <c r="C2422">
        <v>58</v>
      </c>
      <c r="D2422">
        <v>0</v>
      </c>
      <c r="E2422" t="str">
        <f>IF(Table1[[#This Row],[hypertension]]=0,"no","yes")</f>
        <v>no</v>
      </c>
      <c r="F2422">
        <v>0</v>
      </c>
      <c r="G2422" t="s">
        <v>13</v>
      </c>
      <c r="H2422" t="s">
        <v>14</v>
      </c>
      <c r="I2422" t="s">
        <v>19</v>
      </c>
      <c r="J2422">
        <v>65.66</v>
      </c>
      <c r="K2422">
        <v>24.6</v>
      </c>
      <c r="L2422" t="s">
        <v>16</v>
      </c>
      <c r="M24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22">
        <v>0</v>
      </c>
      <c r="O2422" t="s">
        <v>32</v>
      </c>
      <c r="P2422" t="str">
        <f>IF(AND(Table1[[#This Row],[stroke]]=1,Table1[[#This Row],[hypertension]]=1),"yes","no")</f>
        <v>no</v>
      </c>
      <c r="Q2422" t="str">
        <f>IF(Table1[[#This Row],[avg_glucose_level]]&gt;=132.5,"yes","no")</f>
        <v>no</v>
      </c>
      <c r="R2422" t="str">
        <f>IF(Table1[[#This Row],[bmi]]&gt;=30.1,"yes","no")</f>
        <v>no</v>
      </c>
    </row>
    <row r="2423" spans="1:18" x14ac:dyDescent="0.3">
      <c r="A2423">
        <v>33674</v>
      </c>
      <c r="B2423" t="s">
        <v>17</v>
      </c>
      <c r="C2423">
        <v>47</v>
      </c>
      <c r="D2423">
        <v>0</v>
      </c>
      <c r="E2423" t="str">
        <f>IF(Table1[[#This Row],[hypertension]]=0,"no","yes")</f>
        <v>no</v>
      </c>
      <c r="F2423">
        <v>0</v>
      </c>
      <c r="G2423" t="s">
        <v>13</v>
      </c>
      <c r="H2423" t="s">
        <v>14</v>
      </c>
      <c r="I2423" t="s">
        <v>15</v>
      </c>
      <c r="J2423">
        <v>104.7</v>
      </c>
      <c r="K2423">
        <v>20.7</v>
      </c>
      <c r="L2423" t="s">
        <v>21</v>
      </c>
      <c r="M24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23">
        <v>0</v>
      </c>
      <c r="O2423" t="s">
        <v>32</v>
      </c>
      <c r="P2423" t="str">
        <f>IF(AND(Table1[[#This Row],[stroke]]=1,Table1[[#This Row],[hypertension]]=1),"yes","no")</f>
        <v>no</v>
      </c>
      <c r="Q2423" t="str">
        <f>IF(Table1[[#This Row],[avg_glucose_level]]&gt;=132.5,"yes","no")</f>
        <v>no</v>
      </c>
      <c r="R2423" t="str">
        <f>IF(Table1[[#This Row],[bmi]]&gt;=30.1,"yes","no")</f>
        <v>no</v>
      </c>
    </row>
    <row r="2424" spans="1:18" x14ac:dyDescent="0.3">
      <c r="A2424">
        <v>30432</v>
      </c>
      <c r="B2424" t="s">
        <v>12</v>
      </c>
      <c r="C2424">
        <v>65</v>
      </c>
      <c r="D2424">
        <v>1</v>
      </c>
      <c r="E2424" t="str">
        <f>IF(Table1[[#This Row],[hypertension]]=0,"no","yes")</f>
        <v>yes</v>
      </c>
      <c r="F2424">
        <v>0</v>
      </c>
      <c r="G2424" t="s">
        <v>13</v>
      </c>
      <c r="H2424" t="s">
        <v>18</v>
      </c>
      <c r="I2424" t="s">
        <v>15</v>
      </c>
      <c r="J2424">
        <v>113.86</v>
      </c>
      <c r="K2424">
        <v>36.4</v>
      </c>
      <c r="L2424" t="s">
        <v>20</v>
      </c>
      <c r="M2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24">
        <v>0</v>
      </c>
      <c r="O2424" t="s">
        <v>32</v>
      </c>
      <c r="P2424" t="str">
        <f>IF(AND(Table1[[#This Row],[stroke]]=1,Table1[[#This Row],[hypertension]]=1),"yes","no")</f>
        <v>no</v>
      </c>
      <c r="Q2424" t="str">
        <f>IF(Table1[[#This Row],[avg_glucose_level]]&gt;=132.5,"yes","no")</f>
        <v>no</v>
      </c>
      <c r="R2424" t="str">
        <f>IF(Table1[[#This Row],[bmi]]&gt;=30.1,"yes","no")</f>
        <v>yes</v>
      </c>
    </row>
    <row r="2425" spans="1:18" x14ac:dyDescent="0.3">
      <c r="A2425">
        <v>10886</v>
      </c>
      <c r="B2425" t="s">
        <v>17</v>
      </c>
      <c r="C2425">
        <v>13</v>
      </c>
      <c r="D2425">
        <v>0</v>
      </c>
      <c r="E2425" t="str">
        <f>IF(Table1[[#This Row],[hypertension]]=0,"no","yes")</f>
        <v>no</v>
      </c>
      <c r="F2425">
        <v>0</v>
      </c>
      <c r="G2425" t="s">
        <v>22</v>
      </c>
      <c r="H2425" t="s">
        <v>25</v>
      </c>
      <c r="I2425" t="s">
        <v>19</v>
      </c>
      <c r="J2425">
        <v>99.49</v>
      </c>
      <c r="K2425">
        <v>23.4</v>
      </c>
      <c r="L2425" t="s">
        <v>23</v>
      </c>
      <c r="M24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25">
        <v>0</v>
      </c>
      <c r="O2425" t="s">
        <v>32</v>
      </c>
      <c r="P2425" t="str">
        <f>IF(AND(Table1[[#This Row],[stroke]]=1,Table1[[#This Row],[hypertension]]=1),"yes","no")</f>
        <v>no</v>
      </c>
      <c r="Q2425" t="str">
        <f>IF(Table1[[#This Row],[avg_glucose_level]]&gt;=132.5,"yes","no")</f>
        <v>no</v>
      </c>
      <c r="R2425" t="str">
        <f>IF(Table1[[#This Row],[bmi]]&gt;=30.1,"yes","no")</f>
        <v>no</v>
      </c>
    </row>
    <row r="2426" spans="1:18" x14ac:dyDescent="0.3">
      <c r="A2426">
        <v>62629</v>
      </c>
      <c r="B2426" t="s">
        <v>12</v>
      </c>
      <c r="C2426">
        <v>37</v>
      </c>
      <c r="D2426">
        <v>1</v>
      </c>
      <c r="E2426" t="str">
        <f>IF(Table1[[#This Row],[hypertension]]=0,"no","yes")</f>
        <v>yes</v>
      </c>
      <c r="F2426">
        <v>0</v>
      </c>
      <c r="G2426" t="s">
        <v>13</v>
      </c>
      <c r="H2426" t="s">
        <v>14</v>
      </c>
      <c r="I2426" t="s">
        <v>15</v>
      </c>
      <c r="J2426">
        <v>165.99</v>
      </c>
      <c r="K2426">
        <v>32.299999999999997</v>
      </c>
      <c r="L2426" t="s">
        <v>20</v>
      </c>
      <c r="M24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26">
        <v>0</v>
      </c>
      <c r="O2426" t="s">
        <v>32</v>
      </c>
      <c r="P2426" t="str">
        <f>IF(AND(Table1[[#This Row],[stroke]]=1,Table1[[#This Row],[hypertension]]=1),"yes","no")</f>
        <v>no</v>
      </c>
      <c r="Q2426" t="str">
        <f>IF(Table1[[#This Row],[avg_glucose_level]]&gt;=132.5,"yes","no")</f>
        <v>yes</v>
      </c>
      <c r="R2426" t="str">
        <f>IF(Table1[[#This Row],[bmi]]&gt;=30.1,"yes","no")</f>
        <v>yes</v>
      </c>
    </row>
    <row r="2427" spans="1:18" x14ac:dyDescent="0.3">
      <c r="A2427">
        <v>67758</v>
      </c>
      <c r="B2427" t="s">
        <v>12</v>
      </c>
      <c r="C2427">
        <v>9</v>
      </c>
      <c r="D2427">
        <v>0</v>
      </c>
      <c r="E2427" t="str">
        <f>IF(Table1[[#This Row],[hypertension]]=0,"no","yes")</f>
        <v>no</v>
      </c>
      <c r="F2427">
        <v>0</v>
      </c>
      <c r="G2427" t="s">
        <v>22</v>
      </c>
      <c r="H2427" t="s">
        <v>25</v>
      </c>
      <c r="I2427" t="s">
        <v>15</v>
      </c>
      <c r="J2427">
        <v>114.99</v>
      </c>
      <c r="K2427">
        <v>18.8</v>
      </c>
      <c r="L2427" t="s">
        <v>23</v>
      </c>
      <c r="M2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27">
        <v>0</v>
      </c>
      <c r="O2427" t="s">
        <v>32</v>
      </c>
      <c r="P2427" t="str">
        <f>IF(AND(Table1[[#This Row],[stroke]]=1,Table1[[#This Row],[hypertension]]=1),"yes","no")</f>
        <v>no</v>
      </c>
      <c r="Q2427" t="str">
        <f>IF(Table1[[#This Row],[avg_glucose_level]]&gt;=132.5,"yes","no")</f>
        <v>no</v>
      </c>
      <c r="R2427" t="str">
        <f>IF(Table1[[#This Row],[bmi]]&gt;=30.1,"yes","no")</f>
        <v>no</v>
      </c>
    </row>
    <row r="2428" spans="1:18" x14ac:dyDescent="0.3">
      <c r="A2428">
        <v>41244</v>
      </c>
      <c r="B2428" t="s">
        <v>17</v>
      </c>
      <c r="C2428">
        <v>7</v>
      </c>
      <c r="D2428">
        <v>0</v>
      </c>
      <c r="E2428" t="str">
        <f>IF(Table1[[#This Row],[hypertension]]=0,"no","yes")</f>
        <v>no</v>
      </c>
      <c r="F2428">
        <v>0</v>
      </c>
      <c r="G2428" t="s">
        <v>22</v>
      </c>
      <c r="H2428" t="s">
        <v>25</v>
      </c>
      <c r="I2428" t="s">
        <v>15</v>
      </c>
      <c r="J2428">
        <v>79.58</v>
      </c>
      <c r="K2428">
        <v>15.5</v>
      </c>
      <c r="L2428" t="s">
        <v>23</v>
      </c>
      <c r="M24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28">
        <v>0</v>
      </c>
      <c r="O2428" t="s">
        <v>32</v>
      </c>
      <c r="P2428" t="str">
        <f>IF(AND(Table1[[#This Row],[stroke]]=1,Table1[[#This Row],[hypertension]]=1),"yes","no")</f>
        <v>no</v>
      </c>
      <c r="Q2428" t="str">
        <f>IF(Table1[[#This Row],[avg_glucose_level]]&gt;=132.5,"yes","no")</f>
        <v>no</v>
      </c>
      <c r="R2428" t="str">
        <f>IF(Table1[[#This Row],[bmi]]&gt;=30.1,"yes","no")</f>
        <v>no</v>
      </c>
    </row>
    <row r="2429" spans="1:18" x14ac:dyDescent="0.3">
      <c r="A2429">
        <v>50309</v>
      </c>
      <c r="B2429" t="s">
        <v>17</v>
      </c>
      <c r="C2429">
        <v>37</v>
      </c>
      <c r="D2429">
        <v>0</v>
      </c>
      <c r="E2429" t="str">
        <f>IF(Table1[[#This Row],[hypertension]]=0,"no","yes")</f>
        <v>no</v>
      </c>
      <c r="F2429">
        <v>0</v>
      </c>
      <c r="G2429" t="s">
        <v>22</v>
      </c>
      <c r="H2429" t="s">
        <v>24</v>
      </c>
      <c r="I2429" t="s">
        <v>19</v>
      </c>
      <c r="J2429">
        <v>77.37</v>
      </c>
      <c r="K2429">
        <v>21.4</v>
      </c>
      <c r="L2429" t="s">
        <v>20</v>
      </c>
      <c r="M24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29">
        <v>0</v>
      </c>
      <c r="O2429" t="s">
        <v>32</v>
      </c>
      <c r="P2429" t="str">
        <f>IF(AND(Table1[[#This Row],[stroke]]=1,Table1[[#This Row],[hypertension]]=1),"yes","no")</f>
        <v>no</v>
      </c>
      <c r="Q2429" t="str">
        <f>IF(Table1[[#This Row],[avg_glucose_level]]&gt;=132.5,"yes","no")</f>
        <v>no</v>
      </c>
      <c r="R2429" t="str">
        <f>IF(Table1[[#This Row],[bmi]]&gt;=30.1,"yes","no")</f>
        <v>no</v>
      </c>
    </row>
    <row r="2430" spans="1:18" x14ac:dyDescent="0.3">
      <c r="A2430">
        <v>6480</v>
      </c>
      <c r="B2430" t="s">
        <v>12</v>
      </c>
      <c r="C2430">
        <v>62</v>
      </c>
      <c r="D2430">
        <v>0</v>
      </c>
      <c r="E2430" t="str">
        <f>IF(Table1[[#This Row],[hypertension]]=0,"no","yes")</f>
        <v>no</v>
      </c>
      <c r="F2430">
        <v>0</v>
      </c>
      <c r="G2430" t="s">
        <v>22</v>
      </c>
      <c r="H2430" t="s">
        <v>24</v>
      </c>
      <c r="I2430" t="s">
        <v>15</v>
      </c>
      <c r="J2430">
        <v>93.55</v>
      </c>
      <c r="K2430">
        <v>31.7</v>
      </c>
      <c r="L2430" t="s">
        <v>20</v>
      </c>
      <c r="M2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30">
        <v>0</v>
      </c>
      <c r="O2430" t="s">
        <v>32</v>
      </c>
      <c r="P2430" t="str">
        <f>IF(AND(Table1[[#This Row],[stroke]]=1,Table1[[#This Row],[hypertension]]=1),"yes","no")</f>
        <v>no</v>
      </c>
      <c r="Q2430" t="str">
        <f>IF(Table1[[#This Row],[avg_glucose_level]]&gt;=132.5,"yes","no")</f>
        <v>no</v>
      </c>
      <c r="R2430" t="str">
        <f>IF(Table1[[#This Row],[bmi]]&gt;=30.1,"yes","no")</f>
        <v>yes</v>
      </c>
    </row>
    <row r="2431" spans="1:18" x14ac:dyDescent="0.3">
      <c r="A2431">
        <v>27007</v>
      </c>
      <c r="B2431" t="s">
        <v>12</v>
      </c>
      <c r="C2431">
        <v>14</v>
      </c>
      <c r="D2431">
        <v>0</v>
      </c>
      <c r="E2431" t="str">
        <f>IF(Table1[[#This Row],[hypertension]]=0,"no","yes")</f>
        <v>no</v>
      </c>
      <c r="F2431">
        <v>0</v>
      </c>
      <c r="G2431" t="s">
        <v>22</v>
      </c>
      <c r="H2431" t="s">
        <v>18</v>
      </c>
      <c r="I2431" t="s">
        <v>15</v>
      </c>
      <c r="J2431">
        <v>187.22</v>
      </c>
      <c r="K2431">
        <v>29.7</v>
      </c>
      <c r="L2431" t="s">
        <v>23</v>
      </c>
      <c r="M24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31">
        <v>0</v>
      </c>
      <c r="O2431" t="s">
        <v>32</v>
      </c>
      <c r="P2431" t="str">
        <f>IF(AND(Table1[[#This Row],[stroke]]=1,Table1[[#This Row],[hypertension]]=1),"yes","no")</f>
        <v>no</v>
      </c>
      <c r="Q2431" t="str">
        <f>IF(Table1[[#This Row],[avg_glucose_level]]&gt;=132.5,"yes","no")</f>
        <v>yes</v>
      </c>
      <c r="R2431" t="str">
        <f>IF(Table1[[#This Row],[bmi]]&gt;=30.1,"yes","no")</f>
        <v>no</v>
      </c>
    </row>
    <row r="2432" spans="1:18" x14ac:dyDescent="0.3">
      <c r="A2432">
        <v>63912</v>
      </c>
      <c r="B2432" t="s">
        <v>17</v>
      </c>
      <c r="C2432">
        <v>77</v>
      </c>
      <c r="D2432">
        <v>0</v>
      </c>
      <c r="E2432" t="str">
        <f>IF(Table1[[#This Row],[hypertension]]=0,"no","yes")</f>
        <v>no</v>
      </c>
      <c r="F2432">
        <v>0</v>
      </c>
      <c r="G2432" t="s">
        <v>13</v>
      </c>
      <c r="H2432" t="s">
        <v>24</v>
      </c>
      <c r="I2432" t="s">
        <v>19</v>
      </c>
      <c r="J2432">
        <v>167.59</v>
      </c>
      <c r="K2432">
        <v>34.299999999999997</v>
      </c>
      <c r="L2432" t="s">
        <v>16</v>
      </c>
      <c r="M24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32">
        <v>0</v>
      </c>
      <c r="O2432" t="s">
        <v>32</v>
      </c>
      <c r="P2432" t="str">
        <f>IF(AND(Table1[[#This Row],[stroke]]=1,Table1[[#This Row],[hypertension]]=1),"yes","no")</f>
        <v>no</v>
      </c>
      <c r="Q2432" t="str">
        <f>IF(Table1[[#This Row],[avg_glucose_level]]&gt;=132.5,"yes","no")</f>
        <v>yes</v>
      </c>
      <c r="R2432" t="str">
        <f>IF(Table1[[#This Row],[bmi]]&gt;=30.1,"yes","no")</f>
        <v>yes</v>
      </c>
    </row>
    <row r="2433" spans="1:18" x14ac:dyDescent="0.3">
      <c r="A2433">
        <v>37483</v>
      </c>
      <c r="B2433" t="s">
        <v>12</v>
      </c>
      <c r="C2433">
        <v>36</v>
      </c>
      <c r="D2433">
        <v>0</v>
      </c>
      <c r="E2433" t="str">
        <f>IF(Table1[[#This Row],[hypertension]]=0,"no","yes")</f>
        <v>no</v>
      </c>
      <c r="F2433">
        <v>0</v>
      </c>
      <c r="G2433" t="s">
        <v>13</v>
      </c>
      <c r="H2433" t="s">
        <v>14</v>
      </c>
      <c r="I2433" t="s">
        <v>15</v>
      </c>
      <c r="J2433">
        <v>98.03</v>
      </c>
      <c r="K2433">
        <v>22.1</v>
      </c>
      <c r="L2433" t="s">
        <v>21</v>
      </c>
      <c r="M24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33">
        <v>0</v>
      </c>
      <c r="O2433" t="s">
        <v>32</v>
      </c>
      <c r="P2433" t="str">
        <f>IF(AND(Table1[[#This Row],[stroke]]=1,Table1[[#This Row],[hypertension]]=1),"yes","no")</f>
        <v>no</v>
      </c>
      <c r="Q2433" t="str">
        <f>IF(Table1[[#This Row],[avg_glucose_level]]&gt;=132.5,"yes","no")</f>
        <v>no</v>
      </c>
      <c r="R2433" t="str">
        <f>IF(Table1[[#This Row],[bmi]]&gt;=30.1,"yes","no")</f>
        <v>no</v>
      </c>
    </row>
    <row r="2434" spans="1:18" x14ac:dyDescent="0.3">
      <c r="A2434">
        <v>29855</v>
      </c>
      <c r="B2434" t="s">
        <v>17</v>
      </c>
      <c r="C2434">
        <v>3</v>
      </c>
      <c r="D2434">
        <v>0</v>
      </c>
      <c r="E2434" t="str">
        <f>IF(Table1[[#This Row],[hypertension]]=0,"no","yes")</f>
        <v>no</v>
      </c>
      <c r="F2434">
        <v>0</v>
      </c>
      <c r="G2434" t="s">
        <v>22</v>
      </c>
      <c r="H2434" t="s">
        <v>25</v>
      </c>
      <c r="I2434" t="s">
        <v>15</v>
      </c>
      <c r="J2434">
        <v>88.79</v>
      </c>
      <c r="K2434">
        <v>21.5</v>
      </c>
      <c r="L2434" t="s">
        <v>23</v>
      </c>
      <c r="M2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34">
        <v>0</v>
      </c>
      <c r="O2434" t="s">
        <v>32</v>
      </c>
      <c r="P2434" t="str">
        <f>IF(AND(Table1[[#This Row],[stroke]]=1,Table1[[#This Row],[hypertension]]=1),"yes","no")</f>
        <v>no</v>
      </c>
      <c r="Q2434" t="str">
        <f>IF(Table1[[#This Row],[avg_glucose_level]]&gt;=132.5,"yes","no")</f>
        <v>no</v>
      </c>
      <c r="R2434" t="str">
        <f>IF(Table1[[#This Row],[bmi]]&gt;=30.1,"yes","no")</f>
        <v>no</v>
      </c>
    </row>
    <row r="2435" spans="1:18" x14ac:dyDescent="0.3">
      <c r="A2435">
        <v>22136</v>
      </c>
      <c r="B2435" t="s">
        <v>12</v>
      </c>
      <c r="C2435">
        <v>78</v>
      </c>
      <c r="D2435">
        <v>1</v>
      </c>
      <c r="E2435" t="str">
        <f>IF(Table1[[#This Row],[hypertension]]=0,"no","yes")</f>
        <v>yes</v>
      </c>
      <c r="F2435">
        <v>1</v>
      </c>
      <c r="G2435" t="s">
        <v>22</v>
      </c>
      <c r="H2435" t="s">
        <v>18</v>
      </c>
      <c r="I2435" t="s">
        <v>15</v>
      </c>
      <c r="J2435">
        <v>92.9</v>
      </c>
      <c r="K2435">
        <v>30.4</v>
      </c>
      <c r="L2435" t="s">
        <v>21</v>
      </c>
      <c r="M24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35">
        <v>0</v>
      </c>
      <c r="O2435" t="s">
        <v>32</v>
      </c>
      <c r="P2435" t="str">
        <f>IF(AND(Table1[[#This Row],[stroke]]=1,Table1[[#This Row],[hypertension]]=1),"yes","no")</f>
        <v>no</v>
      </c>
      <c r="Q2435" t="str">
        <f>IF(Table1[[#This Row],[avg_glucose_level]]&gt;=132.5,"yes","no")</f>
        <v>no</v>
      </c>
      <c r="R2435" t="str">
        <f>IF(Table1[[#This Row],[bmi]]&gt;=30.1,"yes","no")</f>
        <v>yes</v>
      </c>
    </row>
    <row r="2436" spans="1:18" x14ac:dyDescent="0.3">
      <c r="A2436">
        <v>66637</v>
      </c>
      <c r="B2436" t="s">
        <v>17</v>
      </c>
      <c r="C2436">
        <v>49</v>
      </c>
      <c r="D2436">
        <v>0</v>
      </c>
      <c r="E2436" t="str">
        <f>IF(Table1[[#This Row],[hypertension]]=0,"no","yes")</f>
        <v>no</v>
      </c>
      <c r="F2436">
        <v>0</v>
      </c>
      <c r="G2436" t="s">
        <v>13</v>
      </c>
      <c r="H2436" t="s">
        <v>24</v>
      </c>
      <c r="I2436" t="s">
        <v>15</v>
      </c>
      <c r="J2436">
        <v>117.34</v>
      </c>
      <c r="K2436">
        <v>21.6</v>
      </c>
      <c r="L2436" t="s">
        <v>20</v>
      </c>
      <c r="M2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36">
        <v>0</v>
      </c>
      <c r="O2436" t="s">
        <v>32</v>
      </c>
      <c r="P2436" t="str">
        <f>IF(AND(Table1[[#This Row],[stroke]]=1,Table1[[#This Row],[hypertension]]=1),"yes","no")</f>
        <v>no</v>
      </c>
      <c r="Q2436" t="str">
        <f>IF(Table1[[#This Row],[avg_glucose_level]]&gt;=132.5,"yes","no")</f>
        <v>no</v>
      </c>
      <c r="R2436" t="str">
        <f>IF(Table1[[#This Row],[bmi]]&gt;=30.1,"yes","no")</f>
        <v>no</v>
      </c>
    </row>
    <row r="2437" spans="1:18" x14ac:dyDescent="0.3">
      <c r="A2437">
        <v>2244</v>
      </c>
      <c r="B2437" t="s">
        <v>12</v>
      </c>
      <c r="C2437">
        <v>44</v>
      </c>
      <c r="D2437">
        <v>0</v>
      </c>
      <c r="E2437" t="str">
        <f>IF(Table1[[#This Row],[hypertension]]=0,"no","yes")</f>
        <v>no</v>
      </c>
      <c r="F2437">
        <v>0</v>
      </c>
      <c r="G2437" t="s">
        <v>13</v>
      </c>
      <c r="H2437" t="s">
        <v>14</v>
      </c>
      <c r="I2437" t="s">
        <v>15</v>
      </c>
      <c r="J2437">
        <v>80.75</v>
      </c>
      <c r="K2437">
        <v>30.9</v>
      </c>
      <c r="L2437" t="s">
        <v>20</v>
      </c>
      <c r="M24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37">
        <v>0</v>
      </c>
      <c r="O2437" t="s">
        <v>32</v>
      </c>
      <c r="P2437" t="str">
        <f>IF(AND(Table1[[#This Row],[stroke]]=1,Table1[[#This Row],[hypertension]]=1),"yes","no")</f>
        <v>no</v>
      </c>
      <c r="Q2437" t="str">
        <f>IF(Table1[[#This Row],[avg_glucose_level]]&gt;=132.5,"yes","no")</f>
        <v>no</v>
      </c>
      <c r="R2437" t="str">
        <f>IF(Table1[[#This Row],[bmi]]&gt;=30.1,"yes","no")</f>
        <v>yes</v>
      </c>
    </row>
    <row r="2438" spans="1:18" x14ac:dyDescent="0.3">
      <c r="A2438">
        <v>22259</v>
      </c>
      <c r="B2438" t="s">
        <v>12</v>
      </c>
      <c r="C2438">
        <v>10</v>
      </c>
      <c r="D2438">
        <v>0</v>
      </c>
      <c r="E2438" t="str">
        <f>IF(Table1[[#This Row],[hypertension]]=0,"no","yes")</f>
        <v>no</v>
      </c>
      <c r="F2438">
        <v>0</v>
      </c>
      <c r="G2438" t="s">
        <v>22</v>
      </c>
      <c r="H2438" t="s">
        <v>25</v>
      </c>
      <c r="I2438" t="s">
        <v>19</v>
      </c>
      <c r="J2438">
        <v>77.510000000000005</v>
      </c>
      <c r="K2438">
        <v>21.9</v>
      </c>
      <c r="L2438" t="s">
        <v>23</v>
      </c>
      <c r="M24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38">
        <v>0</v>
      </c>
      <c r="O2438" t="s">
        <v>32</v>
      </c>
      <c r="P2438" t="str">
        <f>IF(AND(Table1[[#This Row],[stroke]]=1,Table1[[#This Row],[hypertension]]=1),"yes","no")</f>
        <v>no</v>
      </c>
      <c r="Q2438" t="str">
        <f>IF(Table1[[#This Row],[avg_glucose_level]]&gt;=132.5,"yes","no")</f>
        <v>no</v>
      </c>
      <c r="R2438" t="str">
        <f>IF(Table1[[#This Row],[bmi]]&gt;=30.1,"yes","no")</f>
        <v>no</v>
      </c>
    </row>
    <row r="2439" spans="1:18" x14ac:dyDescent="0.3">
      <c r="A2439">
        <v>19088</v>
      </c>
      <c r="B2439" t="s">
        <v>12</v>
      </c>
      <c r="C2439">
        <v>8</v>
      </c>
      <c r="D2439">
        <v>0</v>
      </c>
      <c r="E2439" t="str">
        <f>IF(Table1[[#This Row],[hypertension]]=0,"no","yes")</f>
        <v>no</v>
      </c>
      <c r="F2439">
        <v>0</v>
      </c>
      <c r="G2439" t="s">
        <v>22</v>
      </c>
      <c r="H2439" t="s">
        <v>25</v>
      </c>
      <c r="I2439" t="s">
        <v>15</v>
      </c>
      <c r="J2439">
        <v>105.63</v>
      </c>
      <c r="K2439">
        <v>19.2</v>
      </c>
      <c r="L2439" t="s">
        <v>23</v>
      </c>
      <c r="M24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39">
        <v>0</v>
      </c>
      <c r="O2439" t="s">
        <v>32</v>
      </c>
      <c r="P2439" t="str">
        <f>IF(AND(Table1[[#This Row],[stroke]]=1,Table1[[#This Row],[hypertension]]=1),"yes","no")</f>
        <v>no</v>
      </c>
      <c r="Q2439" t="str">
        <f>IF(Table1[[#This Row],[avg_glucose_level]]&gt;=132.5,"yes","no")</f>
        <v>no</v>
      </c>
      <c r="R2439" t="str">
        <f>IF(Table1[[#This Row],[bmi]]&gt;=30.1,"yes","no")</f>
        <v>no</v>
      </c>
    </row>
    <row r="2440" spans="1:18" x14ac:dyDescent="0.3">
      <c r="A2440">
        <v>61010</v>
      </c>
      <c r="B2440" t="s">
        <v>17</v>
      </c>
      <c r="C2440">
        <v>60</v>
      </c>
      <c r="D2440">
        <v>0</v>
      </c>
      <c r="E2440" t="str">
        <f>IF(Table1[[#This Row],[hypertension]]=0,"no","yes")</f>
        <v>no</v>
      </c>
      <c r="F2440">
        <v>0</v>
      </c>
      <c r="G2440" t="s">
        <v>13</v>
      </c>
      <c r="H2440" t="s">
        <v>14</v>
      </c>
      <c r="I2440" t="s">
        <v>15</v>
      </c>
      <c r="J2440">
        <v>114.34</v>
      </c>
      <c r="K2440">
        <v>30.3</v>
      </c>
      <c r="L2440" t="s">
        <v>21</v>
      </c>
      <c r="M24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40">
        <v>0</v>
      </c>
      <c r="O2440" t="s">
        <v>32</v>
      </c>
      <c r="P2440" t="str">
        <f>IF(AND(Table1[[#This Row],[stroke]]=1,Table1[[#This Row],[hypertension]]=1),"yes","no")</f>
        <v>no</v>
      </c>
      <c r="Q2440" t="str">
        <f>IF(Table1[[#This Row],[avg_glucose_level]]&gt;=132.5,"yes","no")</f>
        <v>no</v>
      </c>
      <c r="R2440" t="str">
        <f>IF(Table1[[#This Row],[bmi]]&gt;=30.1,"yes","no")</f>
        <v>yes</v>
      </c>
    </row>
    <row r="2441" spans="1:18" x14ac:dyDescent="0.3">
      <c r="A2441">
        <v>49574</v>
      </c>
      <c r="B2441" t="s">
        <v>17</v>
      </c>
      <c r="C2441">
        <v>56</v>
      </c>
      <c r="D2441">
        <v>0</v>
      </c>
      <c r="E2441" t="str">
        <f>IF(Table1[[#This Row],[hypertension]]=0,"no","yes")</f>
        <v>no</v>
      </c>
      <c r="F2441">
        <v>0</v>
      </c>
      <c r="G2441" t="s">
        <v>13</v>
      </c>
      <c r="H2441" t="s">
        <v>14</v>
      </c>
      <c r="I2441" t="s">
        <v>19</v>
      </c>
      <c r="J2441">
        <v>227.04</v>
      </c>
      <c r="K2441">
        <v>23</v>
      </c>
      <c r="L2441" t="s">
        <v>21</v>
      </c>
      <c r="M24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41">
        <v>0</v>
      </c>
      <c r="O2441" t="s">
        <v>32</v>
      </c>
      <c r="P2441" t="str">
        <f>IF(AND(Table1[[#This Row],[stroke]]=1,Table1[[#This Row],[hypertension]]=1),"yes","no")</f>
        <v>no</v>
      </c>
      <c r="Q2441" t="str">
        <f>IF(Table1[[#This Row],[avg_glucose_level]]&gt;=132.5,"yes","no")</f>
        <v>yes</v>
      </c>
      <c r="R2441" t="str">
        <f>IF(Table1[[#This Row],[bmi]]&gt;=30.1,"yes","no")</f>
        <v>no</v>
      </c>
    </row>
    <row r="2442" spans="1:18" x14ac:dyDescent="0.3">
      <c r="A2442">
        <v>12336</v>
      </c>
      <c r="B2442" t="s">
        <v>17</v>
      </c>
      <c r="C2442">
        <v>73</v>
      </c>
      <c r="D2442">
        <v>0</v>
      </c>
      <c r="E2442" t="str">
        <f>IF(Table1[[#This Row],[hypertension]]=0,"no","yes")</f>
        <v>no</v>
      </c>
      <c r="F2442">
        <v>0</v>
      </c>
      <c r="G2442" t="s">
        <v>13</v>
      </c>
      <c r="H2442" t="s">
        <v>18</v>
      </c>
      <c r="I2442" t="s">
        <v>15</v>
      </c>
      <c r="J2442">
        <v>87.56</v>
      </c>
      <c r="K2442">
        <v>24.1</v>
      </c>
      <c r="L2442" t="s">
        <v>20</v>
      </c>
      <c r="M24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2">
        <v>0</v>
      </c>
      <c r="O2442" t="s">
        <v>32</v>
      </c>
      <c r="P2442" t="str">
        <f>IF(AND(Table1[[#This Row],[stroke]]=1,Table1[[#This Row],[hypertension]]=1),"yes","no")</f>
        <v>no</v>
      </c>
      <c r="Q2442" t="str">
        <f>IF(Table1[[#This Row],[avg_glucose_level]]&gt;=132.5,"yes","no")</f>
        <v>no</v>
      </c>
      <c r="R2442" t="str">
        <f>IF(Table1[[#This Row],[bmi]]&gt;=30.1,"yes","no")</f>
        <v>no</v>
      </c>
    </row>
    <row r="2443" spans="1:18" x14ac:dyDescent="0.3">
      <c r="A2443">
        <v>3668</v>
      </c>
      <c r="B2443" t="s">
        <v>17</v>
      </c>
      <c r="C2443">
        <v>65</v>
      </c>
      <c r="D2443">
        <v>0</v>
      </c>
      <c r="E2443" t="str">
        <f>IF(Table1[[#This Row],[hypertension]]=0,"no","yes")</f>
        <v>no</v>
      </c>
      <c r="F2443">
        <v>0</v>
      </c>
      <c r="G2443" t="s">
        <v>13</v>
      </c>
      <c r="H2443" t="s">
        <v>24</v>
      </c>
      <c r="I2443" t="s">
        <v>15</v>
      </c>
      <c r="J2443">
        <v>84.47</v>
      </c>
      <c r="K2443">
        <v>52.7</v>
      </c>
      <c r="L2443" t="s">
        <v>21</v>
      </c>
      <c r="M24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43">
        <v>0</v>
      </c>
      <c r="O2443" t="s">
        <v>32</v>
      </c>
      <c r="P2443" t="str">
        <f>IF(AND(Table1[[#This Row],[stroke]]=1,Table1[[#This Row],[hypertension]]=1),"yes","no")</f>
        <v>no</v>
      </c>
      <c r="Q2443" t="str">
        <f>IF(Table1[[#This Row],[avg_glucose_level]]&gt;=132.5,"yes","no")</f>
        <v>no</v>
      </c>
      <c r="R2443" t="str">
        <f>IF(Table1[[#This Row],[bmi]]&gt;=30.1,"yes","no")</f>
        <v>yes</v>
      </c>
    </row>
    <row r="2444" spans="1:18" x14ac:dyDescent="0.3">
      <c r="A2444">
        <v>6034</v>
      </c>
      <c r="B2444" t="s">
        <v>17</v>
      </c>
      <c r="C2444">
        <v>34</v>
      </c>
      <c r="D2444">
        <v>0</v>
      </c>
      <c r="E2444" t="str">
        <f>IF(Table1[[#This Row],[hypertension]]=0,"no","yes")</f>
        <v>no</v>
      </c>
      <c r="F2444">
        <v>0</v>
      </c>
      <c r="G2444" t="s">
        <v>13</v>
      </c>
      <c r="H2444" t="s">
        <v>18</v>
      </c>
      <c r="I2444" t="s">
        <v>19</v>
      </c>
      <c r="J2444">
        <v>96.26</v>
      </c>
      <c r="K2444">
        <v>27.6</v>
      </c>
      <c r="L2444" t="s">
        <v>23</v>
      </c>
      <c r="M24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44">
        <v>0</v>
      </c>
      <c r="O2444" t="s">
        <v>32</v>
      </c>
      <c r="P2444" t="str">
        <f>IF(AND(Table1[[#This Row],[stroke]]=1,Table1[[#This Row],[hypertension]]=1),"yes","no")</f>
        <v>no</v>
      </c>
      <c r="Q2444" t="str">
        <f>IF(Table1[[#This Row],[avg_glucose_level]]&gt;=132.5,"yes","no")</f>
        <v>no</v>
      </c>
      <c r="R2444" t="str">
        <f>IF(Table1[[#This Row],[bmi]]&gt;=30.1,"yes","no")</f>
        <v>no</v>
      </c>
    </row>
    <row r="2445" spans="1:18" x14ac:dyDescent="0.3">
      <c r="A2445">
        <v>61418</v>
      </c>
      <c r="B2445" t="s">
        <v>12</v>
      </c>
      <c r="C2445">
        <v>13</v>
      </c>
      <c r="D2445">
        <v>0</v>
      </c>
      <c r="E2445" t="str">
        <f>IF(Table1[[#This Row],[hypertension]]=0,"no","yes")</f>
        <v>no</v>
      </c>
      <c r="F2445">
        <v>0</v>
      </c>
      <c r="G2445" t="s">
        <v>22</v>
      </c>
      <c r="H2445" t="s">
        <v>25</v>
      </c>
      <c r="I2445" t="s">
        <v>19</v>
      </c>
      <c r="J2445">
        <v>116.64</v>
      </c>
      <c r="K2445">
        <v>23.9</v>
      </c>
      <c r="L2445" t="s">
        <v>23</v>
      </c>
      <c r="M24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45">
        <v>0</v>
      </c>
      <c r="O2445" t="s">
        <v>32</v>
      </c>
      <c r="P2445" t="str">
        <f>IF(AND(Table1[[#This Row],[stroke]]=1,Table1[[#This Row],[hypertension]]=1),"yes","no")</f>
        <v>no</v>
      </c>
      <c r="Q2445" t="str">
        <f>IF(Table1[[#This Row],[avg_glucose_level]]&gt;=132.5,"yes","no")</f>
        <v>no</v>
      </c>
      <c r="R2445" t="str">
        <f>IF(Table1[[#This Row],[bmi]]&gt;=30.1,"yes","no")</f>
        <v>no</v>
      </c>
    </row>
    <row r="2446" spans="1:18" x14ac:dyDescent="0.3">
      <c r="A2446">
        <v>68725</v>
      </c>
      <c r="B2446" t="s">
        <v>17</v>
      </c>
      <c r="C2446">
        <v>80</v>
      </c>
      <c r="D2446">
        <v>0</v>
      </c>
      <c r="E2446" t="str">
        <f>IF(Table1[[#This Row],[hypertension]]=0,"no","yes")</f>
        <v>no</v>
      </c>
      <c r="F2446">
        <v>0</v>
      </c>
      <c r="G2446" t="s">
        <v>13</v>
      </c>
      <c r="H2446" t="s">
        <v>14</v>
      </c>
      <c r="I2446" t="s">
        <v>15</v>
      </c>
      <c r="J2446">
        <v>79.569999999999993</v>
      </c>
      <c r="K2446">
        <v>26.9</v>
      </c>
      <c r="L2446" t="s">
        <v>20</v>
      </c>
      <c r="M2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6">
        <v>0</v>
      </c>
      <c r="O2446" t="s">
        <v>32</v>
      </c>
      <c r="P2446" t="str">
        <f>IF(AND(Table1[[#This Row],[stroke]]=1,Table1[[#This Row],[hypertension]]=1),"yes","no")</f>
        <v>no</v>
      </c>
      <c r="Q2446" t="str">
        <f>IF(Table1[[#This Row],[avg_glucose_level]]&gt;=132.5,"yes","no")</f>
        <v>no</v>
      </c>
      <c r="R2446" t="str">
        <f>IF(Table1[[#This Row],[bmi]]&gt;=30.1,"yes","no")</f>
        <v>no</v>
      </c>
    </row>
    <row r="2447" spans="1:18" x14ac:dyDescent="0.3">
      <c r="A2447">
        <v>464</v>
      </c>
      <c r="B2447" t="s">
        <v>12</v>
      </c>
      <c r="C2447">
        <v>46</v>
      </c>
      <c r="D2447">
        <v>0</v>
      </c>
      <c r="E2447" t="str">
        <f>IF(Table1[[#This Row],[hypertension]]=0,"no","yes")</f>
        <v>no</v>
      </c>
      <c r="F2447">
        <v>0</v>
      </c>
      <c r="G2447" t="s">
        <v>13</v>
      </c>
      <c r="H2447" t="s">
        <v>14</v>
      </c>
      <c r="I2447" t="s">
        <v>19</v>
      </c>
      <c r="J2447">
        <v>78.44</v>
      </c>
      <c r="K2447">
        <v>23.9</v>
      </c>
      <c r="L2447" t="s">
        <v>20</v>
      </c>
      <c r="M2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7">
        <v>0</v>
      </c>
      <c r="O2447" t="s">
        <v>32</v>
      </c>
      <c r="P2447" t="str">
        <f>IF(AND(Table1[[#This Row],[stroke]]=1,Table1[[#This Row],[hypertension]]=1),"yes","no")</f>
        <v>no</v>
      </c>
      <c r="Q2447" t="str">
        <f>IF(Table1[[#This Row],[avg_glucose_level]]&gt;=132.5,"yes","no")</f>
        <v>no</v>
      </c>
      <c r="R2447" t="str">
        <f>IF(Table1[[#This Row],[bmi]]&gt;=30.1,"yes","no")</f>
        <v>no</v>
      </c>
    </row>
    <row r="2448" spans="1:18" x14ac:dyDescent="0.3">
      <c r="A2448">
        <v>42225</v>
      </c>
      <c r="B2448" t="s">
        <v>17</v>
      </c>
      <c r="C2448">
        <v>80</v>
      </c>
      <c r="D2448">
        <v>0</v>
      </c>
      <c r="E2448" t="str">
        <f>IF(Table1[[#This Row],[hypertension]]=0,"no","yes")</f>
        <v>no</v>
      </c>
      <c r="F2448">
        <v>0</v>
      </c>
      <c r="G2448" t="s">
        <v>13</v>
      </c>
      <c r="H2448" t="s">
        <v>18</v>
      </c>
      <c r="I2448" t="s">
        <v>15</v>
      </c>
      <c r="J2448">
        <v>64.150000000000006</v>
      </c>
      <c r="K2448">
        <v>40.5</v>
      </c>
      <c r="L2448" t="s">
        <v>20</v>
      </c>
      <c r="M2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8">
        <v>0</v>
      </c>
      <c r="O2448" t="s">
        <v>32</v>
      </c>
      <c r="P2448" t="str">
        <f>IF(AND(Table1[[#This Row],[stroke]]=1,Table1[[#This Row],[hypertension]]=1),"yes","no")</f>
        <v>no</v>
      </c>
      <c r="Q2448" t="str">
        <f>IF(Table1[[#This Row],[avg_glucose_level]]&gt;=132.5,"yes","no")</f>
        <v>no</v>
      </c>
      <c r="R2448" t="str">
        <f>IF(Table1[[#This Row],[bmi]]&gt;=30.1,"yes","no")</f>
        <v>yes</v>
      </c>
    </row>
    <row r="2449" spans="1:18" x14ac:dyDescent="0.3">
      <c r="A2449">
        <v>51254</v>
      </c>
      <c r="B2449" t="s">
        <v>17</v>
      </c>
      <c r="C2449">
        <v>65</v>
      </c>
      <c r="D2449">
        <v>0</v>
      </c>
      <c r="E2449" t="str">
        <f>IF(Table1[[#This Row],[hypertension]]=0,"no","yes")</f>
        <v>no</v>
      </c>
      <c r="F2449">
        <v>0</v>
      </c>
      <c r="G2449" t="s">
        <v>22</v>
      </c>
      <c r="H2449" t="s">
        <v>14</v>
      </c>
      <c r="I2449" t="s">
        <v>15</v>
      </c>
      <c r="J2449">
        <v>74.5</v>
      </c>
      <c r="K2449">
        <v>32</v>
      </c>
      <c r="L2449" t="s">
        <v>20</v>
      </c>
      <c r="M2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49">
        <v>0</v>
      </c>
      <c r="O2449" t="s">
        <v>32</v>
      </c>
      <c r="P2449" t="str">
        <f>IF(AND(Table1[[#This Row],[stroke]]=1,Table1[[#This Row],[hypertension]]=1),"yes","no")</f>
        <v>no</v>
      </c>
      <c r="Q2449" t="str">
        <f>IF(Table1[[#This Row],[avg_glucose_level]]&gt;=132.5,"yes","no")</f>
        <v>no</v>
      </c>
      <c r="R2449" t="str">
        <f>IF(Table1[[#This Row],[bmi]]&gt;=30.1,"yes","no")</f>
        <v>yes</v>
      </c>
    </row>
    <row r="2450" spans="1:18" x14ac:dyDescent="0.3">
      <c r="A2450">
        <v>59164</v>
      </c>
      <c r="B2450" t="s">
        <v>17</v>
      </c>
      <c r="C2450">
        <v>24</v>
      </c>
      <c r="D2450">
        <v>0</v>
      </c>
      <c r="E2450" t="str">
        <f>IF(Table1[[#This Row],[hypertension]]=0,"no","yes")</f>
        <v>no</v>
      </c>
      <c r="F2450">
        <v>0</v>
      </c>
      <c r="G2450" t="s">
        <v>22</v>
      </c>
      <c r="H2450" t="s">
        <v>14</v>
      </c>
      <c r="I2450" t="s">
        <v>15</v>
      </c>
      <c r="J2450">
        <v>70.319999999999993</v>
      </c>
      <c r="K2450">
        <v>20.5</v>
      </c>
      <c r="L2450" t="s">
        <v>23</v>
      </c>
      <c r="M24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50">
        <v>0</v>
      </c>
      <c r="O2450" t="s">
        <v>32</v>
      </c>
      <c r="P2450" t="str">
        <f>IF(AND(Table1[[#This Row],[stroke]]=1,Table1[[#This Row],[hypertension]]=1),"yes","no")</f>
        <v>no</v>
      </c>
      <c r="Q2450" t="str">
        <f>IF(Table1[[#This Row],[avg_glucose_level]]&gt;=132.5,"yes","no")</f>
        <v>no</v>
      </c>
      <c r="R2450" t="str">
        <f>IF(Table1[[#This Row],[bmi]]&gt;=30.1,"yes","no")</f>
        <v>no</v>
      </c>
    </row>
    <row r="2451" spans="1:18" x14ac:dyDescent="0.3">
      <c r="A2451">
        <v>70429</v>
      </c>
      <c r="B2451" t="s">
        <v>17</v>
      </c>
      <c r="C2451">
        <v>33</v>
      </c>
      <c r="D2451">
        <v>0</v>
      </c>
      <c r="E2451" t="str">
        <f>IF(Table1[[#This Row],[hypertension]]=0,"no","yes")</f>
        <v>no</v>
      </c>
      <c r="F2451">
        <v>0</v>
      </c>
      <c r="G2451" t="s">
        <v>13</v>
      </c>
      <c r="H2451" t="s">
        <v>14</v>
      </c>
      <c r="I2451" t="s">
        <v>15</v>
      </c>
      <c r="J2451">
        <v>84.48</v>
      </c>
      <c r="K2451">
        <v>44.5</v>
      </c>
      <c r="L2451" t="s">
        <v>20</v>
      </c>
      <c r="M2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51">
        <v>0</v>
      </c>
      <c r="O2451" t="s">
        <v>32</v>
      </c>
      <c r="P2451" t="str">
        <f>IF(AND(Table1[[#This Row],[stroke]]=1,Table1[[#This Row],[hypertension]]=1),"yes","no")</f>
        <v>no</v>
      </c>
      <c r="Q2451" t="str">
        <f>IF(Table1[[#This Row],[avg_glucose_level]]&gt;=132.5,"yes","no")</f>
        <v>no</v>
      </c>
      <c r="R2451" t="str">
        <f>IF(Table1[[#This Row],[bmi]]&gt;=30.1,"yes","no")</f>
        <v>yes</v>
      </c>
    </row>
    <row r="2452" spans="1:18" x14ac:dyDescent="0.3">
      <c r="A2452">
        <v>54253</v>
      </c>
      <c r="B2452" t="s">
        <v>12</v>
      </c>
      <c r="C2452">
        <v>11</v>
      </c>
      <c r="D2452">
        <v>0</v>
      </c>
      <c r="E2452" t="str">
        <f>IF(Table1[[#This Row],[hypertension]]=0,"no","yes")</f>
        <v>no</v>
      </c>
      <c r="F2452">
        <v>0</v>
      </c>
      <c r="G2452" t="s">
        <v>22</v>
      </c>
      <c r="H2452" t="s">
        <v>25</v>
      </c>
      <c r="I2452" t="s">
        <v>15</v>
      </c>
      <c r="J2452">
        <v>144.08000000000001</v>
      </c>
      <c r="K2452">
        <v>16.2</v>
      </c>
      <c r="L2452" t="s">
        <v>16</v>
      </c>
      <c r="M2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52">
        <v>0</v>
      </c>
      <c r="O2452" t="s">
        <v>32</v>
      </c>
      <c r="P2452" t="str">
        <f>IF(AND(Table1[[#This Row],[stroke]]=1,Table1[[#This Row],[hypertension]]=1),"yes","no")</f>
        <v>no</v>
      </c>
      <c r="Q2452" t="str">
        <f>IF(Table1[[#This Row],[avg_glucose_level]]&gt;=132.5,"yes","no")</f>
        <v>yes</v>
      </c>
      <c r="R2452" t="str">
        <f>IF(Table1[[#This Row],[bmi]]&gt;=30.1,"yes","no")</f>
        <v>no</v>
      </c>
    </row>
    <row r="2453" spans="1:18" x14ac:dyDescent="0.3">
      <c r="A2453">
        <v>47937</v>
      </c>
      <c r="B2453" t="s">
        <v>17</v>
      </c>
      <c r="C2453">
        <v>57</v>
      </c>
      <c r="D2453">
        <v>0</v>
      </c>
      <c r="E2453" t="str">
        <f>IF(Table1[[#This Row],[hypertension]]=0,"no","yes")</f>
        <v>no</v>
      </c>
      <c r="F2453">
        <v>0</v>
      </c>
      <c r="G2453" t="s">
        <v>13</v>
      </c>
      <c r="H2453" t="s">
        <v>18</v>
      </c>
      <c r="I2453" t="s">
        <v>19</v>
      </c>
      <c r="J2453">
        <v>78.14</v>
      </c>
      <c r="K2453">
        <v>35.799999999999997</v>
      </c>
      <c r="L2453" t="s">
        <v>20</v>
      </c>
      <c r="M2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53">
        <v>0</v>
      </c>
      <c r="O2453" t="s">
        <v>32</v>
      </c>
      <c r="P2453" t="str">
        <f>IF(AND(Table1[[#This Row],[stroke]]=1,Table1[[#This Row],[hypertension]]=1),"yes","no")</f>
        <v>no</v>
      </c>
      <c r="Q2453" t="str">
        <f>IF(Table1[[#This Row],[avg_glucose_level]]&gt;=132.5,"yes","no")</f>
        <v>no</v>
      </c>
      <c r="R2453" t="str">
        <f>IF(Table1[[#This Row],[bmi]]&gt;=30.1,"yes","no")</f>
        <v>yes</v>
      </c>
    </row>
    <row r="2454" spans="1:18" x14ac:dyDescent="0.3">
      <c r="A2454">
        <v>66882</v>
      </c>
      <c r="B2454" t="s">
        <v>17</v>
      </c>
      <c r="C2454">
        <v>19</v>
      </c>
      <c r="D2454">
        <v>0</v>
      </c>
      <c r="E2454" t="str">
        <f>IF(Table1[[#This Row],[hypertension]]=0,"no","yes")</f>
        <v>no</v>
      </c>
      <c r="F2454">
        <v>0</v>
      </c>
      <c r="G2454" t="s">
        <v>22</v>
      </c>
      <c r="H2454" t="s">
        <v>24</v>
      </c>
      <c r="I2454" t="s">
        <v>15</v>
      </c>
      <c r="J2454">
        <v>133.58000000000001</v>
      </c>
      <c r="K2454">
        <v>24</v>
      </c>
      <c r="L2454" t="s">
        <v>20</v>
      </c>
      <c r="M2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54">
        <v>0</v>
      </c>
      <c r="O2454" t="s">
        <v>32</v>
      </c>
      <c r="P2454" t="str">
        <f>IF(AND(Table1[[#This Row],[stroke]]=1,Table1[[#This Row],[hypertension]]=1),"yes","no")</f>
        <v>no</v>
      </c>
      <c r="Q2454" t="str">
        <f>IF(Table1[[#This Row],[avg_glucose_level]]&gt;=132.5,"yes","no")</f>
        <v>yes</v>
      </c>
      <c r="R2454" t="str">
        <f>IF(Table1[[#This Row],[bmi]]&gt;=30.1,"yes","no")</f>
        <v>no</v>
      </c>
    </row>
    <row r="2455" spans="1:18" x14ac:dyDescent="0.3">
      <c r="A2455">
        <v>7411</v>
      </c>
      <c r="B2455" t="s">
        <v>12</v>
      </c>
      <c r="C2455">
        <v>82</v>
      </c>
      <c r="D2455">
        <v>0</v>
      </c>
      <c r="E2455" t="str">
        <f>IF(Table1[[#This Row],[hypertension]]=0,"no","yes")</f>
        <v>no</v>
      </c>
      <c r="F2455">
        <v>0</v>
      </c>
      <c r="G2455" t="s">
        <v>13</v>
      </c>
      <c r="H2455" t="s">
        <v>14</v>
      </c>
      <c r="I2455" t="s">
        <v>15</v>
      </c>
      <c r="J2455">
        <v>214.42</v>
      </c>
      <c r="K2455">
        <v>33.9</v>
      </c>
      <c r="L2455" t="s">
        <v>16</v>
      </c>
      <c r="M24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55">
        <v>0</v>
      </c>
      <c r="O2455" t="s">
        <v>32</v>
      </c>
      <c r="P2455" t="str">
        <f>IF(AND(Table1[[#This Row],[stroke]]=1,Table1[[#This Row],[hypertension]]=1),"yes","no")</f>
        <v>no</v>
      </c>
      <c r="Q2455" t="str">
        <f>IF(Table1[[#This Row],[avg_glucose_level]]&gt;=132.5,"yes","no")</f>
        <v>yes</v>
      </c>
      <c r="R2455" t="str">
        <f>IF(Table1[[#This Row],[bmi]]&gt;=30.1,"yes","no")</f>
        <v>yes</v>
      </c>
    </row>
    <row r="2456" spans="1:18" x14ac:dyDescent="0.3">
      <c r="A2456">
        <v>39593</v>
      </c>
      <c r="B2456" t="s">
        <v>17</v>
      </c>
      <c r="C2456">
        <v>39</v>
      </c>
      <c r="D2456">
        <v>0</v>
      </c>
      <c r="E2456" t="str">
        <f>IF(Table1[[#This Row],[hypertension]]=0,"no","yes")</f>
        <v>no</v>
      </c>
      <c r="F2456">
        <v>0</v>
      </c>
      <c r="G2456" t="s">
        <v>13</v>
      </c>
      <c r="H2456" t="s">
        <v>14</v>
      </c>
      <c r="I2456" t="s">
        <v>15</v>
      </c>
      <c r="J2456">
        <v>80.63</v>
      </c>
      <c r="K2456">
        <v>36</v>
      </c>
      <c r="L2456" t="s">
        <v>21</v>
      </c>
      <c r="M24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56">
        <v>0</v>
      </c>
      <c r="O2456" t="s">
        <v>32</v>
      </c>
      <c r="P2456" t="str">
        <f>IF(AND(Table1[[#This Row],[stroke]]=1,Table1[[#This Row],[hypertension]]=1),"yes","no")</f>
        <v>no</v>
      </c>
      <c r="Q2456" t="str">
        <f>IF(Table1[[#This Row],[avg_glucose_level]]&gt;=132.5,"yes","no")</f>
        <v>no</v>
      </c>
      <c r="R2456" t="str">
        <f>IF(Table1[[#This Row],[bmi]]&gt;=30.1,"yes","no")</f>
        <v>yes</v>
      </c>
    </row>
    <row r="2457" spans="1:18" x14ac:dyDescent="0.3">
      <c r="A2457">
        <v>6239</v>
      </c>
      <c r="B2457" t="s">
        <v>17</v>
      </c>
      <c r="C2457">
        <v>14</v>
      </c>
      <c r="D2457">
        <v>0</v>
      </c>
      <c r="E2457" t="str">
        <f>IF(Table1[[#This Row],[hypertension]]=0,"no","yes")</f>
        <v>no</v>
      </c>
      <c r="F2457">
        <v>0</v>
      </c>
      <c r="G2457" t="s">
        <v>22</v>
      </c>
      <c r="H2457" t="s">
        <v>14</v>
      </c>
      <c r="I2457" t="s">
        <v>19</v>
      </c>
      <c r="J2457">
        <v>233.71</v>
      </c>
      <c r="K2457">
        <v>22.9</v>
      </c>
      <c r="L2457" t="s">
        <v>20</v>
      </c>
      <c r="M2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57">
        <v>0</v>
      </c>
      <c r="O2457" t="s">
        <v>32</v>
      </c>
      <c r="P2457" t="str">
        <f>IF(AND(Table1[[#This Row],[stroke]]=1,Table1[[#This Row],[hypertension]]=1),"yes","no")</f>
        <v>no</v>
      </c>
      <c r="Q2457" t="str">
        <f>IF(Table1[[#This Row],[avg_glucose_level]]&gt;=132.5,"yes","no")</f>
        <v>yes</v>
      </c>
      <c r="R2457" t="str">
        <f>IF(Table1[[#This Row],[bmi]]&gt;=30.1,"yes","no")</f>
        <v>no</v>
      </c>
    </row>
    <row r="2458" spans="1:18" x14ac:dyDescent="0.3">
      <c r="A2458">
        <v>35378</v>
      </c>
      <c r="B2458" t="s">
        <v>17</v>
      </c>
      <c r="C2458">
        <v>60</v>
      </c>
      <c r="D2458">
        <v>1</v>
      </c>
      <c r="E2458" t="str">
        <f>IF(Table1[[#This Row],[hypertension]]=0,"no","yes")</f>
        <v>yes</v>
      </c>
      <c r="F2458">
        <v>0</v>
      </c>
      <c r="G2458" t="s">
        <v>22</v>
      </c>
      <c r="H2458" t="s">
        <v>14</v>
      </c>
      <c r="I2458" t="s">
        <v>15</v>
      </c>
      <c r="J2458">
        <v>96</v>
      </c>
      <c r="K2458">
        <v>44.5</v>
      </c>
      <c r="L2458" t="s">
        <v>21</v>
      </c>
      <c r="M24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58">
        <v>0</v>
      </c>
      <c r="O2458" t="s">
        <v>32</v>
      </c>
      <c r="P2458" t="str">
        <f>IF(AND(Table1[[#This Row],[stroke]]=1,Table1[[#This Row],[hypertension]]=1),"yes","no")</f>
        <v>no</v>
      </c>
      <c r="Q2458" t="str">
        <f>IF(Table1[[#This Row],[avg_glucose_level]]&gt;=132.5,"yes","no")</f>
        <v>no</v>
      </c>
      <c r="R2458" t="str">
        <f>IF(Table1[[#This Row],[bmi]]&gt;=30.1,"yes","no")</f>
        <v>yes</v>
      </c>
    </row>
    <row r="2459" spans="1:18" x14ac:dyDescent="0.3">
      <c r="A2459">
        <v>54012</v>
      </c>
      <c r="B2459" t="s">
        <v>17</v>
      </c>
      <c r="C2459">
        <v>3</v>
      </c>
      <c r="D2459">
        <v>0</v>
      </c>
      <c r="E2459" t="str">
        <f>IF(Table1[[#This Row],[hypertension]]=0,"no","yes")</f>
        <v>no</v>
      </c>
      <c r="F2459">
        <v>0</v>
      </c>
      <c r="G2459" t="s">
        <v>22</v>
      </c>
      <c r="H2459" t="s">
        <v>25</v>
      </c>
      <c r="I2459" t="s">
        <v>15</v>
      </c>
      <c r="J2459">
        <v>74.52</v>
      </c>
      <c r="K2459">
        <v>17.5</v>
      </c>
      <c r="L2459" t="s">
        <v>23</v>
      </c>
      <c r="M24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59">
        <v>0</v>
      </c>
      <c r="O2459" t="s">
        <v>32</v>
      </c>
      <c r="P2459" t="str">
        <f>IF(AND(Table1[[#This Row],[stroke]]=1,Table1[[#This Row],[hypertension]]=1),"yes","no")</f>
        <v>no</v>
      </c>
      <c r="Q2459" t="str">
        <f>IF(Table1[[#This Row],[avg_glucose_level]]&gt;=132.5,"yes","no")</f>
        <v>no</v>
      </c>
      <c r="R2459" t="str">
        <f>IF(Table1[[#This Row],[bmi]]&gt;=30.1,"yes","no")</f>
        <v>no</v>
      </c>
    </row>
    <row r="2460" spans="1:18" x14ac:dyDescent="0.3">
      <c r="A2460">
        <v>69835</v>
      </c>
      <c r="B2460" t="s">
        <v>17</v>
      </c>
      <c r="C2460">
        <v>57</v>
      </c>
      <c r="D2460">
        <v>0</v>
      </c>
      <c r="E2460" t="str">
        <f>IF(Table1[[#This Row],[hypertension]]=0,"no","yes")</f>
        <v>no</v>
      </c>
      <c r="F2460">
        <v>0</v>
      </c>
      <c r="G2460" t="s">
        <v>13</v>
      </c>
      <c r="H2460" t="s">
        <v>14</v>
      </c>
      <c r="I2460" t="s">
        <v>19</v>
      </c>
      <c r="J2460">
        <v>131.4</v>
      </c>
      <c r="K2460">
        <v>32.299999999999997</v>
      </c>
      <c r="L2460" t="s">
        <v>20</v>
      </c>
      <c r="M24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60">
        <v>0</v>
      </c>
      <c r="O2460" t="s">
        <v>32</v>
      </c>
      <c r="P2460" t="str">
        <f>IF(AND(Table1[[#This Row],[stroke]]=1,Table1[[#This Row],[hypertension]]=1),"yes","no")</f>
        <v>no</v>
      </c>
      <c r="Q2460" t="str">
        <f>IF(Table1[[#This Row],[avg_glucose_level]]&gt;=132.5,"yes","no")</f>
        <v>no</v>
      </c>
      <c r="R2460" t="str">
        <f>IF(Table1[[#This Row],[bmi]]&gt;=30.1,"yes","no")</f>
        <v>yes</v>
      </c>
    </row>
    <row r="2461" spans="1:18" x14ac:dyDescent="0.3">
      <c r="A2461">
        <v>44591</v>
      </c>
      <c r="B2461" t="s">
        <v>12</v>
      </c>
      <c r="C2461">
        <v>79</v>
      </c>
      <c r="D2461">
        <v>0</v>
      </c>
      <c r="E2461" t="str">
        <f>IF(Table1[[#This Row],[hypertension]]=0,"no","yes")</f>
        <v>no</v>
      </c>
      <c r="F2461">
        <v>0</v>
      </c>
      <c r="G2461" t="s">
        <v>13</v>
      </c>
      <c r="H2461" t="s">
        <v>14</v>
      </c>
      <c r="I2461" t="s">
        <v>15</v>
      </c>
      <c r="J2461">
        <v>216.4</v>
      </c>
      <c r="K2461">
        <v>30.3</v>
      </c>
      <c r="L2461" t="s">
        <v>20</v>
      </c>
      <c r="M2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61">
        <v>0</v>
      </c>
      <c r="O2461" t="s">
        <v>32</v>
      </c>
      <c r="P2461" t="str">
        <f>IF(AND(Table1[[#This Row],[stroke]]=1,Table1[[#This Row],[hypertension]]=1),"yes","no")</f>
        <v>no</v>
      </c>
      <c r="Q2461" t="str">
        <f>IF(Table1[[#This Row],[avg_glucose_level]]&gt;=132.5,"yes","no")</f>
        <v>yes</v>
      </c>
      <c r="R2461" t="str">
        <f>IF(Table1[[#This Row],[bmi]]&gt;=30.1,"yes","no")</f>
        <v>yes</v>
      </c>
    </row>
    <row r="2462" spans="1:18" x14ac:dyDescent="0.3">
      <c r="A2462">
        <v>4709</v>
      </c>
      <c r="B2462" t="s">
        <v>17</v>
      </c>
      <c r="C2462">
        <v>65</v>
      </c>
      <c r="D2462">
        <v>0</v>
      </c>
      <c r="E2462" t="str">
        <f>IF(Table1[[#This Row],[hypertension]]=0,"no","yes")</f>
        <v>no</v>
      </c>
      <c r="F2462">
        <v>0</v>
      </c>
      <c r="G2462" t="s">
        <v>13</v>
      </c>
      <c r="H2462" t="s">
        <v>14</v>
      </c>
      <c r="I2462" t="s">
        <v>19</v>
      </c>
      <c r="J2462">
        <v>108.8</v>
      </c>
      <c r="K2462">
        <v>33.5</v>
      </c>
      <c r="L2462" t="s">
        <v>23</v>
      </c>
      <c r="M24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62">
        <v>0</v>
      </c>
      <c r="O2462" t="s">
        <v>32</v>
      </c>
      <c r="P2462" t="str">
        <f>IF(AND(Table1[[#This Row],[stroke]]=1,Table1[[#This Row],[hypertension]]=1),"yes","no")</f>
        <v>no</v>
      </c>
      <c r="Q2462" t="str">
        <f>IF(Table1[[#This Row],[avg_glucose_level]]&gt;=132.5,"yes","no")</f>
        <v>no</v>
      </c>
      <c r="R2462" t="str">
        <f>IF(Table1[[#This Row],[bmi]]&gt;=30.1,"yes","no")</f>
        <v>yes</v>
      </c>
    </row>
    <row r="2463" spans="1:18" x14ac:dyDescent="0.3">
      <c r="A2463">
        <v>20393</v>
      </c>
      <c r="B2463" t="s">
        <v>17</v>
      </c>
      <c r="C2463">
        <v>67</v>
      </c>
      <c r="D2463">
        <v>1</v>
      </c>
      <c r="E2463" t="str">
        <f>IF(Table1[[#This Row],[hypertension]]=0,"no","yes")</f>
        <v>yes</v>
      </c>
      <c r="F2463">
        <v>0</v>
      </c>
      <c r="G2463" t="s">
        <v>13</v>
      </c>
      <c r="H2463" t="s">
        <v>14</v>
      </c>
      <c r="I2463" t="s">
        <v>15</v>
      </c>
      <c r="J2463">
        <v>97.06</v>
      </c>
      <c r="K2463">
        <v>30.9</v>
      </c>
      <c r="L2463" t="s">
        <v>20</v>
      </c>
      <c r="M2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63">
        <v>0</v>
      </c>
      <c r="O2463" t="s">
        <v>32</v>
      </c>
      <c r="P2463" t="str">
        <f>IF(AND(Table1[[#This Row],[stroke]]=1,Table1[[#This Row],[hypertension]]=1),"yes","no")</f>
        <v>no</v>
      </c>
      <c r="Q2463" t="str">
        <f>IF(Table1[[#This Row],[avg_glucose_level]]&gt;=132.5,"yes","no")</f>
        <v>no</v>
      </c>
      <c r="R2463" t="str">
        <f>IF(Table1[[#This Row],[bmi]]&gt;=30.1,"yes","no")</f>
        <v>yes</v>
      </c>
    </row>
    <row r="2464" spans="1:18" x14ac:dyDescent="0.3">
      <c r="A2464">
        <v>27626</v>
      </c>
      <c r="B2464" t="s">
        <v>17</v>
      </c>
      <c r="C2464">
        <v>60</v>
      </c>
      <c r="D2464">
        <v>0</v>
      </c>
      <c r="E2464" t="str">
        <f>IF(Table1[[#This Row],[hypertension]]=0,"no","yes")</f>
        <v>no</v>
      </c>
      <c r="F2464">
        <v>0</v>
      </c>
      <c r="G2464" t="s">
        <v>22</v>
      </c>
      <c r="H2464" t="s">
        <v>24</v>
      </c>
      <c r="I2464" t="s">
        <v>19</v>
      </c>
      <c r="J2464">
        <v>266.58999999999997</v>
      </c>
      <c r="K2464">
        <v>25.5</v>
      </c>
      <c r="L2464" t="s">
        <v>20</v>
      </c>
      <c r="M24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64">
        <v>0</v>
      </c>
      <c r="O2464" t="s">
        <v>32</v>
      </c>
      <c r="P2464" t="str">
        <f>IF(AND(Table1[[#This Row],[stroke]]=1,Table1[[#This Row],[hypertension]]=1),"yes","no")</f>
        <v>no</v>
      </c>
      <c r="Q2464" t="str">
        <f>IF(Table1[[#This Row],[avg_glucose_level]]&gt;=132.5,"yes","no")</f>
        <v>yes</v>
      </c>
      <c r="R2464" t="str">
        <f>IF(Table1[[#This Row],[bmi]]&gt;=30.1,"yes","no")</f>
        <v>no</v>
      </c>
    </row>
    <row r="2465" spans="1:18" x14ac:dyDescent="0.3">
      <c r="A2465">
        <v>45864</v>
      </c>
      <c r="B2465" t="s">
        <v>17</v>
      </c>
      <c r="C2465">
        <v>36</v>
      </c>
      <c r="D2465">
        <v>0</v>
      </c>
      <c r="E2465" t="str">
        <f>IF(Table1[[#This Row],[hypertension]]=0,"no","yes")</f>
        <v>no</v>
      </c>
      <c r="F2465">
        <v>0</v>
      </c>
      <c r="G2465" t="s">
        <v>22</v>
      </c>
      <c r="H2465" t="s">
        <v>14</v>
      </c>
      <c r="I2465" t="s">
        <v>19</v>
      </c>
      <c r="J2465">
        <v>55.58</v>
      </c>
      <c r="K2465">
        <v>30</v>
      </c>
      <c r="L2465" t="s">
        <v>20</v>
      </c>
      <c r="M2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65">
        <v>0</v>
      </c>
      <c r="O2465" t="s">
        <v>32</v>
      </c>
      <c r="P2465" t="str">
        <f>IF(AND(Table1[[#This Row],[stroke]]=1,Table1[[#This Row],[hypertension]]=1),"yes","no")</f>
        <v>no</v>
      </c>
      <c r="Q2465" t="str">
        <f>IF(Table1[[#This Row],[avg_glucose_level]]&gt;=132.5,"yes","no")</f>
        <v>no</v>
      </c>
      <c r="R2465" t="str">
        <f>IF(Table1[[#This Row],[bmi]]&gt;=30.1,"yes","no")</f>
        <v>no</v>
      </c>
    </row>
    <row r="2466" spans="1:18" x14ac:dyDescent="0.3">
      <c r="A2466">
        <v>68685</v>
      </c>
      <c r="B2466" t="s">
        <v>12</v>
      </c>
      <c r="C2466">
        <v>36</v>
      </c>
      <c r="D2466">
        <v>0</v>
      </c>
      <c r="E2466" t="str">
        <f>IF(Table1[[#This Row],[hypertension]]=0,"no","yes")</f>
        <v>no</v>
      </c>
      <c r="F2466">
        <v>0</v>
      </c>
      <c r="G2466" t="s">
        <v>13</v>
      </c>
      <c r="H2466" t="s">
        <v>24</v>
      </c>
      <c r="I2466" t="s">
        <v>15</v>
      </c>
      <c r="J2466">
        <v>65.87</v>
      </c>
      <c r="K2466">
        <v>32.200000000000003</v>
      </c>
      <c r="L2466" t="s">
        <v>16</v>
      </c>
      <c r="M24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66">
        <v>0</v>
      </c>
      <c r="O2466" t="s">
        <v>32</v>
      </c>
      <c r="P2466" t="str">
        <f>IF(AND(Table1[[#This Row],[stroke]]=1,Table1[[#This Row],[hypertension]]=1),"yes","no")</f>
        <v>no</v>
      </c>
      <c r="Q2466" t="str">
        <f>IF(Table1[[#This Row],[avg_glucose_level]]&gt;=132.5,"yes","no")</f>
        <v>no</v>
      </c>
      <c r="R2466" t="str">
        <f>IF(Table1[[#This Row],[bmi]]&gt;=30.1,"yes","no")</f>
        <v>yes</v>
      </c>
    </row>
    <row r="2467" spans="1:18" x14ac:dyDescent="0.3">
      <c r="A2467">
        <v>28711</v>
      </c>
      <c r="B2467" t="s">
        <v>17</v>
      </c>
      <c r="C2467">
        <v>26</v>
      </c>
      <c r="D2467">
        <v>0</v>
      </c>
      <c r="E2467" t="str">
        <f>IF(Table1[[#This Row],[hypertension]]=0,"no","yes")</f>
        <v>no</v>
      </c>
      <c r="F2467">
        <v>0</v>
      </c>
      <c r="G2467" t="s">
        <v>22</v>
      </c>
      <c r="H2467" t="s">
        <v>14</v>
      </c>
      <c r="I2467" t="s">
        <v>15</v>
      </c>
      <c r="J2467">
        <v>89.28</v>
      </c>
      <c r="K2467">
        <v>21.7</v>
      </c>
      <c r="L2467" t="s">
        <v>21</v>
      </c>
      <c r="M24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67">
        <v>0</v>
      </c>
      <c r="O2467" t="s">
        <v>32</v>
      </c>
      <c r="P2467" t="str">
        <f>IF(AND(Table1[[#This Row],[stroke]]=1,Table1[[#This Row],[hypertension]]=1),"yes","no")</f>
        <v>no</v>
      </c>
      <c r="Q2467" t="str">
        <f>IF(Table1[[#This Row],[avg_glucose_level]]&gt;=132.5,"yes","no")</f>
        <v>no</v>
      </c>
      <c r="R2467" t="str">
        <f>IF(Table1[[#This Row],[bmi]]&gt;=30.1,"yes","no")</f>
        <v>no</v>
      </c>
    </row>
    <row r="2468" spans="1:18" x14ac:dyDescent="0.3">
      <c r="A2468">
        <v>44962</v>
      </c>
      <c r="B2468" t="s">
        <v>12</v>
      </c>
      <c r="C2468">
        <v>71</v>
      </c>
      <c r="D2468">
        <v>0</v>
      </c>
      <c r="E2468" t="str">
        <f>IF(Table1[[#This Row],[hypertension]]=0,"no","yes")</f>
        <v>no</v>
      </c>
      <c r="F2468">
        <v>0</v>
      </c>
      <c r="G2468" t="s">
        <v>13</v>
      </c>
      <c r="H2468" t="s">
        <v>24</v>
      </c>
      <c r="I2468" t="s">
        <v>15</v>
      </c>
      <c r="J2468">
        <v>56.12</v>
      </c>
      <c r="K2468">
        <v>24.7</v>
      </c>
      <c r="L2468" t="s">
        <v>23</v>
      </c>
      <c r="M24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68">
        <v>0</v>
      </c>
      <c r="O2468" t="s">
        <v>32</v>
      </c>
      <c r="P2468" t="str">
        <f>IF(AND(Table1[[#This Row],[stroke]]=1,Table1[[#This Row],[hypertension]]=1),"yes","no")</f>
        <v>no</v>
      </c>
      <c r="Q2468" t="str">
        <f>IF(Table1[[#This Row],[avg_glucose_level]]&gt;=132.5,"yes","no")</f>
        <v>no</v>
      </c>
      <c r="R2468" t="str">
        <f>IF(Table1[[#This Row],[bmi]]&gt;=30.1,"yes","no")</f>
        <v>no</v>
      </c>
    </row>
    <row r="2469" spans="1:18" x14ac:dyDescent="0.3">
      <c r="A2469">
        <v>7892</v>
      </c>
      <c r="B2469" t="s">
        <v>12</v>
      </c>
      <c r="C2469">
        <v>78</v>
      </c>
      <c r="D2469">
        <v>0</v>
      </c>
      <c r="E2469" t="str">
        <f>IF(Table1[[#This Row],[hypertension]]=0,"no","yes")</f>
        <v>no</v>
      </c>
      <c r="F2469">
        <v>0</v>
      </c>
      <c r="G2469" t="s">
        <v>13</v>
      </c>
      <c r="H2469" t="s">
        <v>14</v>
      </c>
      <c r="I2469" t="s">
        <v>15</v>
      </c>
      <c r="J2469">
        <v>74.7</v>
      </c>
      <c r="K2469">
        <v>28.8</v>
      </c>
      <c r="L2469" t="s">
        <v>16</v>
      </c>
      <c r="M24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69">
        <v>0</v>
      </c>
      <c r="O2469" t="s">
        <v>32</v>
      </c>
      <c r="P2469" t="str">
        <f>IF(AND(Table1[[#This Row],[stroke]]=1,Table1[[#This Row],[hypertension]]=1),"yes","no")</f>
        <v>no</v>
      </c>
      <c r="Q2469" t="str">
        <f>IF(Table1[[#This Row],[avg_glucose_level]]&gt;=132.5,"yes","no")</f>
        <v>no</v>
      </c>
      <c r="R2469" t="str">
        <f>IF(Table1[[#This Row],[bmi]]&gt;=30.1,"yes","no")</f>
        <v>no</v>
      </c>
    </row>
    <row r="2470" spans="1:18" x14ac:dyDescent="0.3">
      <c r="A2470">
        <v>11744</v>
      </c>
      <c r="B2470" t="s">
        <v>12</v>
      </c>
      <c r="C2470">
        <v>77</v>
      </c>
      <c r="D2470">
        <v>0</v>
      </c>
      <c r="E2470" t="str">
        <f>IF(Table1[[#This Row],[hypertension]]=0,"no","yes")</f>
        <v>no</v>
      </c>
      <c r="F2470">
        <v>0</v>
      </c>
      <c r="G2470" t="s">
        <v>13</v>
      </c>
      <c r="H2470" t="s">
        <v>18</v>
      </c>
      <c r="I2470" t="s">
        <v>15</v>
      </c>
      <c r="J2470">
        <v>83.06</v>
      </c>
      <c r="K2470">
        <v>27</v>
      </c>
      <c r="L2470" t="s">
        <v>23</v>
      </c>
      <c r="M24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0">
        <v>0</v>
      </c>
      <c r="O2470" t="s">
        <v>32</v>
      </c>
      <c r="P2470" t="str">
        <f>IF(AND(Table1[[#This Row],[stroke]]=1,Table1[[#This Row],[hypertension]]=1),"yes","no")</f>
        <v>no</v>
      </c>
      <c r="Q2470" t="str">
        <f>IF(Table1[[#This Row],[avg_glucose_level]]&gt;=132.5,"yes","no")</f>
        <v>no</v>
      </c>
      <c r="R2470" t="str">
        <f>IF(Table1[[#This Row],[bmi]]&gt;=30.1,"yes","no")</f>
        <v>no</v>
      </c>
    </row>
    <row r="2471" spans="1:18" x14ac:dyDescent="0.3">
      <c r="A2471">
        <v>12279</v>
      </c>
      <c r="B2471" t="s">
        <v>12</v>
      </c>
      <c r="C2471">
        <v>74</v>
      </c>
      <c r="D2471">
        <v>0</v>
      </c>
      <c r="E2471" t="str">
        <f>IF(Table1[[#This Row],[hypertension]]=0,"no","yes")</f>
        <v>no</v>
      </c>
      <c r="F2471">
        <v>0</v>
      </c>
      <c r="G2471" t="s">
        <v>13</v>
      </c>
      <c r="H2471" t="s">
        <v>14</v>
      </c>
      <c r="I2471" t="s">
        <v>15</v>
      </c>
      <c r="J2471">
        <v>227.94</v>
      </c>
      <c r="K2471">
        <v>26</v>
      </c>
      <c r="L2471" t="s">
        <v>23</v>
      </c>
      <c r="M24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1">
        <v>0</v>
      </c>
      <c r="O2471" t="s">
        <v>32</v>
      </c>
      <c r="P2471" t="str">
        <f>IF(AND(Table1[[#This Row],[stroke]]=1,Table1[[#This Row],[hypertension]]=1),"yes","no")</f>
        <v>no</v>
      </c>
      <c r="Q2471" t="str">
        <f>IF(Table1[[#This Row],[avg_glucose_level]]&gt;=132.5,"yes","no")</f>
        <v>yes</v>
      </c>
      <c r="R2471" t="str">
        <f>IF(Table1[[#This Row],[bmi]]&gt;=30.1,"yes","no")</f>
        <v>no</v>
      </c>
    </row>
    <row r="2472" spans="1:18" x14ac:dyDescent="0.3">
      <c r="A2472">
        <v>20740</v>
      </c>
      <c r="B2472" t="s">
        <v>17</v>
      </c>
      <c r="C2472">
        <v>50</v>
      </c>
      <c r="D2472">
        <v>0</v>
      </c>
      <c r="E2472" t="str">
        <f>IF(Table1[[#This Row],[hypertension]]=0,"no","yes")</f>
        <v>no</v>
      </c>
      <c r="F2472">
        <v>0</v>
      </c>
      <c r="G2472" t="s">
        <v>13</v>
      </c>
      <c r="H2472" t="s">
        <v>18</v>
      </c>
      <c r="I2472" t="s">
        <v>19</v>
      </c>
      <c r="J2472">
        <v>84.88</v>
      </c>
      <c r="K2472">
        <v>27.1</v>
      </c>
      <c r="L2472" t="s">
        <v>20</v>
      </c>
      <c r="M24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72">
        <v>0</v>
      </c>
      <c r="O2472" t="s">
        <v>32</v>
      </c>
      <c r="P2472" t="str">
        <f>IF(AND(Table1[[#This Row],[stroke]]=1,Table1[[#This Row],[hypertension]]=1),"yes","no")</f>
        <v>no</v>
      </c>
      <c r="Q2472" t="str">
        <f>IF(Table1[[#This Row],[avg_glucose_level]]&gt;=132.5,"yes","no")</f>
        <v>no</v>
      </c>
      <c r="R2472" t="str">
        <f>IF(Table1[[#This Row],[bmi]]&gt;=30.1,"yes","no")</f>
        <v>no</v>
      </c>
    </row>
    <row r="2473" spans="1:18" x14ac:dyDescent="0.3">
      <c r="A2473">
        <v>58257</v>
      </c>
      <c r="B2473" t="s">
        <v>12</v>
      </c>
      <c r="C2473">
        <v>9</v>
      </c>
      <c r="D2473">
        <v>0</v>
      </c>
      <c r="E2473" t="str">
        <f>IF(Table1[[#This Row],[hypertension]]=0,"no","yes")</f>
        <v>no</v>
      </c>
      <c r="F2473">
        <v>0</v>
      </c>
      <c r="G2473" t="s">
        <v>22</v>
      </c>
      <c r="H2473" t="s">
        <v>25</v>
      </c>
      <c r="I2473" t="s">
        <v>15</v>
      </c>
      <c r="J2473">
        <v>64.2</v>
      </c>
      <c r="K2473">
        <v>18.5</v>
      </c>
      <c r="L2473" t="s">
        <v>23</v>
      </c>
      <c r="M24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3">
        <v>0</v>
      </c>
      <c r="O2473" t="s">
        <v>32</v>
      </c>
      <c r="P2473" t="str">
        <f>IF(AND(Table1[[#This Row],[stroke]]=1,Table1[[#This Row],[hypertension]]=1),"yes","no")</f>
        <v>no</v>
      </c>
      <c r="Q2473" t="str">
        <f>IF(Table1[[#This Row],[avg_glucose_level]]&gt;=132.5,"yes","no")</f>
        <v>no</v>
      </c>
      <c r="R2473" t="str">
        <f>IF(Table1[[#This Row],[bmi]]&gt;=30.1,"yes","no")</f>
        <v>no</v>
      </c>
    </row>
    <row r="2474" spans="1:18" x14ac:dyDescent="0.3">
      <c r="A2474">
        <v>36547</v>
      </c>
      <c r="B2474" t="s">
        <v>12</v>
      </c>
      <c r="C2474">
        <v>1</v>
      </c>
      <c r="D2474">
        <v>0</v>
      </c>
      <c r="E2474" t="str">
        <f>IF(Table1[[#This Row],[hypertension]]=0,"no","yes")</f>
        <v>no</v>
      </c>
      <c r="F2474">
        <v>0</v>
      </c>
      <c r="G2474" t="s">
        <v>22</v>
      </c>
      <c r="H2474" t="s">
        <v>25</v>
      </c>
      <c r="I2474" t="s">
        <v>19</v>
      </c>
      <c r="J2474">
        <v>137.22</v>
      </c>
      <c r="K2474">
        <v>18.8</v>
      </c>
      <c r="L2474" t="s">
        <v>23</v>
      </c>
      <c r="M2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4">
        <v>0</v>
      </c>
      <c r="O2474" t="s">
        <v>32</v>
      </c>
      <c r="P2474" t="str">
        <f>IF(AND(Table1[[#This Row],[stroke]]=1,Table1[[#This Row],[hypertension]]=1),"yes","no")</f>
        <v>no</v>
      </c>
      <c r="Q2474" t="str">
        <f>IF(Table1[[#This Row],[avg_glucose_level]]&gt;=132.5,"yes","no")</f>
        <v>yes</v>
      </c>
      <c r="R2474" t="str">
        <f>IF(Table1[[#This Row],[bmi]]&gt;=30.1,"yes","no")</f>
        <v>no</v>
      </c>
    </row>
    <row r="2475" spans="1:18" x14ac:dyDescent="0.3">
      <c r="A2475">
        <v>559</v>
      </c>
      <c r="B2475" t="s">
        <v>17</v>
      </c>
      <c r="C2475">
        <v>54</v>
      </c>
      <c r="D2475">
        <v>0</v>
      </c>
      <c r="E2475" t="str">
        <f>IF(Table1[[#This Row],[hypertension]]=0,"no","yes")</f>
        <v>no</v>
      </c>
      <c r="F2475">
        <v>0</v>
      </c>
      <c r="G2475" t="s">
        <v>13</v>
      </c>
      <c r="H2475" t="s">
        <v>14</v>
      </c>
      <c r="I2475" t="s">
        <v>15</v>
      </c>
      <c r="J2475">
        <v>81.44</v>
      </c>
      <c r="K2475">
        <v>31.5</v>
      </c>
      <c r="L2475" t="s">
        <v>16</v>
      </c>
      <c r="M2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75">
        <v>0</v>
      </c>
      <c r="O2475" t="s">
        <v>32</v>
      </c>
      <c r="P2475" t="str">
        <f>IF(AND(Table1[[#This Row],[stroke]]=1,Table1[[#This Row],[hypertension]]=1),"yes","no")</f>
        <v>no</v>
      </c>
      <c r="Q2475" t="str">
        <f>IF(Table1[[#This Row],[avg_glucose_level]]&gt;=132.5,"yes","no")</f>
        <v>no</v>
      </c>
      <c r="R2475" t="str">
        <f>IF(Table1[[#This Row],[bmi]]&gt;=30.1,"yes","no")</f>
        <v>yes</v>
      </c>
    </row>
    <row r="2476" spans="1:18" x14ac:dyDescent="0.3">
      <c r="A2476">
        <v>13728</v>
      </c>
      <c r="B2476" t="s">
        <v>12</v>
      </c>
      <c r="C2476">
        <v>8</v>
      </c>
      <c r="D2476">
        <v>0</v>
      </c>
      <c r="E2476" t="str">
        <f>IF(Table1[[#This Row],[hypertension]]=0,"no","yes")</f>
        <v>no</v>
      </c>
      <c r="F2476">
        <v>0</v>
      </c>
      <c r="G2476" t="s">
        <v>22</v>
      </c>
      <c r="H2476" t="s">
        <v>25</v>
      </c>
      <c r="I2476" t="s">
        <v>19</v>
      </c>
      <c r="J2476">
        <v>90.26</v>
      </c>
      <c r="K2476">
        <v>18.100000000000001</v>
      </c>
      <c r="L2476" t="s">
        <v>23</v>
      </c>
      <c r="M24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6">
        <v>0</v>
      </c>
      <c r="O2476" t="s">
        <v>32</v>
      </c>
      <c r="P2476" t="str">
        <f>IF(AND(Table1[[#This Row],[stroke]]=1,Table1[[#This Row],[hypertension]]=1),"yes","no")</f>
        <v>no</v>
      </c>
      <c r="Q2476" t="str">
        <f>IF(Table1[[#This Row],[avg_glucose_level]]&gt;=132.5,"yes","no")</f>
        <v>no</v>
      </c>
      <c r="R2476" t="str">
        <f>IF(Table1[[#This Row],[bmi]]&gt;=30.1,"yes","no")</f>
        <v>no</v>
      </c>
    </row>
    <row r="2477" spans="1:18" x14ac:dyDescent="0.3">
      <c r="A2477">
        <v>4400</v>
      </c>
      <c r="B2477" t="s">
        <v>17</v>
      </c>
      <c r="C2477">
        <v>36</v>
      </c>
      <c r="D2477">
        <v>0</v>
      </c>
      <c r="E2477" t="str">
        <f>IF(Table1[[#This Row],[hypertension]]=0,"no","yes")</f>
        <v>no</v>
      </c>
      <c r="F2477">
        <v>0</v>
      </c>
      <c r="G2477" t="s">
        <v>13</v>
      </c>
      <c r="H2477" t="s">
        <v>14</v>
      </c>
      <c r="I2477" t="s">
        <v>15</v>
      </c>
      <c r="J2477">
        <v>68.48</v>
      </c>
      <c r="K2477">
        <v>24.3</v>
      </c>
      <c r="L2477" t="s">
        <v>20</v>
      </c>
      <c r="M2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77">
        <v>0</v>
      </c>
      <c r="O2477" t="s">
        <v>32</v>
      </c>
      <c r="P2477" t="str">
        <f>IF(AND(Table1[[#This Row],[stroke]]=1,Table1[[#This Row],[hypertension]]=1),"yes","no")</f>
        <v>no</v>
      </c>
      <c r="Q2477" t="str">
        <f>IF(Table1[[#This Row],[avg_glucose_level]]&gt;=132.5,"yes","no")</f>
        <v>no</v>
      </c>
      <c r="R2477" t="str">
        <f>IF(Table1[[#This Row],[bmi]]&gt;=30.1,"yes","no")</f>
        <v>no</v>
      </c>
    </row>
    <row r="2478" spans="1:18" x14ac:dyDescent="0.3">
      <c r="A2478">
        <v>68524</v>
      </c>
      <c r="B2478" t="s">
        <v>17</v>
      </c>
      <c r="C2478">
        <v>38</v>
      </c>
      <c r="D2478">
        <v>0</v>
      </c>
      <c r="E2478" t="str">
        <f>IF(Table1[[#This Row],[hypertension]]=0,"no","yes")</f>
        <v>no</v>
      </c>
      <c r="F2478">
        <v>0</v>
      </c>
      <c r="G2478" t="s">
        <v>13</v>
      </c>
      <c r="H2478" t="s">
        <v>14</v>
      </c>
      <c r="I2478" t="s">
        <v>15</v>
      </c>
      <c r="J2478">
        <v>100.02</v>
      </c>
      <c r="K2478">
        <v>28</v>
      </c>
      <c r="L2478" t="s">
        <v>20</v>
      </c>
      <c r="M24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78">
        <v>0</v>
      </c>
      <c r="O2478" t="s">
        <v>32</v>
      </c>
      <c r="P2478" t="str">
        <f>IF(AND(Table1[[#This Row],[stroke]]=1,Table1[[#This Row],[hypertension]]=1),"yes","no")</f>
        <v>no</v>
      </c>
      <c r="Q2478" t="str">
        <f>IF(Table1[[#This Row],[avg_glucose_level]]&gt;=132.5,"yes","no")</f>
        <v>no</v>
      </c>
      <c r="R2478" t="str">
        <f>IF(Table1[[#This Row],[bmi]]&gt;=30.1,"yes","no")</f>
        <v>no</v>
      </c>
    </row>
    <row r="2479" spans="1:18" x14ac:dyDescent="0.3">
      <c r="A2479">
        <v>24096</v>
      </c>
      <c r="B2479" t="s">
        <v>17</v>
      </c>
      <c r="C2479">
        <v>34</v>
      </c>
      <c r="D2479">
        <v>1</v>
      </c>
      <c r="E2479" t="str">
        <f>IF(Table1[[#This Row],[hypertension]]=0,"no","yes")</f>
        <v>yes</v>
      </c>
      <c r="F2479">
        <v>0</v>
      </c>
      <c r="G2479" t="s">
        <v>13</v>
      </c>
      <c r="H2479" t="s">
        <v>18</v>
      </c>
      <c r="I2479" t="s">
        <v>15</v>
      </c>
      <c r="J2479">
        <v>100.61</v>
      </c>
      <c r="K2479">
        <v>28.1</v>
      </c>
      <c r="L2479" t="s">
        <v>23</v>
      </c>
      <c r="M2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79">
        <v>0</v>
      </c>
      <c r="O2479" t="s">
        <v>32</v>
      </c>
      <c r="P2479" t="str">
        <f>IF(AND(Table1[[#This Row],[stroke]]=1,Table1[[#This Row],[hypertension]]=1),"yes","no")</f>
        <v>no</v>
      </c>
      <c r="Q2479" t="str">
        <f>IF(Table1[[#This Row],[avg_glucose_level]]&gt;=132.5,"yes","no")</f>
        <v>no</v>
      </c>
      <c r="R2479" t="str">
        <f>IF(Table1[[#This Row],[bmi]]&gt;=30.1,"yes","no")</f>
        <v>no</v>
      </c>
    </row>
    <row r="2480" spans="1:18" x14ac:dyDescent="0.3">
      <c r="A2480">
        <v>65643</v>
      </c>
      <c r="B2480" t="s">
        <v>17</v>
      </c>
      <c r="C2480">
        <v>7</v>
      </c>
      <c r="D2480">
        <v>0</v>
      </c>
      <c r="E2480" t="str">
        <f>IF(Table1[[#This Row],[hypertension]]=0,"no","yes")</f>
        <v>no</v>
      </c>
      <c r="F2480">
        <v>0</v>
      </c>
      <c r="G2480" t="s">
        <v>22</v>
      </c>
      <c r="H2480" t="s">
        <v>25</v>
      </c>
      <c r="I2480" t="s">
        <v>15</v>
      </c>
      <c r="J2480">
        <v>156.82</v>
      </c>
      <c r="K2480">
        <v>17.3</v>
      </c>
      <c r="L2480" t="s">
        <v>23</v>
      </c>
      <c r="M24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80">
        <v>0</v>
      </c>
      <c r="O2480" t="s">
        <v>32</v>
      </c>
      <c r="P2480" t="str">
        <f>IF(AND(Table1[[#This Row],[stroke]]=1,Table1[[#This Row],[hypertension]]=1),"yes","no")</f>
        <v>no</v>
      </c>
      <c r="Q2480" t="str">
        <f>IF(Table1[[#This Row],[avg_glucose_level]]&gt;=132.5,"yes","no")</f>
        <v>yes</v>
      </c>
      <c r="R2480" t="str">
        <f>IF(Table1[[#This Row],[bmi]]&gt;=30.1,"yes","no")</f>
        <v>no</v>
      </c>
    </row>
    <row r="2481" spans="1:18" x14ac:dyDescent="0.3">
      <c r="A2481">
        <v>30186</v>
      </c>
      <c r="B2481" t="s">
        <v>17</v>
      </c>
      <c r="C2481">
        <v>5</v>
      </c>
      <c r="D2481">
        <v>0</v>
      </c>
      <c r="E2481" t="str">
        <f>IF(Table1[[#This Row],[hypertension]]=0,"no","yes")</f>
        <v>no</v>
      </c>
      <c r="F2481">
        <v>0</v>
      </c>
      <c r="G2481" t="s">
        <v>22</v>
      </c>
      <c r="H2481" t="s">
        <v>25</v>
      </c>
      <c r="I2481" t="s">
        <v>15</v>
      </c>
      <c r="J2481">
        <v>81.66</v>
      </c>
      <c r="K2481">
        <v>17.2</v>
      </c>
      <c r="L2481" t="s">
        <v>23</v>
      </c>
      <c r="M24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81">
        <v>0</v>
      </c>
      <c r="O2481" t="s">
        <v>32</v>
      </c>
      <c r="P2481" t="str">
        <f>IF(AND(Table1[[#This Row],[stroke]]=1,Table1[[#This Row],[hypertension]]=1),"yes","no")</f>
        <v>no</v>
      </c>
      <c r="Q2481" t="str">
        <f>IF(Table1[[#This Row],[avg_glucose_level]]&gt;=132.5,"yes","no")</f>
        <v>no</v>
      </c>
      <c r="R2481" t="str">
        <f>IF(Table1[[#This Row],[bmi]]&gt;=30.1,"yes","no")</f>
        <v>no</v>
      </c>
    </row>
    <row r="2482" spans="1:18" x14ac:dyDescent="0.3">
      <c r="A2482">
        <v>11904</v>
      </c>
      <c r="B2482" t="s">
        <v>12</v>
      </c>
      <c r="C2482">
        <v>14</v>
      </c>
      <c r="D2482">
        <v>0</v>
      </c>
      <c r="E2482" t="str">
        <f>IF(Table1[[#This Row],[hypertension]]=0,"no","yes")</f>
        <v>no</v>
      </c>
      <c r="F2482">
        <v>0</v>
      </c>
      <c r="G2482" t="s">
        <v>22</v>
      </c>
      <c r="H2482" t="s">
        <v>25</v>
      </c>
      <c r="I2482" t="s">
        <v>19</v>
      </c>
      <c r="J2482">
        <v>112.22</v>
      </c>
      <c r="K2482">
        <v>26.9</v>
      </c>
      <c r="L2482" t="s">
        <v>23</v>
      </c>
      <c r="M24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82">
        <v>0</v>
      </c>
      <c r="O2482" t="s">
        <v>32</v>
      </c>
      <c r="P2482" t="str">
        <f>IF(AND(Table1[[#This Row],[stroke]]=1,Table1[[#This Row],[hypertension]]=1),"yes","no")</f>
        <v>no</v>
      </c>
      <c r="Q2482" t="str">
        <f>IF(Table1[[#This Row],[avg_glucose_level]]&gt;=132.5,"yes","no")</f>
        <v>no</v>
      </c>
      <c r="R2482" t="str">
        <f>IF(Table1[[#This Row],[bmi]]&gt;=30.1,"yes","no")</f>
        <v>no</v>
      </c>
    </row>
    <row r="2483" spans="1:18" x14ac:dyDescent="0.3">
      <c r="A2483">
        <v>20257</v>
      </c>
      <c r="B2483" t="s">
        <v>12</v>
      </c>
      <c r="C2483">
        <v>1</v>
      </c>
      <c r="D2483">
        <v>0</v>
      </c>
      <c r="E2483" t="str">
        <f>IF(Table1[[#This Row],[hypertension]]=0,"no","yes")</f>
        <v>no</v>
      </c>
      <c r="F2483">
        <v>0</v>
      </c>
      <c r="G2483" t="s">
        <v>22</v>
      </c>
      <c r="H2483" t="s">
        <v>25</v>
      </c>
      <c r="I2483" t="s">
        <v>15</v>
      </c>
      <c r="J2483">
        <v>90.62</v>
      </c>
      <c r="K2483">
        <v>22.4</v>
      </c>
      <c r="L2483" t="s">
        <v>23</v>
      </c>
      <c r="M24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83">
        <v>0</v>
      </c>
      <c r="O2483" t="s">
        <v>32</v>
      </c>
      <c r="P2483" t="str">
        <f>IF(AND(Table1[[#This Row],[stroke]]=1,Table1[[#This Row],[hypertension]]=1),"yes","no")</f>
        <v>no</v>
      </c>
      <c r="Q2483" t="str">
        <f>IF(Table1[[#This Row],[avg_glucose_level]]&gt;=132.5,"yes","no")</f>
        <v>no</v>
      </c>
      <c r="R2483" t="str">
        <f>IF(Table1[[#This Row],[bmi]]&gt;=30.1,"yes","no")</f>
        <v>no</v>
      </c>
    </row>
    <row r="2484" spans="1:18" x14ac:dyDescent="0.3">
      <c r="A2484">
        <v>2822</v>
      </c>
      <c r="B2484" t="s">
        <v>17</v>
      </c>
      <c r="C2484">
        <v>30</v>
      </c>
      <c r="D2484">
        <v>0</v>
      </c>
      <c r="E2484" t="str">
        <f>IF(Table1[[#This Row],[hypertension]]=0,"no","yes")</f>
        <v>no</v>
      </c>
      <c r="F2484">
        <v>0</v>
      </c>
      <c r="G2484" t="s">
        <v>13</v>
      </c>
      <c r="H2484" t="s">
        <v>14</v>
      </c>
      <c r="I2484" t="s">
        <v>19</v>
      </c>
      <c r="J2484">
        <v>72.489999999999995</v>
      </c>
      <c r="K2484">
        <v>25.8</v>
      </c>
      <c r="L2484" t="s">
        <v>20</v>
      </c>
      <c r="M2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84">
        <v>0</v>
      </c>
      <c r="O2484" t="s">
        <v>32</v>
      </c>
      <c r="P2484" t="str">
        <f>IF(AND(Table1[[#This Row],[stroke]]=1,Table1[[#This Row],[hypertension]]=1),"yes","no")</f>
        <v>no</v>
      </c>
      <c r="Q2484" t="str">
        <f>IF(Table1[[#This Row],[avg_glucose_level]]&gt;=132.5,"yes","no")</f>
        <v>no</v>
      </c>
      <c r="R2484" t="str">
        <f>IF(Table1[[#This Row],[bmi]]&gt;=30.1,"yes","no")</f>
        <v>no</v>
      </c>
    </row>
    <row r="2485" spans="1:18" x14ac:dyDescent="0.3">
      <c r="A2485">
        <v>18072</v>
      </c>
      <c r="B2485" t="s">
        <v>17</v>
      </c>
      <c r="C2485">
        <v>39</v>
      </c>
      <c r="D2485">
        <v>0</v>
      </c>
      <c r="E2485" t="str">
        <f>IF(Table1[[#This Row],[hypertension]]=0,"no","yes")</f>
        <v>no</v>
      </c>
      <c r="F2485">
        <v>0</v>
      </c>
      <c r="G2485" t="s">
        <v>13</v>
      </c>
      <c r="H2485" t="s">
        <v>24</v>
      </c>
      <c r="I2485" t="s">
        <v>15</v>
      </c>
      <c r="J2485">
        <v>107.47</v>
      </c>
      <c r="K2485">
        <v>21.3</v>
      </c>
      <c r="L2485" t="s">
        <v>23</v>
      </c>
      <c r="M2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85">
        <v>0</v>
      </c>
      <c r="O2485" t="s">
        <v>32</v>
      </c>
      <c r="P2485" t="str">
        <f>IF(AND(Table1[[#This Row],[stroke]]=1,Table1[[#This Row],[hypertension]]=1),"yes","no")</f>
        <v>no</v>
      </c>
      <c r="Q2485" t="str">
        <f>IF(Table1[[#This Row],[avg_glucose_level]]&gt;=132.5,"yes","no")</f>
        <v>no</v>
      </c>
      <c r="R2485" t="str">
        <f>IF(Table1[[#This Row],[bmi]]&gt;=30.1,"yes","no")</f>
        <v>no</v>
      </c>
    </row>
    <row r="2486" spans="1:18" x14ac:dyDescent="0.3">
      <c r="A2486">
        <v>34896</v>
      </c>
      <c r="B2486" t="s">
        <v>17</v>
      </c>
      <c r="C2486">
        <v>17</v>
      </c>
      <c r="D2486">
        <v>0</v>
      </c>
      <c r="E2486" t="str">
        <f>IF(Table1[[#This Row],[hypertension]]=0,"no","yes")</f>
        <v>no</v>
      </c>
      <c r="F2486">
        <v>0</v>
      </c>
      <c r="G2486" t="s">
        <v>22</v>
      </c>
      <c r="H2486" t="s">
        <v>14</v>
      </c>
      <c r="I2486" t="s">
        <v>19</v>
      </c>
      <c r="J2486">
        <v>92.11</v>
      </c>
      <c r="K2486">
        <v>43</v>
      </c>
      <c r="L2486" t="s">
        <v>20</v>
      </c>
      <c r="M2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86">
        <v>0</v>
      </c>
      <c r="O2486" t="s">
        <v>32</v>
      </c>
      <c r="P2486" t="str">
        <f>IF(AND(Table1[[#This Row],[stroke]]=1,Table1[[#This Row],[hypertension]]=1),"yes","no")</f>
        <v>no</v>
      </c>
      <c r="Q2486" t="str">
        <f>IF(Table1[[#This Row],[avg_glucose_level]]&gt;=132.5,"yes","no")</f>
        <v>no</v>
      </c>
      <c r="R2486" t="str">
        <f>IF(Table1[[#This Row],[bmi]]&gt;=30.1,"yes","no")</f>
        <v>yes</v>
      </c>
    </row>
    <row r="2487" spans="1:18" x14ac:dyDescent="0.3">
      <c r="A2487">
        <v>53328</v>
      </c>
      <c r="B2487" t="s">
        <v>17</v>
      </c>
      <c r="C2487">
        <v>14</v>
      </c>
      <c r="D2487">
        <v>0</v>
      </c>
      <c r="E2487" t="str">
        <f>IF(Table1[[#This Row],[hypertension]]=0,"no","yes")</f>
        <v>no</v>
      </c>
      <c r="F2487">
        <v>0</v>
      </c>
      <c r="G2487" t="s">
        <v>22</v>
      </c>
      <c r="H2487" t="s">
        <v>14</v>
      </c>
      <c r="I2487" t="s">
        <v>19</v>
      </c>
      <c r="J2487">
        <v>70.540000000000006</v>
      </c>
      <c r="K2487">
        <v>24.4</v>
      </c>
      <c r="L2487" t="s">
        <v>16</v>
      </c>
      <c r="M24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87">
        <v>0</v>
      </c>
      <c r="O2487" t="s">
        <v>32</v>
      </c>
      <c r="P2487" t="str">
        <f>IF(AND(Table1[[#This Row],[stroke]]=1,Table1[[#This Row],[hypertension]]=1),"yes","no")</f>
        <v>no</v>
      </c>
      <c r="Q2487" t="str">
        <f>IF(Table1[[#This Row],[avg_glucose_level]]&gt;=132.5,"yes","no")</f>
        <v>no</v>
      </c>
      <c r="R2487" t="str">
        <f>IF(Table1[[#This Row],[bmi]]&gt;=30.1,"yes","no")</f>
        <v>no</v>
      </c>
    </row>
    <row r="2488" spans="1:18" x14ac:dyDescent="0.3">
      <c r="A2488">
        <v>28303</v>
      </c>
      <c r="B2488" t="s">
        <v>17</v>
      </c>
      <c r="C2488">
        <v>52</v>
      </c>
      <c r="D2488">
        <v>0</v>
      </c>
      <c r="E2488" t="str">
        <f>IF(Table1[[#This Row],[hypertension]]=0,"no","yes")</f>
        <v>no</v>
      </c>
      <c r="F2488">
        <v>0</v>
      </c>
      <c r="G2488" t="s">
        <v>13</v>
      </c>
      <c r="H2488" t="s">
        <v>18</v>
      </c>
      <c r="I2488" t="s">
        <v>19</v>
      </c>
      <c r="J2488">
        <v>205</v>
      </c>
      <c r="K2488">
        <v>30.1</v>
      </c>
      <c r="L2488" t="s">
        <v>20</v>
      </c>
      <c r="M24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88">
        <v>0</v>
      </c>
      <c r="O2488" t="s">
        <v>32</v>
      </c>
      <c r="P2488" t="str">
        <f>IF(AND(Table1[[#This Row],[stroke]]=1,Table1[[#This Row],[hypertension]]=1),"yes","no")</f>
        <v>no</v>
      </c>
      <c r="Q2488" t="str">
        <f>IF(Table1[[#This Row],[avg_glucose_level]]&gt;=132.5,"yes","no")</f>
        <v>yes</v>
      </c>
      <c r="R2488" t="str">
        <f>IF(Table1[[#This Row],[bmi]]&gt;=30.1,"yes","no")</f>
        <v>yes</v>
      </c>
    </row>
    <row r="2489" spans="1:18" x14ac:dyDescent="0.3">
      <c r="A2489">
        <v>44325</v>
      </c>
      <c r="B2489" t="s">
        <v>12</v>
      </c>
      <c r="C2489">
        <v>78</v>
      </c>
      <c r="D2489">
        <v>0</v>
      </c>
      <c r="E2489" t="str">
        <f>IF(Table1[[#This Row],[hypertension]]=0,"no","yes")</f>
        <v>no</v>
      </c>
      <c r="F2489">
        <v>0</v>
      </c>
      <c r="G2489" t="s">
        <v>13</v>
      </c>
      <c r="H2489" t="s">
        <v>18</v>
      </c>
      <c r="I2489" t="s">
        <v>19</v>
      </c>
      <c r="J2489">
        <v>126.39</v>
      </c>
      <c r="K2489">
        <v>21.3</v>
      </c>
      <c r="L2489" t="s">
        <v>21</v>
      </c>
      <c r="M24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89">
        <v>0</v>
      </c>
      <c r="O2489" t="s">
        <v>32</v>
      </c>
      <c r="P2489" t="str">
        <f>IF(AND(Table1[[#This Row],[stroke]]=1,Table1[[#This Row],[hypertension]]=1),"yes","no")</f>
        <v>no</v>
      </c>
      <c r="Q2489" t="str">
        <f>IF(Table1[[#This Row],[avg_glucose_level]]&gt;=132.5,"yes","no")</f>
        <v>no</v>
      </c>
      <c r="R2489" t="str">
        <f>IF(Table1[[#This Row],[bmi]]&gt;=30.1,"yes","no")</f>
        <v>no</v>
      </c>
    </row>
    <row r="2490" spans="1:18" x14ac:dyDescent="0.3">
      <c r="A2490">
        <v>8579</v>
      </c>
      <c r="B2490" t="s">
        <v>17</v>
      </c>
      <c r="C2490">
        <v>2</v>
      </c>
      <c r="D2490">
        <v>0</v>
      </c>
      <c r="E2490" t="str">
        <f>IF(Table1[[#This Row],[hypertension]]=0,"no","yes")</f>
        <v>no</v>
      </c>
      <c r="F2490">
        <v>0</v>
      </c>
      <c r="G2490" t="s">
        <v>22</v>
      </c>
      <c r="H2490" t="s">
        <v>25</v>
      </c>
      <c r="I2490" t="s">
        <v>19</v>
      </c>
      <c r="J2490">
        <v>89.72</v>
      </c>
      <c r="K2490">
        <v>17.8</v>
      </c>
      <c r="L2490" t="s">
        <v>23</v>
      </c>
      <c r="M2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90">
        <v>0</v>
      </c>
      <c r="O2490" t="s">
        <v>32</v>
      </c>
      <c r="P2490" t="str">
        <f>IF(AND(Table1[[#This Row],[stroke]]=1,Table1[[#This Row],[hypertension]]=1),"yes","no")</f>
        <v>no</v>
      </c>
      <c r="Q2490" t="str">
        <f>IF(Table1[[#This Row],[avg_glucose_level]]&gt;=132.5,"yes","no")</f>
        <v>no</v>
      </c>
      <c r="R2490" t="str">
        <f>IF(Table1[[#This Row],[bmi]]&gt;=30.1,"yes","no")</f>
        <v>no</v>
      </c>
    </row>
    <row r="2491" spans="1:18" x14ac:dyDescent="0.3">
      <c r="A2491">
        <v>29229</v>
      </c>
      <c r="B2491" t="s">
        <v>12</v>
      </c>
      <c r="C2491">
        <v>32</v>
      </c>
      <c r="D2491">
        <v>0</v>
      </c>
      <c r="E2491" t="str">
        <f>IF(Table1[[#This Row],[hypertension]]=0,"no","yes")</f>
        <v>no</v>
      </c>
      <c r="F2491">
        <v>0</v>
      </c>
      <c r="G2491" t="s">
        <v>13</v>
      </c>
      <c r="H2491" t="s">
        <v>14</v>
      </c>
      <c r="I2491" t="s">
        <v>15</v>
      </c>
      <c r="J2491">
        <v>92.08</v>
      </c>
      <c r="K2491">
        <v>28.4</v>
      </c>
      <c r="L2491" t="s">
        <v>21</v>
      </c>
      <c r="M24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91">
        <v>0</v>
      </c>
      <c r="O2491" t="s">
        <v>32</v>
      </c>
      <c r="P2491" t="str">
        <f>IF(AND(Table1[[#This Row],[stroke]]=1,Table1[[#This Row],[hypertension]]=1),"yes","no")</f>
        <v>no</v>
      </c>
      <c r="Q2491" t="str">
        <f>IF(Table1[[#This Row],[avg_glucose_level]]&gt;=132.5,"yes","no")</f>
        <v>no</v>
      </c>
      <c r="R2491" t="str">
        <f>IF(Table1[[#This Row],[bmi]]&gt;=30.1,"yes","no")</f>
        <v>no</v>
      </c>
    </row>
    <row r="2492" spans="1:18" x14ac:dyDescent="0.3">
      <c r="A2492">
        <v>48406</v>
      </c>
      <c r="B2492" t="s">
        <v>12</v>
      </c>
      <c r="C2492">
        <v>1</v>
      </c>
      <c r="D2492">
        <v>0</v>
      </c>
      <c r="E2492" t="str">
        <f>IF(Table1[[#This Row],[hypertension]]=0,"no","yes")</f>
        <v>no</v>
      </c>
      <c r="F2492">
        <v>0</v>
      </c>
      <c r="G2492" t="s">
        <v>22</v>
      </c>
      <c r="H2492" t="s">
        <v>25</v>
      </c>
      <c r="I2492" t="s">
        <v>15</v>
      </c>
      <c r="J2492">
        <v>85.38</v>
      </c>
      <c r="K2492">
        <v>23.4</v>
      </c>
      <c r="L2492" t="s">
        <v>23</v>
      </c>
      <c r="M24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92">
        <v>0</v>
      </c>
      <c r="O2492" t="s">
        <v>32</v>
      </c>
      <c r="P2492" t="str">
        <f>IF(AND(Table1[[#This Row],[stroke]]=1,Table1[[#This Row],[hypertension]]=1),"yes","no")</f>
        <v>no</v>
      </c>
      <c r="Q2492" t="str">
        <f>IF(Table1[[#This Row],[avg_glucose_level]]&gt;=132.5,"yes","no")</f>
        <v>no</v>
      </c>
      <c r="R2492" t="str">
        <f>IF(Table1[[#This Row],[bmi]]&gt;=30.1,"yes","no")</f>
        <v>no</v>
      </c>
    </row>
    <row r="2493" spans="1:18" x14ac:dyDescent="0.3">
      <c r="A2493">
        <v>3761</v>
      </c>
      <c r="B2493" t="s">
        <v>17</v>
      </c>
      <c r="C2493">
        <v>50</v>
      </c>
      <c r="D2493">
        <v>0</v>
      </c>
      <c r="E2493" t="str">
        <f>IF(Table1[[#This Row],[hypertension]]=0,"no","yes")</f>
        <v>no</v>
      </c>
      <c r="F2493">
        <v>0</v>
      </c>
      <c r="G2493" t="s">
        <v>13</v>
      </c>
      <c r="H2493" t="s">
        <v>18</v>
      </c>
      <c r="I2493" t="s">
        <v>19</v>
      </c>
      <c r="J2493">
        <v>95.25</v>
      </c>
      <c r="K2493">
        <v>24.3</v>
      </c>
      <c r="L2493" t="s">
        <v>20</v>
      </c>
      <c r="M24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93">
        <v>0</v>
      </c>
      <c r="O2493" t="s">
        <v>32</v>
      </c>
      <c r="P2493" t="str">
        <f>IF(AND(Table1[[#This Row],[stroke]]=1,Table1[[#This Row],[hypertension]]=1),"yes","no")</f>
        <v>no</v>
      </c>
      <c r="Q2493" t="str">
        <f>IF(Table1[[#This Row],[avg_glucose_level]]&gt;=132.5,"yes","no")</f>
        <v>no</v>
      </c>
      <c r="R2493" t="str">
        <f>IF(Table1[[#This Row],[bmi]]&gt;=30.1,"yes","no")</f>
        <v>no</v>
      </c>
    </row>
    <row r="2494" spans="1:18" x14ac:dyDescent="0.3">
      <c r="A2494">
        <v>65324</v>
      </c>
      <c r="B2494" t="s">
        <v>17</v>
      </c>
      <c r="C2494">
        <v>48</v>
      </c>
      <c r="D2494">
        <v>0</v>
      </c>
      <c r="E2494" t="str">
        <f>IF(Table1[[#This Row],[hypertension]]=0,"no","yes")</f>
        <v>no</v>
      </c>
      <c r="F2494">
        <v>0</v>
      </c>
      <c r="G2494" t="s">
        <v>13</v>
      </c>
      <c r="H2494" t="s">
        <v>24</v>
      </c>
      <c r="I2494" t="s">
        <v>19</v>
      </c>
      <c r="J2494">
        <v>75.91</v>
      </c>
      <c r="K2494">
        <v>27.8</v>
      </c>
      <c r="L2494" t="s">
        <v>23</v>
      </c>
      <c r="M2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94">
        <v>0</v>
      </c>
      <c r="O2494" t="s">
        <v>32</v>
      </c>
      <c r="P2494" t="str">
        <f>IF(AND(Table1[[#This Row],[stroke]]=1,Table1[[#This Row],[hypertension]]=1),"yes","no")</f>
        <v>no</v>
      </c>
      <c r="Q2494" t="str">
        <f>IF(Table1[[#This Row],[avg_glucose_level]]&gt;=132.5,"yes","no")</f>
        <v>no</v>
      </c>
      <c r="R2494" t="str">
        <f>IF(Table1[[#This Row],[bmi]]&gt;=30.1,"yes","no")</f>
        <v>no</v>
      </c>
    </row>
    <row r="2495" spans="1:18" x14ac:dyDescent="0.3">
      <c r="A2495">
        <v>7658</v>
      </c>
      <c r="B2495" t="s">
        <v>12</v>
      </c>
      <c r="C2495">
        <v>66</v>
      </c>
      <c r="D2495">
        <v>0</v>
      </c>
      <c r="E2495" t="str">
        <f>IF(Table1[[#This Row],[hypertension]]=0,"no","yes")</f>
        <v>no</v>
      </c>
      <c r="F2495">
        <v>0</v>
      </c>
      <c r="G2495" t="s">
        <v>13</v>
      </c>
      <c r="H2495" t="s">
        <v>24</v>
      </c>
      <c r="I2495" t="s">
        <v>19</v>
      </c>
      <c r="J2495">
        <v>203.44</v>
      </c>
      <c r="K2495">
        <v>30.5</v>
      </c>
      <c r="L2495" t="s">
        <v>16</v>
      </c>
      <c r="M24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495">
        <v>0</v>
      </c>
      <c r="O2495" t="s">
        <v>32</v>
      </c>
      <c r="P2495" t="str">
        <f>IF(AND(Table1[[#This Row],[stroke]]=1,Table1[[#This Row],[hypertension]]=1),"yes","no")</f>
        <v>no</v>
      </c>
      <c r="Q2495" t="str">
        <f>IF(Table1[[#This Row],[avg_glucose_level]]&gt;=132.5,"yes","no")</f>
        <v>yes</v>
      </c>
      <c r="R2495" t="str">
        <f>IF(Table1[[#This Row],[bmi]]&gt;=30.1,"yes","no")</f>
        <v>yes</v>
      </c>
    </row>
    <row r="2496" spans="1:18" x14ac:dyDescent="0.3">
      <c r="A2496">
        <v>35997</v>
      </c>
      <c r="B2496" t="s">
        <v>12</v>
      </c>
      <c r="C2496">
        <v>78</v>
      </c>
      <c r="D2496">
        <v>0</v>
      </c>
      <c r="E2496" t="str">
        <f>IF(Table1[[#This Row],[hypertension]]=0,"no","yes")</f>
        <v>no</v>
      </c>
      <c r="F2496">
        <v>1</v>
      </c>
      <c r="G2496" t="s">
        <v>13</v>
      </c>
      <c r="H2496" t="s">
        <v>18</v>
      </c>
      <c r="I2496" t="s">
        <v>15</v>
      </c>
      <c r="J2496">
        <v>243.73</v>
      </c>
      <c r="K2496">
        <v>28.1</v>
      </c>
      <c r="L2496" t="s">
        <v>21</v>
      </c>
      <c r="M24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496">
        <v>0</v>
      </c>
      <c r="O2496" t="s">
        <v>32</v>
      </c>
      <c r="P2496" t="str">
        <f>IF(AND(Table1[[#This Row],[stroke]]=1,Table1[[#This Row],[hypertension]]=1),"yes","no")</f>
        <v>no</v>
      </c>
      <c r="Q2496" t="str">
        <f>IF(Table1[[#This Row],[avg_glucose_level]]&gt;=132.5,"yes","no")</f>
        <v>yes</v>
      </c>
      <c r="R2496" t="str">
        <f>IF(Table1[[#This Row],[bmi]]&gt;=30.1,"yes","no")</f>
        <v>no</v>
      </c>
    </row>
    <row r="2497" spans="1:18" x14ac:dyDescent="0.3">
      <c r="A2497">
        <v>34383</v>
      </c>
      <c r="B2497" t="s">
        <v>12</v>
      </c>
      <c r="C2497">
        <v>46</v>
      </c>
      <c r="D2497">
        <v>0</v>
      </c>
      <c r="E2497" t="str">
        <f>IF(Table1[[#This Row],[hypertension]]=0,"no","yes")</f>
        <v>no</v>
      </c>
      <c r="F2497">
        <v>0</v>
      </c>
      <c r="G2497" t="s">
        <v>13</v>
      </c>
      <c r="H2497" t="s">
        <v>14</v>
      </c>
      <c r="I2497" t="s">
        <v>15</v>
      </c>
      <c r="J2497">
        <v>88.23</v>
      </c>
      <c r="K2497">
        <v>25.8</v>
      </c>
      <c r="L2497" t="s">
        <v>23</v>
      </c>
      <c r="M24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497">
        <v>0</v>
      </c>
      <c r="O2497" t="s">
        <v>32</v>
      </c>
      <c r="P2497" t="str">
        <f>IF(AND(Table1[[#This Row],[stroke]]=1,Table1[[#This Row],[hypertension]]=1),"yes","no")</f>
        <v>no</v>
      </c>
      <c r="Q2497" t="str">
        <f>IF(Table1[[#This Row],[avg_glucose_level]]&gt;=132.5,"yes","no")</f>
        <v>no</v>
      </c>
      <c r="R2497" t="str">
        <f>IF(Table1[[#This Row],[bmi]]&gt;=30.1,"yes","no")</f>
        <v>no</v>
      </c>
    </row>
    <row r="2498" spans="1:18" x14ac:dyDescent="0.3">
      <c r="A2498">
        <v>8646</v>
      </c>
      <c r="B2498" t="s">
        <v>17</v>
      </c>
      <c r="C2498">
        <v>54</v>
      </c>
      <c r="D2498">
        <v>0</v>
      </c>
      <c r="E2498" t="str">
        <f>IF(Table1[[#This Row],[hypertension]]=0,"no","yes")</f>
        <v>no</v>
      </c>
      <c r="F2498">
        <v>0</v>
      </c>
      <c r="G2498" t="s">
        <v>13</v>
      </c>
      <c r="H2498" t="s">
        <v>14</v>
      </c>
      <c r="I2498" t="s">
        <v>19</v>
      </c>
      <c r="J2498">
        <v>97.47</v>
      </c>
      <c r="K2498">
        <v>26.7</v>
      </c>
      <c r="L2498" t="s">
        <v>20</v>
      </c>
      <c r="M24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98">
        <v>0</v>
      </c>
      <c r="O2498" t="s">
        <v>32</v>
      </c>
      <c r="P2498" t="str">
        <f>IF(AND(Table1[[#This Row],[stroke]]=1,Table1[[#This Row],[hypertension]]=1),"yes","no")</f>
        <v>no</v>
      </c>
      <c r="Q2498" t="str">
        <f>IF(Table1[[#This Row],[avg_glucose_level]]&gt;=132.5,"yes","no")</f>
        <v>no</v>
      </c>
      <c r="R2498" t="str">
        <f>IF(Table1[[#This Row],[bmi]]&gt;=30.1,"yes","no")</f>
        <v>no</v>
      </c>
    </row>
    <row r="2499" spans="1:18" x14ac:dyDescent="0.3">
      <c r="A2499">
        <v>46653</v>
      </c>
      <c r="B2499" t="s">
        <v>17</v>
      </c>
      <c r="C2499">
        <v>81</v>
      </c>
      <c r="D2499">
        <v>1</v>
      </c>
      <c r="E2499" t="str">
        <f>IF(Table1[[#This Row],[hypertension]]=0,"no","yes")</f>
        <v>yes</v>
      </c>
      <c r="F2499">
        <v>1</v>
      </c>
      <c r="G2499" t="s">
        <v>13</v>
      </c>
      <c r="H2499" t="s">
        <v>14</v>
      </c>
      <c r="I2499" t="s">
        <v>19</v>
      </c>
      <c r="J2499">
        <v>59.28</v>
      </c>
      <c r="K2499">
        <v>28.1</v>
      </c>
      <c r="L2499" t="s">
        <v>20</v>
      </c>
      <c r="M24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499">
        <v>0</v>
      </c>
      <c r="O2499" t="s">
        <v>32</v>
      </c>
      <c r="P2499" t="str">
        <f>IF(AND(Table1[[#This Row],[stroke]]=1,Table1[[#This Row],[hypertension]]=1),"yes","no")</f>
        <v>no</v>
      </c>
      <c r="Q2499" t="str">
        <f>IF(Table1[[#This Row],[avg_glucose_level]]&gt;=132.5,"yes","no")</f>
        <v>no</v>
      </c>
      <c r="R2499" t="str">
        <f>IF(Table1[[#This Row],[bmi]]&gt;=30.1,"yes","no")</f>
        <v>no</v>
      </c>
    </row>
    <row r="2500" spans="1:18" x14ac:dyDescent="0.3">
      <c r="A2500">
        <v>1099</v>
      </c>
      <c r="B2500" t="s">
        <v>17</v>
      </c>
      <c r="C2500">
        <v>15</v>
      </c>
      <c r="D2500">
        <v>0</v>
      </c>
      <c r="E2500" t="str">
        <f>IF(Table1[[#This Row],[hypertension]]=0,"no","yes")</f>
        <v>no</v>
      </c>
      <c r="F2500">
        <v>0</v>
      </c>
      <c r="G2500" t="s">
        <v>22</v>
      </c>
      <c r="H2500" t="s">
        <v>25</v>
      </c>
      <c r="I2500" t="s">
        <v>19</v>
      </c>
      <c r="J2500">
        <v>101.15</v>
      </c>
      <c r="K2500">
        <v>22.2</v>
      </c>
      <c r="L2500" t="s">
        <v>23</v>
      </c>
      <c r="M25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00">
        <v>0</v>
      </c>
      <c r="O2500" t="s">
        <v>32</v>
      </c>
      <c r="P2500" t="str">
        <f>IF(AND(Table1[[#This Row],[stroke]]=1,Table1[[#This Row],[hypertension]]=1),"yes","no")</f>
        <v>no</v>
      </c>
      <c r="Q2500" t="str">
        <f>IF(Table1[[#This Row],[avg_glucose_level]]&gt;=132.5,"yes","no")</f>
        <v>no</v>
      </c>
      <c r="R2500" t="str">
        <f>IF(Table1[[#This Row],[bmi]]&gt;=30.1,"yes","no")</f>
        <v>no</v>
      </c>
    </row>
    <row r="2501" spans="1:18" x14ac:dyDescent="0.3">
      <c r="A2501">
        <v>61676</v>
      </c>
      <c r="B2501" t="s">
        <v>12</v>
      </c>
      <c r="C2501">
        <v>77</v>
      </c>
      <c r="D2501">
        <v>0</v>
      </c>
      <c r="E2501" t="str">
        <f>IF(Table1[[#This Row],[hypertension]]=0,"no","yes")</f>
        <v>no</v>
      </c>
      <c r="F2501">
        <v>0</v>
      </c>
      <c r="G2501" t="s">
        <v>13</v>
      </c>
      <c r="H2501" t="s">
        <v>18</v>
      </c>
      <c r="I2501" t="s">
        <v>15</v>
      </c>
      <c r="J2501">
        <v>68.38</v>
      </c>
      <c r="K2501">
        <v>25.1</v>
      </c>
      <c r="L2501" t="s">
        <v>23</v>
      </c>
      <c r="M25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01">
        <v>0</v>
      </c>
      <c r="O2501" t="s">
        <v>32</v>
      </c>
      <c r="P2501" t="str">
        <f>IF(AND(Table1[[#This Row],[stroke]]=1,Table1[[#This Row],[hypertension]]=1),"yes","no")</f>
        <v>no</v>
      </c>
      <c r="Q2501" t="str">
        <f>IF(Table1[[#This Row],[avg_glucose_level]]&gt;=132.5,"yes","no")</f>
        <v>no</v>
      </c>
      <c r="R2501" t="str">
        <f>IF(Table1[[#This Row],[bmi]]&gt;=30.1,"yes","no")</f>
        <v>no</v>
      </c>
    </row>
    <row r="2502" spans="1:18" x14ac:dyDescent="0.3">
      <c r="A2502">
        <v>38131</v>
      </c>
      <c r="B2502" t="s">
        <v>17</v>
      </c>
      <c r="C2502">
        <v>59</v>
      </c>
      <c r="D2502">
        <v>0</v>
      </c>
      <c r="E2502" t="str">
        <f>IF(Table1[[#This Row],[hypertension]]=0,"no","yes")</f>
        <v>no</v>
      </c>
      <c r="F2502">
        <v>0</v>
      </c>
      <c r="G2502" t="s">
        <v>13</v>
      </c>
      <c r="H2502" t="s">
        <v>18</v>
      </c>
      <c r="I2502" t="s">
        <v>19</v>
      </c>
      <c r="J2502">
        <v>55.46</v>
      </c>
      <c r="K2502">
        <v>20.9</v>
      </c>
      <c r="L2502" t="s">
        <v>20</v>
      </c>
      <c r="M25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02">
        <v>0</v>
      </c>
      <c r="O2502" t="s">
        <v>32</v>
      </c>
      <c r="P2502" t="str">
        <f>IF(AND(Table1[[#This Row],[stroke]]=1,Table1[[#This Row],[hypertension]]=1),"yes","no")</f>
        <v>no</v>
      </c>
      <c r="Q2502" t="str">
        <f>IF(Table1[[#This Row],[avg_glucose_level]]&gt;=132.5,"yes","no")</f>
        <v>no</v>
      </c>
      <c r="R2502" t="str">
        <f>IF(Table1[[#This Row],[bmi]]&gt;=30.1,"yes","no")</f>
        <v>no</v>
      </c>
    </row>
    <row r="2503" spans="1:18" x14ac:dyDescent="0.3">
      <c r="A2503">
        <v>61848</v>
      </c>
      <c r="B2503" t="s">
        <v>17</v>
      </c>
      <c r="C2503">
        <v>48</v>
      </c>
      <c r="D2503">
        <v>0</v>
      </c>
      <c r="E2503" t="str">
        <f>IF(Table1[[#This Row],[hypertension]]=0,"no","yes")</f>
        <v>no</v>
      </c>
      <c r="F2503">
        <v>0</v>
      </c>
      <c r="G2503" t="s">
        <v>13</v>
      </c>
      <c r="H2503" t="s">
        <v>14</v>
      </c>
      <c r="I2503" t="s">
        <v>15</v>
      </c>
      <c r="J2503">
        <v>113.87</v>
      </c>
      <c r="K2503">
        <v>28.9</v>
      </c>
      <c r="L2503" t="s">
        <v>20</v>
      </c>
      <c r="M25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03">
        <v>0</v>
      </c>
      <c r="O2503" t="s">
        <v>32</v>
      </c>
      <c r="P2503" t="str">
        <f>IF(AND(Table1[[#This Row],[stroke]]=1,Table1[[#This Row],[hypertension]]=1),"yes","no")</f>
        <v>no</v>
      </c>
      <c r="Q2503" t="str">
        <f>IF(Table1[[#This Row],[avg_glucose_level]]&gt;=132.5,"yes","no")</f>
        <v>no</v>
      </c>
      <c r="R2503" t="str">
        <f>IF(Table1[[#This Row],[bmi]]&gt;=30.1,"yes","no")</f>
        <v>no</v>
      </c>
    </row>
    <row r="2504" spans="1:18" x14ac:dyDescent="0.3">
      <c r="A2504">
        <v>56228</v>
      </c>
      <c r="B2504" t="s">
        <v>12</v>
      </c>
      <c r="C2504">
        <v>76</v>
      </c>
      <c r="D2504">
        <v>0</v>
      </c>
      <c r="E2504" t="str">
        <f>IF(Table1[[#This Row],[hypertension]]=0,"no","yes")</f>
        <v>no</v>
      </c>
      <c r="F2504">
        <v>1</v>
      </c>
      <c r="G2504" t="s">
        <v>13</v>
      </c>
      <c r="H2504" t="s">
        <v>18</v>
      </c>
      <c r="I2504" t="s">
        <v>15</v>
      </c>
      <c r="J2504">
        <v>67.03</v>
      </c>
      <c r="K2504">
        <v>28.1</v>
      </c>
      <c r="L2504" t="s">
        <v>20</v>
      </c>
      <c r="M25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04">
        <v>0</v>
      </c>
      <c r="O2504" t="s">
        <v>32</v>
      </c>
      <c r="P2504" t="str">
        <f>IF(AND(Table1[[#This Row],[stroke]]=1,Table1[[#This Row],[hypertension]]=1),"yes","no")</f>
        <v>no</v>
      </c>
      <c r="Q2504" t="str">
        <f>IF(Table1[[#This Row],[avg_glucose_level]]&gt;=132.5,"yes","no")</f>
        <v>no</v>
      </c>
      <c r="R2504" t="str">
        <f>IF(Table1[[#This Row],[bmi]]&gt;=30.1,"yes","no")</f>
        <v>no</v>
      </c>
    </row>
    <row r="2505" spans="1:18" x14ac:dyDescent="0.3">
      <c r="A2505">
        <v>4949</v>
      </c>
      <c r="B2505" t="s">
        <v>12</v>
      </c>
      <c r="C2505">
        <v>49</v>
      </c>
      <c r="D2505">
        <v>0</v>
      </c>
      <c r="E2505" t="str">
        <f>IF(Table1[[#This Row],[hypertension]]=0,"no","yes")</f>
        <v>no</v>
      </c>
      <c r="F2505">
        <v>0</v>
      </c>
      <c r="G2505" t="s">
        <v>13</v>
      </c>
      <c r="H2505" t="s">
        <v>14</v>
      </c>
      <c r="I2505" t="s">
        <v>19</v>
      </c>
      <c r="J2505">
        <v>96.35</v>
      </c>
      <c r="K2505">
        <v>35.9</v>
      </c>
      <c r="L2505" t="s">
        <v>20</v>
      </c>
      <c r="M25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05">
        <v>0</v>
      </c>
      <c r="O2505" t="s">
        <v>32</v>
      </c>
      <c r="P2505" t="str">
        <f>IF(AND(Table1[[#This Row],[stroke]]=1,Table1[[#This Row],[hypertension]]=1),"yes","no")</f>
        <v>no</v>
      </c>
      <c r="Q2505" t="str">
        <f>IF(Table1[[#This Row],[avg_glucose_level]]&gt;=132.5,"yes","no")</f>
        <v>no</v>
      </c>
      <c r="R2505" t="str">
        <f>IF(Table1[[#This Row],[bmi]]&gt;=30.1,"yes","no")</f>
        <v>yes</v>
      </c>
    </row>
    <row r="2506" spans="1:18" x14ac:dyDescent="0.3">
      <c r="A2506">
        <v>46688</v>
      </c>
      <c r="B2506" t="s">
        <v>17</v>
      </c>
      <c r="C2506">
        <v>44</v>
      </c>
      <c r="D2506">
        <v>0</v>
      </c>
      <c r="E2506" t="str">
        <f>IF(Table1[[#This Row],[hypertension]]=0,"no","yes")</f>
        <v>no</v>
      </c>
      <c r="F2506">
        <v>0</v>
      </c>
      <c r="G2506" t="s">
        <v>22</v>
      </c>
      <c r="H2506" t="s">
        <v>14</v>
      </c>
      <c r="I2506" t="s">
        <v>15</v>
      </c>
      <c r="J2506">
        <v>127.21</v>
      </c>
      <c r="K2506">
        <v>29.8</v>
      </c>
      <c r="L2506" t="s">
        <v>21</v>
      </c>
      <c r="M25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06">
        <v>0</v>
      </c>
      <c r="O2506" t="s">
        <v>32</v>
      </c>
      <c r="P2506" t="str">
        <f>IF(AND(Table1[[#This Row],[stroke]]=1,Table1[[#This Row],[hypertension]]=1),"yes","no")</f>
        <v>no</v>
      </c>
      <c r="Q2506" t="str">
        <f>IF(Table1[[#This Row],[avg_glucose_level]]&gt;=132.5,"yes","no")</f>
        <v>no</v>
      </c>
      <c r="R2506" t="str">
        <f>IF(Table1[[#This Row],[bmi]]&gt;=30.1,"yes","no")</f>
        <v>no</v>
      </c>
    </row>
    <row r="2507" spans="1:18" x14ac:dyDescent="0.3">
      <c r="A2507">
        <v>30491</v>
      </c>
      <c r="B2507" t="s">
        <v>17</v>
      </c>
      <c r="C2507">
        <v>39</v>
      </c>
      <c r="D2507">
        <v>0</v>
      </c>
      <c r="E2507" t="str">
        <f>IF(Table1[[#This Row],[hypertension]]=0,"no","yes")</f>
        <v>no</v>
      </c>
      <c r="F2507">
        <v>0</v>
      </c>
      <c r="G2507" t="s">
        <v>13</v>
      </c>
      <c r="H2507" t="s">
        <v>14</v>
      </c>
      <c r="I2507" t="s">
        <v>15</v>
      </c>
      <c r="J2507">
        <v>78.900000000000006</v>
      </c>
      <c r="K2507">
        <v>26.7</v>
      </c>
      <c r="L2507" t="s">
        <v>20</v>
      </c>
      <c r="M2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07">
        <v>0</v>
      </c>
      <c r="O2507" t="s">
        <v>32</v>
      </c>
      <c r="P2507" t="str">
        <f>IF(AND(Table1[[#This Row],[stroke]]=1,Table1[[#This Row],[hypertension]]=1),"yes","no")</f>
        <v>no</v>
      </c>
      <c r="Q2507" t="str">
        <f>IF(Table1[[#This Row],[avg_glucose_level]]&gt;=132.5,"yes","no")</f>
        <v>no</v>
      </c>
      <c r="R2507" t="str">
        <f>IF(Table1[[#This Row],[bmi]]&gt;=30.1,"yes","no")</f>
        <v>no</v>
      </c>
    </row>
    <row r="2508" spans="1:18" x14ac:dyDescent="0.3">
      <c r="A2508">
        <v>43478</v>
      </c>
      <c r="B2508" t="s">
        <v>12</v>
      </c>
      <c r="C2508">
        <v>34</v>
      </c>
      <c r="D2508">
        <v>0</v>
      </c>
      <c r="E2508" t="str">
        <f>IF(Table1[[#This Row],[hypertension]]=0,"no","yes")</f>
        <v>no</v>
      </c>
      <c r="F2508">
        <v>0</v>
      </c>
      <c r="G2508" t="s">
        <v>13</v>
      </c>
      <c r="H2508" t="s">
        <v>14</v>
      </c>
      <c r="I2508" t="s">
        <v>15</v>
      </c>
      <c r="J2508">
        <v>59.91</v>
      </c>
      <c r="K2508">
        <v>28.4</v>
      </c>
      <c r="L2508" t="s">
        <v>16</v>
      </c>
      <c r="M25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08">
        <v>0</v>
      </c>
      <c r="O2508" t="s">
        <v>32</v>
      </c>
      <c r="P2508" t="str">
        <f>IF(AND(Table1[[#This Row],[stroke]]=1,Table1[[#This Row],[hypertension]]=1),"yes","no")</f>
        <v>no</v>
      </c>
      <c r="Q2508" t="str">
        <f>IF(Table1[[#This Row],[avg_glucose_level]]&gt;=132.5,"yes","no")</f>
        <v>no</v>
      </c>
      <c r="R2508" t="str">
        <f>IF(Table1[[#This Row],[bmi]]&gt;=30.1,"yes","no")</f>
        <v>no</v>
      </c>
    </row>
    <row r="2509" spans="1:18" x14ac:dyDescent="0.3">
      <c r="A2509">
        <v>25443</v>
      </c>
      <c r="B2509" t="s">
        <v>12</v>
      </c>
      <c r="C2509">
        <v>50</v>
      </c>
      <c r="D2509">
        <v>0</v>
      </c>
      <c r="E2509" t="str">
        <f>IF(Table1[[#This Row],[hypertension]]=0,"no","yes")</f>
        <v>no</v>
      </c>
      <c r="F2509">
        <v>0</v>
      </c>
      <c r="G2509" t="s">
        <v>22</v>
      </c>
      <c r="H2509" t="s">
        <v>14</v>
      </c>
      <c r="I2509" t="s">
        <v>15</v>
      </c>
      <c r="J2509">
        <v>160.94</v>
      </c>
      <c r="K2509">
        <v>26.7</v>
      </c>
      <c r="L2509" t="s">
        <v>21</v>
      </c>
      <c r="M25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09">
        <v>0</v>
      </c>
      <c r="O2509" t="s">
        <v>32</v>
      </c>
      <c r="P2509" t="str">
        <f>IF(AND(Table1[[#This Row],[stroke]]=1,Table1[[#This Row],[hypertension]]=1),"yes","no")</f>
        <v>no</v>
      </c>
      <c r="Q2509" t="str">
        <f>IF(Table1[[#This Row],[avg_glucose_level]]&gt;=132.5,"yes","no")</f>
        <v>yes</v>
      </c>
      <c r="R2509" t="str">
        <f>IF(Table1[[#This Row],[bmi]]&gt;=30.1,"yes","no")</f>
        <v>no</v>
      </c>
    </row>
    <row r="2510" spans="1:18" x14ac:dyDescent="0.3">
      <c r="A2510">
        <v>52519</v>
      </c>
      <c r="B2510" t="s">
        <v>12</v>
      </c>
      <c r="C2510">
        <v>62</v>
      </c>
      <c r="D2510">
        <v>0</v>
      </c>
      <c r="E2510" t="str">
        <f>IF(Table1[[#This Row],[hypertension]]=0,"no","yes")</f>
        <v>no</v>
      </c>
      <c r="F2510">
        <v>0</v>
      </c>
      <c r="G2510" t="s">
        <v>13</v>
      </c>
      <c r="H2510" t="s">
        <v>14</v>
      </c>
      <c r="I2510" t="s">
        <v>19</v>
      </c>
      <c r="J2510">
        <v>59.61</v>
      </c>
      <c r="K2510">
        <v>32.5</v>
      </c>
      <c r="L2510" t="s">
        <v>23</v>
      </c>
      <c r="M2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10">
        <v>0</v>
      </c>
      <c r="O2510" t="s">
        <v>32</v>
      </c>
      <c r="P2510" t="str">
        <f>IF(AND(Table1[[#This Row],[stroke]]=1,Table1[[#This Row],[hypertension]]=1),"yes","no")</f>
        <v>no</v>
      </c>
      <c r="Q2510" t="str">
        <f>IF(Table1[[#This Row],[avg_glucose_level]]&gt;=132.5,"yes","no")</f>
        <v>no</v>
      </c>
      <c r="R2510" t="str">
        <f>IF(Table1[[#This Row],[bmi]]&gt;=30.1,"yes","no")</f>
        <v>yes</v>
      </c>
    </row>
    <row r="2511" spans="1:18" x14ac:dyDescent="0.3">
      <c r="A2511">
        <v>24361</v>
      </c>
      <c r="B2511" t="s">
        <v>17</v>
      </c>
      <c r="C2511">
        <v>38</v>
      </c>
      <c r="D2511">
        <v>0</v>
      </c>
      <c r="E2511" t="str">
        <f>IF(Table1[[#This Row],[hypertension]]=0,"no","yes")</f>
        <v>no</v>
      </c>
      <c r="F2511">
        <v>0</v>
      </c>
      <c r="G2511" t="s">
        <v>13</v>
      </c>
      <c r="H2511" t="s">
        <v>14</v>
      </c>
      <c r="I2511" t="s">
        <v>15</v>
      </c>
      <c r="J2511">
        <v>87.94</v>
      </c>
      <c r="K2511">
        <v>43.8</v>
      </c>
      <c r="L2511" t="s">
        <v>20</v>
      </c>
      <c r="M2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11">
        <v>0</v>
      </c>
      <c r="O2511" t="s">
        <v>32</v>
      </c>
      <c r="P2511" t="str">
        <f>IF(AND(Table1[[#This Row],[stroke]]=1,Table1[[#This Row],[hypertension]]=1),"yes","no")</f>
        <v>no</v>
      </c>
      <c r="Q2511" t="str">
        <f>IF(Table1[[#This Row],[avg_glucose_level]]&gt;=132.5,"yes","no")</f>
        <v>no</v>
      </c>
      <c r="R2511" t="str">
        <f>IF(Table1[[#This Row],[bmi]]&gt;=30.1,"yes","no")</f>
        <v>yes</v>
      </c>
    </row>
    <row r="2512" spans="1:18" x14ac:dyDescent="0.3">
      <c r="A2512">
        <v>29514</v>
      </c>
      <c r="B2512" t="s">
        <v>17</v>
      </c>
      <c r="C2512">
        <v>43</v>
      </c>
      <c r="D2512">
        <v>0</v>
      </c>
      <c r="E2512" t="str">
        <f>IF(Table1[[#This Row],[hypertension]]=0,"no","yes")</f>
        <v>no</v>
      </c>
      <c r="F2512">
        <v>0</v>
      </c>
      <c r="G2512" t="s">
        <v>13</v>
      </c>
      <c r="H2512" t="s">
        <v>14</v>
      </c>
      <c r="I2512" t="s">
        <v>19</v>
      </c>
      <c r="J2512">
        <v>97.55</v>
      </c>
      <c r="K2512">
        <v>28.3</v>
      </c>
      <c r="L2512" t="s">
        <v>16</v>
      </c>
      <c r="M25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12">
        <v>0</v>
      </c>
      <c r="O2512" t="s">
        <v>32</v>
      </c>
      <c r="P2512" t="str">
        <f>IF(AND(Table1[[#This Row],[stroke]]=1,Table1[[#This Row],[hypertension]]=1),"yes","no")</f>
        <v>no</v>
      </c>
      <c r="Q2512" t="str">
        <f>IF(Table1[[#This Row],[avg_glucose_level]]&gt;=132.5,"yes","no")</f>
        <v>no</v>
      </c>
      <c r="R2512" t="str">
        <f>IF(Table1[[#This Row],[bmi]]&gt;=30.1,"yes","no")</f>
        <v>no</v>
      </c>
    </row>
    <row r="2513" spans="1:18" x14ac:dyDescent="0.3">
      <c r="A2513">
        <v>35893</v>
      </c>
      <c r="B2513" t="s">
        <v>12</v>
      </c>
      <c r="C2513">
        <v>28</v>
      </c>
      <c r="D2513">
        <v>0</v>
      </c>
      <c r="E2513" t="str">
        <f>IF(Table1[[#This Row],[hypertension]]=0,"no","yes")</f>
        <v>no</v>
      </c>
      <c r="F2513">
        <v>0</v>
      </c>
      <c r="G2513" t="s">
        <v>22</v>
      </c>
      <c r="H2513" t="s">
        <v>14</v>
      </c>
      <c r="I2513" t="s">
        <v>15</v>
      </c>
      <c r="J2513">
        <v>116.02</v>
      </c>
      <c r="K2513">
        <v>36.6</v>
      </c>
      <c r="L2513" t="s">
        <v>16</v>
      </c>
      <c r="M25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13">
        <v>0</v>
      </c>
      <c r="O2513" t="s">
        <v>32</v>
      </c>
      <c r="P2513" t="str">
        <f>IF(AND(Table1[[#This Row],[stroke]]=1,Table1[[#This Row],[hypertension]]=1),"yes","no")</f>
        <v>no</v>
      </c>
      <c r="Q2513" t="str">
        <f>IF(Table1[[#This Row],[avg_glucose_level]]&gt;=132.5,"yes","no")</f>
        <v>no</v>
      </c>
      <c r="R2513" t="str">
        <f>IF(Table1[[#This Row],[bmi]]&gt;=30.1,"yes","no")</f>
        <v>yes</v>
      </c>
    </row>
    <row r="2514" spans="1:18" x14ac:dyDescent="0.3">
      <c r="A2514">
        <v>58568</v>
      </c>
      <c r="B2514" t="s">
        <v>17</v>
      </c>
      <c r="C2514">
        <v>58</v>
      </c>
      <c r="D2514">
        <v>0</v>
      </c>
      <c r="E2514" t="str">
        <f>IF(Table1[[#This Row],[hypertension]]=0,"no","yes")</f>
        <v>no</v>
      </c>
      <c r="F2514">
        <v>0</v>
      </c>
      <c r="G2514" t="s">
        <v>13</v>
      </c>
      <c r="H2514" t="s">
        <v>14</v>
      </c>
      <c r="I2514" t="s">
        <v>19</v>
      </c>
      <c r="J2514">
        <v>127.32</v>
      </c>
      <c r="K2514">
        <v>33.1</v>
      </c>
      <c r="L2514" t="s">
        <v>21</v>
      </c>
      <c r="M2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14">
        <v>0</v>
      </c>
      <c r="O2514" t="s">
        <v>32</v>
      </c>
      <c r="P2514" t="str">
        <f>IF(AND(Table1[[#This Row],[stroke]]=1,Table1[[#This Row],[hypertension]]=1),"yes","no")</f>
        <v>no</v>
      </c>
      <c r="Q2514" t="str">
        <f>IF(Table1[[#This Row],[avg_glucose_level]]&gt;=132.5,"yes","no")</f>
        <v>no</v>
      </c>
      <c r="R2514" t="str">
        <f>IF(Table1[[#This Row],[bmi]]&gt;=30.1,"yes","no")</f>
        <v>yes</v>
      </c>
    </row>
    <row r="2515" spans="1:18" x14ac:dyDescent="0.3">
      <c r="A2515">
        <v>63303</v>
      </c>
      <c r="B2515" t="s">
        <v>12</v>
      </c>
      <c r="C2515">
        <v>28</v>
      </c>
      <c r="D2515">
        <v>0</v>
      </c>
      <c r="E2515" t="str">
        <f>IF(Table1[[#This Row],[hypertension]]=0,"no","yes")</f>
        <v>no</v>
      </c>
      <c r="F2515">
        <v>0</v>
      </c>
      <c r="G2515" t="s">
        <v>22</v>
      </c>
      <c r="H2515" t="s">
        <v>14</v>
      </c>
      <c r="I2515" t="s">
        <v>15</v>
      </c>
      <c r="J2515">
        <v>75.5</v>
      </c>
      <c r="K2515">
        <v>27</v>
      </c>
      <c r="L2515" t="s">
        <v>21</v>
      </c>
      <c r="M2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15">
        <v>0</v>
      </c>
      <c r="O2515" t="s">
        <v>32</v>
      </c>
      <c r="P2515" t="str">
        <f>IF(AND(Table1[[#This Row],[stroke]]=1,Table1[[#This Row],[hypertension]]=1),"yes","no")</f>
        <v>no</v>
      </c>
      <c r="Q2515" t="str">
        <f>IF(Table1[[#This Row],[avg_glucose_level]]&gt;=132.5,"yes","no")</f>
        <v>no</v>
      </c>
      <c r="R2515" t="str">
        <f>IF(Table1[[#This Row],[bmi]]&gt;=30.1,"yes","no")</f>
        <v>no</v>
      </c>
    </row>
    <row r="2516" spans="1:18" x14ac:dyDescent="0.3">
      <c r="A2516">
        <v>70625</v>
      </c>
      <c r="B2516" t="s">
        <v>12</v>
      </c>
      <c r="C2516">
        <v>18</v>
      </c>
      <c r="D2516">
        <v>0</v>
      </c>
      <c r="E2516" t="str">
        <f>IF(Table1[[#This Row],[hypertension]]=0,"no","yes")</f>
        <v>no</v>
      </c>
      <c r="F2516">
        <v>0</v>
      </c>
      <c r="G2516" t="s">
        <v>22</v>
      </c>
      <c r="H2516" t="s">
        <v>14</v>
      </c>
      <c r="I2516" t="s">
        <v>15</v>
      </c>
      <c r="J2516">
        <v>79.349999999999994</v>
      </c>
      <c r="K2516">
        <v>23.6</v>
      </c>
      <c r="L2516" t="s">
        <v>23</v>
      </c>
      <c r="M25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16">
        <v>0</v>
      </c>
      <c r="O2516" t="s">
        <v>32</v>
      </c>
      <c r="P2516" t="str">
        <f>IF(AND(Table1[[#This Row],[stroke]]=1,Table1[[#This Row],[hypertension]]=1),"yes","no")</f>
        <v>no</v>
      </c>
      <c r="Q2516" t="str">
        <f>IF(Table1[[#This Row],[avg_glucose_level]]&gt;=132.5,"yes","no")</f>
        <v>no</v>
      </c>
      <c r="R2516" t="str">
        <f>IF(Table1[[#This Row],[bmi]]&gt;=30.1,"yes","no")</f>
        <v>no</v>
      </c>
    </row>
    <row r="2517" spans="1:18" x14ac:dyDescent="0.3">
      <c r="A2517">
        <v>54807</v>
      </c>
      <c r="B2517" t="s">
        <v>12</v>
      </c>
      <c r="C2517">
        <v>62</v>
      </c>
      <c r="D2517">
        <v>1</v>
      </c>
      <c r="E2517" t="str">
        <f>IF(Table1[[#This Row],[hypertension]]=0,"no","yes")</f>
        <v>yes</v>
      </c>
      <c r="F2517">
        <v>1</v>
      </c>
      <c r="G2517" t="s">
        <v>13</v>
      </c>
      <c r="H2517" t="s">
        <v>14</v>
      </c>
      <c r="I2517" t="s">
        <v>19</v>
      </c>
      <c r="J2517">
        <v>176.25</v>
      </c>
      <c r="K2517">
        <v>28.1</v>
      </c>
      <c r="L2517" t="s">
        <v>20</v>
      </c>
      <c r="M2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17">
        <v>0</v>
      </c>
      <c r="O2517" t="s">
        <v>32</v>
      </c>
      <c r="P2517" t="str">
        <f>IF(AND(Table1[[#This Row],[stroke]]=1,Table1[[#This Row],[hypertension]]=1),"yes","no")</f>
        <v>no</v>
      </c>
      <c r="Q2517" t="str">
        <f>IF(Table1[[#This Row],[avg_glucose_level]]&gt;=132.5,"yes","no")</f>
        <v>yes</v>
      </c>
      <c r="R2517" t="str">
        <f>IF(Table1[[#This Row],[bmi]]&gt;=30.1,"yes","no")</f>
        <v>no</v>
      </c>
    </row>
    <row r="2518" spans="1:18" x14ac:dyDescent="0.3">
      <c r="A2518">
        <v>18820</v>
      </c>
      <c r="B2518" t="s">
        <v>12</v>
      </c>
      <c r="C2518">
        <v>31</v>
      </c>
      <c r="D2518">
        <v>0</v>
      </c>
      <c r="E2518" t="str">
        <f>IF(Table1[[#This Row],[hypertension]]=0,"no","yes")</f>
        <v>no</v>
      </c>
      <c r="F2518">
        <v>0</v>
      </c>
      <c r="G2518" t="s">
        <v>22</v>
      </c>
      <c r="H2518" t="s">
        <v>14</v>
      </c>
      <c r="I2518" t="s">
        <v>19</v>
      </c>
      <c r="J2518">
        <v>108.56</v>
      </c>
      <c r="K2518">
        <v>21.8</v>
      </c>
      <c r="L2518" t="s">
        <v>20</v>
      </c>
      <c r="M2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18">
        <v>0</v>
      </c>
      <c r="O2518" t="s">
        <v>32</v>
      </c>
      <c r="P2518" t="str">
        <f>IF(AND(Table1[[#This Row],[stroke]]=1,Table1[[#This Row],[hypertension]]=1),"yes","no")</f>
        <v>no</v>
      </c>
      <c r="Q2518" t="str">
        <f>IF(Table1[[#This Row],[avg_glucose_level]]&gt;=132.5,"yes","no")</f>
        <v>no</v>
      </c>
      <c r="R2518" t="str">
        <f>IF(Table1[[#This Row],[bmi]]&gt;=30.1,"yes","no")</f>
        <v>no</v>
      </c>
    </row>
    <row r="2519" spans="1:18" x14ac:dyDescent="0.3">
      <c r="A2519">
        <v>64029</v>
      </c>
      <c r="B2519" t="s">
        <v>12</v>
      </c>
      <c r="C2519">
        <v>55</v>
      </c>
      <c r="D2519">
        <v>1</v>
      </c>
      <c r="E2519" t="str">
        <f>IF(Table1[[#This Row],[hypertension]]=0,"no","yes")</f>
        <v>yes</v>
      </c>
      <c r="F2519">
        <v>0</v>
      </c>
      <c r="G2519" t="s">
        <v>13</v>
      </c>
      <c r="H2519" t="s">
        <v>14</v>
      </c>
      <c r="I2519" t="s">
        <v>15</v>
      </c>
      <c r="J2519">
        <v>168.06</v>
      </c>
      <c r="K2519">
        <v>23.5</v>
      </c>
      <c r="L2519" t="s">
        <v>21</v>
      </c>
      <c r="M25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19">
        <v>0</v>
      </c>
      <c r="O2519" t="s">
        <v>32</v>
      </c>
      <c r="P2519" t="str">
        <f>IF(AND(Table1[[#This Row],[stroke]]=1,Table1[[#This Row],[hypertension]]=1),"yes","no")</f>
        <v>no</v>
      </c>
      <c r="Q2519" t="str">
        <f>IF(Table1[[#This Row],[avg_glucose_level]]&gt;=132.5,"yes","no")</f>
        <v>yes</v>
      </c>
      <c r="R2519" t="str">
        <f>IF(Table1[[#This Row],[bmi]]&gt;=30.1,"yes","no")</f>
        <v>no</v>
      </c>
    </row>
    <row r="2520" spans="1:18" x14ac:dyDescent="0.3">
      <c r="A2520">
        <v>72703</v>
      </c>
      <c r="B2520" t="s">
        <v>17</v>
      </c>
      <c r="C2520">
        <v>54</v>
      </c>
      <c r="D2520">
        <v>0</v>
      </c>
      <c r="E2520" t="str">
        <f>IF(Table1[[#This Row],[hypertension]]=0,"no","yes")</f>
        <v>no</v>
      </c>
      <c r="F2520">
        <v>0</v>
      </c>
      <c r="G2520" t="s">
        <v>13</v>
      </c>
      <c r="H2520" t="s">
        <v>14</v>
      </c>
      <c r="I2520" t="s">
        <v>15</v>
      </c>
      <c r="J2520">
        <v>75.52</v>
      </c>
      <c r="K2520">
        <v>28.7</v>
      </c>
      <c r="L2520" t="s">
        <v>16</v>
      </c>
      <c r="M25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20">
        <v>0</v>
      </c>
      <c r="O2520" t="s">
        <v>32</v>
      </c>
      <c r="P2520" t="str">
        <f>IF(AND(Table1[[#This Row],[stroke]]=1,Table1[[#This Row],[hypertension]]=1),"yes","no")</f>
        <v>no</v>
      </c>
      <c r="Q2520" t="str">
        <f>IF(Table1[[#This Row],[avg_glucose_level]]&gt;=132.5,"yes","no")</f>
        <v>no</v>
      </c>
      <c r="R2520" t="str">
        <f>IF(Table1[[#This Row],[bmi]]&gt;=30.1,"yes","no")</f>
        <v>no</v>
      </c>
    </row>
    <row r="2521" spans="1:18" x14ac:dyDescent="0.3">
      <c r="A2521">
        <v>11394</v>
      </c>
      <c r="B2521" t="s">
        <v>12</v>
      </c>
      <c r="C2521">
        <v>73</v>
      </c>
      <c r="D2521">
        <v>0</v>
      </c>
      <c r="E2521" t="str">
        <f>IF(Table1[[#This Row],[hypertension]]=0,"no","yes")</f>
        <v>no</v>
      </c>
      <c r="F2521">
        <v>1</v>
      </c>
      <c r="G2521" t="s">
        <v>13</v>
      </c>
      <c r="H2521" t="s">
        <v>14</v>
      </c>
      <c r="I2521" t="s">
        <v>19</v>
      </c>
      <c r="J2521">
        <v>82.15</v>
      </c>
      <c r="K2521">
        <v>31.6</v>
      </c>
      <c r="L2521" t="s">
        <v>16</v>
      </c>
      <c r="M25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21">
        <v>0</v>
      </c>
      <c r="O2521" t="s">
        <v>32</v>
      </c>
      <c r="P2521" t="str">
        <f>IF(AND(Table1[[#This Row],[stroke]]=1,Table1[[#This Row],[hypertension]]=1),"yes","no")</f>
        <v>no</v>
      </c>
      <c r="Q2521" t="str">
        <f>IF(Table1[[#This Row],[avg_glucose_level]]&gt;=132.5,"yes","no")</f>
        <v>no</v>
      </c>
      <c r="R2521" t="str">
        <f>IF(Table1[[#This Row],[bmi]]&gt;=30.1,"yes","no")</f>
        <v>yes</v>
      </c>
    </row>
    <row r="2522" spans="1:18" x14ac:dyDescent="0.3">
      <c r="A2522">
        <v>12298</v>
      </c>
      <c r="B2522" t="s">
        <v>12</v>
      </c>
      <c r="C2522">
        <v>26</v>
      </c>
      <c r="D2522">
        <v>0</v>
      </c>
      <c r="E2522" t="str">
        <f>IF(Table1[[#This Row],[hypertension]]=0,"no","yes")</f>
        <v>no</v>
      </c>
      <c r="F2522">
        <v>0</v>
      </c>
      <c r="G2522" t="s">
        <v>22</v>
      </c>
      <c r="H2522" t="s">
        <v>18</v>
      </c>
      <c r="I2522" t="s">
        <v>15</v>
      </c>
      <c r="J2522">
        <v>200.28</v>
      </c>
      <c r="K2522">
        <v>31.9</v>
      </c>
      <c r="L2522" t="s">
        <v>16</v>
      </c>
      <c r="M25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22">
        <v>0</v>
      </c>
      <c r="O2522" t="s">
        <v>32</v>
      </c>
      <c r="P2522" t="str">
        <f>IF(AND(Table1[[#This Row],[stroke]]=1,Table1[[#This Row],[hypertension]]=1),"yes","no")</f>
        <v>no</v>
      </c>
      <c r="Q2522" t="str">
        <f>IF(Table1[[#This Row],[avg_glucose_level]]&gt;=132.5,"yes","no")</f>
        <v>yes</v>
      </c>
      <c r="R2522" t="str">
        <f>IF(Table1[[#This Row],[bmi]]&gt;=30.1,"yes","no")</f>
        <v>yes</v>
      </c>
    </row>
    <row r="2523" spans="1:18" x14ac:dyDescent="0.3">
      <c r="A2523">
        <v>70845</v>
      </c>
      <c r="B2523" t="s">
        <v>12</v>
      </c>
      <c r="C2523">
        <v>73</v>
      </c>
      <c r="D2523">
        <v>0</v>
      </c>
      <c r="E2523" t="str">
        <f>IF(Table1[[#This Row],[hypertension]]=0,"no","yes")</f>
        <v>no</v>
      </c>
      <c r="F2523">
        <v>1</v>
      </c>
      <c r="G2523" t="s">
        <v>13</v>
      </c>
      <c r="H2523" t="s">
        <v>14</v>
      </c>
      <c r="I2523" t="s">
        <v>19</v>
      </c>
      <c r="J2523">
        <v>62.44</v>
      </c>
      <c r="K2523">
        <v>25.2</v>
      </c>
      <c r="L2523" t="s">
        <v>21</v>
      </c>
      <c r="M25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23">
        <v>0</v>
      </c>
      <c r="O2523" t="s">
        <v>32</v>
      </c>
      <c r="P2523" t="str">
        <f>IF(AND(Table1[[#This Row],[stroke]]=1,Table1[[#This Row],[hypertension]]=1),"yes","no")</f>
        <v>no</v>
      </c>
      <c r="Q2523" t="str">
        <f>IF(Table1[[#This Row],[avg_glucose_level]]&gt;=132.5,"yes","no")</f>
        <v>no</v>
      </c>
      <c r="R2523" t="str">
        <f>IF(Table1[[#This Row],[bmi]]&gt;=30.1,"yes","no")</f>
        <v>no</v>
      </c>
    </row>
    <row r="2524" spans="1:18" x14ac:dyDescent="0.3">
      <c r="A2524">
        <v>44494</v>
      </c>
      <c r="B2524" t="s">
        <v>17</v>
      </c>
      <c r="C2524">
        <v>38</v>
      </c>
      <c r="D2524">
        <v>0</v>
      </c>
      <c r="E2524" t="str">
        <f>IF(Table1[[#This Row],[hypertension]]=0,"no","yes")</f>
        <v>no</v>
      </c>
      <c r="F2524">
        <v>0</v>
      </c>
      <c r="G2524" t="s">
        <v>13</v>
      </c>
      <c r="H2524" t="s">
        <v>14</v>
      </c>
      <c r="I2524" t="s">
        <v>19</v>
      </c>
      <c r="J2524">
        <v>84.31</v>
      </c>
      <c r="K2524">
        <v>25.9</v>
      </c>
      <c r="L2524" t="s">
        <v>21</v>
      </c>
      <c r="M2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24">
        <v>0</v>
      </c>
      <c r="O2524" t="s">
        <v>32</v>
      </c>
      <c r="P2524" t="str">
        <f>IF(AND(Table1[[#This Row],[stroke]]=1,Table1[[#This Row],[hypertension]]=1),"yes","no")</f>
        <v>no</v>
      </c>
      <c r="Q2524" t="str">
        <f>IF(Table1[[#This Row],[avg_glucose_level]]&gt;=132.5,"yes","no")</f>
        <v>no</v>
      </c>
      <c r="R2524" t="str">
        <f>IF(Table1[[#This Row],[bmi]]&gt;=30.1,"yes","no")</f>
        <v>no</v>
      </c>
    </row>
    <row r="2525" spans="1:18" x14ac:dyDescent="0.3">
      <c r="A2525">
        <v>30953</v>
      </c>
      <c r="B2525" t="s">
        <v>12</v>
      </c>
      <c r="C2525">
        <v>75</v>
      </c>
      <c r="D2525">
        <v>1</v>
      </c>
      <c r="E2525" t="str">
        <f>IF(Table1[[#This Row],[hypertension]]=0,"no","yes")</f>
        <v>yes</v>
      </c>
      <c r="F2525">
        <v>1</v>
      </c>
      <c r="G2525" t="s">
        <v>13</v>
      </c>
      <c r="H2525" t="s">
        <v>14</v>
      </c>
      <c r="I2525" t="s">
        <v>19</v>
      </c>
      <c r="J2525">
        <v>221.43</v>
      </c>
      <c r="K2525">
        <v>32.5</v>
      </c>
      <c r="L2525" t="s">
        <v>23</v>
      </c>
      <c r="M25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25">
        <v>0</v>
      </c>
      <c r="O2525" t="s">
        <v>32</v>
      </c>
      <c r="P2525" t="str">
        <f>IF(AND(Table1[[#This Row],[stroke]]=1,Table1[[#This Row],[hypertension]]=1),"yes","no")</f>
        <v>no</v>
      </c>
      <c r="Q2525" t="str">
        <f>IF(Table1[[#This Row],[avg_glucose_level]]&gt;=132.5,"yes","no")</f>
        <v>yes</v>
      </c>
      <c r="R2525" t="str">
        <f>IF(Table1[[#This Row],[bmi]]&gt;=30.1,"yes","no")</f>
        <v>yes</v>
      </c>
    </row>
    <row r="2526" spans="1:18" x14ac:dyDescent="0.3">
      <c r="A2526">
        <v>47861</v>
      </c>
      <c r="B2526" t="s">
        <v>12</v>
      </c>
      <c r="C2526">
        <v>81</v>
      </c>
      <c r="D2526">
        <v>0</v>
      </c>
      <c r="E2526" t="str">
        <f>IF(Table1[[#This Row],[hypertension]]=0,"no","yes")</f>
        <v>no</v>
      </c>
      <c r="F2526">
        <v>0</v>
      </c>
      <c r="G2526" t="s">
        <v>13</v>
      </c>
      <c r="H2526" t="s">
        <v>14</v>
      </c>
      <c r="I2526" t="s">
        <v>15</v>
      </c>
      <c r="J2526">
        <v>165.47</v>
      </c>
      <c r="K2526">
        <v>28.1</v>
      </c>
      <c r="L2526" t="s">
        <v>23</v>
      </c>
      <c r="M25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26">
        <v>0</v>
      </c>
      <c r="O2526" t="s">
        <v>32</v>
      </c>
      <c r="P2526" t="str">
        <f>IF(AND(Table1[[#This Row],[stroke]]=1,Table1[[#This Row],[hypertension]]=1),"yes","no")</f>
        <v>no</v>
      </c>
      <c r="Q2526" t="str">
        <f>IF(Table1[[#This Row],[avg_glucose_level]]&gt;=132.5,"yes","no")</f>
        <v>yes</v>
      </c>
      <c r="R2526" t="str">
        <f>IF(Table1[[#This Row],[bmi]]&gt;=30.1,"yes","no")</f>
        <v>no</v>
      </c>
    </row>
    <row r="2527" spans="1:18" x14ac:dyDescent="0.3">
      <c r="A2527">
        <v>13465</v>
      </c>
      <c r="B2527" t="s">
        <v>17</v>
      </c>
      <c r="C2527">
        <v>20</v>
      </c>
      <c r="D2527">
        <v>0</v>
      </c>
      <c r="E2527" t="str">
        <f>IF(Table1[[#This Row],[hypertension]]=0,"no","yes")</f>
        <v>no</v>
      </c>
      <c r="F2527">
        <v>0</v>
      </c>
      <c r="G2527" t="s">
        <v>22</v>
      </c>
      <c r="H2527" t="s">
        <v>14</v>
      </c>
      <c r="I2527" t="s">
        <v>19</v>
      </c>
      <c r="J2527">
        <v>96.69</v>
      </c>
      <c r="K2527">
        <v>27.4</v>
      </c>
      <c r="L2527" t="s">
        <v>21</v>
      </c>
      <c r="M25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27">
        <v>0</v>
      </c>
      <c r="O2527" t="s">
        <v>32</v>
      </c>
      <c r="P2527" t="str">
        <f>IF(AND(Table1[[#This Row],[stroke]]=1,Table1[[#This Row],[hypertension]]=1),"yes","no")</f>
        <v>no</v>
      </c>
      <c r="Q2527" t="str">
        <f>IF(Table1[[#This Row],[avg_glucose_level]]&gt;=132.5,"yes","no")</f>
        <v>no</v>
      </c>
      <c r="R2527" t="str">
        <f>IF(Table1[[#This Row],[bmi]]&gt;=30.1,"yes","no")</f>
        <v>no</v>
      </c>
    </row>
    <row r="2528" spans="1:18" x14ac:dyDescent="0.3">
      <c r="A2528">
        <v>62454</v>
      </c>
      <c r="B2528" t="s">
        <v>17</v>
      </c>
      <c r="C2528">
        <v>12</v>
      </c>
      <c r="D2528">
        <v>0</v>
      </c>
      <c r="E2528" t="str">
        <f>IF(Table1[[#This Row],[hypertension]]=0,"no","yes")</f>
        <v>no</v>
      </c>
      <c r="F2528">
        <v>0</v>
      </c>
      <c r="G2528" t="s">
        <v>22</v>
      </c>
      <c r="H2528" t="s">
        <v>25</v>
      </c>
      <c r="I2528" t="s">
        <v>15</v>
      </c>
      <c r="J2528">
        <v>63.98</v>
      </c>
      <c r="K2528">
        <v>21.2</v>
      </c>
      <c r="L2528" t="s">
        <v>16</v>
      </c>
      <c r="M25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28">
        <v>0</v>
      </c>
      <c r="O2528" t="s">
        <v>32</v>
      </c>
      <c r="P2528" t="str">
        <f>IF(AND(Table1[[#This Row],[stroke]]=1,Table1[[#This Row],[hypertension]]=1),"yes","no")</f>
        <v>no</v>
      </c>
      <c r="Q2528" t="str">
        <f>IF(Table1[[#This Row],[avg_glucose_level]]&gt;=132.5,"yes","no")</f>
        <v>no</v>
      </c>
      <c r="R2528" t="str">
        <f>IF(Table1[[#This Row],[bmi]]&gt;=30.1,"yes","no")</f>
        <v>no</v>
      </c>
    </row>
    <row r="2529" spans="1:18" x14ac:dyDescent="0.3">
      <c r="A2529">
        <v>52593</v>
      </c>
      <c r="B2529" t="s">
        <v>12</v>
      </c>
      <c r="C2529">
        <v>78</v>
      </c>
      <c r="D2529">
        <v>0</v>
      </c>
      <c r="E2529" t="str">
        <f>IF(Table1[[#This Row],[hypertension]]=0,"no","yes")</f>
        <v>no</v>
      </c>
      <c r="F2529">
        <v>1</v>
      </c>
      <c r="G2529" t="s">
        <v>13</v>
      </c>
      <c r="H2529" t="s">
        <v>14</v>
      </c>
      <c r="I2529" t="s">
        <v>15</v>
      </c>
      <c r="J2529">
        <v>145.03</v>
      </c>
      <c r="K2529">
        <v>26.8</v>
      </c>
      <c r="L2529" t="s">
        <v>16</v>
      </c>
      <c r="M25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29">
        <v>0</v>
      </c>
      <c r="O2529" t="s">
        <v>32</v>
      </c>
      <c r="P2529" t="str">
        <f>IF(AND(Table1[[#This Row],[stroke]]=1,Table1[[#This Row],[hypertension]]=1),"yes","no")</f>
        <v>no</v>
      </c>
      <c r="Q2529" t="str">
        <f>IF(Table1[[#This Row],[avg_glucose_level]]&gt;=132.5,"yes","no")</f>
        <v>yes</v>
      </c>
      <c r="R2529" t="str">
        <f>IF(Table1[[#This Row],[bmi]]&gt;=30.1,"yes","no")</f>
        <v>no</v>
      </c>
    </row>
    <row r="2530" spans="1:18" x14ac:dyDescent="0.3">
      <c r="A2530">
        <v>91</v>
      </c>
      <c r="B2530" t="s">
        <v>17</v>
      </c>
      <c r="C2530">
        <v>42</v>
      </c>
      <c r="D2530">
        <v>0</v>
      </c>
      <c r="E2530" t="str">
        <f>IF(Table1[[#This Row],[hypertension]]=0,"no","yes")</f>
        <v>no</v>
      </c>
      <c r="F2530">
        <v>0</v>
      </c>
      <c r="G2530" t="s">
        <v>22</v>
      </c>
      <c r="H2530" t="s">
        <v>14</v>
      </c>
      <c r="I2530" t="s">
        <v>15</v>
      </c>
      <c r="J2530">
        <v>98.53</v>
      </c>
      <c r="K2530">
        <v>18.5</v>
      </c>
      <c r="L2530" t="s">
        <v>20</v>
      </c>
      <c r="M25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30">
        <v>0</v>
      </c>
      <c r="O2530" t="s">
        <v>32</v>
      </c>
      <c r="P2530" t="str">
        <f>IF(AND(Table1[[#This Row],[stroke]]=1,Table1[[#This Row],[hypertension]]=1),"yes","no")</f>
        <v>no</v>
      </c>
      <c r="Q2530" t="str">
        <f>IF(Table1[[#This Row],[avg_glucose_level]]&gt;=132.5,"yes","no")</f>
        <v>no</v>
      </c>
      <c r="R2530" t="str">
        <f>IF(Table1[[#This Row],[bmi]]&gt;=30.1,"yes","no")</f>
        <v>no</v>
      </c>
    </row>
    <row r="2531" spans="1:18" x14ac:dyDescent="0.3">
      <c r="A2531">
        <v>22056</v>
      </c>
      <c r="B2531" t="s">
        <v>17</v>
      </c>
      <c r="C2531">
        <v>71</v>
      </c>
      <c r="D2531">
        <v>1</v>
      </c>
      <c r="E2531" t="str">
        <f>IF(Table1[[#This Row],[hypertension]]=0,"no","yes")</f>
        <v>yes</v>
      </c>
      <c r="F2531">
        <v>0</v>
      </c>
      <c r="G2531" t="s">
        <v>13</v>
      </c>
      <c r="H2531" t="s">
        <v>14</v>
      </c>
      <c r="I2531" t="s">
        <v>15</v>
      </c>
      <c r="J2531">
        <v>105.55</v>
      </c>
      <c r="K2531">
        <v>28.1</v>
      </c>
      <c r="L2531" t="s">
        <v>21</v>
      </c>
      <c r="M25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31">
        <v>0</v>
      </c>
      <c r="O2531" t="s">
        <v>32</v>
      </c>
      <c r="P2531" t="str">
        <f>IF(AND(Table1[[#This Row],[stroke]]=1,Table1[[#This Row],[hypertension]]=1),"yes","no")</f>
        <v>no</v>
      </c>
      <c r="Q2531" t="str">
        <f>IF(Table1[[#This Row],[avg_glucose_level]]&gt;=132.5,"yes","no")</f>
        <v>no</v>
      </c>
      <c r="R2531" t="str">
        <f>IF(Table1[[#This Row],[bmi]]&gt;=30.1,"yes","no")</f>
        <v>no</v>
      </c>
    </row>
    <row r="2532" spans="1:18" x14ac:dyDescent="0.3">
      <c r="A2532">
        <v>45469</v>
      </c>
      <c r="B2532" t="s">
        <v>12</v>
      </c>
      <c r="C2532">
        <v>16</v>
      </c>
      <c r="D2532">
        <v>0</v>
      </c>
      <c r="E2532" t="str">
        <f>IF(Table1[[#This Row],[hypertension]]=0,"no","yes")</f>
        <v>no</v>
      </c>
      <c r="F2532">
        <v>0</v>
      </c>
      <c r="G2532" t="s">
        <v>22</v>
      </c>
      <c r="H2532" t="s">
        <v>25</v>
      </c>
      <c r="I2532" t="s">
        <v>19</v>
      </c>
      <c r="J2532">
        <v>134.22999999999999</v>
      </c>
      <c r="K2532">
        <v>30.6</v>
      </c>
      <c r="L2532" t="s">
        <v>23</v>
      </c>
      <c r="M2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32">
        <v>0</v>
      </c>
      <c r="O2532" t="s">
        <v>32</v>
      </c>
      <c r="P2532" t="str">
        <f>IF(AND(Table1[[#This Row],[stroke]]=1,Table1[[#This Row],[hypertension]]=1),"yes","no")</f>
        <v>no</v>
      </c>
      <c r="Q2532" t="str">
        <f>IF(Table1[[#This Row],[avg_glucose_level]]&gt;=132.5,"yes","no")</f>
        <v>yes</v>
      </c>
      <c r="R2532" t="str">
        <f>IF(Table1[[#This Row],[bmi]]&gt;=30.1,"yes","no")</f>
        <v>yes</v>
      </c>
    </row>
    <row r="2533" spans="1:18" x14ac:dyDescent="0.3">
      <c r="A2533">
        <v>41284</v>
      </c>
      <c r="B2533" t="s">
        <v>12</v>
      </c>
      <c r="C2533">
        <v>4</v>
      </c>
      <c r="D2533">
        <v>0</v>
      </c>
      <c r="E2533" t="str">
        <f>IF(Table1[[#This Row],[hypertension]]=0,"no","yes")</f>
        <v>no</v>
      </c>
      <c r="F2533">
        <v>0</v>
      </c>
      <c r="G2533" t="s">
        <v>22</v>
      </c>
      <c r="H2533" t="s">
        <v>25</v>
      </c>
      <c r="I2533" t="s">
        <v>19</v>
      </c>
      <c r="J2533">
        <v>62.48</v>
      </c>
      <c r="K2533">
        <v>19.899999999999999</v>
      </c>
      <c r="L2533" t="s">
        <v>23</v>
      </c>
      <c r="M25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33">
        <v>0</v>
      </c>
      <c r="O2533" t="s">
        <v>32</v>
      </c>
      <c r="P2533" t="str">
        <f>IF(AND(Table1[[#This Row],[stroke]]=1,Table1[[#This Row],[hypertension]]=1),"yes","no")</f>
        <v>no</v>
      </c>
      <c r="Q2533" t="str">
        <f>IF(Table1[[#This Row],[avg_glucose_level]]&gt;=132.5,"yes","no")</f>
        <v>no</v>
      </c>
      <c r="R2533" t="str">
        <f>IF(Table1[[#This Row],[bmi]]&gt;=30.1,"yes","no")</f>
        <v>no</v>
      </c>
    </row>
    <row r="2534" spans="1:18" x14ac:dyDescent="0.3">
      <c r="A2534">
        <v>20112</v>
      </c>
      <c r="B2534" t="s">
        <v>12</v>
      </c>
      <c r="C2534">
        <v>79</v>
      </c>
      <c r="D2534">
        <v>0</v>
      </c>
      <c r="E2534" t="str">
        <f>IF(Table1[[#This Row],[hypertension]]=0,"no","yes")</f>
        <v>no</v>
      </c>
      <c r="F2534">
        <v>1</v>
      </c>
      <c r="G2534" t="s">
        <v>13</v>
      </c>
      <c r="H2534" t="s">
        <v>14</v>
      </c>
      <c r="I2534" t="s">
        <v>15</v>
      </c>
      <c r="J2534">
        <v>213.38</v>
      </c>
      <c r="K2534">
        <v>28.1</v>
      </c>
      <c r="L2534" t="s">
        <v>23</v>
      </c>
      <c r="M2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34">
        <v>0</v>
      </c>
      <c r="O2534" t="s">
        <v>32</v>
      </c>
      <c r="P2534" t="str">
        <f>IF(AND(Table1[[#This Row],[stroke]]=1,Table1[[#This Row],[hypertension]]=1),"yes","no")</f>
        <v>no</v>
      </c>
      <c r="Q2534" t="str">
        <f>IF(Table1[[#This Row],[avg_glucose_level]]&gt;=132.5,"yes","no")</f>
        <v>yes</v>
      </c>
      <c r="R2534" t="str">
        <f>IF(Table1[[#This Row],[bmi]]&gt;=30.1,"yes","no")</f>
        <v>no</v>
      </c>
    </row>
    <row r="2535" spans="1:18" x14ac:dyDescent="0.3">
      <c r="A2535">
        <v>45627</v>
      </c>
      <c r="B2535" t="s">
        <v>12</v>
      </c>
      <c r="C2535">
        <v>60</v>
      </c>
      <c r="D2535">
        <v>0</v>
      </c>
      <c r="E2535" t="str">
        <f>IF(Table1[[#This Row],[hypertension]]=0,"no","yes")</f>
        <v>no</v>
      </c>
      <c r="F2535">
        <v>0</v>
      </c>
      <c r="G2535" t="s">
        <v>13</v>
      </c>
      <c r="H2535" t="s">
        <v>14</v>
      </c>
      <c r="I2535" t="s">
        <v>19</v>
      </c>
      <c r="J2535">
        <v>70.52</v>
      </c>
      <c r="K2535">
        <v>26.5</v>
      </c>
      <c r="L2535" t="s">
        <v>16</v>
      </c>
      <c r="M25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35">
        <v>0</v>
      </c>
      <c r="O2535" t="s">
        <v>32</v>
      </c>
      <c r="P2535" t="str">
        <f>IF(AND(Table1[[#This Row],[stroke]]=1,Table1[[#This Row],[hypertension]]=1),"yes","no")</f>
        <v>no</v>
      </c>
      <c r="Q2535" t="str">
        <f>IF(Table1[[#This Row],[avg_glucose_level]]&gt;=132.5,"yes","no")</f>
        <v>no</v>
      </c>
      <c r="R2535" t="str">
        <f>IF(Table1[[#This Row],[bmi]]&gt;=30.1,"yes","no")</f>
        <v>no</v>
      </c>
    </row>
    <row r="2536" spans="1:18" x14ac:dyDescent="0.3">
      <c r="A2536">
        <v>4174</v>
      </c>
      <c r="B2536" t="s">
        <v>17</v>
      </c>
      <c r="C2536">
        <v>45</v>
      </c>
      <c r="D2536">
        <v>1</v>
      </c>
      <c r="E2536" t="str">
        <f>IF(Table1[[#This Row],[hypertension]]=0,"no","yes")</f>
        <v>yes</v>
      </c>
      <c r="F2536">
        <v>0</v>
      </c>
      <c r="G2536" t="s">
        <v>13</v>
      </c>
      <c r="H2536" t="s">
        <v>14</v>
      </c>
      <c r="I2536" t="s">
        <v>15</v>
      </c>
      <c r="J2536">
        <v>93.21</v>
      </c>
      <c r="K2536">
        <v>43.8</v>
      </c>
      <c r="L2536" t="s">
        <v>20</v>
      </c>
      <c r="M2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36">
        <v>0</v>
      </c>
      <c r="O2536" t="s">
        <v>32</v>
      </c>
      <c r="P2536" t="str">
        <f>IF(AND(Table1[[#This Row],[stroke]]=1,Table1[[#This Row],[hypertension]]=1),"yes","no")</f>
        <v>no</v>
      </c>
      <c r="Q2536" t="str">
        <f>IF(Table1[[#This Row],[avg_glucose_level]]&gt;=132.5,"yes","no")</f>
        <v>no</v>
      </c>
      <c r="R2536" t="str">
        <f>IF(Table1[[#This Row],[bmi]]&gt;=30.1,"yes","no")</f>
        <v>yes</v>
      </c>
    </row>
    <row r="2537" spans="1:18" x14ac:dyDescent="0.3">
      <c r="A2537">
        <v>31660</v>
      </c>
      <c r="B2537" t="s">
        <v>12</v>
      </c>
      <c r="C2537">
        <v>23</v>
      </c>
      <c r="D2537">
        <v>0</v>
      </c>
      <c r="E2537" t="str">
        <f>IF(Table1[[#This Row],[hypertension]]=0,"no","yes")</f>
        <v>no</v>
      </c>
      <c r="F2537">
        <v>0</v>
      </c>
      <c r="G2537" t="s">
        <v>22</v>
      </c>
      <c r="H2537" t="s">
        <v>14</v>
      </c>
      <c r="I2537" t="s">
        <v>19</v>
      </c>
      <c r="J2537">
        <v>82.39</v>
      </c>
      <c r="K2537">
        <v>31.8</v>
      </c>
      <c r="L2537" t="s">
        <v>23</v>
      </c>
      <c r="M2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37">
        <v>0</v>
      </c>
      <c r="O2537" t="s">
        <v>32</v>
      </c>
      <c r="P2537" t="str">
        <f>IF(AND(Table1[[#This Row],[stroke]]=1,Table1[[#This Row],[hypertension]]=1),"yes","no")</f>
        <v>no</v>
      </c>
      <c r="Q2537" t="str">
        <f>IF(Table1[[#This Row],[avg_glucose_level]]&gt;=132.5,"yes","no")</f>
        <v>no</v>
      </c>
      <c r="R2537" t="str">
        <f>IF(Table1[[#This Row],[bmi]]&gt;=30.1,"yes","no")</f>
        <v>yes</v>
      </c>
    </row>
    <row r="2538" spans="1:18" x14ac:dyDescent="0.3">
      <c r="A2538">
        <v>36196</v>
      </c>
      <c r="B2538" t="s">
        <v>12</v>
      </c>
      <c r="C2538">
        <v>21</v>
      </c>
      <c r="D2538">
        <v>0</v>
      </c>
      <c r="E2538" t="str">
        <f>IF(Table1[[#This Row],[hypertension]]=0,"no","yes")</f>
        <v>no</v>
      </c>
      <c r="F2538">
        <v>0</v>
      </c>
      <c r="G2538" t="s">
        <v>22</v>
      </c>
      <c r="H2538" t="s">
        <v>14</v>
      </c>
      <c r="I2538" t="s">
        <v>19</v>
      </c>
      <c r="J2538">
        <v>88.29</v>
      </c>
      <c r="K2538">
        <v>36.6</v>
      </c>
      <c r="L2538" t="s">
        <v>21</v>
      </c>
      <c r="M25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38">
        <v>0</v>
      </c>
      <c r="O2538" t="s">
        <v>32</v>
      </c>
      <c r="P2538" t="str">
        <f>IF(AND(Table1[[#This Row],[stroke]]=1,Table1[[#This Row],[hypertension]]=1),"yes","no")</f>
        <v>no</v>
      </c>
      <c r="Q2538" t="str">
        <f>IF(Table1[[#This Row],[avg_glucose_level]]&gt;=132.5,"yes","no")</f>
        <v>no</v>
      </c>
      <c r="R2538" t="str">
        <f>IF(Table1[[#This Row],[bmi]]&gt;=30.1,"yes","no")</f>
        <v>yes</v>
      </c>
    </row>
    <row r="2539" spans="1:18" x14ac:dyDescent="0.3">
      <c r="A2539">
        <v>19769</v>
      </c>
      <c r="B2539" t="s">
        <v>17</v>
      </c>
      <c r="C2539">
        <v>67</v>
      </c>
      <c r="D2539">
        <v>0</v>
      </c>
      <c r="E2539" t="str">
        <f>IF(Table1[[#This Row],[hypertension]]=0,"no","yes")</f>
        <v>no</v>
      </c>
      <c r="F2539">
        <v>0</v>
      </c>
      <c r="G2539" t="s">
        <v>13</v>
      </c>
      <c r="H2539" t="s">
        <v>18</v>
      </c>
      <c r="I2539" t="s">
        <v>19</v>
      </c>
      <c r="J2539">
        <v>80.180000000000007</v>
      </c>
      <c r="K2539">
        <v>22.9</v>
      </c>
      <c r="L2539" t="s">
        <v>16</v>
      </c>
      <c r="M25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39">
        <v>0</v>
      </c>
      <c r="O2539" t="s">
        <v>32</v>
      </c>
      <c r="P2539" t="str">
        <f>IF(AND(Table1[[#This Row],[stroke]]=1,Table1[[#This Row],[hypertension]]=1),"yes","no")</f>
        <v>no</v>
      </c>
      <c r="Q2539" t="str">
        <f>IF(Table1[[#This Row],[avg_glucose_level]]&gt;=132.5,"yes","no")</f>
        <v>no</v>
      </c>
      <c r="R2539" t="str">
        <f>IF(Table1[[#This Row],[bmi]]&gt;=30.1,"yes","no")</f>
        <v>no</v>
      </c>
    </row>
    <row r="2540" spans="1:18" x14ac:dyDescent="0.3">
      <c r="A2540">
        <v>8341</v>
      </c>
      <c r="B2540" t="s">
        <v>12</v>
      </c>
      <c r="C2540">
        <v>10</v>
      </c>
      <c r="D2540">
        <v>0</v>
      </c>
      <c r="E2540" t="str">
        <f>IF(Table1[[#This Row],[hypertension]]=0,"no","yes")</f>
        <v>no</v>
      </c>
      <c r="F2540">
        <v>0</v>
      </c>
      <c r="G2540" t="s">
        <v>22</v>
      </c>
      <c r="H2540" t="s">
        <v>25</v>
      </c>
      <c r="I2540" t="s">
        <v>19</v>
      </c>
      <c r="J2540">
        <v>84.02</v>
      </c>
      <c r="K2540">
        <v>18.7</v>
      </c>
      <c r="L2540" t="s">
        <v>20</v>
      </c>
      <c r="M25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0">
        <v>0</v>
      </c>
      <c r="O2540" t="s">
        <v>32</v>
      </c>
      <c r="P2540" t="str">
        <f>IF(AND(Table1[[#This Row],[stroke]]=1,Table1[[#This Row],[hypertension]]=1),"yes","no")</f>
        <v>no</v>
      </c>
      <c r="Q2540" t="str">
        <f>IF(Table1[[#This Row],[avg_glucose_level]]&gt;=132.5,"yes","no")</f>
        <v>no</v>
      </c>
      <c r="R2540" t="str">
        <f>IF(Table1[[#This Row],[bmi]]&gt;=30.1,"yes","no")</f>
        <v>no</v>
      </c>
    </row>
    <row r="2541" spans="1:18" x14ac:dyDescent="0.3">
      <c r="A2541">
        <v>42172</v>
      </c>
      <c r="B2541" t="s">
        <v>17</v>
      </c>
      <c r="C2541">
        <v>24</v>
      </c>
      <c r="D2541">
        <v>0</v>
      </c>
      <c r="E2541" t="str">
        <f>IF(Table1[[#This Row],[hypertension]]=0,"no","yes")</f>
        <v>no</v>
      </c>
      <c r="F2541">
        <v>0</v>
      </c>
      <c r="G2541" t="s">
        <v>13</v>
      </c>
      <c r="H2541" t="s">
        <v>18</v>
      </c>
      <c r="I2541" t="s">
        <v>19</v>
      </c>
      <c r="J2541">
        <v>69.72</v>
      </c>
      <c r="K2541">
        <v>29.6</v>
      </c>
      <c r="L2541" t="s">
        <v>20</v>
      </c>
      <c r="M25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1">
        <v>0</v>
      </c>
      <c r="O2541" t="s">
        <v>32</v>
      </c>
      <c r="P2541" t="str">
        <f>IF(AND(Table1[[#This Row],[stroke]]=1,Table1[[#This Row],[hypertension]]=1),"yes","no")</f>
        <v>no</v>
      </c>
      <c r="Q2541" t="str">
        <f>IF(Table1[[#This Row],[avg_glucose_level]]&gt;=132.5,"yes","no")</f>
        <v>no</v>
      </c>
      <c r="R2541" t="str">
        <f>IF(Table1[[#This Row],[bmi]]&gt;=30.1,"yes","no")</f>
        <v>no</v>
      </c>
    </row>
    <row r="2542" spans="1:18" x14ac:dyDescent="0.3">
      <c r="A2542">
        <v>14372</v>
      </c>
      <c r="B2542" t="s">
        <v>12</v>
      </c>
      <c r="C2542">
        <v>50</v>
      </c>
      <c r="D2542">
        <v>0</v>
      </c>
      <c r="E2542" t="str">
        <f>IF(Table1[[#This Row],[hypertension]]=0,"no","yes")</f>
        <v>no</v>
      </c>
      <c r="F2542">
        <v>0</v>
      </c>
      <c r="G2542" t="s">
        <v>13</v>
      </c>
      <c r="H2542" t="s">
        <v>18</v>
      </c>
      <c r="I2542" t="s">
        <v>15</v>
      </c>
      <c r="J2542">
        <v>192.16</v>
      </c>
      <c r="K2542">
        <v>43.6</v>
      </c>
      <c r="L2542" t="s">
        <v>20</v>
      </c>
      <c r="M25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2">
        <v>0</v>
      </c>
      <c r="O2542" t="s">
        <v>32</v>
      </c>
      <c r="P2542" t="str">
        <f>IF(AND(Table1[[#This Row],[stroke]]=1,Table1[[#This Row],[hypertension]]=1),"yes","no")</f>
        <v>no</v>
      </c>
      <c r="Q2542" t="str">
        <f>IF(Table1[[#This Row],[avg_glucose_level]]&gt;=132.5,"yes","no")</f>
        <v>yes</v>
      </c>
      <c r="R2542" t="str">
        <f>IF(Table1[[#This Row],[bmi]]&gt;=30.1,"yes","no")</f>
        <v>yes</v>
      </c>
    </row>
    <row r="2543" spans="1:18" x14ac:dyDescent="0.3">
      <c r="A2543">
        <v>61252</v>
      </c>
      <c r="B2543" t="s">
        <v>12</v>
      </c>
      <c r="C2543">
        <v>79</v>
      </c>
      <c r="D2543">
        <v>0</v>
      </c>
      <c r="E2543" t="str">
        <f>IF(Table1[[#This Row],[hypertension]]=0,"no","yes")</f>
        <v>no</v>
      </c>
      <c r="F2543">
        <v>1</v>
      </c>
      <c r="G2543" t="s">
        <v>13</v>
      </c>
      <c r="H2543" t="s">
        <v>14</v>
      </c>
      <c r="I2543" t="s">
        <v>19</v>
      </c>
      <c r="J2543">
        <v>82.27</v>
      </c>
      <c r="K2543">
        <v>28.1</v>
      </c>
      <c r="L2543" t="s">
        <v>20</v>
      </c>
      <c r="M25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3">
        <v>0</v>
      </c>
      <c r="O2543" t="s">
        <v>32</v>
      </c>
      <c r="P2543" t="str">
        <f>IF(AND(Table1[[#This Row],[stroke]]=1,Table1[[#This Row],[hypertension]]=1),"yes","no")</f>
        <v>no</v>
      </c>
      <c r="Q2543" t="str">
        <f>IF(Table1[[#This Row],[avg_glucose_level]]&gt;=132.5,"yes","no")</f>
        <v>no</v>
      </c>
      <c r="R2543" t="str">
        <f>IF(Table1[[#This Row],[bmi]]&gt;=30.1,"yes","no")</f>
        <v>no</v>
      </c>
    </row>
    <row r="2544" spans="1:18" x14ac:dyDescent="0.3">
      <c r="A2544">
        <v>15251</v>
      </c>
      <c r="B2544" t="s">
        <v>12</v>
      </c>
      <c r="C2544">
        <v>14</v>
      </c>
      <c r="D2544">
        <v>0</v>
      </c>
      <c r="E2544" t="str">
        <f>IF(Table1[[#This Row],[hypertension]]=0,"no","yes")</f>
        <v>no</v>
      </c>
      <c r="F2544">
        <v>0</v>
      </c>
      <c r="G2544" t="s">
        <v>22</v>
      </c>
      <c r="H2544" t="s">
        <v>25</v>
      </c>
      <c r="I2544" t="s">
        <v>15</v>
      </c>
      <c r="J2544">
        <v>101.87</v>
      </c>
      <c r="K2544">
        <v>20.3</v>
      </c>
      <c r="L2544" t="s">
        <v>20</v>
      </c>
      <c r="M2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4">
        <v>0</v>
      </c>
      <c r="O2544" t="s">
        <v>32</v>
      </c>
      <c r="P2544" t="str">
        <f>IF(AND(Table1[[#This Row],[stroke]]=1,Table1[[#This Row],[hypertension]]=1),"yes","no")</f>
        <v>no</v>
      </c>
      <c r="Q2544" t="str">
        <f>IF(Table1[[#This Row],[avg_glucose_level]]&gt;=132.5,"yes","no")</f>
        <v>no</v>
      </c>
      <c r="R2544" t="str">
        <f>IF(Table1[[#This Row],[bmi]]&gt;=30.1,"yes","no")</f>
        <v>no</v>
      </c>
    </row>
    <row r="2545" spans="1:18" x14ac:dyDescent="0.3">
      <c r="A2545">
        <v>67800</v>
      </c>
      <c r="B2545" t="s">
        <v>17</v>
      </c>
      <c r="C2545">
        <v>13</v>
      </c>
      <c r="D2545">
        <v>0</v>
      </c>
      <c r="E2545" t="str">
        <f>IF(Table1[[#This Row],[hypertension]]=0,"no","yes")</f>
        <v>no</v>
      </c>
      <c r="F2545">
        <v>0</v>
      </c>
      <c r="G2545" t="s">
        <v>22</v>
      </c>
      <c r="H2545" t="s">
        <v>25</v>
      </c>
      <c r="I2545" t="s">
        <v>19</v>
      </c>
      <c r="J2545">
        <v>77.55</v>
      </c>
      <c r="K2545">
        <v>21.3</v>
      </c>
      <c r="L2545" t="s">
        <v>23</v>
      </c>
      <c r="M2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45">
        <v>0</v>
      </c>
      <c r="O2545" t="s">
        <v>32</v>
      </c>
      <c r="P2545" t="str">
        <f>IF(AND(Table1[[#This Row],[stroke]]=1,Table1[[#This Row],[hypertension]]=1),"yes","no")</f>
        <v>no</v>
      </c>
      <c r="Q2545" t="str">
        <f>IF(Table1[[#This Row],[avg_glucose_level]]&gt;=132.5,"yes","no")</f>
        <v>no</v>
      </c>
      <c r="R2545" t="str">
        <f>IF(Table1[[#This Row],[bmi]]&gt;=30.1,"yes","no")</f>
        <v>no</v>
      </c>
    </row>
    <row r="2546" spans="1:18" x14ac:dyDescent="0.3">
      <c r="A2546">
        <v>10416</v>
      </c>
      <c r="B2546" t="s">
        <v>12</v>
      </c>
      <c r="C2546">
        <v>71</v>
      </c>
      <c r="D2546">
        <v>0</v>
      </c>
      <c r="E2546" t="str">
        <f>IF(Table1[[#This Row],[hypertension]]=0,"no","yes")</f>
        <v>no</v>
      </c>
      <c r="F2546">
        <v>1</v>
      </c>
      <c r="G2546" t="s">
        <v>13</v>
      </c>
      <c r="H2546" t="s">
        <v>14</v>
      </c>
      <c r="I2546" t="s">
        <v>15</v>
      </c>
      <c r="J2546">
        <v>215.72</v>
      </c>
      <c r="K2546">
        <v>39.200000000000003</v>
      </c>
      <c r="L2546" t="s">
        <v>21</v>
      </c>
      <c r="M25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46">
        <v>0</v>
      </c>
      <c r="O2546" t="s">
        <v>32</v>
      </c>
      <c r="P2546" t="str">
        <f>IF(AND(Table1[[#This Row],[stroke]]=1,Table1[[#This Row],[hypertension]]=1),"yes","no")</f>
        <v>no</v>
      </c>
      <c r="Q2546" t="str">
        <f>IF(Table1[[#This Row],[avg_glucose_level]]&gt;=132.5,"yes","no")</f>
        <v>yes</v>
      </c>
      <c r="R2546" t="str">
        <f>IF(Table1[[#This Row],[bmi]]&gt;=30.1,"yes","no")</f>
        <v>yes</v>
      </c>
    </row>
    <row r="2547" spans="1:18" x14ac:dyDescent="0.3">
      <c r="A2547">
        <v>19504</v>
      </c>
      <c r="B2547" t="s">
        <v>17</v>
      </c>
      <c r="C2547">
        <v>66</v>
      </c>
      <c r="D2547">
        <v>0</v>
      </c>
      <c r="E2547" t="str">
        <f>IF(Table1[[#This Row],[hypertension]]=0,"no","yes")</f>
        <v>no</v>
      </c>
      <c r="F2547">
        <v>0</v>
      </c>
      <c r="G2547" t="s">
        <v>13</v>
      </c>
      <c r="H2547" t="s">
        <v>14</v>
      </c>
      <c r="I2547" t="s">
        <v>19</v>
      </c>
      <c r="J2547">
        <v>87.84</v>
      </c>
      <c r="K2547">
        <v>52.8</v>
      </c>
      <c r="L2547" t="s">
        <v>23</v>
      </c>
      <c r="M25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47">
        <v>0</v>
      </c>
      <c r="O2547" t="s">
        <v>32</v>
      </c>
      <c r="P2547" t="str">
        <f>IF(AND(Table1[[#This Row],[stroke]]=1,Table1[[#This Row],[hypertension]]=1),"yes","no")</f>
        <v>no</v>
      </c>
      <c r="Q2547" t="str">
        <f>IF(Table1[[#This Row],[avg_glucose_level]]&gt;=132.5,"yes","no")</f>
        <v>no</v>
      </c>
      <c r="R2547" t="str">
        <f>IF(Table1[[#This Row],[bmi]]&gt;=30.1,"yes","no")</f>
        <v>yes</v>
      </c>
    </row>
    <row r="2548" spans="1:18" x14ac:dyDescent="0.3">
      <c r="A2548">
        <v>7476</v>
      </c>
      <c r="B2548" t="s">
        <v>12</v>
      </c>
      <c r="C2548">
        <v>32</v>
      </c>
      <c r="D2548">
        <v>0</v>
      </c>
      <c r="E2548" t="str">
        <f>IF(Table1[[#This Row],[hypertension]]=0,"no","yes")</f>
        <v>no</v>
      </c>
      <c r="F2548">
        <v>0</v>
      </c>
      <c r="G2548" t="s">
        <v>22</v>
      </c>
      <c r="H2548" t="s">
        <v>24</v>
      </c>
      <c r="I2548" t="s">
        <v>19</v>
      </c>
      <c r="J2548">
        <v>91.93</v>
      </c>
      <c r="K2548">
        <v>30.2</v>
      </c>
      <c r="L2548" t="s">
        <v>20</v>
      </c>
      <c r="M25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8">
        <v>0</v>
      </c>
      <c r="O2548" t="s">
        <v>32</v>
      </c>
      <c r="P2548" t="str">
        <f>IF(AND(Table1[[#This Row],[stroke]]=1,Table1[[#This Row],[hypertension]]=1),"yes","no")</f>
        <v>no</v>
      </c>
      <c r="Q2548" t="str">
        <f>IF(Table1[[#This Row],[avg_glucose_level]]&gt;=132.5,"yes","no")</f>
        <v>no</v>
      </c>
      <c r="R2548" t="str">
        <f>IF(Table1[[#This Row],[bmi]]&gt;=30.1,"yes","no")</f>
        <v>yes</v>
      </c>
    </row>
    <row r="2549" spans="1:18" x14ac:dyDescent="0.3">
      <c r="A2549">
        <v>55526</v>
      </c>
      <c r="B2549" t="s">
        <v>12</v>
      </c>
      <c r="C2549">
        <v>46</v>
      </c>
      <c r="D2549">
        <v>0</v>
      </c>
      <c r="E2549" t="str">
        <f>IF(Table1[[#This Row],[hypertension]]=0,"no","yes")</f>
        <v>no</v>
      </c>
      <c r="F2549">
        <v>0</v>
      </c>
      <c r="G2549" t="s">
        <v>13</v>
      </c>
      <c r="H2549" t="s">
        <v>24</v>
      </c>
      <c r="I2549" t="s">
        <v>15</v>
      </c>
      <c r="J2549">
        <v>58.63</v>
      </c>
      <c r="K2549">
        <v>35.299999999999997</v>
      </c>
      <c r="L2549" t="s">
        <v>20</v>
      </c>
      <c r="M25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49">
        <v>0</v>
      </c>
      <c r="O2549" t="s">
        <v>32</v>
      </c>
      <c r="P2549" t="str">
        <f>IF(AND(Table1[[#This Row],[stroke]]=1,Table1[[#This Row],[hypertension]]=1),"yes","no")</f>
        <v>no</v>
      </c>
      <c r="Q2549" t="str">
        <f>IF(Table1[[#This Row],[avg_glucose_level]]&gt;=132.5,"yes","no")</f>
        <v>no</v>
      </c>
      <c r="R2549" t="str">
        <f>IF(Table1[[#This Row],[bmi]]&gt;=30.1,"yes","no")</f>
        <v>yes</v>
      </c>
    </row>
    <row r="2550" spans="1:18" x14ac:dyDescent="0.3">
      <c r="A2550">
        <v>452</v>
      </c>
      <c r="B2550" t="s">
        <v>12</v>
      </c>
      <c r="C2550">
        <v>48</v>
      </c>
      <c r="D2550">
        <v>1</v>
      </c>
      <c r="E2550" t="str">
        <f>IF(Table1[[#This Row],[hypertension]]=0,"no","yes")</f>
        <v>yes</v>
      </c>
      <c r="F2550">
        <v>0</v>
      </c>
      <c r="G2550" t="s">
        <v>13</v>
      </c>
      <c r="H2550" t="s">
        <v>14</v>
      </c>
      <c r="I2550" t="s">
        <v>15</v>
      </c>
      <c r="J2550">
        <v>173.14</v>
      </c>
      <c r="K2550">
        <v>37</v>
      </c>
      <c r="L2550" t="s">
        <v>21</v>
      </c>
      <c r="M25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50">
        <v>0</v>
      </c>
      <c r="O2550" t="s">
        <v>32</v>
      </c>
      <c r="P2550" t="str">
        <f>IF(AND(Table1[[#This Row],[stroke]]=1,Table1[[#This Row],[hypertension]]=1),"yes","no")</f>
        <v>no</v>
      </c>
      <c r="Q2550" t="str">
        <f>IF(Table1[[#This Row],[avg_glucose_level]]&gt;=132.5,"yes","no")</f>
        <v>yes</v>
      </c>
      <c r="R2550" t="str">
        <f>IF(Table1[[#This Row],[bmi]]&gt;=30.1,"yes","no")</f>
        <v>yes</v>
      </c>
    </row>
    <row r="2551" spans="1:18" x14ac:dyDescent="0.3">
      <c r="A2551">
        <v>55790</v>
      </c>
      <c r="B2551" t="s">
        <v>17</v>
      </c>
      <c r="C2551">
        <v>45</v>
      </c>
      <c r="D2551">
        <v>0</v>
      </c>
      <c r="E2551" t="str">
        <f>IF(Table1[[#This Row],[hypertension]]=0,"no","yes")</f>
        <v>no</v>
      </c>
      <c r="F2551">
        <v>0</v>
      </c>
      <c r="G2551" t="s">
        <v>13</v>
      </c>
      <c r="H2551" t="s">
        <v>14</v>
      </c>
      <c r="I2551" t="s">
        <v>15</v>
      </c>
      <c r="J2551">
        <v>106.83</v>
      </c>
      <c r="K2551">
        <v>32.1</v>
      </c>
      <c r="L2551" t="s">
        <v>16</v>
      </c>
      <c r="M25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51">
        <v>0</v>
      </c>
      <c r="O2551" t="s">
        <v>32</v>
      </c>
      <c r="P2551" t="str">
        <f>IF(AND(Table1[[#This Row],[stroke]]=1,Table1[[#This Row],[hypertension]]=1),"yes","no")</f>
        <v>no</v>
      </c>
      <c r="Q2551" t="str">
        <f>IF(Table1[[#This Row],[avg_glucose_level]]&gt;=132.5,"yes","no")</f>
        <v>no</v>
      </c>
      <c r="R2551" t="str">
        <f>IF(Table1[[#This Row],[bmi]]&gt;=30.1,"yes","no")</f>
        <v>yes</v>
      </c>
    </row>
    <row r="2552" spans="1:18" x14ac:dyDescent="0.3">
      <c r="A2552">
        <v>38541</v>
      </c>
      <c r="B2552" t="s">
        <v>12</v>
      </c>
      <c r="C2552">
        <v>55</v>
      </c>
      <c r="D2552">
        <v>0</v>
      </c>
      <c r="E2552" t="str">
        <f>IF(Table1[[#This Row],[hypertension]]=0,"no","yes")</f>
        <v>no</v>
      </c>
      <c r="F2552">
        <v>0</v>
      </c>
      <c r="G2552" t="s">
        <v>13</v>
      </c>
      <c r="H2552" t="s">
        <v>14</v>
      </c>
      <c r="I2552" t="s">
        <v>15</v>
      </c>
      <c r="J2552">
        <v>84.44</v>
      </c>
      <c r="K2552">
        <v>30.5</v>
      </c>
      <c r="L2552" t="s">
        <v>16</v>
      </c>
      <c r="M25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52">
        <v>0</v>
      </c>
      <c r="O2552" t="s">
        <v>32</v>
      </c>
      <c r="P2552" t="str">
        <f>IF(AND(Table1[[#This Row],[stroke]]=1,Table1[[#This Row],[hypertension]]=1),"yes","no")</f>
        <v>no</v>
      </c>
      <c r="Q2552" t="str">
        <f>IF(Table1[[#This Row],[avg_glucose_level]]&gt;=132.5,"yes","no")</f>
        <v>no</v>
      </c>
      <c r="R2552" t="str">
        <f>IF(Table1[[#This Row],[bmi]]&gt;=30.1,"yes","no")</f>
        <v>yes</v>
      </c>
    </row>
    <row r="2553" spans="1:18" x14ac:dyDescent="0.3">
      <c r="A2553">
        <v>23748</v>
      </c>
      <c r="B2553" t="s">
        <v>17</v>
      </c>
      <c r="C2553">
        <v>31</v>
      </c>
      <c r="D2553">
        <v>0</v>
      </c>
      <c r="E2553" t="str">
        <f>IF(Table1[[#This Row],[hypertension]]=0,"no","yes")</f>
        <v>no</v>
      </c>
      <c r="F2553">
        <v>0</v>
      </c>
      <c r="G2553" t="s">
        <v>13</v>
      </c>
      <c r="H2553" t="s">
        <v>14</v>
      </c>
      <c r="I2553" t="s">
        <v>15</v>
      </c>
      <c r="J2553">
        <v>92.16</v>
      </c>
      <c r="K2553">
        <v>22.8</v>
      </c>
      <c r="L2553" t="s">
        <v>20</v>
      </c>
      <c r="M2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53">
        <v>0</v>
      </c>
      <c r="O2553" t="s">
        <v>32</v>
      </c>
      <c r="P2553" t="str">
        <f>IF(AND(Table1[[#This Row],[stroke]]=1,Table1[[#This Row],[hypertension]]=1),"yes","no")</f>
        <v>no</v>
      </c>
      <c r="Q2553" t="str">
        <f>IF(Table1[[#This Row],[avg_glucose_level]]&gt;=132.5,"yes","no")</f>
        <v>no</v>
      </c>
      <c r="R2553" t="str">
        <f>IF(Table1[[#This Row],[bmi]]&gt;=30.1,"yes","no")</f>
        <v>no</v>
      </c>
    </row>
    <row r="2554" spans="1:18" x14ac:dyDescent="0.3">
      <c r="A2554">
        <v>18790</v>
      </c>
      <c r="B2554" t="s">
        <v>12</v>
      </c>
      <c r="C2554">
        <v>25</v>
      </c>
      <c r="D2554">
        <v>0</v>
      </c>
      <c r="E2554" t="str">
        <f>IF(Table1[[#This Row],[hypertension]]=0,"no","yes")</f>
        <v>no</v>
      </c>
      <c r="F2554">
        <v>0</v>
      </c>
      <c r="G2554" t="s">
        <v>22</v>
      </c>
      <c r="H2554" t="s">
        <v>14</v>
      </c>
      <c r="I2554" t="s">
        <v>15</v>
      </c>
      <c r="J2554">
        <v>85.96</v>
      </c>
      <c r="K2554">
        <v>34.5</v>
      </c>
      <c r="L2554" t="s">
        <v>16</v>
      </c>
      <c r="M25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54">
        <v>0</v>
      </c>
      <c r="O2554" t="s">
        <v>32</v>
      </c>
      <c r="P2554" t="str">
        <f>IF(AND(Table1[[#This Row],[stroke]]=1,Table1[[#This Row],[hypertension]]=1),"yes","no")</f>
        <v>no</v>
      </c>
      <c r="Q2554" t="str">
        <f>IF(Table1[[#This Row],[avg_glucose_level]]&gt;=132.5,"yes","no")</f>
        <v>no</v>
      </c>
      <c r="R2554" t="str">
        <f>IF(Table1[[#This Row],[bmi]]&gt;=30.1,"yes","no")</f>
        <v>yes</v>
      </c>
    </row>
    <row r="2555" spans="1:18" x14ac:dyDescent="0.3">
      <c r="A2555">
        <v>45751</v>
      </c>
      <c r="B2555" t="s">
        <v>12</v>
      </c>
      <c r="C2555">
        <v>73</v>
      </c>
      <c r="D2555">
        <v>1</v>
      </c>
      <c r="E2555" t="str">
        <f>IF(Table1[[#This Row],[hypertension]]=0,"no","yes")</f>
        <v>yes</v>
      </c>
      <c r="F2555">
        <v>0</v>
      </c>
      <c r="G2555" t="s">
        <v>13</v>
      </c>
      <c r="H2555" t="s">
        <v>18</v>
      </c>
      <c r="I2555" t="s">
        <v>19</v>
      </c>
      <c r="J2555">
        <v>202.57</v>
      </c>
      <c r="K2555">
        <v>37.4</v>
      </c>
      <c r="L2555" t="s">
        <v>20</v>
      </c>
      <c r="M2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55">
        <v>0</v>
      </c>
      <c r="O2555" t="s">
        <v>32</v>
      </c>
      <c r="P2555" t="str">
        <f>IF(AND(Table1[[#This Row],[stroke]]=1,Table1[[#This Row],[hypertension]]=1),"yes","no")</f>
        <v>no</v>
      </c>
      <c r="Q2555" t="str">
        <f>IF(Table1[[#This Row],[avg_glucose_level]]&gt;=132.5,"yes","no")</f>
        <v>yes</v>
      </c>
      <c r="R2555" t="str">
        <f>IF(Table1[[#This Row],[bmi]]&gt;=30.1,"yes","no")</f>
        <v>yes</v>
      </c>
    </row>
    <row r="2556" spans="1:18" x14ac:dyDescent="0.3">
      <c r="A2556">
        <v>72369</v>
      </c>
      <c r="B2556" t="s">
        <v>17</v>
      </c>
      <c r="C2556">
        <v>14</v>
      </c>
      <c r="D2556">
        <v>0</v>
      </c>
      <c r="E2556" t="str">
        <f>IF(Table1[[#This Row],[hypertension]]=0,"no","yes")</f>
        <v>no</v>
      </c>
      <c r="F2556">
        <v>0</v>
      </c>
      <c r="G2556" t="s">
        <v>22</v>
      </c>
      <c r="H2556" t="s">
        <v>25</v>
      </c>
      <c r="I2556" t="s">
        <v>19</v>
      </c>
      <c r="J2556">
        <v>65.41</v>
      </c>
      <c r="K2556">
        <v>19.5</v>
      </c>
      <c r="L2556" t="s">
        <v>23</v>
      </c>
      <c r="M25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56">
        <v>0</v>
      </c>
      <c r="O2556" t="s">
        <v>32</v>
      </c>
      <c r="P2556" t="str">
        <f>IF(AND(Table1[[#This Row],[stroke]]=1,Table1[[#This Row],[hypertension]]=1),"yes","no")</f>
        <v>no</v>
      </c>
      <c r="Q2556" t="str">
        <f>IF(Table1[[#This Row],[avg_glucose_level]]&gt;=132.5,"yes","no")</f>
        <v>no</v>
      </c>
      <c r="R2556" t="str">
        <f>IF(Table1[[#This Row],[bmi]]&gt;=30.1,"yes","no")</f>
        <v>no</v>
      </c>
    </row>
    <row r="2557" spans="1:18" x14ac:dyDescent="0.3">
      <c r="A2557">
        <v>7171</v>
      </c>
      <c r="B2557" t="s">
        <v>17</v>
      </c>
      <c r="C2557">
        <v>56</v>
      </c>
      <c r="D2557">
        <v>0</v>
      </c>
      <c r="E2557" t="str">
        <f>IF(Table1[[#This Row],[hypertension]]=0,"no","yes")</f>
        <v>no</v>
      </c>
      <c r="F2557">
        <v>0</v>
      </c>
      <c r="G2557" t="s">
        <v>13</v>
      </c>
      <c r="H2557" t="s">
        <v>24</v>
      </c>
      <c r="I2557" t="s">
        <v>15</v>
      </c>
      <c r="J2557">
        <v>102.51</v>
      </c>
      <c r="K2557">
        <v>55.7</v>
      </c>
      <c r="L2557" t="s">
        <v>23</v>
      </c>
      <c r="M2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57">
        <v>0</v>
      </c>
      <c r="O2557" t="s">
        <v>32</v>
      </c>
      <c r="P2557" t="str">
        <f>IF(AND(Table1[[#This Row],[stroke]]=1,Table1[[#This Row],[hypertension]]=1),"yes","no")</f>
        <v>no</v>
      </c>
      <c r="Q2557" t="str">
        <f>IF(Table1[[#This Row],[avg_glucose_level]]&gt;=132.5,"yes","no")</f>
        <v>no</v>
      </c>
      <c r="R2557" t="str">
        <f>IF(Table1[[#This Row],[bmi]]&gt;=30.1,"yes","no")</f>
        <v>yes</v>
      </c>
    </row>
    <row r="2558" spans="1:18" x14ac:dyDescent="0.3">
      <c r="A2558">
        <v>52826</v>
      </c>
      <c r="B2558" t="s">
        <v>12</v>
      </c>
      <c r="C2558">
        <v>60</v>
      </c>
      <c r="D2558">
        <v>0</v>
      </c>
      <c r="E2558" t="str">
        <f>IF(Table1[[#This Row],[hypertension]]=0,"no","yes")</f>
        <v>no</v>
      </c>
      <c r="F2558">
        <v>0</v>
      </c>
      <c r="G2558" t="s">
        <v>13</v>
      </c>
      <c r="H2558" t="s">
        <v>14</v>
      </c>
      <c r="I2558" t="s">
        <v>19</v>
      </c>
      <c r="J2558">
        <v>62.6</v>
      </c>
      <c r="K2558">
        <v>30.4</v>
      </c>
      <c r="L2558" t="s">
        <v>23</v>
      </c>
      <c r="M25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58">
        <v>0</v>
      </c>
      <c r="O2558" t="s">
        <v>32</v>
      </c>
      <c r="P2558" t="str">
        <f>IF(AND(Table1[[#This Row],[stroke]]=1,Table1[[#This Row],[hypertension]]=1),"yes","no")</f>
        <v>no</v>
      </c>
      <c r="Q2558" t="str">
        <f>IF(Table1[[#This Row],[avg_glucose_level]]&gt;=132.5,"yes","no")</f>
        <v>no</v>
      </c>
      <c r="R2558" t="str">
        <f>IF(Table1[[#This Row],[bmi]]&gt;=30.1,"yes","no")</f>
        <v>yes</v>
      </c>
    </row>
    <row r="2559" spans="1:18" x14ac:dyDescent="0.3">
      <c r="A2559">
        <v>42556</v>
      </c>
      <c r="B2559" t="s">
        <v>12</v>
      </c>
      <c r="C2559">
        <v>27</v>
      </c>
      <c r="D2559">
        <v>0</v>
      </c>
      <c r="E2559" t="str">
        <f>IF(Table1[[#This Row],[hypertension]]=0,"no","yes")</f>
        <v>no</v>
      </c>
      <c r="F2559">
        <v>0</v>
      </c>
      <c r="G2559" t="s">
        <v>13</v>
      </c>
      <c r="H2559" t="s">
        <v>14</v>
      </c>
      <c r="I2559" t="s">
        <v>15</v>
      </c>
      <c r="J2559">
        <v>150.1</v>
      </c>
      <c r="K2559">
        <v>25.3</v>
      </c>
      <c r="L2559" t="s">
        <v>20</v>
      </c>
      <c r="M2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59">
        <v>0</v>
      </c>
      <c r="O2559" t="s">
        <v>32</v>
      </c>
      <c r="P2559" t="str">
        <f>IF(AND(Table1[[#This Row],[stroke]]=1,Table1[[#This Row],[hypertension]]=1),"yes","no")</f>
        <v>no</v>
      </c>
      <c r="Q2559" t="str">
        <f>IF(Table1[[#This Row],[avg_glucose_level]]&gt;=132.5,"yes","no")</f>
        <v>yes</v>
      </c>
      <c r="R2559" t="str">
        <f>IF(Table1[[#This Row],[bmi]]&gt;=30.1,"yes","no")</f>
        <v>no</v>
      </c>
    </row>
    <row r="2560" spans="1:18" x14ac:dyDescent="0.3">
      <c r="A2560">
        <v>507</v>
      </c>
      <c r="B2560" t="s">
        <v>17</v>
      </c>
      <c r="C2560">
        <v>28</v>
      </c>
      <c r="D2560">
        <v>0</v>
      </c>
      <c r="E2560" t="str">
        <f>IF(Table1[[#This Row],[hypertension]]=0,"no","yes")</f>
        <v>no</v>
      </c>
      <c r="F2560">
        <v>0</v>
      </c>
      <c r="G2560" t="s">
        <v>13</v>
      </c>
      <c r="H2560" t="s">
        <v>14</v>
      </c>
      <c r="I2560" t="s">
        <v>19</v>
      </c>
      <c r="J2560">
        <v>94.15</v>
      </c>
      <c r="K2560">
        <v>23.1</v>
      </c>
      <c r="L2560" t="s">
        <v>21</v>
      </c>
      <c r="M25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60">
        <v>0</v>
      </c>
      <c r="O2560" t="s">
        <v>32</v>
      </c>
      <c r="P2560" t="str">
        <f>IF(AND(Table1[[#This Row],[stroke]]=1,Table1[[#This Row],[hypertension]]=1),"yes","no")</f>
        <v>no</v>
      </c>
      <c r="Q2560" t="str">
        <f>IF(Table1[[#This Row],[avg_glucose_level]]&gt;=132.5,"yes","no")</f>
        <v>no</v>
      </c>
      <c r="R2560" t="str">
        <f>IF(Table1[[#This Row],[bmi]]&gt;=30.1,"yes","no")</f>
        <v>no</v>
      </c>
    </row>
    <row r="2561" spans="1:18" x14ac:dyDescent="0.3">
      <c r="A2561">
        <v>56746</v>
      </c>
      <c r="B2561" t="s">
        <v>12</v>
      </c>
      <c r="C2561">
        <v>46</v>
      </c>
      <c r="D2561">
        <v>1</v>
      </c>
      <c r="E2561" t="str">
        <f>IF(Table1[[#This Row],[hypertension]]=0,"no","yes")</f>
        <v>yes</v>
      </c>
      <c r="F2561">
        <v>0</v>
      </c>
      <c r="G2561" t="s">
        <v>13</v>
      </c>
      <c r="H2561" t="s">
        <v>14</v>
      </c>
      <c r="I2561" t="s">
        <v>15</v>
      </c>
      <c r="J2561">
        <v>65.5</v>
      </c>
      <c r="K2561">
        <v>30.7</v>
      </c>
      <c r="L2561" t="s">
        <v>20</v>
      </c>
      <c r="M2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61">
        <v>0</v>
      </c>
      <c r="O2561" t="s">
        <v>32</v>
      </c>
      <c r="P2561" t="str">
        <f>IF(AND(Table1[[#This Row],[stroke]]=1,Table1[[#This Row],[hypertension]]=1),"yes","no")</f>
        <v>no</v>
      </c>
      <c r="Q2561" t="str">
        <f>IF(Table1[[#This Row],[avg_glucose_level]]&gt;=132.5,"yes","no")</f>
        <v>no</v>
      </c>
      <c r="R2561" t="str">
        <f>IF(Table1[[#This Row],[bmi]]&gt;=30.1,"yes","no")</f>
        <v>yes</v>
      </c>
    </row>
    <row r="2562" spans="1:18" x14ac:dyDescent="0.3">
      <c r="A2562">
        <v>54072</v>
      </c>
      <c r="B2562" t="s">
        <v>17</v>
      </c>
      <c r="C2562">
        <v>11</v>
      </c>
      <c r="D2562">
        <v>0</v>
      </c>
      <c r="E2562" t="str">
        <f>IF(Table1[[#This Row],[hypertension]]=0,"no","yes")</f>
        <v>no</v>
      </c>
      <c r="F2562">
        <v>0</v>
      </c>
      <c r="G2562" t="s">
        <v>22</v>
      </c>
      <c r="H2562" t="s">
        <v>25</v>
      </c>
      <c r="I2562" t="s">
        <v>15</v>
      </c>
      <c r="J2562">
        <v>81.31</v>
      </c>
      <c r="K2562">
        <v>18.8</v>
      </c>
      <c r="L2562" t="s">
        <v>20</v>
      </c>
      <c r="M25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62">
        <v>0</v>
      </c>
      <c r="O2562" t="s">
        <v>32</v>
      </c>
      <c r="P2562" t="str">
        <f>IF(AND(Table1[[#This Row],[stroke]]=1,Table1[[#This Row],[hypertension]]=1),"yes","no")</f>
        <v>no</v>
      </c>
      <c r="Q2562" t="str">
        <f>IF(Table1[[#This Row],[avg_glucose_level]]&gt;=132.5,"yes","no")</f>
        <v>no</v>
      </c>
      <c r="R2562" t="str">
        <f>IF(Table1[[#This Row],[bmi]]&gt;=30.1,"yes","no")</f>
        <v>no</v>
      </c>
    </row>
    <row r="2563" spans="1:18" x14ac:dyDescent="0.3">
      <c r="A2563">
        <v>49760</v>
      </c>
      <c r="B2563" t="s">
        <v>17</v>
      </c>
      <c r="C2563">
        <v>63</v>
      </c>
      <c r="D2563">
        <v>0</v>
      </c>
      <c r="E2563" t="str">
        <f>IF(Table1[[#This Row],[hypertension]]=0,"no","yes")</f>
        <v>no</v>
      </c>
      <c r="F2563">
        <v>0</v>
      </c>
      <c r="G2563" t="s">
        <v>13</v>
      </c>
      <c r="H2563" t="s">
        <v>14</v>
      </c>
      <c r="I2563" t="s">
        <v>19</v>
      </c>
      <c r="J2563">
        <v>78.959999999999994</v>
      </c>
      <c r="K2563">
        <v>28.6</v>
      </c>
      <c r="L2563" t="s">
        <v>20</v>
      </c>
      <c r="M25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63">
        <v>0</v>
      </c>
      <c r="O2563" t="s">
        <v>32</v>
      </c>
      <c r="P2563" t="str">
        <f>IF(AND(Table1[[#This Row],[stroke]]=1,Table1[[#This Row],[hypertension]]=1),"yes","no")</f>
        <v>no</v>
      </c>
      <c r="Q2563" t="str">
        <f>IF(Table1[[#This Row],[avg_glucose_level]]&gt;=132.5,"yes","no")</f>
        <v>no</v>
      </c>
      <c r="R2563" t="str">
        <f>IF(Table1[[#This Row],[bmi]]&gt;=30.1,"yes","no")</f>
        <v>no</v>
      </c>
    </row>
    <row r="2564" spans="1:18" x14ac:dyDescent="0.3">
      <c r="A2564">
        <v>61821</v>
      </c>
      <c r="B2564" t="s">
        <v>17</v>
      </c>
      <c r="C2564">
        <v>59</v>
      </c>
      <c r="D2564">
        <v>0</v>
      </c>
      <c r="E2564" t="str">
        <f>IF(Table1[[#This Row],[hypertension]]=0,"no","yes")</f>
        <v>no</v>
      </c>
      <c r="F2564">
        <v>0</v>
      </c>
      <c r="G2564" t="s">
        <v>13</v>
      </c>
      <c r="H2564" t="s">
        <v>14</v>
      </c>
      <c r="I2564" t="s">
        <v>19</v>
      </c>
      <c r="J2564">
        <v>123.47</v>
      </c>
      <c r="K2564">
        <v>27.5</v>
      </c>
      <c r="L2564" t="s">
        <v>23</v>
      </c>
      <c r="M2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64">
        <v>0</v>
      </c>
      <c r="O2564" t="s">
        <v>32</v>
      </c>
      <c r="P2564" t="str">
        <f>IF(AND(Table1[[#This Row],[stroke]]=1,Table1[[#This Row],[hypertension]]=1),"yes","no")</f>
        <v>no</v>
      </c>
      <c r="Q2564" t="str">
        <f>IF(Table1[[#This Row],[avg_glucose_level]]&gt;=132.5,"yes","no")</f>
        <v>no</v>
      </c>
      <c r="R2564" t="str">
        <f>IF(Table1[[#This Row],[bmi]]&gt;=30.1,"yes","no")</f>
        <v>no</v>
      </c>
    </row>
    <row r="2565" spans="1:18" x14ac:dyDescent="0.3">
      <c r="A2565">
        <v>65481</v>
      </c>
      <c r="B2565" t="s">
        <v>12</v>
      </c>
      <c r="C2565">
        <v>57</v>
      </c>
      <c r="D2565">
        <v>0</v>
      </c>
      <c r="E2565" t="str">
        <f>IF(Table1[[#This Row],[hypertension]]=0,"no","yes")</f>
        <v>no</v>
      </c>
      <c r="F2565">
        <v>0</v>
      </c>
      <c r="G2565" t="s">
        <v>13</v>
      </c>
      <c r="H2565" t="s">
        <v>14</v>
      </c>
      <c r="I2565" t="s">
        <v>15</v>
      </c>
      <c r="J2565">
        <v>90.4</v>
      </c>
      <c r="K2565">
        <v>26.5</v>
      </c>
      <c r="L2565" t="s">
        <v>20</v>
      </c>
      <c r="M2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65">
        <v>0</v>
      </c>
      <c r="O2565" t="s">
        <v>32</v>
      </c>
      <c r="P2565" t="str">
        <f>IF(AND(Table1[[#This Row],[stroke]]=1,Table1[[#This Row],[hypertension]]=1),"yes","no")</f>
        <v>no</v>
      </c>
      <c r="Q2565" t="str">
        <f>IF(Table1[[#This Row],[avg_glucose_level]]&gt;=132.5,"yes","no")</f>
        <v>no</v>
      </c>
      <c r="R2565" t="str">
        <f>IF(Table1[[#This Row],[bmi]]&gt;=30.1,"yes","no")</f>
        <v>no</v>
      </c>
    </row>
    <row r="2566" spans="1:18" x14ac:dyDescent="0.3">
      <c r="A2566">
        <v>6174</v>
      </c>
      <c r="B2566" t="s">
        <v>17</v>
      </c>
      <c r="C2566">
        <v>35</v>
      </c>
      <c r="D2566">
        <v>0</v>
      </c>
      <c r="E2566" t="str">
        <f>IF(Table1[[#This Row],[hypertension]]=0,"no","yes")</f>
        <v>no</v>
      </c>
      <c r="F2566">
        <v>0</v>
      </c>
      <c r="G2566" t="s">
        <v>22</v>
      </c>
      <c r="H2566" t="s">
        <v>14</v>
      </c>
      <c r="I2566" t="s">
        <v>15</v>
      </c>
      <c r="J2566">
        <v>71.59</v>
      </c>
      <c r="K2566">
        <v>40.299999999999997</v>
      </c>
      <c r="L2566" t="s">
        <v>20</v>
      </c>
      <c r="M25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66">
        <v>0</v>
      </c>
      <c r="O2566" t="s">
        <v>32</v>
      </c>
      <c r="P2566" t="str">
        <f>IF(AND(Table1[[#This Row],[stroke]]=1,Table1[[#This Row],[hypertension]]=1),"yes","no")</f>
        <v>no</v>
      </c>
      <c r="Q2566" t="str">
        <f>IF(Table1[[#This Row],[avg_glucose_level]]&gt;=132.5,"yes","no")</f>
        <v>no</v>
      </c>
      <c r="R2566" t="str">
        <f>IF(Table1[[#This Row],[bmi]]&gt;=30.1,"yes","no")</f>
        <v>yes</v>
      </c>
    </row>
    <row r="2567" spans="1:18" x14ac:dyDescent="0.3">
      <c r="A2567">
        <v>68224</v>
      </c>
      <c r="B2567" t="s">
        <v>12</v>
      </c>
      <c r="C2567">
        <v>54</v>
      </c>
      <c r="D2567">
        <v>0</v>
      </c>
      <c r="E2567" t="str">
        <f>IF(Table1[[#This Row],[hypertension]]=0,"no","yes")</f>
        <v>no</v>
      </c>
      <c r="F2567">
        <v>0</v>
      </c>
      <c r="G2567" t="s">
        <v>13</v>
      </c>
      <c r="H2567" t="s">
        <v>14</v>
      </c>
      <c r="I2567" t="s">
        <v>19</v>
      </c>
      <c r="J2567">
        <v>209.5</v>
      </c>
      <c r="K2567">
        <v>37.9</v>
      </c>
      <c r="L2567" t="s">
        <v>16</v>
      </c>
      <c r="M25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67">
        <v>0</v>
      </c>
      <c r="O2567" t="s">
        <v>32</v>
      </c>
      <c r="P2567" t="str">
        <f>IF(AND(Table1[[#This Row],[stroke]]=1,Table1[[#This Row],[hypertension]]=1),"yes","no")</f>
        <v>no</v>
      </c>
      <c r="Q2567" t="str">
        <f>IF(Table1[[#This Row],[avg_glucose_level]]&gt;=132.5,"yes","no")</f>
        <v>yes</v>
      </c>
      <c r="R2567" t="str">
        <f>IF(Table1[[#This Row],[bmi]]&gt;=30.1,"yes","no")</f>
        <v>yes</v>
      </c>
    </row>
    <row r="2568" spans="1:18" x14ac:dyDescent="0.3">
      <c r="A2568">
        <v>61559</v>
      </c>
      <c r="B2568" t="s">
        <v>12</v>
      </c>
      <c r="C2568">
        <v>7</v>
      </c>
      <c r="D2568">
        <v>0</v>
      </c>
      <c r="E2568" t="str">
        <f>IF(Table1[[#This Row],[hypertension]]=0,"no","yes")</f>
        <v>no</v>
      </c>
      <c r="F2568">
        <v>0</v>
      </c>
      <c r="G2568" t="s">
        <v>22</v>
      </c>
      <c r="H2568" t="s">
        <v>25</v>
      </c>
      <c r="I2568" t="s">
        <v>15</v>
      </c>
      <c r="J2568">
        <v>86.6</v>
      </c>
      <c r="K2568">
        <v>17.100000000000001</v>
      </c>
      <c r="L2568" t="s">
        <v>23</v>
      </c>
      <c r="M2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68">
        <v>0</v>
      </c>
      <c r="O2568" t="s">
        <v>32</v>
      </c>
      <c r="P2568" t="str">
        <f>IF(AND(Table1[[#This Row],[stroke]]=1,Table1[[#This Row],[hypertension]]=1),"yes","no")</f>
        <v>no</v>
      </c>
      <c r="Q2568" t="str">
        <f>IF(Table1[[#This Row],[avg_glucose_level]]&gt;=132.5,"yes","no")</f>
        <v>no</v>
      </c>
      <c r="R2568" t="str">
        <f>IF(Table1[[#This Row],[bmi]]&gt;=30.1,"yes","no")</f>
        <v>no</v>
      </c>
    </row>
    <row r="2569" spans="1:18" x14ac:dyDescent="0.3">
      <c r="A2569">
        <v>65564</v>
      </c>
      <c r="B2569" t="s">
        <v>17</v>
      </c>
      <c r="C2569">
        <v>48</v>
      </c>
      <c r="D2569">
        <v>0</v>
      </c>
      <c r="E2569" t="str">
        <f>IF(Table1[[#This Row],[hypertension]]=0,"no","yes")</f>
        <v>no</v>
      </c>
      <c r="F2569">
        <v>0</v>
      </c>
      <c r="G2569" t="s">
        <v>13</v>
      </c>
      <c r="H2569" t="s">
        <v>14</v>
      </c>
      <c r="I2569" t="s">
        <v>15</v>
      </c>
      <c r="J2569">
        <v>57.43</v>
      </c>
      <c r="K2569">
        <v>53.5</v>
      </c>
      <c r="L2569" t="s">
        <v>16</v>
      </c>
      <c r="M25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69">
        <v>0</v>
      </c>
      <c r="O2569" t="s">
        <v>32</v>
      </c>
      <c r="P2569" t="str">
        <f>IF(AND(Table1[[#This Row],[stroke]]=1,Table1[[#This Row],[hypertension]]=1),"yes","no")</f>
        <v>no</v>
      </c>
      <c r="Q2569" t="str">
        <f>IF(Table1[[#This Row],[avg_glucose_level]]&gt;=132.5,"yes","no")</f>
        <v>no</v>
      </c>
      <c r="R2569" t="str">
        <f>IF(Table1[[#This Row],[bmi]]&gt;=30.1,"yes","no")</f>
        <v>yes</v>
      </c>
    </row>
    <row r="2570" spans="1:18" x14ac:dyDescent="0.3">
      <c r="A2570">
        <v>18890</v>
      </c>
      <c r="B2570" t="s">
        <v>12</v>
      </c>
      <c r="C2570">
        <v>69</v>
      </c>
      <c r="D2570">
        <v>1</v>
      </c>
      <c r="E2570" t="str">
        <f>IF(Table1[[#This Row],[hypertension]]=0,"no","yes")</f>
        <v>yes</v>
      </c>
      <c r="F2570">
        <v>0</v>
      </c>
      <c r="G2570" t="s">
        <v>13</v>
      </c>
      <c r="H2570" t="s">
        <v>14</v>
      </c>
      <c r="I2570" t="s">
        <v>19</v>
      </c>
      <c r="J2570">
        <v>87.93</v>
      </c>
      <c r="K2570">
        <v>33.6</v>
      </c>
      <c r="L2570" t="s">
        <v>20</v>
      </c>
      <c r="M25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0">
        <v>0</v>
      </c>
      <c r="O2570" t="s">
        <v>32</v>
      </c>
      <c r="P2570" t="str">
        <f>IF(AND(Table1[[#This Row],[stroke]]=1,Table1[[#This Row],[hypertension]]=1),"yes","no")</f>
        <v>no</v>
      </c>
      <c r="Q2570" t="str">
        <f>IF(Table1[[#This Row],[avg_glucose_level]]&gt;=132.5,"yes","no")</f>
        <v>no</v>
      </c>
      <c r="R2570" t="str">
        <f>IF(Table1[[#This Row],[bmi]]&gt;=30.1,"yes","no")</f>
        <v>yes</v>
      </c>
    </row>
    <row r="2571" spans="1:18" x14ac:dyDescent="0.3">
      <c r="A2571">
        <v>58936</v>
      </c>
      <c r="B2571" t="s">
        <v>12</v>
      </c>
      <c r="C2571">
        <v>59</v>
      </c>
      <c r="D2571">
        <v>0</v>
      </c>
      <c r="E2571" t="str">
        <f>IF(Table1[[#This Row],[hypertension]]=0,"no","yes")</f>
        <v>no</v>
      </c>
      <c r="F2571">
        <v>0</v>
      </c>
      <c r="G2571" t="s">
        <v>13</v>
      </c>
      <c r="H2571" t="s">
        <v>14</v>
      </c>
      <c r="I2571" t="s">
        <v>19</v>
      </c>
      <c r="J2571">
        <v>203.16</v>
      </c>
      <c r="K2571">
        <v>43.4</v>
      </c>
      <c r="L2571" t="s">
        <v>23</v>
      </c>
      <c r="M25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71">
        <v>0</v>
      </c>
      <c r="O2571" t="s">
        <v>32</v>
      </c>
      <c r="P2571" t="str">
        <f>IF(AND(Table1[[#This Row],[stroke]]=1,Table1[[#This Row],[hypertension]]=1),"yes","no")</f>
        <v>no</v>
      </c>
      <c r="Q2571" t="str">
        <f>IF(Table1[[#This Row],[avg_glucose_level]]&gt;=132.5,"yes","no")</f>
        <v>yes</v>
      </c>
      <c r="R2571" t="str">
        <f>IF(Table1[[#This Row],[bmi]]&gt;=30.1,"yes","no")</f>
        <v>yes</v>
      </c>
    </row>
    <row r="2572" spans="1:18" x14ac:dyDescent="0.3">
      <c r="A2572">
        <v>67667</v>
      </c>
      <c r="B2572" t="s">
        <v>17</v>
      </c>
      <c r="C2572">
        <v>72</v>
      </c>
      <c r="D2572">
        <v>1</v>
      </c>
      <c r="E2572" t="str">
        <f>IF(Table1[[#This Row],[hypertension]]=0,"no","yes")</f>
        <v>yes</v>
      </c>
      <c r="F2572">
        <v>0</v>
      </c>
      <c r="G2572" t="s">
        <v>13</v>
      </c>
      <c r="H2572" t="s">
        <v>18</v>
      </c>
      <c r="I2572" t="s">
        <v>19</v>
      </c>
      <c r="J2572">
        <v>112.12</v>
      </c>
      <c r="K2572">
        <v>30.5</v>
      </c>
      <c r="L2572" t="s">
        <v>20</v>
      </c>
      <c r="M2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2">
        <v>0</v>
      </c>
      <c r="O2572" t="s">
        <v>32</v>
      </c>
      <c r="P2572" t="str">
        <f>IF(AND(Table1[[#This Row],[stroke]]=1,Table1[[#This Row],[hypertension]]=1),"yes","no")</f>
        <v>no</v>
      </c>
      <c r="Q2572" t="str">
        <f>IF(Table1[[#This Row],[avg_glucose_level]]&gt;=132.5,"yes","no")</f>
        <v>no</v>
      </c>
      <c r="R2572" t="str">
        <f>IF(Table1[[#This Row],[bmi]]&gt;=30.1,"yes","no")</f>
        <v>yes</v>
      </c>
    </row>
    <row r="2573" spans="1:18" x14ac:dyDescent="0.3">
      <c r="A2573">
        <v>68138</v>
      </c>
      <c r="B2573" t="s">
        <v>12</v>
      </c>
      <c r="C2573">
        <v>49</v>
      </c>
      <c r="D2573">
        <v>0</v>
      </c>
      <c r="E2573" t="str">
        <f>IF(Table1[[#This Row],[hypertension]]=0,"no","yes")</f>
        <v>no</v>
      </c>
      <c r="F2573">
        <v>0</v>
      </c>
      <c r="G2573" t="s">
        <v>13</v>
      </c>
      <c r="H2573" t="s">
        <v>14</v>
      </c>
      <c r="I2573" t="s">
        <v>15</v>
      </c>
      <c r="J2573">
        <v>92.02</v>
      </c>
      <c r="K2573">
        <v>38.1</v>
      </c>
      <c r="L2573" t="s">
        <v>20</v>
      </c>
      <c r="M25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3">
        <v>0</v>
      </c>
      <c r="O2573" t="s">
        <v>32</v>
      </c>
      <c r="P2573" t="str">
        <f>IF(AND(Table1[[#This Row],[stroke]]=1,Table1[[#This Row],[hypertension]]=1),"yes","no")</f>
        <v>no</v>
      </c>
      <c r="Q2573" t="str">
        <f>IF(Table1[[#This Row],[avg_glucose_level]]&gt;=132.5,"yes","no")</f>
        <v>no</v>
      </c>
      <c r="R2573" t="str">
        <f>IF(Table1[[#This Row],[bmi]]&gt;=30.1,"yes","no")</f>
        <v>yes</v>
      </c>
    </row>
    <row r="2574" spans="1:18" x14ac:dyDescent="0.3">
      <c r="A2574">
        <v>50363</v>
      </c>
      <c r="B2574" t="s">
        <v>17</v>
      </c>
      <c r="C2574">
        <v>73</v>
      </c>
      <c r="D2574">
        <v>1</v>
      </c>
      <c r="E2574" t="str">
        <f>IF(Table1[[#This Row],[hypertension]]=0,"no","yes")</f>
        <v>yes</v>
      </c>
      <c r="F2574">
        <v>0</v>
      </c>
      <c r="G2574" t="s">
        <v>13</v>
      </c>
      <c r="H2574" t="s">
        <v>14</v>
      </c>
      <c r="I2574" t="s">
        <v>19</v>
      </c>
      <c r="J2574">
        <v>60.98</v>
      </c>
      <c r="K2574">
        <v>29.9</v>
      </c>
      <c r="L2574" t="s">
        <v>16</v>
      </c>
      <c r="M25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574">
        <v>0</v>
      </c>
      <c r="O2574" t="s">
        <v>32</v>
      </c>
      <c r="P2574" t="str">
        <f>IF(AND(Table1[[#This Row],[stroke]]=1,Table1[[#This Row],[hypertension]]=1),"yes","no")</f>
        <v>no</v>
      </c>
      <c r="Q2574" t="str">
        <f>IF(Table1[[#This Row],[avg_glucose_level]]&gt;=132.5,"yes","no")</f>
        <v>no</v>
      </c>
      <c r="R2574" t="str">
        <f>IF(Table1[[#This Row],[bmi]]&gt;=30.1,"yes","no")</f>
        <v>no</v>
      </c>
    </row>
    <row r="2575" spans="1:18" x14ac:dyDescent="0.3">
      <c r="A2575">
        <v>4740</v>
      </c>
      <c r="B2575" t="s">
        <v>17</v>
      </c>
      <c r="C2575">
        <v>24</v>
      </c>
      <c r="D2575">
        <v>0</v>
      </c>
      <c r="E2575" t="str">
        <f>IF(Table1[[#This Row],[hypertension]]=0,"no","yes")</f>
        <v>no</v>
      </c>
      <c r="F2575">
        <v>0</v>
      </c>
      <c r="G2575" t="s">
        <v>22</v>
      </c>
      <c r="H2575" t="s">
        <v>14</v>
      </c>
      <c r="I2575" t="s">
        <v>15</v>
      </c>
      <c r="J2575">
        <v>86.35</v>
      </c>
      <c r="K2575">
        <v>32.700000000000003</v>
      </c>
      <c r="L2575" t="s">
        <v>20</v>
      </c>
      <c r="M2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5">
        <v>0</v>
      </c>
      <c r="O2575" t="s">
        <v>32</v>
      </c>
      <c r="P2575" t="str">
        <f>IF(AND(Table1[[#This Row],[stroke]]=1,Table1[[#This Row],[hypertension]]=1),"yes","no")</f>
        <v>no</v>
      </c>
      <c r="Q2575" t="str">
        <f>IF(Table1[[#This Row],[avg_glucose_level]]&gt;=132.5,"yes","no")</f>
        <v>no</v>
      </c>
      <c r="R2575" t="str">
        <f>IF(Table1[[#This Row],[bmi]]&gt;=30.1,"yes","no")</f>
        <v>yes</v>
      </c>
    </row>
    <row r="2576" spans="1:18" x14ac:dyDescent="0.3">
      <c r="A2576">
        <v>39683</v>
      </c>
      <c r="B2576" t="s">
        <v>12</v>
      </c>
      <c r="C2576">
        <v>26</v>
      </c>
      <c r="D2576">
        <v>0</v>
      </c>
      <c r="E2576" t="str">
        <f>IF(Table1[[#This Row],[hypertension]]=0,"no","yes")</f>
        <v>no</v>
      </c>
      <c r="F2576">
        <v>0</v>
      </c>
      <c r="G2576" t="s">
        <v>22</v>
      </c>
      <c r="H2576" t="s">
        <v>14</v>
      </c>
      <c r="I2576" t="s">
        <v>19</v>
      </c>
      <c r="J2576">
        <v>71.260000000000005</v>
      </c>
      <c r="K2576">
        <v>28.6</v>
      </c>
      <c r="L2576" t="s">
        <v>23</v>
      </c>
      <c r="M2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76">
        <v>0</v>
      </c>
      <c r="O2576" t="s">
        <v>32</v>
      </c>
      <c r="P2576" t="str">
        <f>IF(AND(Table1[[#This Row],[stroke]]=1,Table1[[#This Row],[hypertension]]=1),"yes","no")</f>
        <v>no</v>
      </c>
      <c r="Q2576" t="str">
        <f>IF(Table1[[#This Row],[avg_glucose_level]]&gt;=132.5,"yes","no")</f>
        <v>no</v>
      </c>
      <c r="R2576" t="str">
        <f>IF(Table1[[#This Row],[bmi]]&gt;=30.1,"yes","no")</f>
        <v>no</v>
      </c>
    </row>
    <row r="2577" spans="1:18" x14ac:dyDescent="0.3">
      <c r="A2577">
        <v>49903</v>
      </c>
      <c r="B2577" t="s">
        <v>12</v>
      </c>
      <c r="C2577">
        <v>27</v>
      </c>
      <c r="D2577">
        <v>0</v>
      </c>
      <c r="E2577" t="str">
        <f>IF(Table1[[#This Row],[hypertension]]=0,"no","yes")</f>
        <v>no</v>
      </c>
      <c r="F2577">
        <v>0</v>
      </c>
      <c r="G2577" t="s">
        <v>22</v>
      </c>
      <c r="H2577" t="s">
        <v>14</v>
      </c>
      <c r="I2577" t="s">
        <v>15</v>
      </c>
      <c r="J2577">
        <v>72.61</v>
      </c>
      <c r="K2577">
        <v>38.5</v>
      </c>
      <c r="L2577" t="s">
        <v>20</v>
      </c>
      <c r="M25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7">
        <v>0</v>
      </c>
      <c r="O2577" t="s">
        <v>32</v>
      </c>
      <c r="P2577" t="str">
        <f>IF(AND(Table1[[#This Row],[stroke]]=1,Table1[[#This Row],[hypertension]]=1),"yes","no")</f>
        <v>no</v>
      </c>
      <c r="Q2577" t="str">
        <f>IF(Table1[[#This Row],[avg_glucose_level]]&gt;=132.5,"yes","no")</f>
        <v>no</v>
      </c>
      <c r="R2577" t="str">
        <f>IF(Table1[[#This Row],[bmi]]&gt;=30.1,"yes","no")</f>
        <v>yes</v>
      </c>
    </row>
    <row r="2578" spans="1:18" x14ac:dyDescent="0.3">
      <c r="A2578">
        <v>63457</v>
      </c>
      <c r="B2578" t="s">
        <v>17</v>
      </c>
      <c r="C2578">
        <v>78</v>
      </c>
      <c r="D2578">
        <v>0</v>
      </c>
      <c r="E2578" t="str">
        <f>IF(Table1[[#This Row],[hypertension]]=0,"no","yes")</f>
        <v>no</v>
      </c>
      <c r="F2578">
        <v>1</v>
      </c>
      <c r="G2578" t="s">
        <v>22</v>
      </c>
      <c r="H2578" t="s">
        <v>18</v>
      </c>
      <c r="I2578" t="s">
        <v>15</v>
      </c>
      <c r="J2578">
        <v>110.78</v>
      </c>
      <c r="K2578">
        <v>22.9</v>
      </c>
      <c r="L2578" t="s">
        <v>20</v>
      </c>
      <c r="M25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8">
        <v>0</v>
      </c>
      <c r="O2578" t="s">
        <v>32</v>
      </c>
      <c r="P2578" t="str">
        <f>IF(AND(Table1[[#This Row],[stroke]]=1,Table1[[#This Row],[hypertension]]=1),"yes","no")</f>
        <v>no</v>
      </c>
      <c r="Q2578" t="str">
        <f>IF(Table1[[#This Row],[avg_glucose_level]]&gt;=132.5,"yes","no")</f>
        <v>no</v>
      </c>
      <c r="R2578" t="str">
        <f>IF(Table1[[#This Row],[bmi]]&gt;=30.1,"yes","no")</f>
        <v>no</v>
      </c>
    </row>
    <row r="2579" spans="1:18" x14ac:dyDescent="0.3">
      <c r="A2579">
        <v>18595</v>
      </c>
      <c r="B2579" t="s">
        <v>17</v>
      </c>
      <c r="C2579">
        <v>77</v>
      </c>
      <c r="D2579">
        <v>0</v>
      </c>
      <c r="E2579" t="str">
        <f>IF(Table1[[#This Row],[hypertension]]=0,"no","yes")</f>
        <v>no</v>
      </c>
      <c r="F2579">
        <v>0</v>
      </c>
      <c r="G2579" t="s">
        <v>13</v>
      </c>
      <c r="H2579" t="s">
        <v>14</v>
      </c>
      <c r="I2579" t="s">
        <v>15</v>
      </c>
      <c r="J2579">
        <v>99.78</v>
      </c>
      <c r="K2579">
        <v>38</v>
      </c>
      <c r="L2579" t="s">
        <v>20</v>
      </c>
      <c r="M2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79">
        <v>0</v>
      </c>
      <c r="O2579" t="s">
        <v>32</v>
      </c>
      <c r="P2579" t="str">
        <f>IF(AND(Table1[[#This Row],[stroke]]=1,Table1[[#This Row],[hypertension]]=1),"yes","no")</f>
        <v>no</v>
      </c>
      <c r="Q2579" t="str">
        <f>IF(Table1[[#This Row],[avg_glucose_level]]&gt;=132.5,"yes","no")</f>
        <v>no</v>
      </c>
      <c r="R2579" t="str">
        <f>IF(Table1[[#This Row],[bmi]]&gt;=30.1,"yes","no")</f>
        <v>yes</v>
      </c>
    </row>
    <row r="2580" spans="1:18" x14ac:dyDescent="0.3">
      <c r="A2580">
        <v>64912</v>
      </c>
      <c r="B2580" t="s">
        <v>17</v>
      </c>
      <c r="C2580">
        <v>59</v>
      </c>
      <c r="D2580">
        <v>0</v>
      </c>
      <c r="E2580" t="str">
        <f>IF(Table1[[#This Row],[hypertension]]=0,"no","yes")</f>
        <v>no</v>
      </c>
      <c r="F2580">
        <v>0</v>
      </c>
      <c r="G2580" t="s">
        <v>13</v>
      </c>
      <c r="H2580" t="s">
        <v>18</v>
      </c>
      <c r="I2580" t="s">
        <v>19</v>
      </c>
      <c r="J2580">
        <v>201.45</v>
      </c>
      <c r="K2580">
        <v>43.8</v>
      </c>
      <c r="L2580" t="s">
        <v>21</v>
      </c>
      <c r="M25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580">
        <v>0</v>
      </c>
      <c r="O2580" t="s">
        <v>32</v>
      </c>
      <c r="P2580" t="str">
        <f>IF(AND(Table1[[#This Row],[stroke]]=1,Table1[[#This Row],[hypertension]]=1),"yes","no")</f>
        <v>no</v>
      </c>
      <c r="Q2580" t="str">
        <f>IF(Table1[[#This Row],[avg_glucose_level]]&gt;=132.5,"yes","no")</f>
        <v>yes</v>
      </c>
      <c r="R2580" t="str">
        <f>IF(Table1[[#This Row],[bmi]]&gt;=30.1,"yes","no")</f>
        <v>yes</v>
      </c>
    </row>
    <row r="2581" spans="1:18" x14ac:dyDescent="0.3">
      <c r="A2581">
        <v>68382</v>
      </c>
      <c r="B2581" t="s">
        <v>12</v>
      </c>
      <c r="C2581">
        <v>1</v>
      </c>
      <c r="D2581">
        <v>0</v>
      </c>
      <c r="E2581" t="str">
        <f>IF(Table1[[#This Row],[hypertension]]=0,"no","yes")</f>
        <v>no</v>
      </c>
      <c r="F2581">
        <v>0</v>
      </c>
      <c r="G2581" t="s">
        <v>22</v>
      </c>
      <c r="H2581" t="s">
        <v>25</v>
      </c>
      <c r="I2581" t="s">
        <v>15</v>
      </c>
      <c r="J2581">
        <v>127.78</v>
      </c>
      <c r="K2581">
        <v>20.8</v>
      </c>
      <c r="L2581" t="s">
        <v>23</v>
      </c>
      <c r="M25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81">
        <v>0</v>
      </c>
      <c r="O2581" t="s">
        <v>32</v>
      </c>
      <c r="P2581" t="str">
        <f>IF(AND(Table1[[#This Row],[stroke]]=1,Table1[[#This Row],[hypertension]]=1),"yes","no")</f>
        <v>no</v>
      </c>
      <c r="Q2581" t="str">
        <f>IF(Table1[[#This Row],[avg_glucose_level]]&gt;=132.5,"yes","no")</f>
        <v>no</v>
      </c>
      <c r="R2581" t="str">
        <f>IF(Table1[[#This Row],[bmi]]&gt;=30.1,"yes","no")</f>
        <v>no</v>
      </c>
    </row>
    <row r="2582" spans="1:18" x14ac:dyDescent="0.3">
      <c r="A2582">
        <v>69510</v>
      </c>
      <c r="B2582" t="s">
        <v>12</v>
      </c>
      <c r="C2582">
        <v>39</v>
      </c>
      <c r="D2582">
        <v>0</v>
      </c>
      <c r="E2582" t="str">
        <f>IF(Table1[[#This Row],[hypertension]]=0,"no","yes")</f>
        <v>no</v>
      </c>
      <c r="F2582">
        <v>0</v>
      </c>
      <c r="G2582" t="s">
        <v>13</v>
      </c>
      <c r="H2582" t="s">
        <v>14</v>
      </c>
      <c r="I2582" t="s">
        <v>19</v>
      </c>
      <c r="J2582">
        <v>121.32</v>
      </c>
      <c r="K2582">
        <v>26.8</v>
      </c>
      <c r="L2582" t="s">
        <v>20</v>
      </c>
      <c r="M2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2">
        <v>0</v>
      </c>
      <c r="O2582" t="s">
        <v>32</v>
      </c>
      <c r="P2582" t="str">
        <f>IF(AND(Table1[[#This Row],[stroke]]=1,Table1[[#This Row],[hypertension]]=1),"yes","no")</f>
        <v>no</v>
      </c>
      <c r="Q2582" t="str">
        <f>IF(Table1[[#This Row],[avg_glucose_level]]&gt;=132.5,"yes","no")</f>
        <v>no</v>
      </c>
      <c r="R2582" t="str">
        <f>IF(Table1[[#This Row],[bmi]]&gt;=30.1,"yes","no")</f>
        <v>no</v>
      </c>
    </row>
    <row r="2583" spans="1:18" x14ac:dyDescent="0.3">
      <c r="A2583">
        <v>29872</v>
      </c>
      <c r="B2583" t="s">
        <v>17</v>
      </c>
      <c r="C2583">
        <v>35</v>
      </c>
      <c r="D2583">
        <v>0</v>
      </c>
      <c r="E2583" t="str">
        <f>IF(Table1[[#This Row],[hypertension]]=0,"no","yes")</f>
        <v>no</v>
      </c>
      <c r="F2583">
        <v>0</v>
      </c>
      <c r="G2583" t="s">
        <v>13</v>
      </c>
      <c r="H2583" t="s">
        <v>14</v>
      </c>
      <c r="I2583" t="s">
        <v>15</v>
      </c>
      <c r="J2583">
        <v>83.89</v>
      </c>
      <c r="K2583">
        <v>25.5</v>
      </c>
      <c r="L2583" t="s">
        <v>20</v>
      </c>
      <c r="M25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3">
        <v>0</v>
      </c>
      <c r="O2583" t="s">
        <v>32</v>
      </c>
      <c r="P2583" t="str">
        <f>IF(AND(Table1[[#This Row],[stroke]]=1,Table1[[#This Row],[hypertension]]=1),"yes","no")</f>
        <v>no</v>
      </c>
      <c r="Q2583" t="str">
        <f>IF(Table1[[#This Row],[avg_glucose_level]]&gt;=132.5,"yes","no")</f>
        <v>no</v>
      </c>
      <c r="R2583" t="str">
        <f>IF(Table1[[#This Row],[bmi]]&gt;=30.1,"yes","no")</f>
        <v>no</v>
      </c>
    </row>
    <row r="2584" spans="1:18" x14ac:dyDescent="0.3">
      <c r="A2584">
        <v>1924</v>
      </c>
      <c r="B2584" t="s">
        <v>12</v>
      </c>
      <c r="C2584">
        <v>54</v>
      </c>
      <c r="D2584">
        <v>0</v>
      </c>
      <c r="E2584" t="str">
        <f>IF(Table1[[#This Row],[hypertension]]=0,"no","yes")</f>
        <v>no</v>
      </c>
      <c r="F2584">
        <v>0</v>
      </c>
      <c r="G2584" t="s">
        <v>13</v>
      </c>
      <c r="H2584" t="s">
        <v>14</v>
      </c>
      <c r="I2584" t="s">
        <v>19</v>
      </c>
      <c r="J2584">
        <v>74.06</v>
      </c>
      <c r="K2584">
        <v>28.1</v>
      </c>
      <c r="L2584" t="s">
        <v>20</v>
      </c>
      <c r="M25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4">
        <v>0</v>
      </c>
      <c r="O2584" t="s">
        <v>32</v>
      </c>
      <c r="P2584" t="str">
        <f>IF(AND(Table1[[#This Row],[stroke]]=1,Table1[[#This Row],[hypertension]]=1),"yes","no")</f>
        <v>no</v>
      </c>
      <c r="Q2584" t="str">
        <f>IF(Table1[[#This Row],[avg_glucose_level]]&gt;=132.5,"yes","no")</f>
        <v>no</v>
      </c>
      <c r="R2584" t="str">
        <f>IF(Table1[[#This Row],[bmi]]&gt;=30.1,"yes","no")</f>
        <v>no</v>
      </c>
    </row>
    <row r="2585" spans="1:18" x14ac:dyDescent="0.3">
      <c r="A2585">
        <v>67243</v>
      </c>
      <c r="B2585" t="s">
        <v>17</v>
      </c>
      <c r="C2585">
        <v>75</v>
      </c>
      <c r="D2585">
        <v>0</v>
      </c>
      <c r="E2585" t="str">
        <f>IF(Table1[[#This Row],[hypertension]]=0,"no","yes")</f>
        <v>no</v>
      </c>
      <c r="F2585">
        <v>1</v>
      </c>
      <c r="G2585" t="s">
        <v>13</v>
      </c>
      <c r="H2585" t="s">
        <v>14</v>
      </c>
      <c r="I2585" t="s">
        <v>15</v>
      </c>
      <c r="J2585">
        <v>206.15</v>
      </c>
      <c r="K2585">
        <v>25.4</v>
      </c>
      <c r="L2585" t="s">
        <v>20</v>
      </c>
      <c r="M25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5">
        <v>0</v>
      </c>
      <c r="O2585" t="s">
        <v>32</v>
      </c>
      <c r="P2585" t="str">
        <f>IF(AND(Table1[[#This Row],[stroke]]=1,Table1[[#This Row],[hypertension]]=1),"yes","no")</f>
        <v>no</v>
      </c>
      <c r="Q2585" t="str">
        <f>IF(Table1[[#This Row],[avg_glucose_level]]&gt;=132.5,"yes","no")</f>
        <v>yes</v>
      </c>
      <c r="R2585" t="str">
        <f>IF(Table1[[#This Row],[bmi]]&gt;=30.1,"yes","no")</f>
        <v>no</v>
      </c>
    </row>
    <row r="2586" spans="1:18" x14ac:dyDescent="0.3">
      <c r="A2586">
        <v>3494</v>
      </c>
      <c r="B2586" t="s">
        <v>17</v>
      </c>
      <c r="C2586">
        <v>80</v>
      </c>
      <c r="D2586">
        <v>0</v>
      </c>
      <c r="E2586" t="str">
        <f>IF(Table1[[#This Row],[hypertension]]=0,"no","yes")</f>
        <v>no</v>
      </c>
      <c r="F2586">
        <v>0</v>
      </c>
      <c r="G2586" t="s">
        <v>13</v>
      </c>
      <c r="H2586" t="s">
        <v>14</v>
      </c>
      <c r="I2586" t="s">
        <v>19</v>
      </c>
      <c r="J2586">
        <v>102.9</v>
      </c>
      <c r="K2586">
        <v>26.7</v>
      </c>
      <c r="L2586" t="s">
        <v>23</v>
      </c>
      <c r="M2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86">
        <v>0</v>
      </c>
      <c r="O2586" t="s">
        <v>32</v>
      </c>
      <c r="P2586" t="str">
        <f>IF(AND(Table1[[#This Row],[stroke]]=1,Table1[[#This Row],[hypertension]]=1),"yes","no")</f>
        <v>no</v>
      </c>
      <c r="Q2586" t="str">
        <f>IF(Table1[[#This Row],[avg_glucose_level]]&gt;=132.5,"yes","no")</f>
        <v>no</v>
      </c>
      <c r="R2586" t="str">
        <f>IF(Table1[[#This Row],[bmi]]&gt;=30.1,"yes","no")</f>
        <v>no</v>
      </c>
    </row>
    <row r="2587" spans="1:18" x14ac:dyDescent="0.3">
      <c r="A2587">
        <v>37307</v>
      </c>
      <c r="B2587" t="s">
        <v>17</v>
      </c>
      <c r="C2587">
        <v>35</v>
      </c>
      <c r="D2587">
        <v>0</v>
      </c>
      <c r="E2587" t="str">
        <f>IF(Table1[[#This Row],[hypertension]]=0,"no","yes")</f>
        <v>no</v>
      </c>
      <c r="F2587">
        <v>0</v>
      </c>
      <c r="G2587" t="s">
        <v>13</v>
      </c>
      <c r="H2587" t="s">
        <v>14</v>
      </c>
      <c r="I2587" t="s">
        <v>15</v>
      </c>
      <c r="J2587">
        <v>65.48</v>
      </c>
      <c r="K2587">
        <v>50.5</v>
      </c>
      <c r="L2587" t="s">
        <v>20</v>
      </c>
      <c r="M25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7">
        <v>0</v>
      </c>
      <c r="O2587" t="s">
        <v>32</v>
      </c>
      <c r="P2587" t="str">
        <f>IF(AND(Table1[[#This Row],[stroke]]=1,Table1[[#This Row],[hypertension]]=1),"yes","no")</f>
        <v>no</v>
      </c>
      <c r="Q2587" t="str">
        <f>IF(Table1[[#This Row],[avg_glucose_level]]&gt;=132.5,"yes","no")</f>
        <v>no</v>
      </c>
      <c r="R2587" t="str">
        <f>IF(Table1[[#This Row],[bmi]]&gt;=30.1,"yes","no")</f>
        <v>yes</v>
      </c>
    </row>
    <row r="2588" spans="1:18" x14ac:dyDescent="0.3">
      <c r="A2588">
        <v>41175</v>
      </c>
      <c r="B2588" t="s">
        <v>17</v>
      </c>
      <c r="C2588">
        <v>22</v>
      </c>
      <c r="D2588">
        <v>0</v>
      </c>
      <c r="E2588" t="str">
        <f>IF(Table1[[#This Row],[hypertension]]=0,"no","yes")</f>
        <v>no</v>
      </c>
      <c r="F2588">
        <v>0</v>
      </c>
      <c r="G2588" t="s">
        <v>22</v>
      </c>
      <c r="H2588" t="s">
        <v>24</v>
      </c>
      <c r="I2588" t="s">
        <v>15</v>
      </c>
      <c r="J2588">
        <v>123.23</v>
      </c>
      <c r="K2588">
        <v>21.3</v>
      </c>
      <c r="L2588" t="s">
        <v>23</v>
      </c>
      <c r="M25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88">
        <v>0</v>
      </c>
      <c r="O2588" t="s">
        <v>32</v>
      </c>
      <c r="P2588" t="str">
        <f>IF(AND(Table1[[#This Row],[stroke]]=1,Table1[[#This Row],[hypertension]]=1),"yes","no")</f>
        <v>no</v>
      </c>
      <c r="Q2588" t="str">
        <f>IF(Table1[[#This Row],[avg_glucose_level]]&gt;=132.5,"yes","no")</f>
        <v>no</v>
      </c>
      <c r="R2588" t="str">
        <f>IF(Table1[[#This Row],[bmi]]&gt;=30.1,"yes","no")</f>
        <v>no</v>
      </c>
    </row>
    <row r="2589" spans="1:18" x14ac:dyDescent="0.3">
      <c r="A2589">
        <v>48303</v>
      </c>
      <c r="B2589" t="s">
        <v>12</v>
      </c>
      <c r="C2589">
        <v>39</v>
      </c>
      <c r="D2589">
        <v>0</v>
      </c>
      <c r="E2589" t="str">
        <f>IF(Table1[[#This Row],[hypertension]]=0,"no","yes")</f>
        <v>no</v>
      </c>
      <c r="F2589">
        <v>0</v>
      </c>
      <c r="G2589" t="s">
        <v>13</v>
      </c>
      <c r="H2589" t="s">
        <v>14</v>
      </c>
      <c r="I2589" t="s">
        <v>19</v>
      </c>
      <c r="J2589">
        <v>71.3</v>
      </c>
      <c r="K2589">
        <v>34.700000000000003</v>
      </c>
      <c r="L2589" t="s">
        <v>20</v>
      </c>
      <c r="M25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89">
        <v>0</v>
      </c>
      <c r="O2589" t="s">
        <v>32</v>
      </c>
      <c r="P2589" t="str">
        <f>IF(AND(Table1[[#This Row],[stroke]]=1,Table1[[#This Row],[hypertension]]=1),"yes","no")</f>
        <v>no</v>
      </c>
      <c r="Q2589" t="str">
        <f>IF(Table1[[#This Row],[avg_glucose_level]]&gt;=132.5,"yes","no")</f>
        <v>no</v>
      </c>
      <c r="R2589" t="str">
        <f>IF(Table1[[#This Row],[bmi]]&gt;=30.1,"yes","no")</f>
        <v>yes</v>
      </c>
    </row>
    <row r="2590" spans="1:18" x14ac:dyDescent="0.3">
      <c r="A2590">
        <v>31473</v>
      </c>
      <c r="B2590" t="s">
        <v>12</v>
      </c>
      <c r="C2590">
        <v>6</v>
      </c>
      <c r="D2590">
        <v>0</v>
      </c>
      <c r="E2590" t="str">
        <f>IF(Table1[[#This Row],[hypertension]]=0,"no","yes")</f>
        <v>no</v>
      </c>
      <c r="F2590">
        <v>0</v>
      </c>
      <c r="G2590" t="s">
        <v>22</v>
      </c>
      <c r="H2590" t="s">
        <v>25</v>
      </c>
      <c r="I2590" t="s">
        <v>19</v>
      </c>
      <c r="J2590">
        <v>79.05</v>
      </c>
      <c r="K2590">
        <v>17.899999999999999</v>
      </c>
      <c r="L2590" t="s">
        <v>23</v>
      </c>
      <c r="M2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0">
        <v>0</v>
      </c>
      <c r="O2590" t="s">
        <v>32</v>
      </c>
      <c r="P2590" t="str">
        <f>IF(AND(Table1[[#This Row],[stroke]]=1,Table1[[#This Row],[hypertension]]=1),"yes","no")</f>
        <v>no</v>
      </c>
      <c r="Q2590" t="str">
        <f>IF(Table1[[#This Row],[avg_glucose_level]]&gt;=132.5,"yes","no")</f>
        <v>no</v>
      </c>
      <c r="R2590" t="str">
        <f>IF(Table1[[#This Row],[bmi]]&gt;=30.1,"yes","no")</f>
        <v>no</v>
      </c>
    </row>
    <row r="2591" spans="1:18" x14ac:dyDescent="0.3">
      <c r="A2591">
        <v>31402</v>
      </c>
      <c r="B2591" t="s">
        <v>17</v>
      </c>
      <c r="C2591">
        <v>62</v>
      </c>
      <c r="D2591">
        <v>0</v>
      </c>
      <c r="E2591" t="str">
        <f>IF(Table1[[#This Row],[hypertension]]=0,"no","yes")</f>
        <v>no</v>
      </c>
      <c r="F2591">
        <v>0</v>
      </c>
      <c r="G2591" t="s">
        <v>13</v>
      </c>
      <c r="H2591" t="s">
        <v>18</v>
      </c>
      <c r="I2591" t="s">
        <v>19</v>
      </c>
      <c r="J2591">
        <v>102.21</v>
      </c>
      <c r="K2591">
        <v>36.299999999999997</v>
      </c>
      <c r="L2591" t="s">
        <v>20</v>
      </c>
      <c r="M2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91">
        <v>0</v>
      </c>
      <c r="O2591" t="s">
        <v>32</v>
      </c>
      <c r="P2591" t="str">
        <f>IF(AND(Table1[[#This Row],[stroke]]=1,Table1[[#This Row],[hypertension]]=1),"yes","no")</f>
        <v>no</v>
      </c>
      <c r="Q2591" t="str">
        <f>IF(Table1[[#This Row],[avg_glucose_level]]&gt;=132.5,"yes","no")</f>
        <v>no</v>
      </c>
      <c r="R2591" t="str">
        <f>IF(Table1[[#This Row],[bmi]]&gt;=30.1,"yes","no")</f>
        <v>yes</v>
      </c>
    </row>
    <row r="2592" spans="1:18" x14ac:dyDescent="0.3">
      <c r="A2592">
        <v>18996</v>
      </c>
      <c r="B2592" t="s">
        <v>17</v>
      </c>
      <c r="C2592">
        <v>13</v>
      </c>
      <c r="D2592">
        <v>0</v>
      </c>
      <c r="E2592" t="str">
        <f>IF(Table1[[#This Row],[hypertension]]=0,"no","yes")</f>
        <v>no</v>
      </c>
      <c r="F2592">
        <v>0</v>
      </c>
      <c r="G2592" t="s">
        <v>22</v>
      </c>
      <c r="H2592" t="s">
        <v>25</v>
      </c>
      <c r="I2592" t="s">
        <v>15</v>
      </c>
      <c r="J2592">
        <v>105.22</v>
      </c>
      <c r="K2592">
        <v>18.399999999999999</v>
      </c>
      <c r="L2592" t="s">
        <v>23</v>
      </c>
      <c r="M25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2">
        <v>0</v>
      </c>
      <c r="O2592" t="s">
        <v>32</v>
      </c>
      <c r="P2592" t="str">
        <f>IF(AND(Table1[[#This Row],[stroke]]=1,Table1[[#This Row],[hypertension]]=1),"yes","no")</f>
        <v>no</v>
      </c>
      <c r="Q2592" t="str">
        <f>IF(Table1[[#This Row],[avg_glucose_level]]&gt;=132.5,"yes","no")</f>
        <v>no</v>
      </c>
      <c r="R2592" t="str">
        <f>IF(Table1[[#This Row],[bmi]]&gt;=30.1,"yes","no")</f>
        <v>no</v>
      </c>
    </row>
    <row r="2593" spans="1:18" x14ac:dyDescent="0.3">
      <c r="A2593">
        <v>2573</v>
      </c>
      <c r="B2593" t="s">
        <v>12</v>
      </c>
      <c r="C2593">
        <v>56</v>
      </c>
      <c r="D2593">
        <v>0</v>
      </c>
      <c r="E2593" t="str">
        <f>IF(Table1[[#This Row],[hypertension]]=0,"no","yes")</f>
        <v>no</v>
      </c>
      <c r="F2593">
        <v>0</v>
      </c>
      <c r="G2593" t="s">
        <v>13</v>
      </c>
      <c r="H2593" t="s">
        <v>24</v>
      </c>
      <c r="I2593" t="s">
        <v>19</v>
      </c>
      <c r="J2593">
        <v>84.58</v>
      </c>
      <c r="K2593">
        <v>34.5</v>
      </c>
      <c r="L2593" t="s">
        <v>23</v>
      </c>
      <c r="M25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3">
        <v>0</v>
      </c>
      <c r="O2593" t="s">
        <v>32</v>
      </c>
      <c r="P2593" t="str">
        <f>IF(AND(Table1[[#This Row],[stroke]]=1,Table1[[#This Row],[hypertension]]=1),"yes","no")</f>
        <v>no</v>
      </c>
      <c r="Q2593" t="str">
        <f>IF(Table1[[#This Row],[avg_glucose_level]]&gt;=132.5,"yes","no")</f>
        <v>no</v>
      </c>
      <c r="R2593" t="str">
        <f>IF(Table1[[#This Row],[bmi]]&gt;=30.1,"yes","no")</f>
        <v>yes</v>
      </c>
    </row>
    <row r="2594" spans="1:18" x14ac:dyDescent="0.3">
      <c r="A2594">
        <v>60683</v>
      </c>
      <c r="B2594" t="s">
        <v>12</v>
      </c>
      <c r="C2594">
        <v>53</v>
      </c>
      <c r="D2594">
        <v>0</v>
      </c>
      <c r="E2594" t="str">
        <f>IF(Table1[[#This Row],[hypertension]]=0,"no","yes")</f>
        <v>no</v>
      </c>
      <c r="F2594">
        <v>1</v>
      </c>
      <c r="G2594" t="s">
        <v>13</v>
      </c>
      <c r="H2594" t="s">
        <v>24</v>
      </c>
      <c r="I2594" t="s">
        <v>15</v>
      </c>
      <c r="J2594">
        <v>77.3</v>
      </c>
      <c r="K2594">
        <v>33.4</v>
      </c>
      <c r="L2594" t="s">
        <v>20</v>
      </c>
      <c r="M2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94">
        <v>0</v>
      </c>
      <c r="O2594" t="s">
        <v>32</v>
      </c>
      <c r="P2594" t="str">
        <f>IF(AND(Table1[[#This Row],[stroke]]=1,Table1[[#This Row],[hypertension]]=1),"yes","no")</f>
        <v>no</v>
      </c>
      <c r="Q2594" t="str">
        <f>IF(Table1[[#This Row],[avg_glucose_level]]&gt;=132.5,"yes","no")</f>
        <v>no</v>
      </c>
      <c r="R2594" t="str">
        <f>IF(Table1[[#This Row],[bmi]]&gt;=30.1,"yes","no")</f>
        <v>yes</v>
      </c>
    </row>
    <row r="2595" spans="1:18" x14ac:dyDescent="0.3">
      <c r="A2595">
        <v>70537</v>
      </c>
      <c r="B2595" t="s">
        <v>12</v>
      </c>
      <c r="C2595">
        <v>5</v>
      </c>
      <c r="D2595">
        <v>0</v>
      </c>
      <c r="E2595" t="str">
        <f>IF(Table1[[#This Row],[hypertension]]=0,"no","yes")</f>
        <v>no</v>
      </c>
      <c r="F2595">
        <v>0</v>
      </c>
      <c r="G2595" t="s">
        <v>22</v>
      </c>
      <c r="H2595" t="s">
        <v>25</v>
      </c>
      <c r="I2595" t="s">
        <v>19</v>
      </c>
      <c r="J2595">
        <v>74.790000000000006</v>
      </c>
      <c r="K2595">
        <v>19.399999999999999</v>
      </c>
      <c r="L2595" t="s">
        <v>23</v>
      </c>
      <c r="M25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5">
        <v>0</v>
      </c>
      <c r="O2595" t="s">
        <v>32</v>
      </c>
      <c r="P2595" t="str">
        <f>IF(AND(Table1[[#This Row],[stroke]]=1,Table1[[#This Row],[hypertension]]=1),"yes","no")</f>
        <v>no</v>
      </c>
      <c r="Q2595" t="str">
        <f>IF(Table1[[#This Row],[avg_glucose_level]]&gt;=132.5,"yes","no")</f>
        <v>no</v>
      </c>
      <c r="R2595" t="str">
        <f>IF(Table1[[#This Row],[bmi]]&gt;=30.1,"yes","no")</f>
        <v>no</v>
      </c>
    </row>
    <row r="2596" spans="1:18" x14ac:dyDescent="0.3">
      <c r="A2596">
        <v>63193</v>
      </c>
      <c r="B2596" t="s">
        <v>17</v>
      </c>
      <c r="C2596">
        <v>44</v>
      </c>
      <c r="D2596">
        <v>0</v>
      </c>
      <c r="E2596" t="str">
        <f>IF(Table1[[#This Row],[hypertension]]=0,"no","yes")</f>
        <v>no</v>
      </c>
      <c r="F2596">
        <v>0</v>
      </c>
      <c r="G2596" t="s">
        <v>13</v>
      </c>
      <c r="H2596" t="s">
        <v>14</v>
      </c>
      <c r="I2596" t="s">
        <v>19</v>
      </c>
      <c r="J2596">
        <v>88.75</v>
      </c>
      <c r="K2596">
        <v>25.6</v>
      </c>
      <c r="L2596" t="s">
        <v>23</v>
      </c>
      <c r="M25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6">
        <v>0</v>
      </c>
      <c r="O2596" t="s">
        <v>32</v>
      </c>
      <c r="P2596" t="str">
        <f>IF(AND(Table1[[#This Row],[stroke]]=1,Table1[[#This Row],[hypertension]]=1),"yes","no")</f>
        <v>no</v>
      </c>
      <c r="Q2596" t="str">
        <f>IF(Table1[[#This Row],[avg_glucose_level]]&gt;=132.5,"yes","no")</f>
        <v>no</v>
      </c>
      <c r="R2596" t="str">
        <f>IF(Table1[[#This Row],[bmi]]&gt;=30.1,"yes","no")</f>
        <v>no</v>
      </c>
    </row>
    <row r="2597" spans="1:18" x14ac:dyDescent="0.3">
      <c r="A2597">
        <v>12228</v>
      </c>
      <c r="B2597" t="s">
        <v>12</v>
      </c>
      <c r="C2597">
        <v>13</v>
      </c>
      <c r="D2597">
        <v>0</v>
      </c>
      <c r="E2597" t="str">
        <f>IF(Table1[[#This Row],[hypertension]]=0,"no","yes")</f>
        <v>no</v>
      </c>
      <c r="F2597">
        <v>0</v>
      </c>
      <c r="G2597" t="s">
        <v>22</v>
      </c>
      <c r="H2597" t="s">
        <v>25</v>
      </c>
      <c r="I2597" t="s">
        <v>19</v>
      </c>
      <c r="J2597">
        <v>97.97</v>
      </c>
      <c r="K2597">
        <v>24.5</v>
      </c>
      <c r="L2597" t="s">
        <v>20</v>
      </c>
      <c r="M25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97">
        <v>0</v>
      </c>
      <c r="O2597" t="s">
        <v>32</v>
      </c>
      <c r="P2597" t="str">
        <f>IF(AND(Table1[[#This Row],[stroke]]=1,Table1[[#This Row],[hypertension]]=1),"yes","no")</f>
        <v>no</v>
      </c>
      <c r="Q2597" t="str">
        <f>IF(Table1[[#This Row],[avg_glucose_level]]&gt;=132.5,"yes","no")</f>
        <v>no</v>
      </c>
      <c r="R2597" t="str">
        <f>IF(Table1[[#This Row],[bmi]]&gt;=30.1,"yes","no")</f>
        <v>no</v>
      </c>
    </row>
    <row r="2598" spans="1:18" x14ac:dyDescent="0.3">
      <c r="A2598">
        <v>58107</v>
      </c>
      <c r="B2598" t="s">
        <v>17</v>
      </c>
      <c r="C2598">
        <v>59</v>
      </c>
      <c r="D2598">
        <v>0</v>
      </c>
      <c r="E2598" t="str">
        <f>IF(Table1[[#This Row],[hypertension]]=0,"no","yes")</f>
        <v>no</v>
      </c>
      <c r="F2598">
        <v>0</v>
      </c>
      <c r="G2598" t="s">
        <v>13</v>
      </c>
      <c r="H2598" t="s">
        <v>14</v>
      </c>
      <c r="I2598" t="s">
        <v>19</v>
      </c>
      <c r="J2598">
        <v>79.180000000000007</v>
      </c>
      <c r="K2598">
        <v>30</v>
      </c>
      <c r="L2598" t="s">
        <v>23</v>
      </c>
      <c r="M25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598">
        <v>0</v>
      </c>
      <c r="O2598" t="s">
        <v>32</v>
      </c>
      <c r="P2598" t="str">
        <f>IF(AND(Table1[[#This Row],[stroke]]=1,Table1[[#This Row],[hypertension]]=1),"yes","no")</f>
        <v>no</v>
      </c>
      <c r="Q2598" t="str">
        <f>IF(Table1[[#This Row],[avg_glucose_level]]&gt;=132.5,"yes","no")</f>
        <v>no</v>
      </c>
      <c r="R2598" t="str">
        <f>IF(Table1[[#This Row],[bmi]]&gt;=30.1,"yes","no")</f>
        <v>no</v>
      </c>
    </row>
    <row r="2599" spans="1:18" x14ac:dyDescent="0.3">
      <c r="A2599">
        <v>28647</v>
      </c>
      <c r="B2599" t="s">
        <v>17</v>
      </c>
      <c r="C2599">
        <v>35</v>
      </c>
      <c r="D2599">
        <v>0</v>
      </c>
      <c r="E2599" t="str">
        <f>IF(Table1[[#This Row],[hypertension]]=0,"no","yes")</f>
        <v>no</v>
      </c>
      <c r="F2599">
        <v>0</v>
      </c>
      <c r="G2599" t="s">
        <v>13</v>
      </c>
      <c r="H2599" t="s">
        <v>14</v>
      </c>
      <c r="I2599" t="s">
        <v>15</v>
      </c>
      <c r="J2599">
        <v>81.33</v>
      </c>
      <c r="K2599">
        <v>28.9</v>
      </c>
      <c r="L2599" t="s">
        <v>20</v>
      </c>
      <c r="M25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599">
        <v>0</v>
      </c>
      <c r="O2599" t="s">
        <v>32</v>
      </c>
      <c r="P2599" t="str">
        <f>IF(AND(Table1[[#This Row],[stroke]]=1,Table1[[#This Row],[hypertension]]=1),"yes","no")</f>
        <v>no</v>
      </c>
      <c r="Q2599" t="str">
        <f>IF(Table1[[#This Row],[avg_glucose_level]]&gt;=132.5,"yes","no")</f>
        <v>no</v>
      </c>
      <c r="R2599" t="str">
        <f>IF(Table1[[#This Row],[bmi]]&gt;=30.1,"yes","no")</f>
        <v>no</v>
      </c>
    </row>
    <row r="2600" spans="1:18" x14ac:dyDescent="0.3">
      <c r="A2600">
        <v>57086</v>
      </c>
      <c r="B2600" t="s">
        <v>17</v>
      </c>
      <c r="C2600">
        <v>52</v>
      </c>
      <c r="D2600">
        <v>0</v>
      </c>
      <c r="E2600" t="str">
        <f>IF(Table1[[#This Row],[hypertension]]=0,"no","yes")</f>
        <v>no</v>
      </c>
      <c r="F2600">
        <v>0</v>
      </c>
      <c r="G2600" t="s">
        <v>13</v>
      </c>
      <c r="H2600" t="s">
        <v>14</v>
      </c>
      <c r="I2600" t="s">
        <v>15</v>
      </c>
      <c r="J2600">
        <v>126.68</v>
      </c>
      <c r="K2600">
        <v>28.1</v>
      </c>
      <c r="L2600" t="s">
        <v>20</v>
      </c>
      <c r="M2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00">
        <v>0</v>
      </c>
      <c r="O2600" t="s">
        <v>32</v>
      </c>
      <c r="P2600" t="str">
        <f>IF(AND(Table1[[#This Row],[stroke]]=1,Table1[[#This Row],[hypertension]]=1),"yes","no")</f>
        <v>no</v>
      </c>
      <c r="Q2600" t="str">
        <f>IF(Table1[[#This Row],[avg_glucose_level]]&gt;=132.5,"yes","no")</f>
        <v>no</v>
      </c>
      <c r="R2600" t="str">
        <f>IF(Table1[[#This Row],[bmi]]&gt;=30.1,"yes","no")</f>
        <v>no</v>
      </c>
    </row>
    <row r="2601" spans="1:18" x14ac:dyDescent="0.3">
      <c r="A2601">
        <v>5505</v>
      </c>
      <c r="B2601" t="s">
        <v>17</v>
      </c>
      <c r="C2601">
        <v>76</v>
      </c>
      <c r="D2601">
        <v>0</v>
      </c>
      <c r="E2601" t="str">
        <f>IF(Table1[[#This Row],[hypertension]]=0,"no","yes")</f>
        <v>no</v>
      </c>
      <c r="F2601">
        <v>0</v>
      </c>
      <c r="G2601" t="s">
        <v>13</v>
      </c>
      <c r="H2601" t="s">
        <v>14</v>
      </c>
      <c r="I2601" t="s">
        <v>15</v>
      </c>
      <c r="J2601">
        <v>196.61</v>
      </c>
      <c r="K2601">
        <v>23</v>
      </c>
      <c r="L2601" t="s">
        <v>20</v>
      </c>
      <c r="M26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01">
        <v>0</v>
      </c>
      <c r="O2601" t="s">
        <v>32</v>
      </c>
      <c r="P2601" t="str">
        <f>IF(AND(Table1[[#This Row],[stroke]]=1,Table1[[#This Row],[hypertension]]=1),"yes","no")</f>
        <v>no</v>
      </c>
      <c r="Q2601" t="str">
        <f>IF(Table1[[#This Row],[avg_glucose_level]]&gt;=132.5,"yes","no")</f>
        <v>yes</v>
      </c>
      <c r="R2601" t="str">
        <f>IF(Table1[[#This Row],[bmi]]&gt;=30.1,"yes","no")</f>
        <v>no</v>
      </c>
    </row>
    <row r="2602" spans="1:18" x14ac:dyDescent="0.3">
      <c r="A2602">
        <v>44112</v>
      </c>
      <c r="B2602" t="s">
        <v>17</v>
      </c>
      <c r="C2602">
        <v>51</v>
      </c>
      <c r="D2602">
        <v>0</v>
      </c>
      <c r="E2602" t="str">
        <f>IF(Table1[[#This Row],[hypertension]]=0,"no","yes")</f>
        <v>no</v>
      </c>
      <c r="F2602">
        <v>0</v>
      </c>
      <c r="G2602" t="s">
        <v>13</v>
      </c>
      <c r="H2602" t="s">
        <v>18</v>
      </c>
      <c r="I2602" t="s">
        <v>15</v>
      </c>
      <c r="J2602">
        <v>219.92</v>
      </c>
      <c r="K2602">
        <v>33.5</v>
      </c>
      <c r="L2602" t="s">
        <v>16</v>
      </c>
      <c r="M26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2">
        <v>0</v>
      </c>
      <c r="O2602" t="s">
        <v>32</v>
      </c>
      <c r="P2602" t="str">
        <f>IF(AND(Table1[[#This Row],[stroke]]=1,Table1[[#This Row],[hypertension]]=1),"yes","no")</f>
        <v>no</v>
      </c>
      <c r="Q2602" t="str">
        <f>IF(Table1[[#This Row],[avg_glucose_level]]&gt;=132.5,"yes","no")</f>
        <v>yes</v>
      </c>
      <c r="R2602" t="str">
        <f>IF(Table1[[#This Row],[bmi]]&gt;=30.1,"yes","no")</f>
        <v>yes</v>
      </c>
    </row>
    <row r="2603" spans="1:18" x14ac:dyDescent="0.3">
      <c r="A2603">
        <v>56645</v>
      </c>
      <c r="B2603" t="s">
        <v>17</v>
      </c>
      <c r="C2603">
        <v>79</v>
      </c>
      <c r="D2603">
        <v>0</v>
      </c>
      <c r="E2603" t="str">
        <f>IF(Table1[[#This Row],[hypertension]]=0,"no","yes")</f>
        <v>no</v>
      </c>
      <c r="F2603">
        <v>0</v>
      </c>
      <c r="G2603" t="s">
        <v>13</v>
      </c>
      <c r="H2603" t="s">
        <v>24</v>
      </c>
      <c r="I2603" t="s">
        <v>19</v>
      </c>
      <c r="J2603">
        <v>79.16</v>
      </c>
      <c r="K2603">
        <v>34.799999999999997</v>
      </c>
      <c r="L2603" t="s">
        <v>16</v>
      </c>
      <c r="M26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3">
        <v>0</v>
      </c>
      <c r="O2603" t="s">
        <v>32</v>
      </c>
      <c r="P2603" t="str">
        <f>IF(AND(Table1[[#This Row],[stroke]]=1,Table1[[#This Row],[hypertension]]=1),"yes","no")</f>
        <v>no</v>
      </c>
      <c r="Q2603" t="str">
        <f>IF(Table1[[#This Row],[avg_glucose_level]]&gt;=132.5,"yes","no")</f>
        <v>no</v>
      </c>
      <c r="R2603" t="str">
        <f>IF(Table1[[#This Row],[bmi]]&gt;=30.1,"yes","no")</f>
        <v>yes</v>
      </c>
    </row>
    <row r="2604" spans="1:18" x14ac:dyDescent="0.3">
      <c r="A2604">
        <v>16652</v>
      </c>
      <c r="B2604" t="s">
        <v>17</v>
      </c>
      <c r="C2604">
        <v>69</v>
      </c>
      <c r="D2604">
        <v>0</v>
      </c>
      <c r="E2604" t="str">
        <f>IF(Table1[[#This Row],[hypertension]]=0,"no","yes")</f>
        <v>no</v>
      </c>
      <c r="F2604">
        <v>0</v>
      </c>
      <c r="G2604" t="s">
        <v>13</v>
      </c>
      <c r="H2604" t="s">
        <v>18</v>
      </c>
      <c r="I2604" t="s">
        <v>15</v>
      </c>
      <c r="J2604">
        <v>99.68</v>
      </c>
      <c r="K2604">
        <v>17.600000000000001</v>
      </c>
      <c r="L2604" t="s">
        <v>16</v>
      </c>
      <c r="M26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4">
        <v>0</v>
      </c>
      <c r="O2604" t="s">
        <v>32</v>
      </c>
      <c r="P2604" t="str">
        <f>IF(AND(Table1[[#This Row],[stroke]]=1,Table1[[#This Row],[hypertension]]=1),"yes","no")</f>
        <v>no</v>
      </c>
      <c r="Q2604" t="str">
        <f>IF(Table1[[#This Row],[avg_glucose_level]]&gt;=132.5,"yes","no")</f>
        <v>no</v>
      </c>
      <c r="R2604" t="str">
        <f>IF(Table1[[#This Row],[bmi]]&gt;=30.1,"yes","no")</f>
        <v>no</v>
      </c>
    </row>
    <row r="2605" spans="1:18" x14ac:dyDescent="0.3">
      <c r="A2605">
        <v>32445</v>
      </c>
      <c r="B2605" t="s">
        <v>17</v>
      </c>
      <c r="C2605">
        <v>78</v>
      </c>
      <c r="D2605">
        <v>0</v>
      </c>
      <c r="E2605" t="str">
        <f>IF(Table1[[#This Row],[hypertension]]=0,"no","yes")</f>
        <v>no</v>
      </c>
      <c r="F2605">
        <v>0</v>
      </c>
      <c r="G2605" t="s">
        <v>13</v>
      </c>
      <c r="H2605" t="s">
        <v>18</v>
      </c>
      <c r="I2605" t="s">
        <v>15</v>
      </c>
      <c r="J2605">
        <v>79.55</v>
      </c>
      <c r="K2605">
        <v>21.1</v>
      </c>
      <c r="L2605" t="s">
        <v>16</v>
      </c>
      <c r="M2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5">
        <v>0</v>
      </c>
      <c r="O2605" t="s">
        <v>32</v>
      </c>
      <c r="P2605" t="str">
        <f>IF(AND(Table1[[#This Row],[stroke]]=1,Table1[[#This Row],[hypertension]]=1),"yes","no")</f>
        <v>no</v>
      </c>
      <c r="Q2605" t="str">
        <f>IF(Table1[[#This Row],[avg_glucose_level]]&gt;=132.5,"yes","no")</f>
        <v>no</v>
      </c>
      <c r="R2605" t="str">
        <f>IF(Table1[[#This Row],[bmi]]&gt;=30.1,"yes","no")</f>
        <v>no</v>
      </c>
    </row>
    <row r="2606" spans="1:18" x14ac:dyDescent="0.3">
      <c r="A2606">
        <v>18752</v>
      </c>
      <c r="B2606" t="s">
        <v>12</v>
      </c>
      <c r="C2606">
        <v>60</v>
      </c>
      <c r="D2606">
        <v>0</v>
      </c>
      <c r="E2606" t="str">
        <f>IF(Table1[[#This Row],[hypertension]]=0,"no","yes")</f>
        <v>no</v>
      </c>
      <c r="F2606">
        <v>0</v>
      </c>
      <c r="G2606" t="s">
        <v>13</v>
      </c>
      <c r="H2606" t="s">
        <v>14</v>
      </c>
      <c r="I2606" t="s">
        <v>19</v>
      </c>
      <c r="J2606">
        <v>87.86</v>
      </c>
      <c r="K2606">
        <v>29</v>
      </c>
      <c r="L2606" t="s">
        <v>16</v>
      </c>
      <c r="M26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6">
        <v>0</v>
      </c>
      <c r="O2606" t="s">
        <v>32</v>
      </c>
      <c r="P2606" t="str">
        <f>IF(AND(Table1[[#This Row],[stroke]]=1,Table1[[#This Row],[hypertension]]=1),"yes","no")</f>
        <v>no</v>
      </c>
      <c r="Q2606" t="str">
        <f>IF(Table1[[#This Row],[avg_glucose_level]]&gt;=132.5,"yes","no")</f>
        <v>no</v>
      </c>
      <c r="R2606" t="str">
        <f>IF(Table1[[#This Row],[bmi]]&gt;=30.1,"yes","no")</f>
        <v>no</v>
      </c>
    </row>
    <row r="2607" spans="1:18" x14ac:dyDescent="0.3">
      <c r="A2607">
        <v>35152</v>
      </c>
      <c r="B2607" t="s">
        <v>12</v>
      </c>
      <c r="C2607">
        <v>10</v>
      </c>
      <c r="D2607">
        <v>0</v>
      </c>
      <c r="E2607" t="str">
        <f>IF(Table1[[#This Row],[hypertension]]=0,"no","yes")</f>
        <v>no</v>
      </c>
      <c r="F2607">
        <v>0</v>
      </c>
      <c r="G2607" t="s">
        <v>22</v>
      </c>
      <c r="H2607" t="s">
        <v>25</v>
      </c>
      <c r="I2607" t="s">
        <v>15</v>
      </c>
      <c r="J2607">
        <v>76.92</v>
      </c>
      <c r="K2607">
        <v>15.8</v>
      </c>
      <c r="L2607" t="s">
        <v>23</v>
      </c>
      <c r="M2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07">
        <v>0</v>
      </c>
      <c r="O2607" t="s">
        <v>32</v>
      </c>
      <c r="P2607" t="str">
        <f>IF(AND(Table1[[#This Row],[stroke]]=1,Table1[[#This Row],[hypertension]]=1),"yes","no")</f>
        <v>no</v>
      </c>
      <c r="Q2607" t="str">
        <f>IF(Table1[[#This Row],[avg_glucose_level]]&gt;=132.5,"yes","no")</f>
        <v>no</v>
      </c>
      <c r="R2607" t="str">
        <f>IF(Table1[[#This Row],[bmi]]&gt;=30.1,"yes","no")</f>
        <v>no</v>
      </c>
    </row>
    <row r="2608" spans="1:18" x14ac:dyDescent="0.3">
      <c r="A2608">
        <v>70081</v>
      </c>
      <c r="B2608" t="s">
        <v>12</v>
      </c>
      <c r="C2608">
        <v>42</v>
      </c>
      <c r="D2608">
        <v>1</v>
      </c>
      <c r="E2608" t="str">
        <f>IF(Table1[[#This Row],[hypertension]]=0,"no","yes")</f>
        <v>yes</v>
      </c>
      <c r="F2608">
        <v>0</v>
      </c>
      <c r="G2608" t="s">
        <v>13</v>
      </c>
      <c r="H2608" t="s">
        <v>18</v>
      </c>
      <c r="I2608" t="s">
        <v>19</v>
      </c>
      <c r="J2608">
        <v>77.239999999999995</v>
      </c>
      <c r="K2608">
        <v>41.2</v>
      </c>
      <c r="L2608" t="s">
        <v>23</v>
      </c>
      <c r="M26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08">
        <v>0</v>
      </c>
      <c r="O2608" t="s">
        <v>32</v>
      </c>
      <c r="P2608" t="str">
        <f>IF(AND(Table1[[#This Row],[stroke]]=1,Table1[[#This Row],[hypertension]]=1),"yes","no")</f>
        <v>no</v>
      </c>
      <c r="Q2608" t="str">
        <f>IF(Table1[[#This Row],[avg_glucose_level]]&gt;=132.5,"yes","no")</f>
        <v>no</v>
      </c>
      <c r="R2608" t="str">
        <f>IF(Table1[[#This Row],[bmi]]&gt;=30.1,"yes","no")</f>
        <v>yes</v>
      </c>
    </row>
    <row r="2609" spans="1:18" x14ac:dyDescent="0.3">
      <c r="A2609">
        <v>72340</v>
      </c>
      <c r="B2609" t="s">
        <v>12</v>
      </c>
      <c r="C2609">
        <v>21</v>
      </c>
      <c r="D2609">
        <v>0</v>
      </c>
      <c r="E2609" t="str">
        <f>IF(Table1[[#This Row],[hypertension]]=0,"no","yes")</f>
        <v>no</v>
      </c>
      <c r="F2609">
        <v>0</v>
      </c>
      <c r="G2609" t="s">
        <v>22</v>
      </c>
      <c r="H2609" t="s">
        <v>14</v>
      </c>
      <c r="I2609" t="s">
        <v>15</v>
      </c>
      <c r="J2609">
        <v>120.94</v>
      </c>
      <c r="K2609">
        <v>29.7</v>
      </c>
      <c r="L2609" t="s">
        <v>16</v>
      </c>
      <c r="M2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09">
        <v>0</v>
      </c>
      <c r="O2609" t="s">
        <v>32</v>
      </c>
      <c r="P2609" t="str">
        <f>IF(AND(Table1[[#This Row],[stroke]]=1,Table1[[#This Row],[hypertension]]=1),"yes","no")</f>
        <v>no</v>
      </c>
      <c r="Q2609" t="str">
        <f>IF(Table1[[#This Row],[avg_glucose_level]]&gt;=132.5,"yes","no")</f>
        <v>no</v>
      </c>
      <c r="R2609" t="str">
        <f>IF(Table1[[#This Row],[bmi]]&gt;=30.1,"yes","no")</f>
        <v>no</v>
      </c>
    </row>
    <row r="2610" spans="1:18" x14ac:dyDescent="0.3">
      <c r="A2610">
        <v>67112</v>
      </c>
      <c r="B2610" t="s">
        <v>17</v>
      </c>
      <c r="C2610">
        <v>56</v>
      </c>
      <c r="D2610">
        <v>0</v>
      </c>
      <c r="E2610" t="str">
        <f>IF(Table1[[#This Row],[hypertension]]=0,"no","yes")</f>
        <v>no</v>
      </c>
      <c r="F2610">
        <v>0</v>
      </c>
      <c r="G2610" t="s">
        <v>13</v>
      </c>
      <c r="H2610" t="s">
        <v>14</v>
      </c>
      <c r="I2610" t="s">
        <v>19</v>
      </c>
      <c r="J2610">
        <v>77.66</v>
      </c>
      <c r="K2610">
        <v>40.799999999999997</v>
      </c>
      <c r="L2610" t="s">
        <v>20</v>
      </c>
      <c r="M26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10">
        <v>0</v>
      </c>
      <c r="O2610" t="s">
        <v>32</v>
      </c>
      <c r="P2610" t="str">
        <f>IF(AND(Table1[[#This Row],[stroke]]=1,Table1[[#This Row],[hypertension]]=1),"yes","no")</f>
        <v>no</v>
      </c>
      <c r="Q2610" t="str">
        <f>IF(Table1[[#This Row],[avg_glucose_level]]&gt;=132.5,"yes","no")</f>
        <v>no</v>
      </c>
      <c r="R2610" t="str">
        <f>IF(Table1[[#This Row],[bmi]]&gt;=30.1,"yes","no")</f>
        <v>yes</v>
      </c>
    </row>
    <row r="2611" spans="1:18" x14ac:dyDescent="0.3">
      <c r="A2611">
        <v>42323</v>
      </c>
      <c r="B2611" t="s">
        <v>12</v>
      </c>
      <c r="C2611">
        <v>59</v>
      </c>
      <c r="D2611">
        <v>0</v>
      </c>
      <c r="E2611" t="str">
        <f>IF(Table1[[#This Row],[hypertension]]=0,"no","yes")</f>
        <v>no</v>
      </c>
      <c r="F2611">
        <v>0</v>
      </c>
      <c r="G2611" t="s">
        <v>13</v>
      </c>
      <c r="H2611" t="s">
        <v>24</v>
      </c>
      <c r="I2611" t="s">
        <v>19</v>
      </c>
      <c r="J2611">
        <v>231.95</v>
      </c>
      <c r="K2611">
        <v>33.200000000000003</v>
      </c>
      <c r="L2611" t="s">
        <v>20</v>
      </c>
      <c r="M26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11">
        <v>0</v>
      </c>
      <c r="O2611" t="s">
        <v>32</v>
      </c>
      <c r="P2611" t="str">
        <f>IF(AND(Table1[[#This Row],[stroke]]=1,Table1[[#This Row],[hypertension]]=1),"yes","no")</f>
        <v>no</v>
      </c>
      <c r="Q2611" t="str">
        <f>IF(Table1[[#This Row],[avg_glucose_level]]&gt;=132.5,"yes","no")</f>
        <v>yes</v>
      </c>
      <c r="R2611" t="str">
        <f>IF(Table1[[#This Row],[bmi]]&gt;=30.1,"yes","no")</f>
        <v>yes</v>
      </c>
    </row>
    <row r="2612" spans="1:18" x14ac:dyDescent="0.3">
      <c r="A2612">
        <v>35022</v>
      </c>
      <c r="B2612" t="s">
        <v>17</v>
      </c>
      <c r="C2612">
        <v>69</v>
      </c>
      <c r="D2612">
        <v>0</v>
      </c>
      <c r="E2612" t="str">
        <f>IF(Table1[[#This Row],[hypertension]]=0,"no","yes")</f>
        <v>no</v>
      </c>
      <c r="F2612">
        <v>0</v>
      </c>
      <c r="G2612" t="s">
        <v>13</v>
      </c>
      <c r="H2612" t="s">
        <v>14</v>
      </c>
      <c r="I2612" t="s">
        <v>15</v>
      </c>
      <c r="J2612">
        <v>111.48</v>
      </c>
      <c r="K2612">
        <v>37</v>
      </c>
      <c r="L2612" t="s">
        <v>21</v>
      </c>
      <c r="M26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12">
        <v>0</v>
      </c>
      <c r="O2612" t="s">
        <v>32</v>
      </c>
      <c r="P2612" t="str">
        <f>IF(AND(Table1[[#This Row],[stroke]]=1,Table1[[#This Row],[hypertension]]=1),"yes","no")</f>
        <v>no</v>
      </c>
      <c r="Q2612" t="str">
        <f>IF(Table1[[#This Row],[avg_glucose_level]]&gt;=132.5,"yes","no")</f>
        <v>no</v>
      </c>
      <c r="R2612" t="str">
        <f>IF(Table1[[#This Row],[bmi]]&gt;=30.1,"yes","no")</f>
        <v>yes</v>
      </c>
    </row>
    <row r="2613" spans="1:18" x14ac:dyDescent="0.3">
      <c r="A2613">
        <v>21625</v>
      </c>
      <c r="B2613" t="s">
        <v>17</v>
      </c>
      <c r="C2613">
        <v>25</v>
      </c>
      <c r="D2613">
        <v>0</v>
      </c>
      <c r="E2613" t="str">
        <f>IF(Table1[[#This Row],[hypertension]]=0,"no","yes")</f>
        <v>no</v>
      </c>
      <c r="F2613">
        <v>0</v>
      </c>
      <c r="G2613" t="s">
        <v>13</v>
      </c>
      <c r="H2613" t="s">
        <v>14</v>
      </c>
      <c r="I2613" t="s">
        <v>15</v>
      </c>
      <c r="J2613">
        <v>84.25</v>
      </c>
      <c r="K2613">
        <v>24.5</v>
      </c>
      <c r="L2613" t="s">
        <v>23</v>
      </c>
      <c r="M2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13">
        <v>0</v>
      </c>
      <c r="O2613" t="s">
        <v>32</v>
      </c>
      <c r="P2613" t="str">
        <f>IF(AND(Table1[[#This Row],[stroke]]=1,Table1[[#This Row],[hypertension]]=1),"yes","no")</f>
        <v>no</v>
      </c>
      <c r="Q2613" t="str">
        <f>IF(Table1[[#This Row],[avg_glucose_level]]&gt;=132.5,"yes","no")</f>
        <v>no</v>
      </c>
      <c r="R2613" t="str">
        <f>IF(Table1[[#This Row],[bmi]]&gt;=30.1,"yes","no")</f>
        <v>no</v>
      </c>
    </row>
    <row r="2614" spans="1:18" x14ac:dyDescent="0.3">
      <c r="A2614">
        <v>49972</v>
      </c>
      <c r="B2614" t="s">
        <v>12</v>
      </c>
      <c r="C2614">
        <v>63</v>
      </c>
      <c r="D2614">
        <v>0</v>
      </c>
      <c r="E2614" t="str">
        <f>IF(Table1[[#This Row],[hypertension]]=0,"no","yes")</f>
        <v>no</v>
      </c>
      <c r="F2614">
        <v>0</v>
      </c>
      <c r="G2614" t="s">
        <v>13</v>
      </c>
      <c r="H2614" t="s">
        <v>18</v>
      </c>
      <c r="I2614" t="s">
        <v>19</v>
      </c>
      <c r="J2614">
        <v>216.38</v>
      </c>
      <c r="K2614">
        <v>34.5</v>
      </c>
      <c r="L2614" t="s">
        <v>20</v>
      </c>
      <c r="M2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14">
        <v>0</v>
      </c>
      <c r="O2614" t="s">
        <v>32</v>
      </c>
      <c r="P2614" t="str">
        <f>IF(AND(Table1[[#This Row],[stroke]]=1,Table1[[#This Row],[hypertension]]=1),"yes","no")</f>
        <v>no</v>
      </c>
      <c r="Q2614" t="str">
        <f>IF(Table1[[#This Row],[avg_glucose_level]]&gt;=132.5,"yes","no")</f>
        <v>yes</v>
      </c>
      <c r="R2614" t="str">
        <f>IF(Table1[[#This Row],[bmi]]&gt;=30.1,"yes","no")</f>
        <v>yes</v>
      </c>
    </row>
    <row r="2615" spans="1:18" x14ac:dyDescent="0.3">
      <c r="A2615">
        <v>44142</v>
      </c>
      <c r="B2615" t="s">
        <v>12</v>
      </c>
      <c r="C2615">
        <v>25</v>
      </c>
      <c r="D2615">
        <v>0</v>
      </c>
      <c r="E2615" t="str">
        <f>IF(Table1[[#This Row],[hypertension]]=0,"no","yes")</f>
        <v>no</v>
      </c>
      <c r="F2615">
        <v>0</v>
      </c>
      <c r="G2615" t="s">
        <v>22</v>
      </c>
      <c r="H2615" t="s">
        <v>14</v>
      </c>
      <c r="I2615" t="s">
        <v>19</v>
      </c>
      <c r="J2615">
        <v>95.01</v>
      </c>
      <c r="K2615">
        <v>28</v>
      </c>
      <c r="L2615" t="s">
        <v>20</v>
      </c>
      <c r="M26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15">
        <v>0</v>
      </c>
      <c r="O2615" t="s">
        <v>32</v>
      </c>
      <c r="P2615" t="str">
        <f>IF(AND(Table1[[#This Row],[stroke]]=1,Table1[[#This Row],[hypertension]]=1),"yes","no")</f>
        <v>no</v>
      </c>
      <c r="Q2615" t="str">
        <f>IF(Table1[[#This Row],[avg_glucose_level]]&gt;=132.5,"yes","no")</f>
        <v>no</v>
      </c>
      <c r="R2615" t="str">
        <f>IF(Table1[[#This Row],[bmi]]&gt;=30.1,"yes","no")</f>
        <v>no</v>
      </c>
    </row>
    <row r="2616" spans="1:18" x14ac:dyDescent="0.3">
      <c r="A2616">
        <v>364</v>
      </c>
      <c r="B2616" t="s">
        <v>17</v>
      </c>
      <c r="C2616">
        <v>58</v>
      </c>
      <c r="D2616">
        <v>0</v>
      </c>
      <c r="E2616" t="str">
        <f>IF(Table1[[#This Row],[hypertension]]=0,"no","yes")</f>
        <v>no</v>
      </c>
      <c r="F2616">
        <v>0</v>
      </c>
      <c r="G2616" t="s">
        <v>13</v>
      </c>
      <c r="H2616" t="s">
        <v>14</v>
      </c>
      <c r="I2616" t="s">
        <v>15</v>
      </c>
      <c r="J2616">
        <v>105.74</v>
      </c>
      <c r="K2616">
        <v>26.8</v>
      </c>
      <c r="L2616" t="s">
        <v>16</v>
      </c>
      <c r="M26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16">
        <v>0</v>
      </c>
      <c r="O2616" t="s">
        <v>32</v>
      </c>
      <c r="P2616" t="str">
        <f>IF(AND(Table1[[#This Row],[stroke]]=1,Table1[[#This Row],[hypertension]]=1),"yes","no")</f>
        <v>no</v>
      </c>
      <c r="Q2616" t="str">
        <f>IF(Table1[[#This Row],[avg_glucose_level]]&gt;=132.5,"yes","no")</f>
        <v>no</v>
      </c>
      <c r="R2616" t="str">
        <f>IF(Table1[[#This Row],[bmi]]&gt;=30.1,"yes","no")</f>
        <v>no</v>
      </c>
    </row>
    <row r="2617" spans="1:18" x14ac:dyDescent="0.3">
      <c r="A2617">
        <v>59669</v>
      </c>
      <c r="B2617" t="s">
        <v>17</v>
      </c>
      <c r="C2617">
        <v>28</v>
      </c>
      <c r="D2617">
        <v>0</v>
      </c>
      <c r="E2617" t="str">
        <f>IF(Table1[[#This Row],[hypertension]]=0,"no","yes")</f>
        <v>no</v>
      </c>
      <c r="F2617">
        <v>0</v>
      </c>
      <c r="G2617" t="s">
        <v>13</v>
      </c>
      <c r="H2617" t="s">
        <v>14</v>
      </c>
      <c r="I2617" t="s">
        <v>19</v>
      </c>
      <c r="J2617">
        <v>58.41</v>
      </c>
      <c r="K2617">
        <v>21</v>
      </c>
      <c r="L2617" t="s">
        <v>23</v>
      </c>
      <c r="M26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17">
        <v>0</v>
      </c>
      <c r="O2617" t="s">
        <v>32</v>
      </c>
      <c r="P2617" t="str">
        <f>IF(AND(Table1[[#This Row],[stroke]]=1,Table1[[#This Row],[hypertension]]=1),"yes","no")</f>
        <v>no</v>
      </c>
      <c r="Q2617" t="str">
        <f>IF(Table1[[#This Row],[avg_glucose_level]]&gt;=132.5,"yes","no")</f>
        <v>no</v>
      </c>
      <c r="R2617" t="str">
        <f>IF(Table1[[#This Row],[bmi]]&gt;=30.1,"yes","no")</f>
        <v>no</v>
      </c>
    </row>
    <row r="2618" spans="1:18" x14ac:dyDescent="0.3">
      <c r="A2618">
        <v>69900</v>
      </c>
      <c r="B2618" t="s">
        <v>17</v>
      </c>
      <c r="C2618">
        <v>46</v>
      </c>
      <c r="D2618">
        <v>0</v>
      </c>
      <c r="E2618" t="str">
        <f>IF(Table1[[#This Row],[hypertension]]=0,"no","yes")</f>
        <v>no</v>
      </c>
      <c r="F2618">
        <v>0</v>
      </c>
      <c r="G2618" t="s">
        <v>13</v>
      </c>
      <c r="H2618" t="s">
        <v>24</v>
      </c>
      <c r="I2618" t="s">
        <v>15</v>
      </c>
      <c r="J2618">
        <v>56.89</v>
      </c>
      <c r="K2618">
        <v>23.8</v>
      </c>
      <c r="L2618" t="s">
        <v>21</v>
      </c>
      <c r="M26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18">
        <v>0</v>
      </c>
      <c r="O2618" t="s">
        <v>32</v>
      </c>
      <c r="P2618" t="str">
        <f>IF(AND(Table1[[#This Row],[stroke]]=1,Table1[[#This Row],[hypertension]]=1),"yes","no")</f>
        <v>no</v>
      </c>
      <c r="Q2618" t="str">
        <f>IF(Table1[[#This Row],[avg_glucose_level]]&gt;=132.5,"yes","no")</f>
        <v>no</v>
      </c>
      <c r="R2618" t="str">
        <f>IF(Table1[[#This Row],[bmi]]&gt;=30.1,"yes","no")</f>
        <v>no</v>
      </c>
    </row>
    <row r="2619" spans="1:18" x14ac:dyDescent="0.3">
      <c r="A2619">
        <v>12753</v>
      </c>
      <c r="B2619" t="s">
        <v>12</v>
      </c>
      <c r="C2619">
        <v>53</v>
      </c>
      <c r="D2619">
        <v>0</v>
      </c>
      <c r="E2619" t="str">
        <f>IF(Table1[[#This Row],[hypertension]]=0,"no","yes")</f>
        <v>no</v>
      </c>
      <c r="F2619">
        <v>0</v>
      </c>
      <c r="G2619" t="s">
        <v>13</v>
      </c>
      <c r="H2619" t="s">
        <v>14</v>
      </c>
      <c r="I2619" t="s">
        <v>15</v>
      </c>
      <c r="J2619">
        <v>86.25</v>
      </c>
      <c r="K2619">
        <v>29.3</v>
      </c>
      <c r="L2619" t="s">
        <v>20</v>
      </c>
      <c r="M26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19">
        <v>0</v>
      </c>
      <c r="O2619" t="s">
        <v>32</v>
      </c>
      <c r="P2619" t="str">
        <f>IF(AND(Table1[[#This Row],[stroke]]=1,Table1[[#This Row],[hypertension]]=1),"yes","no")</f>
        <v>no</v>
      </c>
      <c r="Q2619" t="str">
        <f>IF(Table1[[#This Row],[avg_glucose_level]]&gt;=132.5,"yes","no")</f>
        <v>no</v>
      </c>
      <c r="R2619" t="str">
        <f>IF(Table1[[#This Row],[bmi]]&gt;=30.1,"yes","no")</f>
        <v>no</v>
      </c>
    </row>
    <row r="2620" spans="1:18" x14ac:dyDescent="0.3">
      <c r="A2620">
        <v>10273</v>
      </c>
      <c r="B2620" t="s">
        <v>17</v>
      </c>
      <c r="C2620">
        <v>37</v>
      </c>
      <c r="D2620">
        <v>0</v>
      </c>
      <c r="E2620" t="str">
        <f>IF(Table1[[#This Row],[hypertension]]=0,"no","yes")</f>
        <v>no</v>
      </c>
      <c r="F2620">
        <v>0</v>
      </c>
      <c r="G2620" t="s">
        <v>13</v>
      </c>
      <c r="H2620" t="s">
        <v>14</v>
      </c>
      <c r="I2620" t="s">
        <v>19</v>
      </c>
      <c r="J2620">
        <v>86.49</v>
      </c>
      <c r="K2620">
        <v>24.4</v>
      </c>
      <c r="L2620" t="s">
        <v>23</v>
      </c>
      <c r="M2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20">
        <v>0</v>
      </c>
      <c r="O2620" t="s">
        <v>32</v>
      </c>
      <c r="P2620" t="str">
        <f>IF(AND(Table1[[#This Row],[stroke]]=1,Table1[[#This Row],[hypertension]]=1),"yes","no")</f>
        <v>no</v>
      </c>
      <c r="Q2620" t="str">
        <f>IF(Table1[[#This Row],[avg_glucose_level]]&gt;=132.5,"yes","no")</f>
        <v>no</v>
      </c>
      <c r="R2620" t="str">
        <f>IF(Table1[[#This Row],[bmi]]&gt;=30.1,"yes","no")</f>
        <v>no</v>
      </c>
    </row>
    <row r="2621" spans="1:18" x14ac:dyDescent="0.3">
      <c r="A2621">
        <v>30824</v>
      </c>
      <c r="B2621" t="s">
        <v>12</v>
      </c>
      <c r="C2621">
        <v>12</v>
      </c>
      <c r="D2621">
        <v>0</v>
      </c>
      <c r="E2621" t="str">
        <f>IF(Table1[[#This Row],[hypertension]]=0,"no","yes")</f>
        <v>no</v>
      </c>
      <c r="F2621">
        <v>0</v>
      </c>
      <c r="G2621" t="s">
        <v>22</v>
      </c>
      <c r="H2621" t="s">
        <v>25</v>
      </c>
      <c r="I2621" t="s">
        <v>19</v>
      </c>
      <c r="J2621">
        <v>115.47</v>
      </c>
      <c r="K2621">
        <v>22.6</v>
      </c>
      <c r="L2621" t="s">
        <v>23</v>
      </c>
      <c r="M2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21">
        <v>0</v>
      </c>
      <c r="O2621" t="s">
        <v>32</v>
      </c>
      <c r="P2621" t="str">
        <f>IF(AND(Table1[[#This Row],[stroke]]=1,Table1[[#This Row],[hypertension]]=1),"yes","no")</f>
        <v>no</v>
      </c>
      <c r="Q2621" t="str">
        <f>IF(Table1[[#This Row],[avg_glucose_level]]&gt;=132.5,"yes","no")</f>
        <v>no</v>
      </c>
      <c r="R2621" t="str">
        <f>IF(Table1[[#This Row],[bmi]]&gt;=30.1,"yes","no")</f>
        <v>no</v>
      </c>
    </row>
    <row r="2622" spans="1:18" x14ac:dyDescent="0.3">
      <c r="A2622">
        <v>587</v>
      </c>
      <c r="B2622" t="s">
        <v>17</v>
      </c>
      <c r="C2622">
        <v>14</v>
      </c>
      <c r="D2622">
        <v>0</v>
      </c>
      <c r="E2622" t="str">
        <f>IF(Table1[[#This Row],[hypertension]]=0,"no","yes")</f>
        <v>no</v>
      </c>
      <c r="F2622">
        <v>0</v>
      </c>
      <c r="G2622" t="s">
        <v>22</v>
      </c>
      <c r="H2622" t="s">
        <v>25</v>
      </c>
      <c r="I2622" t="s">
        <v>19</v>
      </c>
      <c r="J2622">
        <v>92.22</v>
      </c>
      <c r="K2622">
        <v>22.8</v>
      </c>
      <c r="L2622" t="s">
        <v>23</v>
      </c>
      <c r="M26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22">
        <v>0</v>
      </c>
      <c r="O2622" t="s">
        <v>32</v>
      </c>
      <c r="P2622" t="str">
        <f>IF(AND(Table1[[#This Row],[stroke]]=1,Table1[[#This Row],[hypertension]]=1),"yes","no")</f>
        <v>no</v>
      </c>
      <c r="Q2622" t="str">
        <f>IF(Table1[[#This Row],[avg_glucose_level]]&gt;=132.5,"yes","no")</f>
        <v>no</v>
      </c>
      <c r="R2622" t="str">
        <f>IF(Table1[[#This Row],[bmi]]&gt;=30.1,"yes","no")</f>
        <v>no</v>
      </c>
    </row>
    <row r="2623" spans="1:18" x14ac:dyDescent="0.3">
      <c r="A2623">
        <v>55856</v>
      </c>
      <c r="B2623" t="s">
        <v>17</v>
      </c>
      <c r="C2623">
        <v>60</v>
      </c>
      <c r="D2623">
        <v>0</v>
      </c>
      <c r="E2623" t="str">
        <f>IF(Table1[[#This Row],[hypertension]]=0,"no","yes")</f>
        <v>no</v>
      </c>
      <c r="F2623">
        <v>0</v>
      </c>
      <c r="G2623" t="s">
        <v>13</v>
      </c>
      <c r="H2623" t="s">
        <v>14</v>
      </c>
      <c r="I2623" t="s">
        <v>19</v>
      </c>
      <c r="J2623">
        <v>83.16</v>
      </c>
      <c r="K2623">
        <v>29.7</v>
      </c>
      <c r="L2623" t="s">
        <v>21</v>
      </c>
      <c r="M26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23">
        <v>0</v>
      </c>
      <c r="O2623" t="s">
        <v>32</v>
      </c>
      <c r="P2623" t="str">
        <f>IF(AND(Table1[[#This Row],[stroke]]=1,Table1[[#This Row],[hypertension]]=1),"yes","no")</f>
        <v>no</v>
      </c>
      <c r="Q2623" t="str">
        <f>IF(Table1[[#This Row],[avg_glucose_level]]&gt;=132.5,"yes","no")</f>
        <v>no</v>
      </c>
      <c r="R2623" t="str">
        <f>IF(Table1[[#This Row],[bmi]]&gt;=30.1,"yes","no")</f>
        <v>no</v>
      </c>
    </row>
    <row r="2624" spans="1:18" x14ac:dyDescent="0.3">
      <c r="A2624">
        <v>47196</v>
      </c>
      <c r="B2624" t="s">
        <v>12</v>
      </c>
      <c r="C2624">
        <v>42</v>
      </c>
      <c r="D2624">
        <v>0</v>
      </c>
      <c r="E2624" t="str">
        <f>IF(Table1[[#This Row],[hypertension]]=0,"no","yes")</f>
        <v>no</v>
      </c>
      <c r="F2624">
        <v>0</v>
      </c>
      <c r="G2624" t="s">
        <v>13</v>
      </c>
      <c r="H2624" t="s">
        <v>14</v>
      </c>
      <c r="I2624" t="s">
        <v>19</v>
      </c>
      <c r="J2624">
        <v>110.68</v>
      </c>
      <c r="K2624">
        <v>32.4</v>
      </c>
      <c r="L2624" t="s">
        <v>16</v>
      </c>
      <c r="M26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24">
        <v>0</v>
      </c>
      <c r="O2624" t="s">
        <v>32</v>
      </c>
      <c r="P2624" t="str">
        <f>IF(AND(Table1[[#This Row],[stroke]]=1,Table1[[#This Row],[hypertension]]=1),"yes","no")</f>
        <v>no</v>
      </c>
      <c r="Q2624" t="str">
        <f>IF(Table1[[#This Row],[avg_glucose_level]]&gt;=132.5,"yes","no")</f>
        <v>no</v>
      </c>
      <c r="R2624" t="str">
        <f>IF(Table1[[#This Row],[bmi]]&gt;=30.1,"yes","no")</f>
        <v>yes</v>
      </c>
    </row>
    <row r="2625" spans="1:18" x14ac:dyDescent="0.3">
      <c r="A2625">
        <v>67724</v>
      </c>
      <c r="B2625" t="s">
        <v>17</v>
      </c>
      <c r="C2625">
        <v>65</v>
      </c>
      <c r="D2625">
        <v>0</v>
      </c>
      <c r="E2625" t="str">
        <f>IF(Table1[[#This Row],[hypertension]]=0,"no","yes")</f>
        <v>no</v>
      </c>
      <c r="F2625">
        <v>0</v>
      </c>
      <c r="G2625" t="s">
        <v>13</v>
      </c>
      <c r="H2625" t="s">
        <v>14</v>
      </c>
      <c r="I2625" t="s">
        <v>19</v>
      </c>
      <c r="J2625">
        <v>70.06</v>
      </c>
      <c r="K2625">
        <v>35.799999999999997</v>
      </c>
      <c r="L2625" t="s">
        <v>23</v>
      </c>
      <c r="M2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25">
        <v>0</v>
      </c>
      <c r="O2625" t="s">
        <v>32</v>
      </c>
      <c r="P2625" t="str">
        <f>IF(AND(Table1[[#This Row],[stroke]]=1,Table1[[#This Row],[hypertension]]=1),"yes","no")</f>
        <v>no</v>
      </c>
      <c r="Q2625" t="str">
        <f>IF(Table1[[#This Row],[avg_glucose_level]]&gt;=132.5,"yes","no")</f>
        <v>no</v>
      </c>
      <c r="R2625" t="str">
        <f>IF(Table1[[#This Row],[bmi]]&gt;=30.1,"yes","no")</f>
        <v>yes</v>
      </c>
    </row>
    <row r="2626" spans="1:18" x14ac:dyDescent="0.3">
      <c r="A2626">
        <v>23488</v>
      </c>
      <c r="B2626" t="s">
        <v>12</v>
      </c>
      <c r="C2626">
        <v>80</v>
      </c>
      <c r="D2626">
        <v>1</v>
      </c>
      <c r="E2626" t="str">
        <f>IF(Table1[[#This Row],[hypertension]]=0,"no","yes")</f>
        <v>yes</v>
      </c>
      <c r="F2626">
        <v>0</v>
      </c>
      <c r="G2626" t="s">
        <v>13</v>
      </c>
      <c r="H2626" t="s">
        <v>18</v>
      </c>
      <c r="I2626" t="s">
        <v>15</v>
      </c>
      <c r="J2626">
        <v>213.33</v>
      </c>
      <c r="K2626">
        <v>31.1</v>
      </c>
      <c r="L2626" t="s">
        <v>16</v>
      </c>
      <c r="M26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26">
        <v>0</v>
      </c>
      <c r="O2626" t="s">
        <v>32</v>
      </c>
      <c r="P2626" t="str">
        <f>IF(AND(Table1[[#This Row],[stroke]]=1,Table1[[#This Row],[hypertension]]=1),"yes","no")</f>
        <v>no</v>
      </c>
      <c r="Q2626" t="str">
        <f>IF(Table1[[#This Row],[avg_glucose_level]]&gt;=132.5,"yes","no")</f>
        <v>yes</v>
      </c>
      <c r="R2626" t="str">
        <f>IF(Table1[[#This Row],[bmi]]&gt;=30.1,"yes","no")</f>
        <v>yes</v>
      </c>
    </row>
    <row r="2627" spans="1:18" x14ac:dyDescent="0.3">
      <c r="A2627">
        <v>2849</v>
      </c>
      <c r="B2627" t="s">
        <v>12</v>
      </c>
      <c r="C2627">
        <v>32</v>
      </c>
      <c r="D2627">
        <v>0</v>
      </c>
      <c r="E2627" t="str">
        <f>IF(Table1[[#This Row],[hypertension]]=0,"no","yes")</f>
        <v>no</v>
      </c>
      <c r="F2627">
        <v>0</v>
      </c>
      <c r="G2627" t="s">
        <v>13</v>
      </c>
      <c r="H2627" t="s">
        <v>14</v>
      </c>
      <c r="I2627" t="s">
        <v>15</v>
      </c>
      <c r="J2627">
        <v>93.52</v>
      </c>
      <c r="K2627">
        <v>31.9</v>
      </c>
      <c r="L2627" t="s">
        <v>23</v>
      </c>
      <c r="M26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27">
        <v>0</v>
      </c>
      <c r="O2627" t="s">
        <v>32</v>
      </c>
      <c r="P2627" t="str">
        <f>IF(AND(Table1[[#This Row],[stroke]]=1,Table1[[#This Row],[hypertension]]=1),"yes","no")</f>
        <v>no</v>
      </c>
      <c r="Q2627" t="str">
        <f>IF(Table1[[#This Row],[avg_glucose_level]]&gt;=132.5,"yes","no")</f>
        <v>no</v>
      </c>
      <c r="R2627" t="str">
        <f>IF(Table1[[#This Row],[bmi]]&gt;=30.1,"yes","no")</f>
        <v>yes</v>
      </c>
    </row>
    <row r="2628" spans="1:18" x14ac:dyDescent="0.3">
      <c r="A2628">
        <v>12134</v>
      </c>
      <c r="B2628" t="s">
        <v>17</v>
      </c>
      <c r="C2628">
        <v>53</v>
      </c>
      <c r="D2628">
        <v>0</v>
      </c>
      <c r="E2628" t="str">
        <f>IF(Table1[[#This Row],[hypertension]]=0,"no","yes")</f>
        <v>no</v>
      </c>
      <c r="F2628">
        <v>0</v>
      </c>
      <c r="G2628" t="s">
        <v>13</v>
      </c>
      <c r="H2628" t="s">
        <v>24</v>
      </c>
      <c r="I2628" t="s">
        <v>19</v>
      </c>
      <c r="J2628">
        <v>87.62</v>
      </c>
      <c r="K2628">
        <v>33.700000000000003</v>
      </c>
      <c r="L2628" t="s">
        <v>21</v>
      </c>
      <c r="M2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28">
        <v>0</v>
      </c>
      <c r="O2628" t="s">
        <v>32</v>
      </c>
      <c r="P2628" t="str">
        <f>IF(AND(Table1[[#This Row],[stroke]]=1,Table1[[#This Row],[hypertension]]=1),"yes","no")</f>
        <v>no</v>
      </c>
      <c r="Q2628" t="str">
        <f>IF(Table1[[#This Row],[avg_glucose_level]]&gt;=132.5,"yes","no")</f>
        <v>no</v>
      </c>
      <c r="R2628" t="str">
        <f>IF(Table1[[#This Row],[bmi]]&gt;=30.1,"yes","no")</f>
        <v>yes</v>
      </c>
    </row>
    <row r="2629" spans="1:18" x14ac:dyDescent="0.3">
      <c r="A2629">
        <v>24058</v>
      </c>
      <c r="B2629" t="s">
        <v>17</v>
      </c>
      <c r="C2629">
        <v>50</v>
      </c>
      <c r="D2629">
        <v>0</v>
      </c>
      <c r="E2629" t="str">
        <f>IF(Table1[[#This Row],[hypertension]]=0,"no","yes")</f>
        <v>no</v>
      </c>
      <c r="F2629">
        <v>0</v>
      </c>
      <c r="G2629" t="s">
        <v>13</v>
      </c>
      <c r="H2629" t="s">
        <v>24</v>
      </c>
      <c r="I2629" t="s">
        <v>19</v>
      </c>
      <c r="J2629">
        <v>77.67</v>
      </c>
      <c r="K2629">
        <v>25.6</v>
      </c>
      <c r="L2629" t="s">
        <v>20</v>
      </c>
      <c r="M2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29">
        <v>0</v>
      </c>
      <c r="O2629" t="s">
        <v>32</v>
      </c>
      <c r="P2629" t="str">
        <f>IF(AND(Table1[[#This Row],[stroke]]=1,Table1[[#This Row],[hypertension]]=1),"yes","no")</f>
        <v>no</v>
      </c>
      <c r="Q2629" t="str">
        <f>IF(Table1[[#This Row],[avg_glucose_level]]&gt;=132.5,"yes","no")</f>
        <v>no</v>
      </c>
      <c r="R2629" t="str">
        <f>IF(Table1[[#This Row],[bmi]]&gt;=30.1,"yes","no")</f>
        <v>no</v>
      </c>
    </row>
    <row r="2630" spans="1:18" x14ac:dyDescent="0.3">
      <c r="A2630">
        <v>15117</v>
      </c>
      <c r="B2630" t="s">
        <v>17</v>
      </c>
      <c r="C2630">
        <v>23</v>
      </c>
      <c r="D2630">
        <v>0</v>
      </c>
      <c r="E2630" t="str">
        <f>IF(Table1[[#This Row],[hypertension]]=0,"no","yes")</f>
        <v>no</v>
      </c>
      <c r="F2630">
        <v>0</v>
      </c>
      <c r="G2630" t="s">
        <v>22</v>
      </c>
      <c r="H2630" t="s">
        <v>14</v>
      </c>
      <c r="I2630" t="s">
        <v>19</v>
      </c>
      <c r="J2630">
        <v>95.66</v>
      </c>
      <c r="K2630">
        <v>19.899999999999999</v>
      </c>
      <c r="L2630" t="s">
        <v>21</v>
      </c>
      <c r="M26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30">
        <v>0</v>
      </c>
      <c r="O2630" t="s">
        <v>32</v>
      </c>
      <c r="P2630" t="str">
        <f>IF(AND(Table1[[#This Row],[stroke]]=1,Table1[[#This Row],[hypertension]]=1),"yes","no")</f>
        <v>no</v>
      </c>
      <c r="Q2630" t="str">
        <f>IF(Table1[[#This Row],[avg_glucose_level]]&gt;=132.5,"yes","no")</f>
        <v>no</v>
      </c>
      <c r="R2630" t="str">
        <f>IF(Table1[[#This Row],[bmi]]&gt;=30.1,"yes","no")</f>
        <v>no</v>
      </c>
    </row>
    <row r="2631" spans="1:18" x14ac:dyDescent="0.3">
      <c r="A2631">
        <v>72915</v>
      </c>
      <c r="B2631" t="s">
        <v>17</v>
      </c>
      <c r="C2631">
        <v>45</v>
      </c>
      <c r="D2631">
        <v>0</v>
      </c>
      <c r="E2631" t="str">
        <f>IF(Table1[[#This Row],[hypertension]]=0,"no","yes")</f>
        <v>no</v>
      </c>
      <c r="F2631">
        <v>0</v>
      </c>
      <c r="G2631" t="s">
        <v>13</v>
      </c>
      <c r="H2631" t="s">
        <v>14</v>
      </c>
      <c r="I2631" t="s">
        <v>15</v>
      </c>
      <c r="J2631">
        <v>172.33</v>
      </c>
      <c r="K2631">
        <v>45.3</v>
      </c>
      <c r="L2631" t="s">
        <v>16</v>
      </c>
      <c r="M26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31">
        <v>0</v>
      </c>
      <c r="O2631" t="s">
        <v>32</v>
      </c>
      <c r="P2631" t="str">
        <f>IF(AND(Table1[[#This Row],[stroke]]=1,Table1[[#This Row],[hypertension]]=1),"yes","no")</f>
        <v>no</v>
      </c>
      <c r="Q2631" t="str">
        <f>IF(Table1[[#This Row],[avg_glucose_level]]&gt;=132.5,"yes","no")</f>
        <v>yes</v>
      </c>
      <c r="R2631" t="str">
        <f>IF(Table1[[#This Row],[bmi]]&gt;=30.1,"yes","no")</f>
        <v>yes</v>
      </c>
    </row>
    <row r="2632" spans="1:18" x14ac:dyDescent="0.3">
      <c r="A2632">
        <v>61836</v>
      </c>
      <c r="B2632" t="s">
        <v>17</v>
      </c>
      <c r="C2632">
        <v>1</v>
      </c>
      <c r="D2632">
        <v>0</v>
      </c>
      <c r="E2632" t="str">
        <f>IF(Table1[[#This Row],[hypertension]]=0,"no","yes")</f>
        <v>no</v>
      </c>
      <c r="F2632">
        <v>0</v>
      </c>
      <c r="G2632" t="s">
        <v>22</v>
      </c>
      <c r="H2632" t="s">
        <v>25</v>
      </c>
      <c r="I2632" t="s">
        <v>15</v>
      </c>
      <c r="J2632">
        <v>106.59</v>
      </c>
      <c r="K2632">
        <v>15.5</v>
      </c>
      <c r="L2632" t="s">
        <v>23</v>
      </c>
      <c r="M26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32">
        <v>0</v>
      </c>
      <c r="O2632" t="s">
        <v>32</v>
      </c>
      <c r="P2632" t="str">
        <f>IF(AND(Table1[[#This Row],[stroke]]=1,Table1[[#This Row],[hypertension]]=1),"yes","no")</f>
        <v>no</v>
      </c>
      <c r="Q2632" t="str">
        <f>IF(Table1[[#This Row],[avg_glucose_level]]&gt;=132.5,"yes","no")</f>
        <v>no</v>
      </c>
      <c r="R2632" t="str">
        <f>IF(Table1[[#This Row],[bmi]]&gt;=30.1,"yes","no")</f>
        <v>no</v>
      </c>
    </row>
    <row r="2633" spans="1:18" x14ac:dyDescent="0.3">
      <c r="A2633">
        <v>13116</v>
      </c>
      <c r="B2633" t="s">
        <v>12</v>
      </c>
      <c r="C2633">
        <v>49</v>
      </c>
      <c r="D2633">
        <v>0</v>
      </c>
      <c r="E2633" t="str">
        <f>IF(Table1[[#This Row],[hypertension]]=0,"no","yes")</f>
        <v>no</v>
      </c>
      <c r="F2633">
        <v>0</v>
      </c>
      <c r="G2633" t="s">
        <v>13</v>
      </c>
      <c r="H2633" t="s">
        <v>14</v>
      </c>
      <c r="I2633" t="s">
        <v>15</v>
      </c>
      <c r="J2633">
        <v>87.06</v>
      </c>
      <c r="K2633">
        <v>28.3</v>
      </c>
      <c r="L2633" t="s">
        <v>20</v>
      </c>
      <c r="M2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33">
        <v>0</v>
      </c>
      <c r="O2633" t="s">
        <v>32</v>
      </c>
      <c r="P2633" t="str">
        <f>IF(AND(Table1[[#This Row],[stroke]]=1,Table1[[#This Row],[hypertension]]=1),"yes","no")</f>
        <v>no</v>
      </c>
      <c r="Q2633" t="str">
        <f>IF(Table1[[#This Row],[avg_glucose_level]]&gt;=132.5,"yes","no")</f>
        <v>no</v>
      </c>
      <c r="R2633" t="str">
        <f>IF(Table1[[#This Row],[bmi]]&gt;=30.1,"yes","no")</f>
        <v>no</v>
      </c>
    </row>
    <row r="2634" spans="1:18" x14ac:dyDescent="0.3">
      <c r="A2634">
        <v>48146</v>
      </c>
      <c r="B2634" t="s">
        <v>12</v>
      </c>
      <c r="C2634">
        <v>70</v>
      </c>
      <c r="D2634">
        <v>0</v>
      </c>
      <c r="E2634" t="str">
        <f>IF(Table1[[#This Row],[hypertension]]=0,"no","yes")</f>
        <v>no</v>
      </c>
      <c r="F2634">
        <v>1</v>
      </c>
      <c r="G2634" t="s">
        <v>13</v>
      </c>
      <c r="H2634" t="s">
        <v>14</v>
      </c>
      <c r="I2634" t="s">
        <v>19</v>
      </c>
      <c r="J2634">
        <v>93.02</v>
      </c>
      <c r="K2634">
        <v>40.200000000000003</v>
      </c>
      <c r="L2634" t="s">
        <v>16</v>
      </c>
      <c r="M26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34">
        <v>0</v>
      </c>
      <c r="O2634" t="s">
        <v>32</v>
      </c>
      <c r="P2634" t="str">
        <f>IF(AND(Table1[[#This Row],[stroke]]=1,Table1[[#This Row],[hypertension]]=1),"yes","no")</f>
        <v>no</v>
      </c>
      <c r="Q2634" t="str">
        <f>IF(Table1[[#This Row],[avg_glucose_level]]&gt;=132.5,"yes","no")</f>
        <v>no</v>
      </c>
      <c r="R2634" t="str">
        <f>IF(Table1[[#This Row],[bmi]]&gt;=30.1,"yes","no")</f>
        <v>yes</v>
      </c>
    </row>
    <row r="2635" spans="1:18" x14ac:dyDescent="0.3">
      <c r="A2635">
        <v>72819</v>
      </c>
      <c r="B2635" t="s">
        <v>17</v>
      </c>
      <c r="C2635">
        <v>82</v>
      </c>
      <c r="D2635">
        <v>0</v>
      </c>
      <c r="E2635" t="str">
        <f>IF(Table1[[#This Row],[hypertension]]=0,"no","yes")</f>
        <v>no</v>
      </c>
      <c r="F2635">
        <v>0</v>
      </c>
      <c r="G2635" t="s">
        <v>13</v>
      </c>
      <c r="H2635" t="s">
        <v>18</v>
      </c>
      <c r="I2635" t="s">
        <v>15</v>
      </c>
      <c r="J2635">
        <v>243.59</v>
      </c>
      <c r="K2635">
        <v>24.3</v>
      </c>
      <c r="L2635" t="s">
        <v>20</v>
      </c>
      <c r="M26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35">
        <v>0</v>
      </c>
      <c r="O2635" t="s">
        <v>32</v>
      </c>
      <c r="P2635" t="str">
        <f>IF(AND(Table1[[#This Row],[stroke]]=1,Table1[[#This Row],[hypertension]]=1),"yes","no")</f>
        <v>no</v>
      </c>
      <c r="Q2635" t="str">
        <f>IF(Table1[[#This Row],[avg_glucose_level]]&gt;=132.5,"yes","no")</f>
        <v>yes</v>
      </c>
      <c r="R2635" t="str">
        <f>IF(Table1[[#This Row],[bmi]]&gt;=30.1,"yes","no")</f>
        <v>no</v>
      </c>
    </row>
    <row r="2636" spans="1:18" x14ac:dyDescent="0.3">
      <c r="A2636">
        <v>20070</v>
      </c>
      <c r="B2636" t="s">
        <v>12</v>
      </c>
      <c r="C2636">
        <v>23</v>
      </c>
      <c r="D2636">
        <v>0</v>
      </c>
      <c r="E2636" t="str">
        <f>IF(Table1[[#This Row],[hypertension]]=0,"no","yes")</f>
        <v>no</v>
      </c>
      <c r="F2636">
        <v>0</v>
      </c>
      <c r="G2636" t="s">
        <v>22</v>
      </c>
      <c r="H2636" t="s">
        <v>14</v>
      </c>
      <c r="I2636" t="s">
        <v>15</v>
      </c>
      <c r="J2636">
        <v>86.7</v>
      </c>
      <c r="K2636">
        <v>24.6</v>
      </c>
      <c r="L2636" t="s">
        <v>23</v>
      </c>
      <c r="M2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36">
        <v>0</v>
      </c>
      <c r="O2636" t="s">
        <v>32</v>
      </c>
      <c r="P2636" t="str">
        <f>IF(AND(Table1[[#This Row],[stroke]]=1,Table1[[#This Row],[hypertension]]=1),"yes","no")</f>
        <v>no</v>
      </c>
      <c r="Q2636" t="str">
        <f>IF(Table1[[#This Row],[avg_glucose_level]]&gt;=132.5,"yes","no")</f>
        <v>no</v>
      </c>
      <c r="R2636" t="str">
        <f>IF(Table1[[#This Row],[bmi]]&gt;=30.1,"yes","no")</f>
        <v>no</v>
      </c>
    </row>
    <row r="2637" spans="1:18" x14ac:dyDescent="0.3">
      <c r="A2637">
        <v>8778</v>
      </c>
      <c r="B2637" t="s">
        <v>17</v>
      </c>
      <c r="C2637">
        <v>79</v>
      </c>
      <c r="D2637">
        <v>0</v>
      </c>
      <c r="E2637" t="str">
        <f>IF(Table1[[#This Row],[hypertension]]=0,"no","yes")</f>
        <v>no</v>
      </c>
      <c r="F2637">
        <v>0</v>
      </c>
      <c r="G2637" t="s">
        <v>13</v>
      </c>
      <c r="H2637" t="s">
        <v>18</v>
      </c>
      <c r="I2637" t="s">
        <v>19</v>
      </c>
      <c r="J2637">
        <v>97.81</v>
      </c>
      <c r="K2637">
        <v>26.6</v>
      </c>
      <c r="L2637" t="s">
        <v>16</v>
      </c>
      <c r="M26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37">
        <v>0</v>
      </c>
      <c r="O2637" t="s">
        <v>32</v>
      </c>
      <c r="P2637" t="str">
        <f>IF(AND(Table1[[#This Row],[stroke]]=1,Table1[[#This Row],[hypertension]]=1),"yes","no")</f>
        <v>no</v>
      </c>
      <c r="Q2637" t="str">
        <f>IF(Table1[[#This Row],[avg_glucose_level]]&gt;=132.5,"yes","no")</f>
        <v>no</v>
      </c>
      <c r="R2637" t="str">
        <f>IF(Table1[[#This Row],[bmi]]&gt;=30.1,"yes","no")</f>
        <v>no</v>
      </c>
    </row>
    <row r="2638" spans="1:18" x14ac:dyDescent="0.3">
      <c r="A2638">
        <v>13764</v>
      </c>
      <c r="B2638" t="s">
        <v>17</v>
      </c>
      <c r="C2638">
        <v>74</v>
      </c>
      <c r="D2638">
        <v>0</v>
      </c>
      <c r="E2638" t="str">
        <f>IF(Table1[[#This Row],[hypertension]]=0,"no","yes")</f>
        <v>no</v>
      </c>
      <c r="F2638">
        <v>0</v>
      </c>
      <c r="G2638" t="s">
        <v>13</v>
      </c>
      <c r="H2638" t="s">
        <v>14</v>
      </c>
      <c r="I2638" t="s">
        <v>15</v>
      </c>
      <c r="J2638">
        <v>116.04</v>
      </c>
      <c r="K2638">
        <v>30.9</v>
      </c>
      <c r="L2638" t="s">
        <v>20</v>
      </c>
      <c r="M2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38">
        <v>0</v>
      </c>
      <c r="O2638" t="s">
        <v>32</v>
      </c>
      <c r="P2638" t="str">
        <f>IF(AND(Table1[[#This Row],[stroke]]=1,Table1[[#This Row],[hypertension]]=1),"yes","no")</f>
        <v>no</v>
      </c>
      <c r="Q2638" t="str">
        <f>IF(Table1[[#This Row],[avg_glucose_level]]&gt;=132.5,"yes","no")</f>
        <v>no</v>
      </c>
      <c r="R2638" t="str">
        <f>IF(Table1[[#This Row],[bmi]]&gt;=30.1,"yes","no")</f>
        <v>yes</v>
      </c>
    </row>
    <row r="2639" spans="1:18" x14ac:dyDescent="0.3">
      <c r="A2639">
        <v>2005</v>
      </c>
      <c r="B2639" t="s">
        <v>12</v>
      </c>
      <c r="C2639">
        <v>78</v>
      </c>
      <c r="D2639">
        <v>0</v>
      </c>
      <c r="E2639" t="str">
        <f>IF(Table1[[#This Row],[hypertension]]=0,"no","yes")</f>
        <v>no</v>
      </c>
      <c r="F2639">
        <v>1</v>
      </c>
      <c r="G2639" t="s">
        <v>13</v>
      </c>
      <c r="H2639" t="s">
        <v>18</v>
      </c>
      <c r="I2639" t="s">
        <v>15</v>
      </c>
      <c r="J2639">
        <v>169.43</v>
      </c>
      <c r="K2639">
        <v>23.5</v>
      </c>
      <c r="L2639" t="s">
        <v>16</v>
      </c>
      <c r="M2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39">
        <v>0</v>
      </c>
      <c r="O2639" t="s">
        <v>32</v>
      </c>
      <c r="P2639" t="str">
        <f>IF(AND(Table1[[#This Row],[stroke]]=1,Table1[[#This Row],[hypertension]]=1),"yes","no")</f>
        <v>no</v>
      </c>
      <c r="Q2639" t="str">
        <f>IF(Table1[[#This Row],[avg_glucose_level]]&gt;=132.5,"yes","no")</f>
        <v>yes</v>
      </c>
      <c r="R2639" t="str">
        <f>IF(Table1[[#This Row],[bmi]]&gt;=30.1,"yes","no")</f>
        <v>no</v>
      </c>
    </row>
    <row r="2640" spans="1:18" x14ac:dyDescent="0.3">
      <c r="A2640">
        <v>8616</v>
      </c>
      <c r="B2640" t="s">
        <v>17</v>
      </c>
      <c r="C2640">
        <v>50</v>
      </c>
      <c r="D2640">
        <v>0</v>
      </c>
      <c r="E2640" t="str">
        <f>IF(Table1[[#This Row],[hypertension]]=0,"no","yes")</f>
        <v>no</v>
      </c>
      <c r="F2640">
        <v>0</v>
      </c>
      <c r="G2640" t="s">
        <v>13</v>
      </c>
      <c r="H2640" t="s">
        <v>14</v>
      </c>
      <c r="I2640" t="s">
        <v>19</v>
      </c>
      <c r="J2640">
        <v>68.41</v>
      </c>
      <c r="K2640">
        <v>23.9</v>
      </c>
      <c r="L2640" t="s">
        <v>21</v>
      </c>
      <c r="M26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40">
        <v>0</v>
      </c>
      <c r="O2640" t="s">
        <v>32</v>
      </c>
      <c r="P2640" t="str">
        <f>IF(AND(Table1[[#This Row],[stroke]]=1,Table1[[#This Row],[hypertension]]=1),"yes","no")</f>
        <v>no</v>
      </c>
      <c r="Q2640" t="str">
        <f>IF(Table1[[#This Row],[avg_glucose_level]]&gt;=132.5,"yes","no")</f>
        <v>no</v>
      </c>
      <c r="R2640" t="str">
        <f>IF(Table1[[#This Row],[bmi]]&gt;=30.1,"yes","no")</f>
        <v>no</v>
      </c>
    </row>
    <row r="2641" spans="1:18" x14ac:dyDescent="0.3">
      <c r="A2641">
        <v>51524</v>
      </c>
      <c r="B2641" t="s">
        <v>17</v>
      </c>
      <c r="C2641">
        <v>34</v>
      </c>
      <c r="D2641">
        <v>0</v>
      </c>
      <c r="E2641" t="str">
        <f>IF(Table1[[#This Row],[hypertension]]=0,"no","yes")</f>
        <v>no</v>
      </c>
      <c r="F2641">
        <v>0</v>
      </c>
      <c r="G2641" t="s">
        <v>13</v>
      </c>
      <c r="H2641" t="s">
        <v>14</v>
      </c>
      <c r="I2641" t="s">
        <v>19</v>
      </c>
      <c r="J2641">
        <v>94.44</v>
      </c>
      <c r="K2641">
        <v>34.200000000000003</v>
      </c>
      <c r="L2641" t="s">
        <v>23</v>
      </c>
      <c r="M26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41">
        <v>0</v>
      </c>
      <c r="O2641" t="s">
        <v>32</v>
      </c>
      <c r="P2641" t="str">
        <f>IF(AND(Table1[[#This Row],[stroke]]=1,Table1[[#This Row],[hypertension]]=1),"yes","no")</f>
        <v>no</v>
      </c>
      <c r="Q2641" t="str">
        <f>IF(Table1[[#This Row],[avg_glucose_level]]&gt;=132.5,"yes","no")</f>
        <v>no</v>
      </c>
      <c r="R2641" t="str">
        <f>IF(Table1[[#This Row],[bmi]]&gt;=30.1,"yes","no")</f>
        <v>yes</v>
      </c>
    </row>
    <row r="2642" spans="1:18" x14ac:dyDescent="0.3">
      <c r="A2642">
        <v>50541</v>
      </c>
      <c r="B2642" t="s">
        <v>12</v>
      </c>
      <c r="C2642">
        <v>47</v>
      </c>
      <c r="D2642">
        <v>0</v>
      </c>
      <c r="E2642" t="str">
        <f>IF(Table1[[#This Row],[hypertension]]=0,"no","yes")</f>
        <v>no</v>
      </c>
      <c r="F2642">
        <v>0</v>
      </c>
      <c r="G2642" t="s">
        <v>13</v>
      </c>
      <c r="H2642" t="s">
        <v>24</v>
      </c>
      <c r="I2642" t="s">
        <v>15</v>
      </c>
      <c r="J2642">
        <v>73.48</v>
      </c>
      <c r="K2642">
        <v>34.9</v>
      </c>
      <c r="L2642" t="s">
        <v>21</v>
      </c>
      <c r="M26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42">
        <v>0</v>
      </c>
      <c r="O2642" t="s">
        <v>32</v>
      </c>
      <c r="P2642" t="str">
        <f>IF(AND(Table1[[#This Row],[stroke]]=1,Table1[[#This Row],[hypertension]]=1),"yes","no")</f>
        <v>no</v>
      </c>
      <c r="Q2642" t="str">
        <f>IF(Table1[[#This Row],[avg_glucose_level]]&gt;=132.5,"yes","no")</f>
        <v>no</v>
      </c>
      <c r="R2642" t="str">
        <f>IF(Table1[[#This Row],[bmi]]&gt;=30.1,"yes","no")</f>
        <v>yes</v>
      </c>
    </row>
    <row r="2643" spans="1:18" x14ac:dyDescent="0.3">
      <c r="A2643">
        <v>21971</v>
      </c>
      <c r="B2643" t="s">
        <v>17</v>
      </c>
      <c r="C2643">
        <v>52</v>
      </c>
      <c r="D2643">
        <v>0</v>
      </c>
      <c r="E2643" t="str">
        <f>IF(Table1[[#This Row],[hypertension]]=0,"no","yes")</f>
        <v>no</v>
      </c>
      <c r="F2643">
        <v>0</v>
      </c>
      <c r="G2643" t="s">
        <v>13</v>
      </c>
      <c r="H2643" t="s">
        <v>24</v>
      </c>
      <c r="I2643" t="s">
        <v>19</v>
      </c>
      <c r="J2643">
        <v>183.87</v>
      </c>
      <c r="K2643">
        <v>26.2</v>
      </c>
      <c r="L2643" t="s">
        <v>20</v>
      </c>
      <c r="M2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43">
        <v>0</v>
      </c>
      <c r="O2643" t="s">
        <v>32</v>
      </c>
      <c r="P2643" t="str">
        <f>IF(AND(Table1[[#This Row],[stroke]]=1,Table1[[#This Row],[hypertension]]=1),"yes","no")</f>
        <v>no</v>
      </c>
      <c r="Q2643" t="str">
        <f>IF(Table1[[#This Row],[avg_glucose_level]]&gt;=132.5,"yes","no")</f>
        <v>yes</v>
      </c>
      <c r="R2643" t="str">
        <f>IF(Table1[[#This Row],[bmi]]&gt;=30.1,"yes","no")</f>
        <v>no</v>
      </c>
    </row>
    <row r="2644" spans="1:18" x14ac:dyDescent="0.3">
      <c r="A2644">
        <v>32183</v>
      </c>
      <c r="B2644" t="s">
        <v>17</v>
      </c>
      <c r="C2644">
        <v>67</v>
      </c>
      <c r="D2644">
        <v>0</v>
      </c>
      <c r="E2644" t="str">
        <f>IF(Table1[[#This Row],[hypertension]]=0,"no","yes")</f>
        <v>no</v>
      </c>
      <c r="F2644">
        <v>0</v>
      </c>
      <c r="G2644" t="s">
        <v>13</v>
      </c>
      <c r="H2644" t="s">
        <v>14</v>
      </c>
      <c r="I2644" t="s">
        <v>19</v>
      </c>
      <c r="J2644">
        <v>66.08</v>
      </c>
      <c r="K2644">
        <v>36.200000000000003</v>
      </c>
      <c r="L2644" t="s">
        <v>20</v>
      </c>
      <c r="M26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44">
        <v>0</v>
      </c>
      <c r="O2644" t="s">
        <v>32</v>
      </c>
      <c r="P2644" t="str">
        <f>IF(AND(Table1[[#This Row],[stroke]]=1,Table1[[#This Row],[hypertension]]=1),"yes","no")</f>
        <v>no</v>
      </c>
      <c r="Q2644" t="str">
        <f>IF(Table1[[#This Row],[avg_glucose_level]]&gt;=132.5,"yes","no")</f>
        <v>no</v>
      </c>
      <c r="R2644" t="str">
        <f>IF(Table1[[#This Row],[bmi]]&gt;=30.1,"yes","no")</f>
        <v>yes</v>
      </c>
    </row>
    <row r="2645" spans="1:18" x14ac:dyDescent="0.3">
      <c r="A2645">
        <v>30145</v>
      </c>
      <c r="B2645" t="s">
        <v>17</v>
      </c>
      <c r="C2645">
        <v>62</v>
      </c>
      <c r="D2645">
        <v>0</v>
      </c>
      <c r="E2645" t="str">
        <f>IF(Table1[[#This Row],[hypertension]]=0,"no","yes")</f>
        <v>no</v>
      </c>
      <c r="F2645">
        <v>0</v>
      </c>
      <c r="G2645" t="s">
        <v>13</v>
      </c>
      <c r="H2645" t="s">
        <v>14</v>
      </c>
      <c r="I2645" t="s">
        <v>19</v>
      </c>
      <c r="J2645">
        <v>72.19</v>
      </c>
      <c r="K2645">
        <v>22.4</v>
      </c>
      <c r="L2645" t="s">
        <v>23</v>
      </c>
      <c r="M26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45">
        <v>0</v>
      </c>
      <c r="O2645" t="s">
        <v>32</v>
      </c>
      <c r="P2645" t="str">
        <f>IF(AND(Table1[[#This Row],[stroke]]=1,Table1[[#This Row],[hypertension]]=1),"yes","no")</f>
        <v>no</v>
      </c>
      <c r="Q2645" t="str">
        <f>IF(Table1[[#This Row],[avg_glucose_level]]&gt;=132.5,"yes","no")</f>
        <v>no</v>
      </c>
      <c r="R2645" t="str">
        <f>IF(Table1[[#This Row],[bmi]]&gt;=30.1,"yes","no")</f>
        <v>no</v>
      </c>
    </row>
    <row r="2646" spans="1:18" x14ac:dyDescent="0.3">
      <c r="A2646">
        <v>30482</v>
      </c>
      <c r="B2646" t="s">
        <v>17</v>
      </c>
      <c r="C2646">
        <v>18</v>
      </c>
      <c r="D2646">
        <v>0</v>
      </c>
      <c r="E2646" t="str">
        <f>IF(Table1[[#This Row],[hypertension]]=0,"no","yes")</f>
        <v>no</v>
      </c>
      <c r="F2646">
        <v>0</v>
      </c>
      <c r="G2646" t="s">
        <v>22</v>
      </c>
      <c r="H2646" t="s">
        <v>14</v>
      </c>
      <c r="I2646" t="s">
        <v>19</v>
      </c>
      <c r="J2646">
        <v>101.09</v>
      </c>
      <c r="K2646">
        <v>19.3</v>
      </c>
      <c r="L2646" t="s">
        <v>21</v>
      </c>
      <c r="M26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46">
        <v>0</v>
      </c>
      <c r="O2646" t="s">
        <v>32</v>
      </c>
      <c r="P2646" t="str">
        <f>IF(AND(Table1[[#This Row],[stroke]]=1,Table1[[#This Row],[hypertension]]=1),"yes","no")</f>
        <v>no</v>
      </c>
      <c r="Q2646" t="str">
        <f>IF(Table1[[#This Row],[avg_glucose_level]]&gt;=132.5,"yes","no")</f>
        <v>no</v>
      </c>
      <c r="R2646" t="str">
        <f>IF(Table1[[#This Row],[bmi]]&gt;=30.1,"yes","no")</f>
        <v>no</v>
      </c>
    </row>
    <row r="2647" spans="1:18" x14ac:dyDescent="0.3">
      <c r="A2647">
        <v>30790</v>
      </c>
      <c r="B2647" t="s">
        <v>17</v>
      </c>
      <c r="C2647">
        <v>75</v>
      </c>
      <c r="D2647">
        <v>1</v>
      </c>
      <c r="E2647" t="str">
        <f>IF(Table1[[#This Row],[hypertension]]=0,"no","yes")</f>
        <v>yes</v>
      </c>
      <c r="F2647">
        <v>0</v>
      </c>
      <c r="G2647" t="s">
        <v>13</v>
      </c>
      <c r="H2647" t="s">
        <v>24</v>
      </c>
      <c r="I2647" t="s">
        <v>15</v>
      </c>
      <c r="J2647">
        <v>88.83</v>
      </c>
      <c r="K2647">
        <v>41.7</v>
      </c>
      <c r="L2647" t="s">
        <v>20</v>
      </c>
      <c r="M26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47">
        <v>0</v>
      </c>
      <c r="O2647" t="s">
        <v>32</v>
      </c>
      <c r="P2647" t="str">
        <f>IF(AND(Table1[[#This Row],[stroke]]=1,Table1[[#This Row],[hypertension]]=1),"yes","no")</f>
        <v>no</v>
      </c>
      <c r="Q2647" t="str">
        <f>IF(Table1[[#This Row],[avg_glucose_level]]&gt;=132.5,"yes","no")</f>
        <v>no</v>
      </c>
      <c r="R2647" t="str">
        <f>IF(Table1[[#This Row],[bmi]]&gt;=30.1,"yes","no")</f>
        <v>yes</v>
      </c>
    </row>
    <row r="2648" spans="1:18" x14ac:dyDescent="0.3">
      <c r="A2648">
        <v>63337</v>
      </c>
      <c r="B2648" t="s">
        <v>17</v>
      </c>
      <c r="C2648">
        <v>42</v>
      </c>
      <c r="D2648">
        <v>0</v>
      </c>
      <c r="E2648" t="str">
        <f>IF(Table1[[#This Row],[hypertension]]=0,"no","yes")</f>
        <v>no</v>
      </c>
      <c r="F2648">
        <v>0</v>
      </c>
      <c r="G2648" t="s">
        <v>13</v>
      </c>
      <c r="H2648" t="s">
        <v>14</v>
      </c>
      <c r="I2648" t="s">
        <v>19</v>
      </c>
      <c r="J2648">
        <v>69.989999999999995</v>
      </c>
      <c r="K2648">
        <v>46</v>
      </c>
      <c r="L2648" t="s">
        <v>21</v>
      </c>
      <c r="M26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48">
        <v>0</v>
      </c>
      <c r="O2648" t="s">
        <v>32</v>
      </c>
      <c r="P2648" t="str">
        <f>IF(AND(Table1[[#This Row],[stroke]]=1,Table1[[#This Row],[hypertension]]=1),"yes","no")</f>
        <v>no</v>
      </c>
      <c r="Q2648" t="str">
        <f>IF(Table1[[#This Row],[avg_glucose_level]]&gt;=132.5,"yes","no")</f>
        <v>no</v>
      </c>
      <c r="R2648" t="str">
        <f>IF(Table1[[#This Row],[bmi]]&gt;=30.1,"yes","no")</f>
        <v>yes</v>
      </c>
    </row>
    <row r="2649" spans="1:18" x14ac:dyDescent="0.3">
      <c r="A2649">
        <v>66264</v>
      </c>
      <c r="B2649" t="s">
        <v>12</v>
      </c>
      <c r="C2649">
        <v>29</v>
      </c>
      <c r="D2649">
        <v>0</v>
      </c>
      <c r="E2649" t="str">
        <f>IF(Table1[[#This Row],[hypertension]]=0,"no","yes")</f>
        <v>no</v>
      </c>
      <c r="F2649">
        <v>0</v>
      </c>
      <c r="G2649" t="s">
        <v>13</v>
      </c>
      <c r="H2649" t="s">
        <v>24</v>
      </c>
      <c r="I2649" t="s">
        <v>15</v>
      </c>
      <c r="J2649">
        <v>102.4</v>
      </c>
      <c r="K2649">
        <v>26.9</v>
      </c>
      <c r="L2649" t="s">
        <v>21</v>
      </c>
      <c r="M26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49">
        <v>0</v>
      </c>
      <c r="O2649" t="s">
        <v>32</v>
      </c>
      <c r="P2649" t="str">
        <f>IF(AND(Table1[[#This Row],[stroke]]=1,Table1[[#This Row],[hypertension]]=1),"yes","no")</f>
        <v>no</v>
      </c>
      <c r="Q2649" t="str">
        <f>IF(Table1[[#This Row],[avg_glucose_level]]&gt;=132.5,"yes","no")</f>
        <v>no</v>
      </c>
      <c r="R2649" t="str">
        <f>IF(Table1[[#This Row],[bmi]]&gt;=30.1,"yes","no")</f>
        <v>no</v>
      </c>
    </row>
    <row r="2650" spans="1:18" x14ac:dyDescent="0.3">
      <c r="A2650">
        <v>641</v>
      </c>
      <c r="B2650" t="s">
        <v>12</v>
      </c>
      <c r="C2650">
        <v>52</v>
      </c>
      <c r="D2650">
        <v>0</v>
      </c>
      <c r="E2650" t="str">
        <f>IF(Table1[[#This Row],[hypertension]]=0,"no","yes")</f>
        <v>no</v>
      </c>
      <c r="F2650">
        <v>0</v>
      </c>
      <c r="G2650" t="s">
        <v>13</v>
      </c>
      <c r="H2650" t="s">
        <v>24</v>
      </c>
      <c r="I2650" t="s">
        <v>19</v>
      </c>
      <c r="J2650">
        <v>87.26</v>
      </c>
      <c r="K2650">
        <v>40.1</v>
      </c>
      <c r="L2650" t="s">
        <v>21</v>
      </c>
      <c r="M26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50">
        <v>0</v>
      </c>
      <c r="O2650" t="s">
        <v>32</v>
      </c>
      <c r="P2650" t="str">
        <f>IF(AND(Table1[[#This Row],[stroke]]=1,Table1[[#This Row],[hypertension]]=1),"yes","no")</f>
        <v>no</v>
      </c>
      <c r="Q2650" t="str">
        <f>IF(Table1[[#This Row],[avg_glucose_level]]&gt;=132.5,"yes","no")</f>
        <v>no</v>
      </c>
      <c r="R2650" t="str">
        <f>IF(Table1[[#This Row],[bmi]]&gt;=30.1,"yes","no")</f>
        <v>yes</v>
      </c>
    </row>
    <row r="2651" spans="1:18" x14ac:dyDescent="0.3">
      <c r="A2651">
        <v>42412</v>
      </c>
      <c r="B2651" t="s">
        <v>17</v>
      </c>
      <c r="C2651">
        <v>18</v>
      </c>
      <c r="D2651">
        <v>0</v>
      </c>
      <c r="E2651" t="str">
        <f>IF(Table1[[#This Row],[hypertension]]=0,"no","yes")</f>
        <v>no</v>
      </c>
      <c r="F2651">
        <v>0</v>
      </c>
      <c r="G2651" t="s">
        <v>22</v>
      </c>
      <c r="H2651" t="s">
        <v>14</v>
      </c>
      <c r="I2651" t="s">
        <v>15</v>
      </c>
      <c r="J2651">
        <v>146.59</v>
      </c>
      <c r="K2651">
        <v>27.7</v>
      </c>
      <c r="L2651" t="s">
        <v>23</v>
      </c>
      <c r="M26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51">
        <v>0</v>
      </c>
      <c r="O2651" t="s">
        <v>32</v>
      </c>
      <c r="P2651" t="str">
        <f>IF(AND(Table1[[#This Row],[stroke]]=1,Table1[[#This Row],[hypertension]]=1),"yes","no")</f>
        <v>no</v>
      </c>
      <c r="Q2651" t="str">
        <f>IF(Table1[[#This Row],[avg_glucose_level]]&gt;=132.5,"yes","no")</f>
        <v>yes</v>
      </c>
      <c r="R2651" t="str">
        <f>IF(Table1[[#This Row],[bmi]]&gt;=30.1,"yes","no")</f>
        <v>no</v>
      </c>
    </row>
    <row r="2652" spans="1:18" x14ac:dyDescent="0.3">
      <c r="A2652">
        <v>65693</v>
      </c>
      <c r="B2652" t="s">
        <v>12</v>
      </c>
      <c r="C2652">
        <v>67</v>
      </c>
      <c r="D2652">
        <v>0</v>
      </c>
      <c r="E2652" t="str">
        <f>IF(Table1[[#This Row],[hypertension]]=0,"no","yes")</f>
        <v>no</v>
      </c>
      <c r="F2652">
        <v>0</v>
      </c>
      <c r="G2652" t="s">
        <v>13</v>
      </c>
      <c r="H2652" t="s">
        <v>24</v>
      </c>
      <c r="I2652" t="s">
        <v>19</v>
      </c>
      <c r="J2652">
        <v>59</v>
      </c>
      <c r="K2652">
        <v>29.5</v>
      </c>
      <c r="L2652" t="s">
        <v>23</v>
      </c>
      <c r="M26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52">
        <v>0</v>
      </c>
      <c r="O2652" t="s">
        <v>32</v>
      </c>
      <c r="P2652" t="str">
        <f>IF(AND(Table1[[#This Row],[stroke]]=1,Table1[[#This Row],[hypertension]]=1),"yes","no")</f>
        <v>no</v>
      </c>
      <c r="Q2652" t="str">
        <f>IF(Table1[[#This Row],[avg_glucose_level]]&gt;=132.5,"yes","no")</f>
        <v>no</v>
      </c>
      <c r="R2652" t="str">
        <f>IF(Table1[[#This Row],[bmi]]&gt;=30.1,"yes","no")</f>
        <v>no</v>
      </c>
    </row>
    <row r="2653" spans="1:18" x14ac:dyDescent="0.3">
      <c r="A2653">
        <v>3746</v>
      </c>
      <c r="B2653" t="s">
        <v>17</v>
      </c>
      <c r="C2653">
        <v>66</v>
      </c>
      <c r="D2653">
        <v>0</v>
      </c>
      <c r="E2653" t="str">
        <f>IF(Table1[[#This Row],[hypertension]]=0,"no","yes")</f>
        <v>no</v>
      </c>
      <c r="F2653">
        <v>0</v>
      </c>
      <c r="G2653" t="s">
        <v>13</v>
      </c>
      <c r="H2653" t="s">
        <v>14</v>
      </c>
      <c r="I2653" t="s">
        <v>15</v>
      </c>
      <c r="J2653">
        <v>76.83</v>
      </c>
      <c r="K2653">
        <v>26</v>
      </c>
      <c r="L2653" t="s">
        <v>20</v>
      </c>
      <c r="M26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53">
        <v>0</v>
      </c>
      <c r="O2653" t="s">
        <v>32</v>
      </c>
      <c r="P2653" t="str">
        <f>IF(AND(Table1[[#This Row],[stroke]]=1,Table1[[#This Row],[hypertension]]=1),"yes","no")</f>
        <v>no</v>
      </c>
      <c r="Q2653" t="str">
        <f>IF(Table1[[#This Row],[avg_glucose_level]]&gt;=132.5,"yes","no")</f>
        <v>no</v>
      </c>
      <c r="R2653" t="str">
        <f>IF(Table1[[#This Row],[bmi]]&gt;=30.1,"yes","no")</f>
        <v>no</v>
      </c>
    </row>
    <row r="2654" spans="1:18" x14ac:dyDescent="0.3">
      <c r="A2654">
        <v>71304</v>
      </c>
      <c r="B2654" t="s">
        <v>12</v>
      </c>
      <c r="C2654">
        <v>5</v>
      </c>
      <c r="D2654">
        <v>0</v>
      </c>
      <c r="E2654" t="str">
        <f>IF(Table1[[#This Row],[hypertension]]=0,"no","yes")</f>
        <v>no</v>
      </c>
      <c r="F2654">
        <v>0</v>
      </c>
      <c r="G2654" t="s">
        <v>22</v>
      </c>
      <c r="H2654" t="s">
        <v>25</v>
      </c>
      <c r="I2654" t="s">
        <v>15</v>
      </c>
      <c r="J2654">
        <v>101.83</v>
      </c>
      <c r="K2654">
        <v>22.7</v>
      </c>
      <c r="L2654" t="s">
        <v>23</v>
      </c>
      <c r="M26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54">
        <v>0</v>
      </c>
      <c r="O2654" t="s">
        <v>32</v>
      </c>
      <c r="P2654" t="str">
        <f>IF(AND(Table1[[#This Row],[stroke]]=1,Table1[[#This Row],[hypertension]]=1),"yes","no")</f>
        <v>no</v>
      </c>
      <c r="Q2654" t="str">
        <f>IF(Table1[[#This Row],[avg_glucose_level]]&gt;=132.5,"yes","no")</f>
        <v>no</v>
      </c>
      <c r="R2654" t="str">
        <f>IF(Table1[[#This Row],[bmi]]&gt;=30.1,"yes","no")</f>
        <v>no</v>
      </c>
    </row>
    <row r="2655" spans="1:18" x14ac:dyDescent="0.3">
      <c r="A2655">
        <v>34935</v>
      </c>
      <c r="B2655" t="s">
        <v>17</v>
      </c>
      <c r="C2655">
        <v>18</v>
      </c>
      <c r="D2655">
        <v>0</v>
      </c>
      <c r="E2655" t="str">
        <f>IF(Table1[[#This Row],[hypertension]]=0,"no","yes")</f>
        <v>no</v>
      </c>
      <c r="F2655">
        <v>0</v>
      </c>
      <c r="G2655" t="s">
        <v>22</v>
      </c>
      <c r="H2655" t="s">
        <v>24</v>
      </c>
      <c r="I2655" t="s">
        <v>15</v>
      </c>
      <c r="J2655">
        <v>90.92</v>
      </c>
      <c r="K2655">
        <v>16</v>
      </c>
      <c r="L2655" t="s">
        <v>20</v>
      </c>
      <c r="M26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55">
        <v>0</v>
      </c>
      <c r="O2655" t="s">
        <v>32</v>
      </c>
      <c r="P2655" t="str">
        <f>IF(AND(Table1[[#This Row],[stroke]]=1,Table1[[#This Row],[hypertension]]=1),"yes","no")</f>
        <v>no</v>
      </c>
      <c r="Q2655" t="str">
        <f>IF(Table1[[#This Row],[avg_glucose_level]]&gt;=132.5,"yes","no")</f>
        <v>no</v>
      </c>
      <c r="R2655" t="str">
        <f>IF(Table1[[#This Row],[bmi]]&gt;=30.1,"yes","no")</f>
        <v>no</v>
      </c>
    </row>
    <row r="2656" spans="1:18" x14ac:dyDescent="0.3">
      <c r="A2656">
        <v>29173</v>
      </c>
      <c r="B2656" t="s">
        <v>12</v>
      </c>
      <c r="C2656">
        <v>52</v>
      </c>
      <c r="D2656">
        <v>0</v>
      </c>
      <c r="E2656" t="str">
        <f>IF(Table1[[#This Row],[hypertension]]=0,"no","yes")</f>
        <v>no</v>
      </c>
      <c r="F2656">
        <v>0</v>
      </c>
      <c r="G2656" t="s">
        <v>13</v>
      </c>
      <c r="H2656" t="s">
        <v>24</v>
      </c>
      <c r="I2656" t="s">
        <v>15</v>
      </c>
      <c r="J2656">
        <v>67.5</v>
      </c>
      <c r="K2656">
        <v>27.7</v>
      </c>
      <c r="L2656" t="s">
        <v>21</v>
      </c>
      <c r="M26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56">
        <v>0</v>
      </c>
      <c r="O2656" t="s">
        <v>32</v>
      </c>
      <c r="P2656" t="str">
        <f>IF(AND(Table1[[#This Row],[stroke]]=1,Table1[[#This Row],[hypertension]]=1),"yes","no")</f>
        <v>no</v>
      </c>
      <c r="Q2656" t="str">
        <f>IF(Table1[[#This Row],[avg_glucose_level]]&gt;=132.5,"yes","no")</f>
        <v>no</v>
      </c>
      <c r="R2656" t="str">
        <f>IF(Table1[[#This Row],[bmi]]&gt;=30.1,"yes","no")</f>
        <v>no</v>
      </c>
    </row>
    <row r="2657" spans="1:18" x14ac:dyDescent="0.3">
      <c r="A2657">
        <v>26474</v>
      </c>
      <c r="B2657" t="s">
        <v>17</v>
      </c>
      <c r="C2657">
        <v>44</v>
      </c>
      <c r="D2657">
        <v>0</v>
      </c>
      <c r="E2657" t="str">
        <f>IF(Table1[[#This Row],[hypertension]]=0,"no","yes")</f>
        <v>no</v>
      </c>
      <c r="F2657">
        <v>0</v>
      </c>
      <c r="G2657" t="s">
        <v>13</v>
      </c>
      <c r="H2657" t="s">
        <v>24</v>
      </c>
      <c r="I2657" t="s">
        <v>15</v>
      </c>
      <c r="J2657">
        <v>97.16</v>
      </c>
      <c r="K2657">
        <v>33.1</v>
      </c>
      <c r="L2657" t="s">
        <v>23</v>
      </c>
      <c r="M26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57">
        <v>0</v>
      </c>
      <c r="O2657" t="s">
        <v>32</v>
      </c>
      <c r="P2657" t="str">
        <f>IF(AND(Table1[[#This Row],[stroke]]=1,Table1[[#This Row],[hypertension]]=1),"yes","no")</f>
        <v>no</v>
      </c>
      <c r="Q2657" t="str">
        <f>IF(Table1[[#This Row],[avg_glucose_level]]&gt;=132.5,"yes","no")</f>
        <v>no</v>
      </c>
      <c r="R2657" t="str">
        <f>IF(Table1[[#This Row],[bmi]]&gt;=30.1,"yes","no")</f>
        <v>yes</v>
      </c>
    </row>
    <row r="2658" spans="1:18" x14ac:dyDescent="0.3">
      <c r="A2658">
        <v>56857</v>
      </c>
      <c r="B2658" t="s">
        <v>12</v>
      </c>
      <c r="C2658">
        <v>46</v>
      </c>
      <c r="D2658">
        <v>1</v>
      </c>
      <c r="E2658" t="str">
        <f>IF(Table1[[#This Row],[hypertension]]=0,"no","yes")</f>
        <v>yes</v>
      </c>
      <c r="F2658">
        <v>0</v>
      </c>
      <c r="G2658" t="s">
        <v>13</v>
      </c>
      <c r="H2658" t="s">
        <v>24</v>
      </c>
      <c r="I2658" t="s">
        <v>15</v>
      </c>
      <c r="J2658">
        <v>85.62</v>
      </c>
      <c r="K2658">
        <v>33.1</v>
      </c>
      <c r="L2658" t="s">
        <v>16</v>
      </c>
      <c r="M26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58">
        <v>0</v>
      </c>
      <c r="O2658" t="s">
        <v>32</v>
      </c>
      <c r="P2658" t="str">
        <f>IF(AND(Table1[[#This Row],[stroke]]=1,Table1[[#This Row],[hypertension]]=1),"yes","no")</f>
        <v>no</v>
      </c>
      <c r="Q2658" t="str">
        <f>IF(Table1[[#This Row],[avg_glucose_level]]&gt;=132.5,"yes","no")</f>
        <v>no</v>
      </c>
      <c r="R2658" t="str">
        <f>IF(Table1[[#This Row],[bmi]]&gt;=30.1,"yes","no")</f>
        <v>yes</v>
      </c>
    </row>
    <row r="2659" spans="1:18" x14ac:dyDescent="0.3">
      <c r="A2659">
        <v>13529</v>
      </c>
      <c r="B2659" t="s">
        <v>17</v>
      </c>
      <c r="C2659">
        <v>36</v>
      </c>
      <c r="D2659">
        <v>0</v>
      </c>
      <c r="E2659" t="str">
        <f>IF(Table1[[#This Row],[hypertension]]=0,"no","yes")</f>
        <v>no</v>
      </c>
      <c r="F2659">
        <v>0</v>
      </c>
      <c r="G2659" t="s">
        <v>13</v>
      </c>
      <c r="H2659" t="s">
        <v>24</v>
      </c>
      <c r="I2659" t="s">
        <v>19</v>
      </c>
      <c r="J2659">
        <v>129.43</v>
      </c>
      <c r="K2659">
        <v>29.7</v>
      </c>
      <c r="L2659" t="s">
        <v>20</v>
      </c>
      <c r="M26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59">
        <v>0</v>
      </c>
      <c r="O2659" t="s">
        <v>32</v>
      </c>
      <c r="P2659" t="str">
        <f>IF(AND(Table1[[#This Row],[stroke]]=1,Table1[[#This Row],[hypertension]]=1),"yes","no")</f>
        <v>no</v>
      </c>
      <c r="Q2659" t="str">
        <f>IF(Table1[[#This Row],[avg_glucose_level]]&gt;=132.5,"yes","no")</f>
        <v>no</v>
      </c>
      <c r="R2659" t="str">
        <f>IF(Table1[[#This Row],[bmi]]&gt;=30.1,"yes","no")</f>
        <v>no</v>
      </c>
    </row>
    <row r="2660" spans="1:18" x14ac:dyDescent="0.3">
      <c r="A2660">
        <v>61979</v>
      </c>
      <c r="B2660" t="s">
        <v>17</v>
      </c>
      <c r="C2660">
        <v>61</v>
      </c>
      <c r="D2660">
        <v>0</v>
      </c>
      <c r="E2660" t="str">
        <f>IF(Table1[[#This Row],[hypertension]]=0,"no","yes")</f>
        <v>no</v>
      </c>
      <c r="F2660">
        <v>0</v>
      </c>
      <c r="G2660" t="s">
        <v>13</v>
      </c>
      <c r="H2660" t="s">
        <v>24</v>
      </c>
      <c r="I2660" t="s">
        <v>15</v>
      </c>
      <c r="J2660">
        <v>106.01</v>
      </c>
      <c r="K2660">
        <v>34</v>
      </c>
      <c r="L2660" t="s">
        <v>21</v>
      </c>
      <c r="M26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60">
        <v>0</v>
      </c>
      <c r="O2660" t="s">
        <v>32</v>
      </c>
      <c r="P2660" t="str">
        <f>IF(AND(Table1[[#This Row],[stroke]]=1,Table1[[#This Row],[hypertension]]=1),"yes","no")</f>
        <v>no</v>
      </c>
      <c r="Q2660" t="str">
        <f>IF(Table1[[#This Row],[avg_glucose_level]]&gt;=132.5,"yes","no")</f>
        <v>no</v>
      </c>
      <c r="R2660" t="str">
        <f>IF(Table1[[#This Row],[bmi]]&gt;=30.1,"yes","no")</f>
        <v>yes</v>
      </c>
    </row>
    <row r="2661" spans="1:18" x14ac:dyDescent="0.3">
      <c r="A2661">
        <v>70886</v>
      </c>
      <c r="B2661" t="s">
        <v>17</v>
      </c>
      <c r="C2661">
        <v>7</v>
      </c>
      <c r="D2661">
        <v>0</v>
      </c>
      <c r="E2661" t="str">
        <f>IF(Table1[[#This Row],[hypertension]]=0,"no","yes")</f>
        <v>no</v>
      </c>
      <c r="F2661">
        <v>0</v>
      </c>
      <c r="G2661" t="s">
        <v>22</v>
      </c>
      <c r="H2661" t="s">
        <v>25</v>
      </c>
      <c r="I2661" t="s">
        <v>19</v>
      </c>
      <c r="J2661">
        <v>114.82</v>
      </c>
      <c r="K2661">
        <v>33.299999999999997</v>
      </c>
      <c r="L2661" t="s">
        <v>23</v>
      </c>
      <c r="M26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61">
        <v>0</v>
      </c>
      <c r="O2661" t="s">
        <v>32</v>
      </c>
      <c r="P2661" t="str">
        <f>IF(AND(Table1[[#This Row],[stroke]]=1,Table1[[#This Row],[hypertension]]=1),"yes","no")</f>
        <v>no</v>
      </c>
      <c r="Q2661" t="str">
        <f>IF(Table1[[#This Row],[avg_glucose_level]]&gt;=132.5,"yes","no")</f>
        <v>no</v>
      </c>
      <c r="R2661" t="str">
        <f>IF(Table1[[#This Row],[bmi]]&gt;=30.1,"yes","no")</f>
        <v>yes</v>
      </c>
    </row>
    <row r="2662" spans="1:18" x14ac:dyDescent="0.3">
      <c r="A2662">
        <v>27693</v>
      </c>
      <c r="B2662" t="s">
        <v>17</v>
      </c>
      <c r="C2662">
        <v>15</v>
      </c>
      <c r="D2662">
        <v>0</v>
      </c>
      <c r="E2662" t="str">
        <f>IF(Table1[[#This Row],[hypertension]]=0,"no","yes")</f>
        <v>no</v>
      </c>
      <c r="F2662">
        <v>0</v>
      </c>
      <c r="G2662" t="s">
        <v>22</v>
      </c>
      <c r="H2662" t="s">
        <v>25</v>
      </c>
      <c r="I2662" t="s">
        <v>15</v>
      </c>
      <c r="J2662">
        <v>121.39</v>
      </c>
      <c r="K2662">
        <v>27</v>
      </c>
      <c r="L2662" t="s">
        <v>23</v>
      </c>
      <c r="M26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62">
        <v>0</v>
      </c>
      <c r="O2662" t="s">
        <v>32</v>
      </c>
      <c r="P2662" t="str">
        <f>IF(AND(Table1[[#This Row],[stroke]]=1,Table1[[#This Row],[hypertension]]=1),"yes","no")</f>
        <v>no</v>
      </c>
      <c r="Q2662" t="str">
        <f>IF(Table1[[#This Row],[avg_glucose_level]]&gt;=132.5,"yes","no")</f>
        <v>no</v>
      </c>
      <c r="R2662" t="str">
        <f>IF(Table1[[#This Row],[bmi]]&gt;=30.1,"yes","no")</f>
        <v>no</v>
      </c>
    </row>
    <row r="2663" spans="1:18" x14ac:dyDescent="0.3">
      <c r="A2663">
        <v>59762</v>
      </c>
      <c r="B2663" t="s">
        <v>12</v>
      </c>
      <c r="C2663">
        <v>61</v>
      </c>
      <c r="D2663">
        <v>0</v>
      </c>
      <c r="E2663" t="str">
        <f>IF(Table1[[#This Row],[hypertension]]=0,"no","yes")</f>
        <v>no</v>
      </c>
      <c r="F2663">
        <v>0</v>
      </c>
      <c r="G2663" t="s">
        <v>13</v>
      </c>
      <c r="H2663" t="s">
        <v>14</v>
      </c>
      <c r="I2663" t="s">
        <v>15</v>
      </c>
      <c r="J2663">
        <v>227.98</v>
      </c>
      <c r="K2663">
        <v>14.2</v>
      </c>
      <c r="L2663" t="s">
        <v>23</v>
      </c>
      <c r="M26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63">
        <v>0</v>
      </c>
      <c r="O2663" t="s">
        <v>32</v>
      </c>
      <c r="P2663" t="str">
        <f>IF(AND(Table1[[#This Row],[stroke]]=1,Table1[[#This Row],[hypertension]]=1),"yes","no")</f>
        <v>no</v>
      </c>
      <c r="Q2663" t="str">
        <f>IF(Table1[[#This Row],[avg_glucose_level]]&gt;=132.5,"yes","no")</f>
        <v>yes</v>
      </c>
      <c r="R2663" t="str">
        <f>IF(Table1[[#This Row],[bmi]]&gt;=30.1,"yes","no")</f>
        <v>no</v>
      </c>
    </row>
    <row r="2664" spans="1:18" x14ac:dyDescent="0.3">
      <c r="A2664">
        <v>57308</v>
      </c>
      <c r="B2664" t="s">
        <v>12</v>
      </c>
      <c r="C2664">
        <v>20</v>
      </c>
      <c r="D2664">
        <v>0</v>
      </c>
      <c r="E2664" t="str">
        <f>IF(Table1[[#This Row],[hypertension]]=0,"no","yes")</f>
        <v>no</v>
      </c>
      <c r="F2664">
        <v>0</v>
      </c>
      <c r="G2664" t="s">
        <v>22</v>
      </c>
      <c r="H2664" t="s">
        <v>14</v>
      </c>
      <c r="I2664" t="s">
        <v>15</v>
      </c>
      <c r="J2664">
        <v>78.97</v>
      </c>
      <c r="K2664">
        <v>19.399999999999999</v>
      </c>
      <c r="L2664" t="s">
        <v>20</v>
      </c>
      <c r="M2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64">
        <v>0</v>
      </c>
      <c r="O2664" t="s">
        <v>32</v>
      </c>
      <c r="P2664" t="str">
        <f>IF(AND(Table1[[#This Row],[stroke]]=1,Table1[[#This Row],[hypertension]]=1),"yes","no")</f>
        <v>no</v>
      </c>
      <c r="Q2664" t="str">
        <f>IF(Table1[[#This Row],[avg_glucose_level]]&gt;=132.5,"yes","no")</f>
        <v>no</v>
      </c>
      <c r="R2664" t="str">
        <f>IF(Table1[[#This Row],[bmi]]&gt;=30.1,"yes","no")</f>
        <v>no</v>
      </c>
    </row>
    <row r="2665" spans="1:18" x14ac:dyDescent="0.3">
      <c r="A2665">
        <v>3701</v>
      </c>
      <c r="B2665" t="s">
        <v>17</v>
      </c>
      <c r="C2665">
        <v>2</v>
      </c>
      <c r="D2665">
        <v>0</v>
      </c>
      <c r="E2665" t="str">
        <f>IF(Table1[[#This Row],[hypertension]]=0,"no","yes")</f>
        <v>no</v>
      </c>
      <c r="F2665">
        <v>0</v>
      </c>
      <c r="G2665" t="s">
        <v>22</v>
      </c>
      <c r="H2665" t="s">
        <v>25</v>
      </c>
      <c r="I2665" t="s">
        <v>15</v>
      </c>
      <c r="J2665">
        <v>84.12</v>
      </c>
      <c r="K2665">
        <v>15.3</v>
      </c>
      <c r="L2665" t="s">
        <v>23</v>
      </c>
      <c r="M26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65">
        <v>0</v>
      </c>
      <c r="O2665" t="s">
        <v>32</v>
      </c>
      <c r="P2665" t="str">
        <f>IF(AND(Table1[[#This Row],[stroke]]=1,Table1[[#This Row],[hypertension]]=1),"yes","no")</f>
        <v>no</v>
      </c>
      <c r="Q2665" t="str">
        <f>IF(Table1[[#This Row],[avg_glucose_level]]&gt;=132.5,"yes","no")</f>
        <v>no</v>
      </c>
      <c r="R2665" t="str">
        <f>IF(Table1[[#This Row],[bmi]]&gt;=30.1,"yes","no")</f>
        <v>no</v>
      </c>
    </row>
    <row r="2666" spans="1:18" x14ac:dyDescent="0.3">
      <c r="A2666">
        <v>61339</v>
      </c>
      <c r="B2666" t="s">
        <v>12</v>
      </c>
      <c r="C2666">
        <v>47</v>
      </c>
      <c r="D2666">
        <v>0</v>
      </c>
      <c r="E2666" t="str">
        <f>IF(Table1[[#This Row],[hypertension]]=0,"no","yes")</f>
        <v>no</v>
      </c>
      <c r="F2666">
        <v>0</v>
      </c>
      <c r="G2666" t="s">
        <v>13</v>
      </c>
      <c r="H2666" t="s">
        <v>18</v>
      </c>
      <c r="I2666" t="s">
        <v>15</v>
      </c>
      <c r="J2666">
        <v>95.04</v>
      </c>
      <c r="K2666">
        <v>28.7</v>
      </c>
      <c r="L2666" t="s">
        <v>20</v>
      </c>
      <c r="M2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66">
        <v>0</v>
      </c>
      <c r="O2666" t="s">
        <v>32</v>
      </c>
      <c r="P2666" t="str">
        <f>IF(AND(Table1[[#This Row],[stroke]]=1,Table1[[#This Row],[hypertension]]=1),"yes","no")</f>
        <v>no</v>
      </c>
      <c r="Q2666" t="str">
        <f>IF(Table1[[#This Row],[avg_glucose_level]]&gt;=132.5,"yes","no")</f>
        <v>no</v>
      </c>
      <c r="R2666" t="str">
        <f>IF(Table1[[#This Row],[bmi]]&gt;=30.1,"yes","no")</f>
        <v>no</v>
      </c>
    </row>
    <row r="2667" spans="1:18" x14ac:dyDescent="0.3">
      <c r="A2667">
        <v>24965</v>
      </c>
      <c r="B2667" t="s">
        <v>17</v>
      </c>
      <c r="C2667">
        <v>25</v>
      </c>
      <c r="D2667">
        <v>0</v>
      </c>
      <c r="E2667" t="str">
        <f>IF(Table1[[#This Row],[hypertension]]=0,"no","yes")</f>
        <v>no</v>
      </c>
      <c r="F2667">
        <v>0</v>
      </c>
      <c r="G2667" t="s">
        <v>22</v>
      </c>
      <c r="H2667" t="s">
        <v>24</v>
      </c>
      <c r="I2667" t="s">
        <v>19</v>
      </c>
      <c r="J2667">
        <v>103.15</v>
      </c>
      <c r="K2667">
        <v>21</v>
      </c>
      <c r="L2667" t="s">
        <v>21</v>
      </c>
      <c r="M26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67">
        <v>0</v>
      </c>
      <c r="O2667" t="s">
        <v>32</v>
      </c>
      <c r="P2667" t="str">
        <f>IF(AND(Table1[[#This Row],[stroke]]=1,Table1[[#This Row],[hypertension]]=1),"yes","no")</f>
        <v>no</v>
      </c>
      <c r="Q2667" t="str">
        <f>IF(Table1[[#This Row],[avg_glucose_level]]&gt;=132.5,"yes","no")</f>
        <v>no</v>
      </c>
      <c r="R2667" t="str">
        <f>IF(Table1[[#This Row],[bmi]]&gt;=30.1,"yes","no")</f>
        <v>no</v>
      </c>
    </row>
    <row r="2668" spans="1:18" x14ac:dyDescent="0.3">
      <c r="A2668">
        <v>33952</v>
      </c>
      <c r="B2668" t="s">
        <v>12</v>
      </c>
      <c r="C2668">
        <v>66</v>
      </c>
      <c r="D2668">
        <v>1</v>
      </c>
      <c r="E2668" t="str">
        <f>IF(Table1[[#This Row],[hypertension]]=0,"no","yes")</f>
        <v>yes</v>
      </c>
      <c r="F2668">
        <v>0</v>
      </c>
      <c r="G2668" t="s">
        <v>13</v>
      </c>
      <c r="H2668" t="s">
        <v>14</v>
      </c>
      <c r="I2668" t="s">
        <v>15</v>
      </c>
      <c r="J2668">
        <v>82.91</v>
      </c>
      <c r="K2668">
        <v>28.9</v>
      </c>
      <c r="L2668" t="s">
        <v>16</v>
      </c>
      <c r="M26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68">
        <v>0</v>
      </c>
      <c r="O2668" t="s">
        <v>32</v>
      </c>
      <c r="P2668" t="str">
        <f>IF(AND(Table1[[#This Row],[stroke]]=1,Table1[[#This Row],[hypertension]]=1),"yes","no")</f>
        <v>no</v>
      </c>
      <c r="Q2668" t="str">
        <f>IF(Table1[[#This Row],[avg_glucose_level]]&gt;=132.5,"yes","no")</f>
        <v>no</v>
      </c>
      <c r="R2668" t="str">
        <f>IF(Table1[[#This Row],[bmi]]&gt;=30.1,"yes","no")</f>
        <v>no</v>
      </c>
    </row>
    <row r="2669" spans="1:18" x14ac:dyDescent="0.3">
      <c r="A2669">
        <v>39042</v>
      </c>
      <c r="B2669" t="s">
        <v>12</v>
      </c>
      <c r="C2669">
        <v>2</v>
      </c>
      <c r="D2669">
        <v>0</v>
      </c>
      <c r="E2669" t="str">
        <f>IF(Table1[[#This Row],[hypertension]]=0,"no","yes")</f>
        <v>no</v>
      </c>
      <c r="F2669">
        <v>0</v>
      </c>
      <c r="G2669" t="s">
        <v>22</v>
      </c>
      <c r="H2669" t="s">
        <v>25</v>
      </c>
      <c r="I2669" t="s">
        <v>15</v>
      </c>
      <c r="J2669">
        <v>70.930000000000007</v>
      </c>
      <c r="K2669">
        <v>20.3</v>
      </c>
      <c r="L2669" t="s">
        <v>23</v>
      </c>
      <c r="M26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69">
        <v>0</v>
      </c>
      <c r="O2669" t="s">
        <v>32</v>
      </c>
      <c r="P2669" t="str">
        <f>IF(AND(Table1[[#This Row],[stroke]]=1,Table1[[#This Row],[hypertension]]=1),"yes","no")</f>
        <v>no</v>
      </c>
      <c r="Q2669" t="str">
        <f>IF(Table1[[#This Row],[avg_glucose_level]]&gt;=132.5,"yes","no")</f>
        <v>no</v>
      </c>
      <c r="R2669" t="str">
        <f>IF(Table1[[#This Row],[bmi]]&gt;=30.1,"yes","no")</f>
        <v>no</v>
      </c>
    </row>
    <row r="2670" spans="1:18" x14ac:dyDescent="0.3">
      <c r="A2670">
        <v>43039</v>
      </c>
      <c r="B2670" t="s">
        <v>17</v>
      </c>
      <c r="C2670">
        <v>63</v>
      </c>
      <c r="D2670">
        <v>0</v>
      </c>
      <c r="E2670" t="str">
        <f>IF(Table1[[#This Row],[hypertension]]=0,"no","yes")</f>
        <v>no</v>
      </c>
      <c r="F2670">
        <v>0</v>
      </c>
      <c r="G2670" t="s">
        <v>13</v>
      </c>
      <c r="H2670" t="s">
        <v>14</v>
      </c>
      <c r="I2670" t="s">
        <v>19</v>
      </c>
      <c r="J2670">
        <v>153.6</v>
      </c>
      <c r="K2670">
        <v>28</v>
      </c>
      <c r="L2670" t="s">
        <v>16</v>
      </c>
      <c r="M2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70">
        <v>0</v>
      </c>
      <c r="O2670" t="s">
        <v>32</v>
      </c>
      <c r="P2670" t="str">
        <f>IF(AND(Table1[[#This Row],[stroke]]=1,Table1[[#This Row],[hypertension]]=1),"yes","no")</f>
        <v>no</v>
      </c>
      <c r="Q2670" t="str">
        <f>IF(Table1[[#This Row],[avg_glucose_level]]&gt;=132.5,"yes","no")</f>
        <v>yes</v>
      </c>
      <c r="R2670" t="str">
        <f>IF(Table1[[#This Row],[bmi]]&gt;=30.1,"yes","no")</f>
        <v>no</v>
      </c>
    </row>
    <row r="2671" spans="1:18" x14ac:dyDescent="0.3">
      <c r="A2671">
        <v>59915</v>
      </c>
      <c r="B2671" t="s">
        <v>17</v>
      </c>
      <c r="C2671">
        <v>53</v>
      </c>
      <c r="D2671">
        <v>0</v>
      </c>
      <c r="E2671" t="str">
        <f>IF(Table1[[#This Row],[hypertension]]=0,"no","yes")</f>
        <v>no</v>
      </c>
      <c r="F2671">
        <v>0</v>
      </c>
      <c r="G2671" t="s">
        <v>22</v>
      </c>
      <c r="H2671" t="s">
        <v>14</v>
      </c>
      <c r="I2671" t="s">
        <v>15</v>
      </c>
      <c r="J2671">
        <v>129.43</v>
      </c>
      <c r="K2671">
        <v>29.6</v>
      </c>
      <c r="L2671" t="s">
        <v>20</v>
      </c>
      <c r="M26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71">
        <v>0</v>
      </c>
      <c r="O2671" t="s">
        <v>32</v>
      </c>
      <c r="P2671" t="str">
        <f>IF(AND(Table1[[#This Row],[stroke]]=1,Table1[[#This Row],[hypertension]]=1),"yes","no")</f>
        <v>no</v>
      </c>
      <c r="Q2671" t="str">
        <f>IF(Table1[[#This Row],[avg_glucose_level]]&gt;=132.5,"yes","no")</f>
        <v>no</v>
      </c>
      <c r="R2671" t="str">
        <f>IF(Table1[[#This Row],[bmi]]&gt;=30.1,"yes","no")</f>
        <v>no</v>
      </c>
    </row>
    <row r="2672" spans="1:18" x14ac:dyDescent="0.3">
      <c r="A2672">
        <v>4727</v>
      </c>
      <c r="B2672" t="s">
        <v>17</v>
      </c>
      <c r="C2672">
        <v>33</v>
      </c>
      <c r="D2672">
        <v>0</v>
      </c>
      <c r="E2672" t="str">
        <f>IF(Table1[[#This Row],[hypertension]]=0,"no","yes")</f>
        <v>no</v>
      </c>
      <c r="F2672">
        <v>0</v>
      </c>
      <c r="G2672" t="s">
        <v>13</v>
      </c>
      <c r="H2672" t="s">
        <v>24</v>
      </c>
      <c r="I2672" t="s">
        <v>19</v>
      </c>
      <c r="J2672">
        <v>81</v>
      </c>
      <c r="K2672">
        <v>30.2</v>
      </c>
      <c r="L2672" t="s">
        <v>16</v>
      </c>
      <c r="M26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72">
        <v>0</v>
      </c>
      <c r="O2672" t="s">
        <v>32</v>
      </c>
      <c r="P2672" t="str">
        <f>IF(AND(Table1[[#This Row],[stroke]]=1,Table1[[#This Row],[hypertension]]=1),"yes","no")</f>
        <v>no</v>
      </c>
      <c r="Q2672" t="str">
        <f>IF(Table1[[#This Row],[avg_glucose_level]]&gt;=132.5,"yes","no")</f>
        <v>no</v>
      </c>
      <c r="R2672" t="str">
        <f>IF(Table1[[#This Row],[bmi]]&gt;=30.1,"yes","no")</f>
        <v>yes</v>
      </c>
    </row>
    <row r="2673" spans="1:18" x14ac:dyDescent="0.3">
      <c r="A2673">
        <v>16481</v>
      </c>
      <c r="B2673" t="s">
        <v>17</v>
      </c>
      <c r="C2673">
        <v>23</v>
      </c>
      <c r="D2673">
        <v>0</v>
      </c>
      <c r="E2673" t="str">
        <f>IF(Table1[[#This Row],[hypertension]]=0,"no","yes")</f>
        <v>no</v>
      </c>
      <c r="F2673">
        <v>0</v>
      </c>
      <c r="G2673" t="s">
        <v>22</v>
      </c>
      <c r="H2673" t="s">
        <v>24</v>
      </c>
      <c r="I2673" t="s">
        <v>19</v>
      </c>
      <c r="J2673">
        <v>71.81</v>
      </c>
      <c r="K2673">
        <v>22.2</v>
      </c>
      <c r="L2673" t="s">
        <v>23</v>
      </c>
      <c r="M2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73">
        <v>0</v>
      </c>
      <c r="O2673" t="s">
        <v>32</v>
      </c>
      <c r="P2673" t="str">
        <f>IF(AND(Table1[[#This Row],[stroke]]=1,Table1[[#This Row],[hypertension]]=1),"yes","no")</f>
        <v>no</v>
      </c>
      <c r="Q2673" t="str">
        <f>IF(Table1[[#This Row],[avg_glucose_level]]&gt;=132.5,"yes","no")</f>
        <v>no</v>
      </c>
      <c r="R2673" t="str">
        <f>IF(Table1[[#This Row],[bmi]]&gt;=30.1,"yes","no")</f>
        <v>no</v>
      </c>
    </row>
    <row r="2674" spans="1:18" x14ac:dyDescent="0.3">
      <c r="A2674">
        <v>15018</v>
      </c>
      <c r="B2674" t="s">
        <v>17</v>
      </c>
      <c r="C2674">
        <v>23</v>
      </c>
      <c r="D2674">
        <v>0</v>
      </c>
      <c r="E2674" t="str">
        <f>IF(Table1[[#This Row],[hypertension]]=0,"no","yes")</f>
        <v>no</v>
      </c>
      <c r="F2674">
        <v>0</v>
      </c>
      <c r="G2674" t="s">
        <v>22</v>
      </c>
      <c r="H2674" t="s">
        <v>24</v>
      </c>
      <c r="I2674" t="s">
        <v>15</v>
      </c>
      <c r="J2674">
        <v>84.46</v>
      </c>
      <c r="K2674">
        <v>28.4</v>
      </c>
      <c r="L2674" t="s">
        <v>16</v>
      </c>
      <c r="M26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74">
        <v>0</v>
      </c>
      <c r="O2674" t="s">
        <v>32</v>
      </c>
      <c r="P2674" t="str">
        <f>IF(AND(Table1[[#This Row],[stroke]]=1,Table1[[#This Row],[hypertension]]=1),"yes","no")</f>
        <v>no</v>
      </c>
      <c r="Q2674" t="str">
        <f>IF(Table1[[#This Row],[avg_glucose_level]]&gt;=132.5,"yes","no")</f>
        <v>no</v>
      </c>
      <c r="R2674" t="str">
        <f>IF(Table1[[#This Row],[bmi]]&gt;=30.1,"yes","no")</f>
        <v>no</v>
      </c>
    </row>
    <row r="2675" spans="1:18" x14ac:dyDescent="0.3">
      <c r="A2675">
        <v>49702</v>
      </c>
      <c r="B2675" t="s">
        <v>17</v>
      </c>
      <c r="C2675">
        <v>81</v>
      </c>
      <c r="D2675">
        <v>0</v>
      </c>
      <c r="E2675" t="str">
        <f>IF(Table1[[#This Row],[hypertension]]=0,"no","yes")</f>
        <v>no</v>
      </c>
      <c r="F2675">
        <v>0</v>
      </c>
      <c r="G2675" t="s">
        <v>13</v>
      </c>
      <c r="H2675" t="s">
        <v>18</v>
      </c>
      <c r="I2675" t="s">
        <v>19</v>
      </c>
      <c r="J2675">
        <v>101.32</v>
      </c>
      <c r="K2675">
        <v>29.6</v>
      </c>
      <c r="L2675" t="s">
        <v>16</v>
      </c>
      <c r="M26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75">
        <v>0</v>
      </c>
      <c r="O2675" t="s">
        <v>32</v>
      </c>
      <c r="P2675" t="str">
        <f>IF(AND(Table1[[#This Row],[stroke]]=1,Table1[[#This Row],[hypertension]]=1),"yes","no")</f>
        <v>no</v>
      </c>
      <c r="Q2675" t="str">
        <f>IF(Table1[[#This Row],[avg_glucose_level]]&gt;=132.5,"yes","no")</f>
        <v>no</v>
      </c>
      <c r="R2675" t="str">
        <f>IF(Table1[[#This Row],[bmi]]&gt;=30.1,"yes","no")</f>
        <v>no</v>
      </c>
    </row>
    <row r="2676" spans="1:18" x14ac:dyDescent="0.3">
      <c r="A2676">
        <v>48017</v>
      </c>
      <c r="B2676" t="s">
        <v>12</v>
      </c>
      <c r="C2676">
        <v>55</v>
      </c>
      <c r="D2676">
        <v>0</v>
      </c>
      <c r="E2676" t="str">
        <f>IF(Table1[[#This Row],[hypertension]]=0,"no","yes")</f>
        <v>no</v>
      </c>
      <c r="F2676">
        <v>0</v>
      </c>
      <c r="G2676" t="s">
        <v>13</v>
      </c>
      <c r="H2676" t="s">
        <v>14</v>
      </c>
      <c r="I2676" t="s">
        <v>15</v>
      </c>
      <c r="J2676">
        <v>62.56</v>
      </c>
      <c r="K2676">
        <v>28.6</v>
      </c>
      <c r="L2676" t="s">
        <v>20</v>
      </c>
      <c r="M26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76">
        <v>0</v>
      </c>
      <c r="O2676" t="s">
        <v>32</v>
      </c>
      <c r="P2676" t="str">
        <f>IF(AND(Table1[[#This Row],[stroke]]=1,Table1[[#This Row],[hypertension]]=1),"yes","no")</f>
        <v>no</v>
      </c>
      <c r="Q2676" t="str">
        <f>IF(Table1[[#This Row],[avg_glucose_level]]&gt;=132.5,"yes","no")</f>
        <v>no</v>
      </c>
      <c r="R2676" t="str">
        <f>IF(Table1[[#This Row],[bmi]]&gt;=30.1,"yes","no")</f>
        <v>no</v>
      </c>
    </row>
    <row r="2677" spans="1:18" x14ac:dyDescent="0.3">
      <c r="A2677">
        <v>15313</v>
      </c>
      <c r="B2677" t="s">
        <v>17</v>
      </c>
      <c r="C2677">
        <v>69</v>
      </c>
      <c r="D2677">
        <v>1</v>
      </c>
      <c r="E2677" t="str">
        <f>IF(Table1[[#This Row],[hypertension]]=0,"no","yes")</f>
        <v>yes</v>
      </c>
      <c r="F2677">
        <v>0</v>
      </c>
      <c r="G2677" t="s">
        <v>13</v>
      </c>
      <c r="H2677" t="s">
        <v>24</v>
      </c>
      <c r="I2677" t="s">
        <v>15</v>
      </c>
      <c r="J2677">
        <v>208.2</v>
      </c>
      <c r="K2677">
        <v>32.6</v>
      </c>
      <c r="L2677" t="s">
        <v>16</v>
      </c>
      <c r="M26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77">
        <v>0</v>
      </c>
      <c r="O2677" t="s">
        <v>32</v>
      </c>
      <c r="P2677" t="str">
        <f>IF(AND(Table1[[#This Row],[stroke]]=1,Table1[[#This Row],[hypertension]]=1),"yes","no")</f>
        <v>no</v>
      </c>
      <c r="Q2677" t="str">
        <f>IF(Table1[[#This Row],[avg_glucose_level]]&gt;=132.5,"yes","no")</f>
        <v>yes</v>
      </c>
      <c r="R2677" t="str">
        <f>IF(Table1[[#This Row],[bmi]]&gt;=30.1,"yes","no")</f>
        <v>yes</v>
      </c>
    </row>
    <row r="2678" spans="1:18" x14ac:dyDescent="0.3">
      <c r="A2678">
        <v>22231</v>
      </c>
      <c r="B2678" t="s">
        <v>12</v>
      </c>
      <c r="C2678">
        <v>58</v>
      </c>
      <c r="D2678">
        <v>0</v>
      </c>
      <c r="E2678" t="str">
        <f>IF(Table1[[#This Row],[hypertension]]=0,"no","yes")</f>
        <v>no</v>
      </c>
      <c r="F2678">
        <v>0</v>
      </c>
      <c r="G2678" t="s">
        <v>13</v>
      </c>
      <c r="H2678" t="s">
        <v>14</v>
      </c>
      <c r="I2678" t="s">
        <v>15</v>
      </c>
      <c r="J2678">
        <v>199.42</v>
      </c>
      <c r="K2678">
        <v>29</v>
      </c>
      <c r="L2678" t="s">
        <v>20</v>
      </c>
      <c r="M26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78">
        <v>0</v>
      </c>
      <c r="O2678" t="s">
        <v>32</v>
      </c>
      <c r="P2678" t="str">
        <f>IF(AND(Table1[[#This Row],[stroke]]=1,Table1[[#This Row],[hypertension]]=1),"yes","no")</f>
        <v>no</v>
      </c>
      <c r="Q2678" t="str">
        <f>IF(Table1[[#This Row],[avg_glucose_level]]&gt;=132.5,"yes","no")</f>
        <v>yes</v>
      </c>
      <c r="R2678" t="str">
        <f>IF(Table1[[#This Row],[bmi]]&gt;=30.1,"yes","no")</f>
        <v>no</v>
      </c>
    </row>
    <row r="2679" spans="1:18" x14ac:dyDescent="0.3">
      <c r="A2679">
        <v>45461</v>
      </c>
      <c r="B2679" t="s">
        <v>17</v>
      </c>
      <c r="C2679">
        <v>70</v>
      </c>
      <c r="D2679">
        <v>0</v>
      </c>
      <c r="E2679" t="str">
        <f>IF(Table1[[#This Row],[hypertension]]=0,"no","yes")</f>
        <v>no</v>
      </c>
      <c r="F2679">
        <v>0</v>
      </c>
      <c r="G2679" t="s">
        <v>13</v>
      </c>
      <c r="H2679" t="s">
        <v>14</v>
      </c>
      <c r="I2679" t="s">
        <v>15</v>
      </c>
      <c r="J2679">
        <v>91.28</v>
      </c>
      <c r="K2679">
        <v>30.1</v>
      </c>
      <c r="L2679" t="s">
        <v>23</v>
      </c>
      <c r="M26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79">
        <v>0</v>
      </c>
      <c r="O2679" t="s">
        <v>32</v>
      </c>
      <c r="P2679" t="str">
        <f>IF(AND(Table1[[#This Row],[stroke]]=1,Table1[[#This Row],[hypertension]]=1),"yes","no")</f>
        <v>no</v>
      </c>
      <c r="Q2679" t="str">
        <f>IF(Table1[[#This Row],[avg_glucose_level]]&gt;=132.5,"yes","no")</f>
        <v>no</v>
      </c>
      <c r="R2679" t="str">
        <f>IF(Table1[[#This Row],[bmi]]&gt;=30.1,"yes","no")</f>
        <v>yes</v>
      </c>
    </row>
    <row r="2680" spans="1:18" x14ac:dyDescent="0.3">
      <c r="A2680">
        <v>30678</v>
      </c>
      <c r="B2680" t="s">
        <v>17</v>
      </c>
      <c r="C2680">
        <v>48</v>
      </c>
      <c r="D2680">
        <v>0</v>
      </c>
      <c r="E2680" t="str">
        <f>IF(Table1[[#This Row],[hypertension]]=0,"no","yes")</f>
        <v>no</v>
      </c>
      <c r="F2680">
        <v>0</v>
      </c>
      <c r="G2680" t="s">
        <v>13</v>
      </c>
      <c r="H2680" t="s">
        <v>14</v>
      </c>
      <c r="I2680" t="s">
        <v>15</v>
      </c>
      <c r="J2680">
        <v>77.989999999999995</v>
      </c>
      <c r="K2680">
        <v>31.2</v>
      </c>
      <c r="L2680" t="s">
        <v>16</v>
      </c>
      <c r="M26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80">
        <v>0</v>
      </c>
      <c r="O2680" t="s">
        <v>32</v>
      </c>
      <c r="P2680" t="str">
        <f>IF(AND(Table1[[#This Row],[stroke]]=1,Table1[[#This Row],[hypertension]]=1),"yes","no")</f>
        <v>no</v>
      </c>
      <c r="Q2680" t="str">
        <f>IF(Table1[[#This Row],[avg_glucose_level]]&gt;=132.5,"yes","no")</f>
        <v>no</v>
      </c>
      <c r="R2680" t="str">
        <f>IF(Table1[[#This Row],[bmi]]&gt;=30.1,"yes","no")</f>
        <v>yes</v>
      </c>
    </row>
    <row r="2681" spans="1:18" x14ac:dyDescent="0.3">
      <c r="A2681">
        <v>57904</v>
      </c>
      <c r="B2681" t="s">
        <v>12</v>
      </c>
      <c r="C2681">
        <v>15</v>
      </c>
      <c r="D2681">
        <v>0</v>
      </c>
      <c r="E2681" t="str">
        <f>IF(Table1[[#This Row],[hypertension]]=0,"no","yes")</f>
        <v>no</v>
      </c>
      <c r="F2681">
        <v>0</v>
      </c>
      <c r="G2681" t="s">
        <v>22</v>
      </c>
      <c r="H2681" t="s">
        <v>14</v>
      </c>
      <c r="I2681" t="s">
        <v>15</v>
      </c>
      <c r="J2681">
        <v>190.13</v>
      </c>
      <c r="K2681">
        <v>20.7</v>
      </c>
      <c r="L2681" t="s">
        <v>20</v>
      </c>
      <c r="M2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81">
        <v>0</v>
      </c>
      <c r="O2681" t="s">
        <v>32</v>
      </c>
      <c r="P2681" t="str">
        <f>IF(AND(Table1[[#This Row],[stroke]]=1,Table1[[#This Row],[hypertension]]=1),"yes","no")</f>
        <v>no</v>
      </c>
      <c r="Q2681" t="str">
        <f>IF(Table1[[#This Row],[avg_glucose_level]]&gt;=132.5,"yes","no")</f>
        <v>yes</v>
      </c>
      <c r="R2681" t="str">
        <f>IF(Table1[[#This Row],[bmi]]&gt;=30.1,"yes","no")</f>
        <v>no</v>
      </c>
    </row>
    <row r="2682" spans="1:18" x14ac:dyDescent="0.3">
      <c r="A2682">
        <v>67483</v>
      </c>
      <c r="B2682" t="s">
        <v>12</v>
      </c>
      <c r="C2682">
        <v>31</v>
      </c>
      <c r="D2682">
        <v>1</v>
      </c>
      <c r="E2682" t="str">
        <f>IF(Table1[[#This Row],[hypertension]]=0,"no","yes")</f>
        <v>yes</v>
      </c>
      <c r="F2682">
        <v>0</v>
      </c>
      <c r="G2682" t="s">
        <v>13</v>
      </c>
      <c r="H2682" t="s">
        <v>14</v>
      </c>
      <c r="I2682" t="s">
        <v>15</v>
      </c>
      <c r="J2682">
        <v>149.68</v>
      </c>
      <c r="K2682">
        <v>45.1</v>
      </c>
      <c r="L2682" t="s">
        <v>20</v>
      </c>
      <c r="M2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82">
        <v>0</v>
      </c>
      <c r="O2682" t="s">
        <v>32</v>
      </c>
      <c r="P2682" t="str">
        <f>IF(AND(Table1[[#This Row],[stroke]]=1,Table1[[#This Row],[hypertension]]=1),"yes","no")</f>
        <v>no</v>
      </c>
      <c r="Q2682" t="str">
        <f>IF(Table1[[#This Row],[avg_glucose_level]]&gt;=132.5,"yes","no")</f>
        <v>yes</v>
      </c>
      <c r="R2682" t="str">
        <f>IF(Table1[[#This Row],[bmi]]&gt;=30.1,"yes","no")</f>
        <v>yes</v>
      </c>
    </row>
    <row r="2683" spans="1:18" x14ac:dyDescent="0.3">
      <c r="A2683">
        <v>5646</v>
      </c>
      <c r="B2683" t="s">
        <v>17</v>
      </c>
      <c r="C2683">
        <v>2</v>
      </c>
      <c r="D2683">
        <v>0</v>
      </c>
      <c r="E2683" t="str">
        <f>IF(Table1[[#This Row],[hypertension]]=0,"no","yes")</f>
        <v>no</v>
      </c>
      <c r="F2683">
        <v>0</v>
      </c>
      <c r="G2683" t="s">
        <v>22</v>
      </c>
      <c r="H2683" t="s">
        <v>25</v>
      </c>
      <c r="I2683" t="s">
        <v>19</v>
      </c>
      <c r="J2683">
        <v>92.3</v>
      </c>
      <c r="K2683">
        <v>14.8</v>
      </c>
      <c r="L2683" t="s">
        <v>23</v>
      </c>
      <c r="M26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83">
        <v>0</v>
      </c>
      <c r="O2683" t="s">
        <v>32</v>
      </c>
      <c r="P2683" t="str">
        <f>IF(AND(Table1[[#This Row],[stroke]]=1,Table1[[#This Row],[hypertension]]=1),"yes","no")</f>
        <v>no</v>
      </c>
      <c r="Q2683" t="str">
        <f>IF(Table1[[#This Row],[avg_glucose_level]]&gt;=132.5,"yes","no")</f>
        <v>no</v>
      </c>
      <c r="R2683" t="str">
        <f>IF(Table1[[#This Row],[bmi]]&gt;=30.1,"yes","no")</f>
        <v>no</v>
      </c>
    </row>
    <row r="2684" spans="1:18" x14ac:dyDescent="0.3">
      <c r="A2684">
        <v>67911</v>
      </c>
      <c r="B2684" t="s">
        <v>12</v>
      </c>
      <c r="C2684">
        <v>80</v>
      </c>
      <c r="D2684">
        <v>0</v>
      </c>
      <c r="E2684" t="str">
        <f>IF(Table1[[#This Row],[hypertension]]=0,"no","yes")</f>
        <v>no</v>
      </c>
      <c r="F2684">
        <v>0</v>
      </c>
      <c r="G2684" t="s">
        <v>22</v>
      </c>
      <c r="H2684" t="s">
        <v>18</v>
      </c>
      <c r="I2684" t="s">
        <v>19</v>
      </c>
      <c r="J2684">
        <v>235.54</v>
      </c>
      <c r="K2684">
        <v>37.4</v>
      </c>
      <c r="L2684" t="s">
        <v>16</v>
      </c>
      <c r="M26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684">
        <v>0</v>
      </c>
      <c r="O2684" t="s">
        <v>32</v>
      </c>
      <c r="P2684" t="str">
        <f>IF(AND(Table1[[#This Row],[stroke]]=1,Table1[[#This Row],[hypertension]]=1),"yes","no")</f>
        <v>no</v>
      </c>
      <c r="Q2684" t="str">
        <f>IF(Table1[[#This Row],[avg_glucose_level]]&gt;=132.5,"yes","no")</f>
        <v>yes</v>
      </c>
      <c r="R2684" t="str">
        <f>IF(Table1[[#This Row],[bmi]]&gt;=30.1,"yes","no")</f>
        <v>yes</v>
      </c>
    </row>
    <row r="2685" spans="1:18" x14ac:dyDescent="0.3">
      <c r="A2685">
        <v>16856</v>
      </c>
      <c r="B2685" t="s">
        <v>17</v>
      </c>
      <c r="C2685">
        <v>69</v>
      </c>
      <c r="D2685">
        <v>0</v>
      </c>
      <c r="E2685" t="str">
        <f>IF(Table1[[#This Row],[hypertension]]=0,"no","yes")</f>
        <v>no</v>
      </c>
      <c r="F2685">
        <v>0</v>
      </c>
      <c r="G2685" t="s">
        <v>13</v>
      </c>
      <c r="H2685" t="s">
        <v>14</v>
      </c>
      <c r="I2685" t="s">
        <v>19</v>
      </c>
      <c r="J2685">
        <v>84.46</v>
      </c>
      <c r="K2685">
        <v>19.899999999999999</v>
      </c>
      <c r="L2685" t="s">
        <v>23</v>
      </c>
      <c r="M2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85">
        <v>0</v>
      </c>
      <c r="O2685" t="s">
        <v>32</v>
      </c>
      <c r="P2685" t="str">
        <f>IF(AND(Table1[[#This Row],[stroke]]=1,Table1[[#This Row],[hypertension]]=1),"yes","no")</f>
        <v>no</v>
      </c>
      <c r="Q2685" t="str">
        <f>IF(Table1[[#This Row],[avg_glucose_level]]&gt;=132.5,"yes","no")</f>
        <v>no</v>
      </c>
      <c r="R2685" t="str">
        <f>IF(Table1[[#This Row],[bmi]]&gt;=30.1,"yes","no")</f>
        <v>no</v>
      </c>
    </row>
    <row r="2686" spans="1:18" x14ac:dyDescent="0.3">
      <c r="A2686">
        <v>37972</v>
      </c>
      <c r="B2686" t="s">
        <v>17</v>
      </c>
      <c r="C2686">
        <v>52</v>
      </c>
      <c r="D2686">
        <v>0</v>
      </c>
      <c r="E2686" t="str">
        <f>IF(Table1[[#This Row],[hypertension]]=0,"no","yes")</f>
        <v>no</v>
      </c>
      <c r="F2686">
        <v>0</v>
      </c>
      <c r="G2686" t="s">
        <v>13</v>
      </c>
      <c r="H2686" t="s">
        <v>14</v>
      </c>
      <c r="I2686" t="s">
        <v>19</v>
      </c>
      <c r="J2686">
        <v>68.7</v>
      </c>
      <c r="K2686">
        <v>16</v>
      </c>
      <c r="L2686" t="s">
        <v>23</v>
      </c>
      <c r="M2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86">
        <v>0</v>
      </c>
      <c r="O2686" t="s">
        <v>32</v>
      </c>
      <c r="P2686" t="str">
        <f>IF(AND(Table1[[#This Row],[stroke]]=1,Table1[[#This Row],[hypertension]]=1),"yes","no")</f>
        <v>no</v>
      </c>
      <c r="Q2686" t="str">
        <f>IF(Table1[[#This Row],[avg_glucose_level]]&gt;=132.5,"yes","no")</f>
        <v>no</v>
      </c>
      <c r="R2686" t="str">
        <f>IF(Table1[[#This Row],[bmi]]&gt;=30.1,"yes","no")</f>
        <v>no</v>
      </c>
    </row>
    <row r="2687" spans="1:18" x14ac:dyDescent="0.3">
      <c r="A2687">
        <v>62414</v>
      </c>
      <c r="B2687" t="s">
        <v>12</v>
      </c>
      <c r="C2687">
        <v>80</v>
      </c>
      <c r="D2687">
        <v>1</v>
      </c>
      <c r="E2687" t="str">
        <f>IF(Table1[[#This Row],[hypertension]]=0,"no","yes")</f>
        <v>yes</v>
      </c>
      <c r="F2687">
        <v>0</v>
      </c>
      <c r="G2687" t="s">
        <v>13</v>
      </c>
      <c r="H2687" t="s">
        <v>18</v>
      </c>
      <c r="I2687" t="s">
        <v>15</v>
      </c>
      <c r="J2687">
        <v>178.89</v>
      </c>
      <c r="K2687">
        <v>27.4</v>
      </c>
      <c r="L2687" t="s">
        <v>23</v>
      </c>
      <c r="M2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87">
        <v>0</v>
      </c>
      <c r="O2687" t="s">
        <v>32</v>
      </c>
      <c r="P2687" t="str">
        <f>IF(AND(Table1[[#This Row],[stroke]]=1,Table1[[#This Row],[hypertension]]=1),"yes","no")</f>
        <v>no</v>
      </c>
      <c r="Q2687" t="str">
        <f>IF(Table1[[#This Row],[avg_glucose_level]]&gt;=132.5,"yes","no")</f>
        <v>yes</v>
      </c>
      <c r="R2687" t="str">
        <f>IF(Table1[[#This Row],[bmi]]&gt;=30.1,"yes","no")</f>
        <v>no</v>
      </c>
    </row>
    <row r="2688" spans="1:18" x14ac:dyDescent="0.3">
      <c r="A2688">
        <v>50485</v>
      </c>
      <c r="B2688" t="s">
        <v>12</v>
      </c>
      <c r="C2688">
        <v>54</v>
      </c>
      <c r="D2688">
        <v>0</v>
      </c>
      <c r="E2688" t="str">
        <f>IF(Table1[[#This Row],[hypertension]]=0,"no","yes")</f>
        <v>no</v>
      </c>
      <c r="F2688">
        <v>0</v>
      </c>
      <c r="G2688" t="s">
        <v>13</v>
      </c>
      <c r="H2688" t="s">
        <v>14</v>
      </c>
      <c r="I2688" t="s">
        <v>19</v>
      </c>
      <c r="J2688">
        <v>227.74</v>
      </c>
      <c r="K2688">
        <v>33.4</v>
      </c>
      <c r="L2688" t="s">
        <v>21</v>
      </c>
      <c r="M26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88">
        <v>0</v>
      </c>
      <c r="O2688" t="s">
        <v>32</v>
      </c>
      <c r="P2688" t="str">
        <f>IF(AND(Table1[[#This Row],[stroke]]=1,Table1[[#This Row],[hypertension]]=1),"yes","no")</f>
        <v>no</v>
      </c>
      <c r="Q2688" t="str">
        <f>IF(Table1[[#This Row],[avg_glucose_level]]&gt;=132.5,"yes","no")</f>
        <v>yes</v>
      </c>
      <c r="R2688" t="str">
        <f>IF(Table1[[#This Row],[bmi]]&gt;=30.1,"yes","no")</f>
        <v>yes</v>
      </c>
    </row>
    <row r="2689" spans="1:18" x14ac:dyDescent="0.3">
      <c r="A2689">
        <v>47405</v>
      </c>
      <c r="B2689" t="s">
        <v>17</v>
      </c>
      <c r="C2689">
        <v>2</v>
      </c>
      <c r="D2689">
        <v>0</v>
      </c>
      <c r="E2689" t="str">
        <f>IF(Table1[[#This Row],[hypertension]]=0,"no","yes")</f>
        <v>no</v>
      </c>
      <c r="F2689">
        <v>0</v>
      </c>
      <c r="G2689" t="s">
        <v>22</v>
      </c>
      <c r="H2689" t="s">
        <v>25</v>
      </c>
      <c r="I2689" t="s">
        <v>19</v>
      </c>
      <c r="J2689">
        <v>100.66</v>
      </c>
      <c r="K2689">
        <v>18.5</v>
      </c>
      <c r="L2689" t="s">
        <v>23</v>
      </c>
      <c r="M26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89">
        <v>0</v>
      </c>
      <c r="O2689" t="s">
        <v>32</v>
      </c>
      <c r="P2689" t="str">
        <f>IF(AND(Table1[[#This Row],[stroke]]=1,Table1[[#This Row],[hypertension]]=1),"yes","no")</f>
        <v>no</v>
      </c>
      <c r="Q2689" t="str">
        <f>IF(Table1[[#This Row],[avg_glucose_level]]&gt;=132.5,"yes","no")</f>
        <v>no</v>
      </c>
      <c r="R2689" t="str">
        <f>IF(Table1[[#This Row],[bmi]]&gt;=30.1,"yes","no")</f>
        <v>no</v>
      </c>
    </row>
    <row r="2690" spans="1:18" x14ac:dyDescent="0.3">
      <c r="A2690">
        <v>70928</v>
      </c>
      <c r="B2690" t="s">
        <v>12</v>
      </c>
      <c r="C2690">
        <v>39</v>
      </c>
      <c r="D2690">
        <v>0</v>
      </c>
      <c r="E2690" t="str">
        <f>IF(Table1[[#This Row],[hypertension]]=0,"no","yes")</f>
        <v>no</v>
      </c>
      <c r="F2690">
        <v>0</v>
      </c>
      <c r="G2690" t="s">
        <v>13</v>
      </c>
      <c r="H2690" t="s">
        <v>24</v>
      </c>
      <c r="I2690" t="s">
        <v>15</v>
      </c>
      <c r="J2690">
        <v>73.62</v>
      </c>
      <c r="K2690">
        <v>33.4</v>
      </c>
      <c r="L2690" t="s">
        <v>23</v>
      </c>
      <c r="M26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90">
        <v>0</v>
      </c>
      <c r="O2690" t="s">
        <v>32</v>
      </c>
      <c r="P2690" t="str">
        <f>IF(AND(Table1[[#This Row],[stroke]]=1,Table1[[#This Row],[hypertension]]=1),"yes","no")</f>
        <v>no</v>
      </c>
      <c r="Q2690" t="str">
        <f>IF(Table1[[#This Row],[avg_glucose_level]]&gt;=132.5,"yes","no")</f>
        <v>no</v>
      </c>
      <c r="R2690" t="str">
        <f>IF(Table1[[#This Row],[bmi]]&gt;=30.1,"yes","no")</f>
        <v>yes</v>
      </c>
    </row>
    <row r="2691" spans="1:18" x14ac:dyDescent="0.3">
      <c r="A2691">
        <v>4679</v>
      </c>
      <c r="B2691" t="s">
        <v>17</v>
      </c>
      <c r="C2691">
        <v>38</v>
      </c>
      <c r="D2691">
        <v>0</v>
      </c>
      <c r="E2691" t="str">
        <f>IF(Table1[[#This Row],[hypertension]]=0,"no","yes")</f>
        <v>no</v>
      </c>
      <c r="F2691">
        <v>0</v>
      </c>
      <c r="G2691" t="s">
        <v>13</v>
      </c>
      <c r="H2691" t="s">
        <v>14</v>
      </c>
      <c r="I2691" t="s">
        <v>19</v>
      </c>
      <c r="J2691">
        <v>100.05</v>
      </c>
      <c r="K2691">
        <v>20.8</v>
      </c>
      <c r="L2691" t="s">
        <v>21</v>
      </c>
      <c r="M26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91">
        <v>0</v>
      </c>
      <c r="O2691" t="s">
        <v>32</v>
      </c>
      <c r="P2691" t="str">
        <f>IF(AND(Table1[[#This Row],[stroke]]=1,Table1[[#This Row],[hypertension]]=1),"yes","no")</f>
        <v>no</v>
      </c>
      <c r="Q2691" t="str">
        <f>IF(Table1[[#This Row],[avg_glucose_level]]&gt;=132.5,"yes","no")</f>
        <v>no</v>
      </c>
      <c r="R2691" t="str">
        <f>IF(Table1[[#This Row],[bmi]]&gt;=30.1,"yes","no")</f>
        <v>no</v>
      </c>
    </row>
    <row r="2692" spans="1:18" x14ac:dyDescent="0.3">
      <c r="A2692">
        <v>15070</v>
      </c>
      <c r="B2692" t="s">
        <v>12</v>
      </c>
      <c r="C2692">
        <v>76</v>
      </c>
      <c r="D2692">
        <v>0</v>
      </c>
      <c r="E2692" t="str">
        <f>IF(Table1[[#This Row],[hypertension]]=0,"no","yes")</f>
        <v>no</v>
      </c>
      <c r="F2692">
        <v>1</v>
      </c>
      <c r="G2692" t="s">
        <v>13</v>
      </c>
      <c r="H2692" t="s">
        <v>14</v>
      </c>
      <c r="I2692" t="s">
        <v>19</v>
      </c>
      <c r="J2692">
        <v>213.8</v>
      </c>
      <c r="K2692">
        <v>22</v>
      </c>
      <c r="L2692" t="s">
        <v>20</v>
      </c>
      <c r="M2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92">
        <v>0</v>
      </c>
      <c r="O2692" t="s">
        <v>32</v>
      </c>
      <c r="P2692" t="str">
        <f>IF(AND(Table1[[#This Row],[stroke]]=1,Table1[[#This Row],[hypertension]]=1),"yes","no")</f>
        <v>no</v>
      </c>
      <c r="Q2692" t="str">
        <f>IF(Table1[[#This Row],[avg_glucose_level]]&gt;=132.5,"yes","no")</f>
        <v>yes</v>
      </c>
      <c r="R2692" t="str">
        <f>IF(Table1[[#This Row],[bmi]]&gt;=30.1,"yes","no")</f>
        <v>no</v>
      </c>
    </row>
    <row r="2693" spans="1:18" x14ac:dyDescent="0.3">
      <c r="A2693">
        <v>25625</v>
      </c>
      <c r="B2693" t="s">
        <v>17</v>
      </c>
      <c r="C2693">
        <v>45</v>
      </c>
      <c r="D2693">
        <v>0</v>
      </c>
      <c r="E2693" t="str">
        <f>IF(Table1[[#This Row],[hypertension]]=0,"no","yes")</f>
        <v>no</v>
      </c>
      <c r="F2693">
        <v>0</v>
      </c>
      <c r="G2693" t="s">
        <v>22</v>
      </c>
      <c r="H2693" t="s">
        <v>14</v>
      </c>
      <c r="I2693" t="s">
        <v>19</v>
      </c>
      <c r="J2693">
        <v>103.94</v>
      </c>
      <c r="K2693">
        <v>32.5</v>
      </c>
      <c r="L2693" t="s">
        <v>21</v>
      </c>
      <c r="M2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693">
        <v>0</v>
      </c>
      <c r="O2693" t="s">
        <v>32</v>
      </c>
      <c r="P2693" t="str">
        <f>IF(AND(Table1[[#This Row],[stroke]]=1,Table1[[#This Row],[hypertension]]=1),"yes","no")</f>
        <v>no</v>
      </c>
      <c r="Q2693" t="str">
        <f>IF(Table1[[#This Row],[avg_glucose_level]]&gt;=132.5,"yes","no")</f>
        <v>no</v>
      </c>
      <c r="R2693" t="str">
        <f>IF(Table1[[#This Row],[bmi]]&gt;=30.1,"yes","no")</f>
        <v>yes</v>
      </c>
    </row>
    <row r="2694" spans="1:18" x14ac:dyDescent="0.3">
      <c r="A2694">
        <v>35123</v>
      </c>
      <c r="B2694" t="s">
        <v>17</v>
      </c>
      <c r="C2694">
        <v>1</v>
      </c>
      <c r="D2694">
        <v>0</v>
      </c>
      <c r="E2694" t="str">
        <f>IF(Table1[[#This Row],[hypertension]]=0,"no","yes")</f>
        <v>no</v>
      </c>
      <c r="F2694">
        <v>0</v>
      </c>
      <c r="G2694" t="s">
        <v>22</v>
      </c>
      <c r="H2694" t="s">
        <v>25</v>
      </c>
      <c r="I2694" t="s">
        <v>15</v>
      </c>
      <c r="J2694">
        <v>84.2</v>
      </c>
      <c r="K2694">
        <v>19.2</v>
      </c>
      <c r="L2694" t="s">
        <v>23</v>
      </c>
      <c r="M26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94">
        <v>0</v>
      </c>
      <c r="O2694" t="s">
        <v>32</v>
      </c>
      <c r="P2694" t="str">
        <f>IF(AND(Table1[[#This Row],[stroke]]=1,Table1[[#This Row],[hypertension]]=1),"yes","no")</f>
        <v>no</v>
      </c>
      <c r="Q2694" t="str">
        <f>IF(Table1[[#This Row],[avg_glucose_level]]&gt;=132.5,"yes","no")</f>
        <v>no</v>
      </c>
      <c r="R2694" t="str">
        <f>IF(Table1[[#This Row],[bmi]]&gt;=30.1,"yes","no")</f>
        <v>no</v>
      </c>
    </row>
    <row r="2695" spans="1:18" x14ac:dyDescent="0.3">
      <c r="A2695">
        <v>20165</v>
      </c>
      <c r="B2695" t="s">
        <v>17</v>
      </c>
      <c r="C2695">
        <v>77</v>
      </c>
      <c r="D2695">
        <v>0</v>
      </c>
      <c r="E2695" t="str">
        <f>IF(Table1[[#This Row],[hypertension]]=0,"no","yes")</f>
        <v>no</v>
      </c>
      <c r="F2695">
        <v>0</v>
      </c>
      <c r="G2695" t="s">
        <v>13</v>
      </c>
      <c r="H2695" t="s">
        <v>14</v>
      </c>
      <c r="I2695" t="s">
        <v>15</v>
      </c>
      <c r="J2695">
        <v>250.8</v>
      </c>
      <c r="K2695">
        <v>32.9</v>
      </c>
      <c r="L2695" t="s">
        <v>20</v>
      </c>
      <c r="M2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95">
        <v>0</v>
      </c>
      <c r="O2695" t="s">
        <v>32</v>
      </c>
      <c r="P2695" t="str">
        <f>IF(AND(Table1[[#This Row],[stroke]]=1,Table1[[#This Row],[hypertension]]=1),"yes","no")</f>
        <v>no</v>
      </c>
      <c r="Q2695" t="str">
        <f>IF(Table1[[#This Row],[avg_glucose_level]]&gt;=132.5,"yes","no")</f>
        <v>yes</v>
      </c>
      <c r="R2695" t="str">
        <f>IF(Table1[[#This Row],[bmi]]&gt;=30.1,"yes","no")</f>
        <v>yes</v>
      </c>
    </row>
    <row r="2696" spans="1:18" x14ac:dyDescent="0.3">
      <c r="A2696">
        <v>41730</v>
      </c>
      <c r="B2696" t="s">
        <v>17</v>
      </c>
      <c r="C2696">
        <v>46</v>
      </c>
      <c r="D2696">
        <v>0</v>
      </c>
      <c r="E2696" t="str">
        <f>IF(Table1[[#This Row],[hypertension]]=0,"no","yes")</f>
        <v>no</v>
      </c>
      <c r="F2696">
        <v>0</v>
      </c>
      <c r="G2696" t="s">
        <v>22</v>
      </c>
      <c r="H2696" t="s">
        <v>24</v>
      </c>
      <c r="I2696" t="s">
        <v>19</v>
      </c>
      <c r="J2696">
        <v>112.29</v>
      </c>
      <c r="K2696">
        <v>23.5</v>
      </c>
      <c r="L2696" t="s">
        <v>23</v>
      </c>
      <c r="M26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96">
        <v>0</v>
      </c>
      <c r="O2696" t="s">
        <v>32</v>
      </c>
      <c r="P2696" t="str">
        <f>IF(AND(Table1[[#This Row],[stroke]]=1,Table1[[#This Row],[hypertension]]=1),"yes","no")</f>
        <v>no</v>
      </c>
      <c r="Q2696" t="str">
        <f>IF(Table1[[#This Row],[avg_glucose_level]]&gt;=132.5,"yes","no")</f>
        <v>no</v>
      </c>
      <c r="R2696" t="str">
        <f>IF(Table1[[#This Row],[bmi]]&gt;=30.1,"yes","no")</f>
        <v>no</v>
      </c>
    </row>
    <row r="2697" spans="1:18" x14ac:dyDescent="0.3">
      <c r="A2697">
        <v>38761</v>
      </c>
      <c r="B2697" t="s">
        <v>17</v>
      </c>
      <c r="C2697">
        <v>50</v>
      </c>
      <c r="D2697">
        <v>0</v>
      </c>
      <c r="E2697" t="str">
        <f>IF(Table1[[#This Row],[hypertension]]=0,"no","yes")</f>
        <v>no</v>
      </c>
      <c r="F2697">
        <v>0</v>
      </c>
      <c r="G2697" t="s">
        <v>13</v>
      </c>
      <c r="H2697" t="s">
        <v>14</v>
      </c>
      <c r="I2697" t="s">
        <v>15</v>
      </c>
      <c r="J2697">
        <v>65.98</v>
      </c>
      <c r="K2697">
        <v>21.7</v>
      </c>
      <c r="L2697" t="s">
        <v>20</v>
      </c>
      <c r="M2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97">
        <v>0</v>
      </c>
      <c r="O2697" t="s">
        <v>32</v>
      </c>
      <c r="P2697" t="str">
        <f>IF(AND(Table1[[#This Row],[stroke]]=1,Table1[[#This Row],[hypertension]]=1),"yes","no")</f>
        <v>no</v>
      </c>
      <c r="Q2697" t="str">
        <f>IF(Table1[[#This Row],[avg_glucose_level]]&gt;=132.5,"yes","no")</f>
        <v>no</v>
      </c>
      <c r="R2697" t="str">
        <f>IF(Table1[[#This Row],[bmi]]&gt;=30.1,"yes","no")</f>
        <v>no</v>
      </c>
    </row>
    <row r="2698" spans="1:18" x14ac:dyDescent="0.3">
      <c r="A2698">
        <v>4797</v>
      </c>
      <c r="B2698" t="s">
        <v>17</v>
      </c>
      <c r="C2698">
        <v>52</v>
      </c>
      <c r="D2698">
        <v>0</v>
      </c>
      <c r="E2698" t="str">
        <f>IF(Table1[[#This Row],[hypertension]]=0,"no","yes")</f>
        <v>no</v>
      </c>
      <c r="F2698">
        <v>0</v>
      </c>
      <c r="G2698" t="s">
        <v>13</v>
      </c>
      <c r="H2698" t="s">
        <v>14</v>
      </c>
      <c r="I2698" t="s">
        <v>15</v>
      </c>
      <c r="J2698">
        <v>99.1</v>
      </c>
      <c r="K2698">
        <v>29.1</v>
      </c>
      <c r="L2698" t="s">
        <v>23</v>
      </c>
      <c r="M26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698">
        <v>0</v>
      </c>
      <c r="O2698" t="s">
        <v>32</v>
      </c>
      <c r="P2698" t="str">
        <f>IF(AND(Table1[[#This Row],[stroke]]=1,Table1[[#This Row],[hypertension]]=1),"yes","no")</f>
        <v>no</v>
      </c>
      <c r="Q2698" t="str">
        <f>IF(Table1[[#This Row],[avg_glucose_level]]&gt;=132.5,"yes","no")</f>
        <v>no</v>
      </c>
      <c r="R2698" t="str">
        <f>IF(Table1[[#This Row],[bmi]]&gt;=30.1,"yes","no")</f>
        <v>no</v>
      </c>
    </row>
    <row r="2699" spans="1:18" x14ac:dyDescent="0.3">
      <c r="A2699">
        <v>19199</v>
      </c>
      <c r="B2699" t="s">
        <v>17</v>
      </c>
      <c r="C2699">
        <v>73</v>
      </c>
      <c r="D2699">
        <v>1</v>
      </c>
      <c r="E2699" t="str">
        <f>IF(Table1[[#This Row],[hypertension]]=0,"no","yes")</f>
        <v>yes</v>
      </c>
      <c r="F2699">
        <v>0</v>
      </c>
      <c r="G2699" t="s">
        <v>13</v>
      </c>
      <c r="H2699" t="s">
        <v>14</v>
      </c>
      <c r="I2699" t="s">
        <v>19</v>
      </c>
      <c r="J2699">
        <v>217.84</v>
      </c>
      <c r="K2699">
        <v>28.1</v>
      </c>
      <c r="L2699" t="s">
        <v>20</v>
      </c>
      <c r="M26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699">
        <v>0</v>
      </c>
      <c r="O2699" t="s">
        <v>32</v>
      </c>
      <c r="P2699" t="str">
        <f>IF(AND(Table1[[#This Row],[stroke]]=1,Table1[[#This Row],[hypertension]]=1),"yes","no")</f>
        <v>no</v>
      </c>
      <c r="Q2699" t="str">
        <f>IF(Table1[[#This Row],[avg_glucose_level]]&gt;=132.5,"yes","no")</f>
        <v>yes</v>
      </c>
      <c r="R2699" t="str">
        <f>IF(Table1[[#This Row],[bmi]]&gt;=30.1,"yes","no")</f>
        <v>no</v>
      </c>
    </row>
    <row r="2700" spans="1:18" x14ac:dyDescent="0.3">
      <c r="A2700">
        <v>30402</v>
      </c>
      <c r="B2700" t="s">
        <v>12</v>
      </c>
      <c r="C2700">
        <v>41</v>
      </c>
      <c r="D2700">
        <v>0</v>
      </c>
      <c r="E2700" t="str">
        <f>IF(Table1[[#This Row],[hypertension]]=0,"no","yes")</f>
        <v>no</v>
      </c>
      <c r="F2700">
        <v>0</v>
      </c>
      <c r="G2700" t="s">
        <v>13</v>
      </c>
      <c r="H2700" t="s">
        <v>14</v>
      </c>
      <c r="I2700" t="s">
        <v>15</v>
      </c>
      <c r="J2700">
        <v>104.34</v>
      </c>
      <c r="K2700">
        <v>30.3</v>
      </c>
      <c r="L2700" t="s">
        <v>23</v>
      </c>
      <c r="M27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00">
        <v>0</v>
      </c>
      <c r="O2700" t="s">
        <v>32</v>
      </c>
      <c r="P2700" t="str">
        <f>IF(AND(Table1[[#This Row],[stroke]]=1,Table1[[#This Row],[hypertension]]=1),"yes","no")</f>
        <v>no</v>
      </c>
      <c r="Q2700" t="str">
        <f>IF(Table1[[#This Row],[avg_glucose_level]]&gt;=132.5,"yes","no")</f>
        <v>no</v>
      </c>
      <c r="R2700" t="str">
        <f>IF(Table1[[#This Row],[bmi]]&gt;=30.1,"yes","no")</f>
        <v>yes</v>
      </c>
    </row>
    <row r="2701" spans="1:18" x14ac:dyDescent="0.3">
      <c r="A2701">
        <v>25088</v>
      </c>
      <c r="B2701" t="s">
        <v>17</v>
      </c>
      <c r="C2701">
        <v>40</v>
      </c>
      <c r="D2701">
        <v>0</v>
      </c>
      <c r="E2701" t="str">
        <f>IF(Table1[[#This Row],[hypertension]]=0,"no","yes")</f>
        <v>no</v>
      </c>
      <c r="F2701">
        <v>0</v>
      </c>
      <c r="G2701" t="s">
        <v>22</v>
      </c>
      <c r="H2701" t="s">
        <v>14</v>
      </c>
      <c r="I2701" t="s">
        <v>19</v>
      </c>
      <c r="J2701">
        <v>217</v>
      </c>
      <c r="K2701">
        <v>29.4</v>
      </c>
      <c r="L2701" t="s">
        <v>16</v>
      </c>
      <c r="M27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01">
        <v>0</v>
      </c>
      <c r="O2701" t="s">
        <v>32</v>
      </c>
      <c r="P2701" t="str">
        <f>IF(AND(Table1[[#This Row],[stroke]]=1,Table1[[#This Row],[hypertension]]=1),"yes","no")</f>
        <v>no</v>
      </c>
      <c r="Q2701" t="str">
        <f>IF(Table1[[#This Row],[avg_glucose_level]]&gt;=132.5,"yes","no")</f>
        <v>yes</v>
      </c>
      <c r="R2701" t="str">
        <f>IF(Table1[[#This Row],[bmi]]&gt;=30.1,"yes","no")</f>
        <v>no</v>
      </c>
    </row>
    <row r="2702" spans="1:18" x14ac:dyDescent="0.3">
      <c r="A2702">
        <v>54756</v>
      </c>
      <c r="B2702" t="s">
        <v>17</v>
      </c>
      <c r="C2702">
        <v>59</v>
      </c>
      <c r="D2702">
        <v>0</v>
      </c>
      <c r="E2702" t="str">
        <f>IF(Table1[[#This Row],[hypertension]]=0,"no","yes")</f>
        <v>no</v>
      </c>
      <c r="F2702">
        <v>0</v>
      </c>
      <c r="G2702" t="s">
        <v>13</v>
      </c>
      <c r="H2702" t="s">
        <v>14</v>
      </c>
      <c r="I2702" t="s">
        <v>19</v>
      </c>
      <c r="J2702">
        <v>57.47</v>
      </c>
      <c r="K2702">
        <v>30.1</v>
      </c>
      <c r="L2702" t="s">
        <v>16</v>
      </c>
      <c r="M27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02">
        <v>0</v>
      </c>
      <c r="O2702" t="s">
        <v>32</v>
      </c>
      <c r="P2702" t="str">
        <f>IF(AND(Table1[[#This Row],[stroke]]=1,Table1[[#This Row],[hypertension]]=1),"yes","no")</f>
        <v>no</v>
      </c>
      <c r="Q2702" t="str">
        <f>IF(Table1[[#This Row],[avg_glucose_level]]&gt;=132.5,"yes","no")</f>
        <v>no</v>
      </c>
      <c r="R2702" t="str">
        <f>IF(Table1[[#This Row],[bmi]]&gt;=30.1,"yes","no")</f>
        <v>yes</v>
      </c>
    </row>
    <row r="2703" spans="1:18" x14ac:dyDescent="0.3">
      <c r="A2703">
        <v>19590</v>
      </c>
      <c r="B2703" t="s">
        <v>12</v>
      </c>
      <c r="C2703">
        <v>48</v>
      </c>
      <c r="D2703">
        <v>0</v>
      </c>
      <c r="E2703" t="str">
        <f>IF(Table1[[#This Row],[hypertension]]=0,"no","yes")</f>
        <v>no</v>
      </c>
      <c r="F2703">
        <v>0</v>
      </c>
      <c r="G2703" t="s">
        <v>13</v>
      </c>
      <c r="H2703" t="s">
        <v>24</v>
      </c>
      <c r="I2703" t="s">
        <v>15</v>
      </c>
      <c r="J2703">
        <v>78.239999999999995</v>
      </c>
      <c r="K2703">
        <v>32.9</v>
      </c>
      <c r="L2703" t="s">
        <v>20</v>
      </c>
      <c r="M2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03">
        <v>0</v>
      </c>
      <c r="O2703" t="s">
        <v>32</v>
      </c>
      <c r="P2703" t="str">
        <f>IF(AND(Table1[[#This Row],[stroke]]=1,Table1[[#This Row],[hypertension]]=1),"yes","no")</f>
        <v>no</v>
      </c>
      <c r="Q2703" t="str">
        <f>IF(Table1[[#This Row],[avg_glucose_level]]&gt;=132.5,"yes","no")</f>
        <v>no</v>
      </c>
      <c r="R2703" t="str">
        <f>IF(Table1[[#This Row],[bmi]]&gt;=30.1,"yes","no")</f>
        <v>yes</v>
      </c>
    </row>
    <row r="2704" spans="1:18" x14ac:dyDescent="0.3">
      <c r="A2704">
        <v>23332</v>
      </c>
      <c r="B2704" t="s">
        <v>17</v>
      </c>
      <c r="C2704">
        <v>42</v>
      </c>
      <c r="D2704">
        <v>0</v>
      </c>
      <c r="E2704" t="str">
        <f>IF(Table1[[#This Row],[hypertension]]=0,"no","yes")</f>
        <v>no</v>
      </c>
      <c r="F2704">
        <v>0</v>
      </c>
      <c r="G2704" t="s">
        <v>13</v>
      </c>
      <c r="H2704" t="s">
        <v>14</v>
      </c>
      <c r="I2704" t="s">
        <v>19</v>
      </c>
      <c r="J2704">
        <v>94.38</v>
      </c>
      <c r="K2704">
        <v>34</v>
      </c>
      <c r="L2704" t="s">
        <v>20</v>
      </c>
      <c r="M2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04">
        <v>0</v>
      </c>
      <c r="O2704" t="s">
        <v>32</v>
      </c>
      <c r="P2704" t="str">
        <f>IF(AND(Table1[[#This Row],[stroke]]=1,Table1[[#This Row],[hypertension]]=1),"yes","no")</f>
        <v>no</v>
      </c>
      <c r="Q2704" t="str">
        <f>IF(Table1[[#This Row],[avg_glucose_level]]&gt;=132.5,"yes","no")</f>
        <v>no</v>
      </c>
      <c r="R2704" t="str">
        <f>IF(Table1[[#This Row],[bmi]]&gt;=30.1,"yes","no")</f>
        <v>yes</v>
      </c>
    </row>
    <row r="2705" spans="1:18" x14ac:dyDescent="0.3">
      <c r="A2705">
        <v>16971</v>
      </c>
      <c r="B2705" t="s">
        <v>17</v>
      </c>
      <c r="C2705">
        <v>26</v>
      </c>
      <c r="D2705">
        <v>0</v>
      </c>
      <c r="E2705" t="str">
        <f>IF(Table1[[#This Row],[hypertension]]=0,"no","yes")</f>
        <v>no</v>
      </c>
      <c r="F2705">
        <v>0</v>
      </c>
      <c r="G2705" t="s">
        <v>22</v>
      </c>
      <c r="H2705" t="s">
        <v>14</v>
      </c>
      <c r="I2705" t="s">
        <v>15</v>
      </c>
      <c r="J2705">
        <v>100.31</v>
      </c>
      <c r="K2705">
        <v>38.6</v>
      </c>
      <c r="L2705" t="s">
        <v>20</v>
      </c>
      <c r="M2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05">
        <v>0</v>
      </c>
      <c r="O2705" t="s">
        <v>32</v>
      </c>
      <c r="P2705" t="str">
        <f>IF(AND(Table1[[#This Row],[stroke]]=1,Table1[[#This Row],[hypertension]]=1),"yes","no")</f>
        <v>no</v>
      </c>
      <c r="Q2705" t="str">
        <f>IF(Table1[[#This Row],[avg_glucose_level]]&gt;=132.5,"yes","no")</f>
        <v>no</v>
      </c>
      <c r="R2705" t="str">
        <f>IF(Table1[[#This Row],[bmi]]&gt;=30.1,"yes","no")</f>
        <v>yes</v>
      </c>
    </row>
    <row r="2706" spans="1:18" x14ac:dyDescent="0.3">
      <c r="A2706">
        <v>11727</v>
      </c>
      <c r="B2706" t="s">
        <v>12</v>
      </c>
      <c r="C2706">
        <v>39</v>
      </c>
      <c r="D2706">
        <v>0</v>
      </c>
      <c r="E2706" t="str">
        <f>IF(Table1[[#This Row],[hypertension]]=0,"no","yes")</f>
        <v>no</v>
      </c>
      <c r="F2706">
        <v>0</v>
      </c>
      <c r="G2706" t="s">
        <v>13</v>
      </c>
      <c r="H2706" t="s">
        <v>18</v>
      </c>
      <c r="I2706" t="s">
        <v>15</v>
      </c>
      <c r="J2706">
        <v>74.290000000000006</v>
      </c>
      <c r="K2706">
        <v>29.3</v>
      </c>
      <c r="L2706" t="s">
        <v>21</v>
      </c>
      <c r="M27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06">
        <v>0</v>
      </c>
      <c r="O2706" t="s">
        <v>32</v>
      </c>
      <c r="P2706" t="str">
        <f>IF(AND(Table1[[#This Row],[stroke]]=1,Table1[[#This Row],[hypertension]]=1),"yes","no")</f>
        <v>no</v>
      </c>
      <c r="Q2706" t="str">
        <f>IF(Table1[[#This Row],[avg_glucose_level]]&gt;=132.5,"yes","no")</f>
        <v>no</v>
      </c>
      <c r="R2706" t="str">
        <f>IF(Table1[[#This Row],[bmi]]&gt;=30.1,"yes","no")</f>
        <v>no</v>
      </c>
    </row>
    <row r="2707" spans="1:18" x14ac:dyDescent="0.3">
      <c r="A2707">
        <v>60255</v>
      </c>
      <c r="B2707" t="s">
        <v>17</v>
      </c>
      <c r="C2707">
        <v>34</v>
      </c>
      <c r="D2707">
        <v>0</v>
      </c>
      <c r="E2707" t="str">
        <f>IF(Table1[[#This Row],[hypertension]]=0,"no","yes")</f>
        <v>no</v>
      </c>
      <c r="F2707">
        <v>0</v>
      </c>
      <c r="G2707" t="s">
        <v>22</v>
      </c>
      <c r="H2707" t="s">
        <v>14</v>
      </c>
      <c r="I2707" t="s">
        <v>19</v>
      </c>
      <c r="J2707">
        <v>103.43</v>
      </c>
      <c r="K2707">
        <v>43.6</v>
      </c>
      <c r="L2707" t="s">
        <v>21</v>
      </c>
      <c r="M27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07">
        <v>0</v>
      </c>
      <c r="O2707" t="s">
        <v>32</v>
      </c>
      <c r="P2707" t="str">
        <f>IF(AND(Table1[[#This Row],[stroke]]=1,Table1[[#This Row],[hypertension]]=1),"yes","no")</f>
        <v>no</v>
      </c>
      <c r="Q2707" t="str">
        <f>IF(Table1[[#This Row],[avg_glucose_level]]&gt;=132.5,"yes","no")</f>
        <v>no</v>
      </c>
      <c r="R2707" t="str">
        <f>IF(Table1[[#This Row],[bmi]]&gt;=30.1,"yes","no")</f>
        <v>yes</v>
      </c>
    </row>
    <row r="2708" spans="1:18" x14ac:dyDescent="0.3">
      <c r="A2708">
        <v>38796</v>
      </c>
      <c r="B2708" t="s">
        <v>17</v>
      </c>
      <c r="C2708">
        <v>54</v>
      </c>
      <c r="D2708">
        <v>0</v>
      </c>
      <c r="E2708" t="str">
        <f>IF(Table1[[#This Row],[hypertension]]=0,"no","yes")</f>
        <v>no</v>
      </c>
      <c r="F2708">
        <v>0</v>
      </c>
      <c r="G2708" t="s">
        <v>13</v>
      </c>
      <c r="H2708" t="s">
        <v>14</v>
      </c>
      <c r="I2708" t="s">
        <v>15</v>
      </c>
      <c r="J2708">
        <v>99.83</v>
      </c>
      <c r="K2708">
        <v>22.7</v>
      </c>
      <c r="L2708" t="s">
        <v>16</v>
      </c>
      <c r="M27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08">
        <v>0</v>
      </c>
      <c r="O2708" t="s">
        <v>32</v>
      </c>
      <c r="P2708" t="str">
        <f>IF(AND(Table1[[#This Row],[stroke]]=1,Table1[[#This Row],[hypertension]]=1),"yes","no")</f>
        <v>no</v>
      </c>
      <c r="Q2708" t="str">
        <f>IF(Table1[[#This Row],[avg_glucose_level]]&gt;=132.5,"yes","no")</f>
        <v>no</v>
      </c>
      <c r="R2708" t="str">
        <f>IF(Table1[[#This Row],[bmi]]&gt;=30.1,"yes","no")</f>
        <v>no</v>
      </c>
    </row>
    <row r="2709" spans="1:18" x14ac:dyDescent="0.3">
      <c r="A2709">
        <v>46498</v>
      </c>
      <c r="B2709" t="s">
        <v>17</v>
      </c>
      <c r="C2709">
        <v>57</v>
      </c>
      <c r="D2709">
        <v>0</v>
      </c>
      <c r="E2709" t="str">
        <f>IF(Table1[[#This Row],[hypertension]]=0,"no","yes")</f>
        <v>no</v>
      </c>
      <c r="F2709">
        <v>0</v>
      </c>
      <c r="G2709" t="s">
        <v>13</v>
      </c>
      <c r="H2709" t="s">
        <v>14</v>
      </c>
      <c r="I2709" t="s">
        <v>15</v>
      </c>
      <c r="J2709">
        <v>217.4</v>
      </c>
      <c r="K2709">
        <v>36.6</v>
      </c>
      <c r="L2709" t="s">
        <v>20</v>
      </c>
      <c r="M27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09">
        <v>0</v>
      </c>
      <c r="O2709" t="s">
        <v>32</v>
      </c>
      <c r="P2709" t="str">
        <f>IF(AND(Table1[[#This Row],[stroke]]=1,Table1[[#This Row],[hypertension]]=1),"yes","no")</f>
        <v>no</v>
      </c>
      <c r="Q2709" t="str">
        <f>IF(Table1[[#This Row],[avg_glucose_level]]&gt;=132.5,"yes","no")</f>
        <v>yes</v>
      </c>
      <c r="R2709" t="str">
        <f>IF(Table1[[#This Row],[bmi]]&gt;=30.1,"yes","no")</f>
        <v>yes</v>
      </c>
    </row>
    <row r="2710" spans="1:18" x14ac:dyDescent="0.3">
      <c r="A2710">
        <v>41042</v>
      </c>
      <c r="B2710" t="s">
        <v>17</v>
      </c>
      <c r="C2710">
        <v>1</v>
      </c>
      <c r="D2710">
        <v>0</v>
      </c>
      <c r="E2710" t="str">
        <f>IF(Table1[[#This Row],[hypertension]]=0,"no","yes")</f>
        <v>no</v>
      </c>
      <c r="F2710">
        <v>0</v>
      </c>
      <c r="G2710" t="s">
        <v>22</v>
      </c>
      <c r="H2710" t="s">
        <v>25</v>
      </c>
      <c r="I2710" t="s">
        <v>15</v>
      </c>
      <c r="J2710">
        <v>71.81</v>
      </c>
      <c r="K2710">
        <v>22.6</v>
      </c>
      <c r="L2710" t="s">
        <v>23</v>
      </c>
      <c r="M27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10">
        <v>0</v>
      </c>
      <c r="O2710" t="s">
        <v>32</v>
      </c>
      <c r="P2710" t="str">
        <f>IF(AND(Table1[[#This Row],[stroke]]=1,Table1[[#This Row],[hypertension]]=1),"yes","no")</f>
        <v>no</v>
      </c>
      <c r="Q2710" t="str">
        <f>IF(Table1[[#This Row],[avg_glucose_level]]&gt;=132.5,"yes","no")</f>
        <v>no</v>
      </c>
      <c r="R2710" t="str">
        <f>IF(Table1[[#This Row],[bmi]]&gt;=30.1,"yes","no")</f>
        <v>no</v>
      </c>
    </row>
    <row r="2711" spans="1:18" x14ac:dyDescent="0.3">
      <c r="A2711">
        <v>35069</v>
      </c>
      <c r="B2711" t="s">
        <v>17</v>
      </c>
      <c r="C2711">
        <v>50</v>
      </c>
      <c r="D2711">
        <v>1</v>
      </c>
      <c r="E2711" t="str">
        <f>IF(Table1[[#This Row],[hypertension]]=0,"no","yes")</f>
        <v>yes</v>
      </c>
      <c r="F2711">
        <v>1</v>
      </c>
      <c r="G2711" t="s">
        <v>22</v>
      </c>
      <c r="H2711" t="s">
        <v>24</v>
      </c>
      <c r="I2711" t="s">
        <v>15</v>
      </c>
      <c r="J2711">
        <v>79.790000000000006</v>
      </c>
      <c r="K2711">
        <v>25.6</v>
      </c>
      <c r="L2711" t="s">
        <v>21</v>
      </c>
      <c r="M27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11">
        <v>0</v>
      </c>
      <c r="O2711" t="s">
        <v>32</v>
      </c>
      <c r="P2711" t="str">
        <f>IF(AND(Table1[[#This Row],[stroke]]=1,Table1[[#This Row],[hypertension]]=1),"yes","no")</f>
        <v>no</v>
      </c>
      <c r="Q2711" t="str">
        <f>IF(Table1[[#This Row],[avg_glucose_level]]&gt;=132.5,"yes","no")</f>
        <v>no</v>
      </c>
      <c r="R2711" t="str">
        <f>IF(Table1[[#This Row],[bmi]]&gt;=30.1,"yes","no")</f>
        <v>no</v>
      </c>
    </row>
    <row r="2712" spans="1:18" x14ac:dyDescent="0.3">
      <c r="A2712">
        <v>61103</v>
      </c>
      <c r="B2712" t="s">
        <v>17</v>
      </c>
      <c r="C2712">
        <v>64</v>
      </c>
      <c r="D2712">
        <v>1</v>
      </c>
      <c r="E2712" t="str">
        <f>IF(Table1[[#This Row],[hypertension]]=0,"no","yes")</f>
        <v>yes</v>
      </c>
      <c r="F2712">
        <v>0</v>
      </c>
      <c r="G2712" t="s">
        <v>13</v>
      </c>
      <c r="H2712" t="s">
        <v>18</v>
      </c>
      <c r="I2712" t="s">
        <v>15</v>
      </c>
      <c r="J2712">
        <v>190.92</v>
      </c>
      <c r="K2712">
        <v>31.4</v>
      </c>
      <c r="L2712" t="s">
        <v>20</v>
      </c>
      <c r="M27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12">
        <v>0</v>
      </c>
      <c r="O2712" t="s">
        <v>32</v>
      </c>
      <c r="P2712" t="str">
        <f>IF(AND(Table1[[#This Row],[stroke]]=1,Table1[[#This Row],[hypertension]]=1),"yes","no")</f>
        <v>no</v>
      </c>
      <c r="Q2712" t="str">
        <f>IF(Table1[[#This Row],[avg_glucose_level]]&gt;=132.5,"yes","no")</f>
        <v>yes</v>
      </c>
      <c r="R2712" t="str">
        <f>IF(Table1[[#This Row],[bmi]]&gt;=30.1,"yes","no")</f>
        <v>yes</v>
      </c>
    </row>
    <row r="2713" spans="1:18" x14ac:dyDescent="0.3">
      <c r="A2713">
        <v>25095</v>
      </c>
      <c r="B2713" t="s">
        <v>12</v>
      </c>
      <c r="C2713">
        <v>44</v>
      </c>
      <c r="D2713">
        <v>0</v>
      </c>
      <c r="E2713" t="str">
        <f>IF(Table1[[#This Row],[hypertension]]=0,"no","yes")</f>
        <v>no</v>
      </c>
      <c r="F2713">
        <v>0</v>
      </c>
      <c r="G2713" t="s">
        <v>13</v>
      </c>
      <c r="H2713" t="s">
        <v>24</v>
      </c>
      <c r="I2713" t="s">
        <v>15</v>
      </c>
      <c r="J2713">
        <v>94.76</v>
      </c>
      <c r="K2713">
        <v>26</v>
      </c>
      <c r="L2713" t="s">
        <v>16</v>
      </c>
      <c r="M27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13">
        <v>0</v>
      </c>
      <c r="O2713" t="s">
        <v>32</v>
      </c>
      <c r="P2713" t="str">
        <f>IF(AND(Table1[[#This Row],[stroke]]=1,Table1[[#This Row],[hypertension]]=1),"yes","no")</f>
        <v>no</v>
      </c>
      <c r="Q2713" t="str">
        <f>IF(Table1[[#This Row],[avg_glucose_level]]&gt;=132.5,"yes","no")</f>
        <v>no</v>
      </c>
      <c r="R2713" t="str">
        <f>IF(Table1[[#This Row],[bmi]]&gt;=30.1,"yes","no")</f>
        <v>no</v>
      </c>
    </row>
    <row r="2714" spans="1:18" x14ac:dyDescent="0.3">
      <c r="A2714">
        <v>55607</v>
      </c>
      <c r="B2714" t="s">
        <v>12</v>
      </c>
      <c r="C2714">
        <v>38</v>
      </c>
      <c r="D2714">
        <v>0</v>
      </c>
      <c r="E2714" t="str">
        <f>IF(Table1[[#This Row],[hypertension]]=0,"no","yes")</f>
        <v>no</v>
      </c>
      <c r="F2714">
        <v>0</v>
      </c>
      <c r="G2714" t="s">
        <v>13</v>
      </c>
      <c r="H2714" t="s">
        <v>14</v>
      </c>
      <c r="I2714" t="s">
        <v>15</v>
      </c>
      <c r="J2714">
        <v>101.43</v>
      </c>
      <c r="K2714">
        <v>27</v>
      </c>
      <c r="L2714" t="s">
        <v>16</v>
      </c>
      <c r="M27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14">
        <v>0</v>
      </c>
      <c r="O2714" t="s">
        <v>32</v>
      </c>
      <c r="P2714" t="str">
        <f>IF(AND(Table1[[#This Row],[stroke]]=1,Table1[[#This Row],[hypertension]]=1),"yes","no")</f>
        <v>no</v>
      </c>
      <c r="Q2714" t="str">
        <f>IF(Table1[[#This Row],[avg_glucose_level]]&gt;=132.5,"yes","no")</f>
        <v>no</v>
      </c>
      <c r="R2714" t="str">
        <f>IF(Table1[[#This Row],[bmi]]&gt;=30.1,"yes","no")</f>
        <v>no</v>
      </c>
    </row>
    <row r="2715" spans="1:18" x14ac:dyDescent="0.3">
      <c r="A2715">
        <v>63029</v>
      </c>
      <c r="B2715" t="s">
        <v>12</v>
      </c>
      <c r="C2715">
        <v>32</v>
      </c>
      <c r="D2715">
        <v>0</v>
      </c>
      <c r="E2715" t="str">
        <f>IF(Table1[[#This Row],[hypertension]]=0,"no","yes")</f>
        <v>no</v>
      </c>
      <c r="F2715">
        <v>0</v>
      </c>
      <c r="G2715" t="s">
        <v>13</v>
      </c>
      <c r="H2715" t="s">
        <v>14</v>
      </c>
      <c r="I2715" t="s">
        <v>19</v>
      </c>
      <c r="J2715">
        <v>115.86</v>
      </c>
      <c r="K2715">
        <v>33.299999999999997</v>
      </c>
      <c r="L2715" t="s">
        <v>20</v>
      </c>
      <c r="M27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15">
        <v>0</v>
      </c>
      <c r="O2715" t="s">
        <v>32</v>
      </c>
      <c r="P2715" t="str">
        <f>IF(AND(Table1[[#This Row],[stroke]]=1,Table1[[#This Row],[hypertension]]=1),"yes","no")</f>
        <v>no</v>
      </c>
      <c r="Q2715" t="str">
        <f>IF(Table1[[#This Row],[avg_glucose_level]]&gt;=132.5,"yes","no")</f>
        <v>no</v>
      </c>
      <c r="R2715" t="str">
        <f>IF(Table1[[#This Row],[bmi]]&gt;=30.1,"yes","no")</f>
        <v>yes</v>
      </c>
    </row>
    <row r="2716" spans="1:18" x14ac:dyDescent="0.3">
      <c r="A2716">
        <v>2919</v>
      </c>
      <c r="B2716" t="s">
        <v>12</v>
      </c>
      <c r="C2716">
        <v>17</v>
      </c>
      <c r="D2716">
        <v>0</v>
      </c>
      <c r="E2716" t="str">
        <f>IF(Table1[[#This Row],[hypertension]]=0,"no","yes")</f>
        <v>no</v>
      </c>
      <c r="F2716">
        <v>0</v>
      </c>
      <c r="G2716" t="s">
        <v>22</v>
      </c>
      <c r="H2716" t="s">
        <v>14</v>
      </c>
      <c r="I2716" t="s">
        <v>19</v>
      </c>
      <c r="J2716">
        <v>95.27</v>
      </c>
      <c r="K2716">
        <v>17.3</v>
      </c>
      <c r="L2716" t="s">
        <v>23</v>
      </c>
      <c r="M2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16">
        <v>0</v>
      </c>
      <c r="O2716" t="s">
        <v>32</v>
      </c>
      <c r="P2716" t="str">
        <f>IF(AND(Table1[[#This Row],[stroke]]=1,Table1[[#This Row],[hypertension]]=1),"yes","no")</f>
        <v>no</v>
      </c>
      <c r="Q2716" t="str">
        <f>IF(Table1[[#This Row],[avg_glucose_level]]&gt;=132.5,"yes","no")</f>
        <v>no</v>
      </c>
      <c r="R2716" t="str">
        <f>IF(Table1[[#This Row],[bmi]]&gt;=30.1,"yes","no")</f>
        <v>no</v>
      </c>
    </row>
    <row r="2717" spans="1:18" x14ac:dyDescent="0.3">
      <c r="A2717">
        <v>60003</v>
      </c>
      <c r="B2717" t="s">
        <v>12</v>
      </c>
      <c r="C2717">
        <v>81</v>
      </c>
      <c r="D2717">
        <v>0</v>
      </c>
      <c r="E2717" t="str">
        <f>IF(Table1[[#This Row],[hypertension]]=0,"no","yes")</f>
        <v>no</v>
      </c>
      <c r="F2717">
        <v>0</v>
      </c>
      <c r="G2717" t="s">
        <v>13</v>
      </c>
      <c r="H2717" t="s">
        <v>24</v>
      </c>
      <c r="I2717" t="s">
        <v>19</v>
      </c>
      <c r="J2717">
        <v>89.02</v>
      </c>
      <c r="K2717">
        <v>26.9</v>
      </c>
      <c r="L2717" t="s">
        <v>20</v>
      </c>
      <c r="M27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17">
        <v>0</v>
      </c>
      <c r="O2717" t="s">
        <v>32</v>
      </c>
      <c r="P2717" t="str">
        <f>IF(AND(Table1[[#This Row],[stroke]]=1,Table1[[#This Row],[hypertension]]=1),"yes","no")</f>
        <v>no</v>
      </c>
      <c r="Q2717" t="str">
        <f>IF(Table1[[#This Row],[avg_glucose_level]]&gt;=132.5,"yes","no")</f>
        <v>no</v>
      </c>
      <c r="R2717" t="str">
        <f>IF(Table1[[#This Row],[bmi]]&gt;=30.1,"yes","no")</f>
        <v>no</v>
      </c>
    </row>
    <row r="2718" spans="1:18" x14ac:dyDescent="0.3">
      <c r="A2718">
        <v>46256</v>
      </c>
      <c r="B2718" t="s">
        <v>12</v>
      </c>
      <c r="C2718">
        <v>15</v>
      </c>
      <c r="D2718">
        <v>0</v>
      </c>
      <c r="E2718" t="str">
        <f>IF(Table1[[#This Row],[hypertension]]=0,"no","yes")</f>
        <v>no</v>
      </c>
      <c r="F2718">
        <v>0</v>
      </c>
      <c r="G2718" t="s">
        <v>22</v>
      </c>
      <c r="H2718" t="s">
        <v>14</v>
      </c>
      <c r="I2718" t="s">
        <v>15</v>
      </c>
      <c r="J2718">
        <v>77.55</v>
      </c>
      <c r="K2718">
        <v>24.8</v>
      </c>
      <c r="L2718" t="s">
        <v>23</v>
      </c>
      <c r="M27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18">
        <v>0</v>
      </c>
      <c r="O2718" t="s">
        <v>32</v>
      </c>
      <c r="P2718" t="str">
        <f>IF(AND(Table1[[#This Row],[stroke]]=1,Table1[[#This Row],[hypertension]]=1),"yes","no")</f>
        <v>no</v>
      </c>
      <c r="Q2718" t="str">
        <f>IF(Table1[[#This Row],[avg_glucose_level]]&gt;=132.5,"yes","no")</f>
        <v>no</v>
      </c>
      <c r="R2718" t="str">
        <f>IF(Table1[[#This Row],[bmi]]&gt;=30.1,"yes","no")</f>
        <v>no</v>
      </c>
    </row>
    <row r="2719" spans="1:18" x14ac:dyDescent="0.3">
      <c r="A2719">
        <v>23659</v>
      </c>
      <c r="B2719" t="s">
        <v>17</v>
      </c>
      <c r="C2719">
        <v>5</v>
      </c>
      <c r="D2719">
        <v>0</v>
      </c>
      <c r="E2719" t="str">
        <f>IF(Table1[[#This Row],[hypertension]]=0,"no","yes")</f>
        <v>no</v>
      </c>
      <c r="F2719">
        <v>0</v>
      </c>
      <c r="G2719" t="s">
        <v>22</v>
      </c>
      <c r="H2719" t="s">
        <v>25</v>
      </c>
      <c r="I2719" t="s">
        <v>15</v>
      </c>
      <c r="J2719">
        <v>75.86</v>
      </c>
      <c r="K2719">
        <v>20</v>
      </c>
      <c r="L2719" t="s">
        <v>23</v>
      </c>
      <c r="M27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19">
        <v>0</v>
      </c>
      <c r="O2719" t="s">
        <v>32</v>
      </c>
      <c r="P2719" t="str">
        <f>IF(AND(Table1[[#This Row],[stroke]]=1,Table1[[#This Row],[hypertension]]=1),"yes","no")</f>
        <v>no</v>
      </c>
      <c r="Q2719" t="str">
        <f>IF(Table1[[#This Row],[avg_glucose_level]]&gt;=132.5,"yes","no")</f>
        <v>no</v>
      </c>
      <c r="R2719" t="str">
        <f>IF(Table1[[#This Row],[bmi]]&gt;=30.1,"yes","no")</f>
        <v>no</v>
      </c>
    </row>
    <row r="2720" spans="1:18" x14ac:dyDescent="0.3">
      <c r="A2720">
        <v>2952</v>
      </c>
      <c r="B2720" t="s">
        <v>12</v>
      </c>
      <c r="C2720">
        <v>70</v>
      </c>
      <c r="D2720">
        <v>1</v>
      </c>
      <c r="E2720" t="str">
        <f>IF(Table1[[#This Row],[hypertension]]=0,"no","yes")</f>
        <v>yes</v>
      </c>
      <c r="F2720">
        <v>1</v>
      </c>
      <c r="G2720" t="s">
        <v>13</v>
      </c>
      <c r="H2720" t="s">
        <v>14</v>
      </c>
      <c r="I2720" t="s">
        <v>19</v>
      </c>
      <c r="J2720">
        <v>93.62</v>
      </c>
      <c r="K2720">
        <v>35.799999999999997</v>
      </c>
      <c r="L2720" t="s">
        <v>20</v>
      </c>
      <c r="M2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20">
        <v>0</v>
      </c>
      <c r="O2720" t="s">
        <v>32</v>
      </c>
      <c r="P2720" t="str">
        <f>IF(AND(Table1[[#This Row],[stroke]]=1,Table1[[#This Row],[hypertension]]=1),"yes","no")</f>
        <v>no</v>
      </c>
      <c r="Q2720" t="str">
        <f>IF(Table1[[#This Row],[avg_glucose_level]]&gt;=132.5,"yes","no")</f>
        <v>no</v>
      </c>
      <c r="R2720" t="str">
        <f>IF(Table1[[#This Row],[bmi]]&gt;=30.1,"yes","no")</f>
        <v>yes</v>
      </c>
    </row>
    <row r="2721" spans="1:18" x14ac:dyDescent="0.3">
      <c r="A2721">
        <v>49229</v>
      </c>
      <c r="B2721" t="s">
        <v>12</v>
      </c>
      <c r="C2721">
        <v>52</v>
      </c>
      <c r="D2721">
        <v>0</v>
      </c>
      <c r="E2721" t="str">
        <f>IF(Table1[[#This Row],[hypertension]]=0,"no","yes")</f>
        <v>no</v>
      </c>
      <c r="F2721">
        <v>0</v>
      </c>
      <c r="G2721" t="s">
        <v>22</v>
      </c>
      <c r="H2721" t="s">
        <v>24</v>
      </c>
      <c r="I2721" t="s">
        <v>19</v>
      </c>
      <c r="J2721">
        <v>72.709999999999994</v>
      </c>
      <c r="K2721">
        <v>36.9</v>
      </c>
      <c r="L2721" t="s">
        <v>16</v>
      </c>
      <c r="M27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21">
        <v>0</v>
      </c>
      <c r="O2721" t="s">
        <v>32</v>
      </c>
      <c r="P2721" t="str">
        <f>IF(AND(Table1[[#This Row],[stroke]]=1,Table1[[#This Row],[hypertension]]=1),"yes","no")</f>
        <v>no</v>
      </c>
      <c r="Q2721" t="str">
        <f>IF(Table1[[#This Row],[avg_glucose_level]]&gt;=132.5,"yes","no")</f>
        <v>no</v>
      </c>
      <c r="R2721" t="str">
        <f>IF(Table1[[#This Row],[bmi]]&gt;=30.1,"yes","no")</f>
        <v>yes</v>
      </c>
    </row>
    <row r="2722" spans="1:18" x14ac:dyDescent="0.3">
      <c r="A2722">
        <v>2457</v>
      </c>
      <c r="B2722" t="s">
        <v>17</v>
      </c>
      <c r="C2722">
        <v>67</v>
      </c>
      <c r="D2722">
        <v>0</v>
      </c>
      <c r="E2722" t="str">
        <f>IF(Table1[[#This Row],[hypertension]]=0,"no","yes")</f>
        <v>no</v>
      </c>
      <c r="F2722">
        <v>1</v>
      </c>
      <c r="G2722" t="s">
        <v>13</v>
      </c>
      <c r="H2722" t="s">
        <v>18</v>
      </c>
      <c r="I2722" t="s">
        <v>19</v>
      </c>
      <c r="J2722">
        <v>94.45</v>
      </c>
      <c r="K2722">
        <v>29.6</v>
      </c>
      <c r="L2722" t="s">
        <v>16</v>
      </c>
      <c r="M272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22">
        <v>0</v>
      </c>
      <c r="O2722" t="s">
        <v>32</v>
      </c>
      <c r="P2722" t="str">
        <f>IF(AND(Table1[[#This Row],[stroke]]=1,Table1[[#This Row],[hypertension]]=1),"yes","no")</f>
        <v>no</v>
      </c>
      <c r="Q2722" t="str">
        <f>IF(Table1[[#This Row],[avg_glucose_level]]&gt;=132.5,"yes","no")</f>
        <v>no</v>
      </c>
      <c r="R2722" t="str">
        <f>IF(Table1[[#This Row],[bmi]]&gt;=30.1,"yes","no")</f>
        <v>no</v>
      </c>
    </row>
    <row r="2723" spans="1:18" x14ac:dyDescent="0.3">
      <c r="A2723">
        <v>23508</v>
      </c>
      <c r="B2723" t="s">
        <v>17</v>
      </c>
      <c r="C2723">
        <v>17</v>
      </c>
      <c r="D2723">
        <v>0</v>
      </c>
      <c r="E2723" t="str">
        <f>IF(Table1[[#This Row],[hypertension]]=0,"no","yes")</f>
        <v>no</v>
      </c>
      <c r="F2723">
        <v>0</v>
      </c>
      <c r="G2723" t="s">
        <v>22</v>
      </c>
      <c r="H2723" t="s">
        <v>26</v>
      </c>
      <c r="I2723" t="s">
        <v>19</v>
      </c>
      <c r="J2723">
        <v>88.57</v>
      </c>
      <c r="K2723">
        <v>31.1</v>
      </c>
      <c r="L2723" t="s">
        <v>20</v>
      </c>
      <c r="M27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23">
        <v>0</v>
      </c>
      <c r="O2723" t="s">
        <v>32</v>
      </c>
      <c r="P2723" t="str">
        <f>IF(AND(Table1[[#This Row],[stroke]]=1,Table1[[#This Row],[hypertension]]=1),"yes","no")</f>
        <v>no</v>
      </c>
      <c r="Q2723" t="str">
        <f>IF(Table1[[#This Row],[avg_glucose_level]]&gt;=132.5,"yes","no")</f>
        <v>no</v>
      </c>
      <c r="R2723" t="str">
        <f>IF(Table1[[#This Row],[bmi]]&gt;=30.1,"yes","no")</f>
        <v>yes</v>
      </c>
    </row>
    <row r="2724" spans="1:18" x14ac:dyDescent="0.3">
      <c r="A2724">
        <v>28364</v>
      </c>
      <c r="B2724" t="s">
        <v>12</v>
      </c>
      <c r="C2724">
        <v>61</v>
      </c>
      <c r="D2724">
        <v>0</v>
      </c>
      <c r="E2724" t="str">
        <f>IF(Table1[[#This Row],[hypertension]]=0,"no","yes")</f>
        <v>no</v>
      </c>
      <c r="F2724">
        <v>0</v>
      </c>
      <c r="G2724" t="s">
        <v>13</v>
      </c>
      <c r="H2724" t="s">
        <v>14</v>
      </c>
      <c r="I2724" t="s">
        <v>15</v>
      </c>
      <c r="J2724">
        <v>84.12</v>
      </c>
      <c r="K2724">
        <v>25.1</v>
      </c>
      <c r="L2724" t="s">
        <v>16</v>
      </c>
      <c r="M27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24">
        <v>0</v>
      </c>
      <c r="O2724" t="s">
        <v>32</v>
      </c>
      <c r="P2724" t="str">
        <f>IF(AND(Table1[[#This Row],[stroke]]=1,Table1[[#This Row],[hypertension]]=1),"yes","no")</f>
        <v>no</v>
      </c>
      <c r="Q2724" t="str">
        <f>IF(Table1[[#This Row],[avg_glucose_level]]&gt;=132.5,"yes","no")</f>
        <v>no</v>
      </c>
      <c r="R2724" t="str">
        <f>IF(Table1[[#This Row],[bmi]]&gt;=30.1,"yes","no")</f>
        <v>no</v>
      </c>
    </row>
    <row r="2725" spans="1:18" x14ac:dyDescent="0.3">
      <c r="A2725">
        <v>31360</v>
      </c>
      <c r="B2725" t="s">
        <v>17</v>
      </c>
      <c r="C2725">
        <v>31</v>
      </c>
      <c r="D2725">
        <v>0</v>
      </c>
      <c r="E2725" t="str">
        <f>IF(Table1[[#This Row],[hypertension]]=0,"no","yes")</f>
        <v>no</v>
      </c>
      <c r="F2725">
        <v>0</v>
      </c>
      <c r="G2725" t="s">
        <v>22</v>
      </c>
      <c r="H2725" t="s">
        <v>14</v>
      </c>
      <c r="I2725" t="s">
        <v>15</v>
      </c>
      <c r="J2725">
        <v>89.11</v>
      </c>
      <c r="K2725">
        <v>51.9</v>
      </c>
      <c r="L2725" t="s">
        <v>21</v>
      </c>
      <c r="M2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25">
        <v>0</v>
      </c>
      <c r="O2725" t="s">
        <v>32</v>
      </c>
      <c r="P2725" t="str">
        <f>IF(AND(Table1[[#This Row],[stroke]]=1,Table1[[#This Row],[hypertension]]=1),"yes","no")</f>
        <v>no</v>
      </c>
      <c r="Q2725" t="str">
        <f>IF(Table1[[#This Row],[avg_glucose_level]]&gt;=132.5,"yes","no")</f>
        <v>no</v>
      </c>
      <c r="R2725" t="str">
        <f>IF(Table1[[#This Row],[bmi]]&gt;=30.1,"yes","no")</f>
        <v>yes</v>
      </c>
    </row>
    <row r="2726" spans="1:18" x14ac:dyDescent="0.3">
      <c r="A2726">
        <v>19335</v>
      </c>
      <c r="B2726" t="s">
        <v>12</v>
      </c>
      <c r="C2726">
        <v>58</v>
      </c>
      <c r="D2726">
        <v>0</v>
      </c>
      <c r="E2726" t="str">
        <f>IF(Table1[[#This Row],[hypertension]]=0,"no","yes")</f>
        <v>no</v>
      </c>
      <c r="F2726">
        <v>0</v>
      </c>
      <c r="G2726" t="s">
        <v>13</v>
      </c>
      <c r="H2726" t="s">
        <v>18</v>
      </c>
      <c r="I2726" t="s">
        <v>19</v>
      </c>
      <c r="J2726">
        <v>99.83</v>
      </c>
      <c r="K2726">
        <v>36.299999999999997</v>
      </c>
      <c r="L2726" t="s">
        <v>21</v>
      </c>
      <c r="M27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26">
        <v>0</v>
      </c>
      <c r="O2726" t="s">
        <v>32</v>
      </c>
      <c r="P2726" t="str">
        <f>IF(AND(Table1[[#This Row],[stroke]]=1,Table1[[#This Row],[hypertension]]=1),"yes","no")</f>
        <v>no</v>
      </c>
      <c r="Q2726" t="str">
        <f>IF(Table1[[#This Row],[avg_glucose_level]]&gt;=132.5,"yes","no")</f>
        <v>no</v>
      </c>
      <c r="R2726" t="str">
        <f>IF(Table1[[#This Row],[bmi]]&gt;=30.1,"yes","no")</f>
        <v>yes</v>
      </c>
    </row>
    <row r="2727" spans="1:18" x14ac:dyDescent="0.3">
      <c r="A2727">
        <v>40390</v>
      </c>
      <c r="B2727" t="s">
        <v>17</v>
      </c>
      <c r="C2727">
        <v>12</v>
      </c>
      <c r="D2727">
        <v>0</v>
      </c>
      <c r="E2727" t="str">
        <f>IF(Table1[[#This Row],[hypertension]]=0,"no","yes")</f>
        <v>no</v>
      </c>
      <c r="F2727">
        <v>0</v>
      </c>
      <c r="G2727" t="s">
        <v>22</v>
      </c>
      <c r="H2727" t="s">
        <v>25</v>
      </c>
      <c r="I2727" t="s">
        <v>19</v>
      </c>
      <c r="J2727">
        <v>150.03</v>
      </c>
      <c r="K2727">
        <v>28.2</v>
      </c>
      <c r="L2727" t="s">
        <v>20</v>
      </c>
      <c r="M27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27">
        <v>0</v>
      </c>
      <c r="O2727" t="s">
        <v>32</v>
      </c>
      <c r="P2727" t="str">
        <f>IF(AND(Table1[[#This Row],[stroke]]=1,Table1[[#This Row],[hypertension]]=1),"yes","no")</f>
        <v>no</v>
      </c>
      <c r="Q2727" t="str">
        <f>IF(Table1[[#This Row],[avg_glucose_level]]&gt;=132.5,"yes","no")</f>
        <v>yes</v>
      </c>
      <c r="R2727" t="str">
        <f>IF(Table1[[#This Row],[bmi]]&gt;=30.1,"yes","no")</f>
        <v>no</v>
      </c>
    </row>
    <row r="2728" spans="1:18" x14ac:dyDescent="0.3">
      <c r="A2728">
        <v>63936</v>
      </c>
      <c r="B2728" t="s">
        <v>17</v>
      </c>
      <c r="C2728">
        <v>30</v>
      </c>
      <c r="D2728">
        <v>0</v>
      </c>
      <c r="E2728" t="str">
        <f>IF(Table1[[#This Row],[hypertension]]=0,"no","yes")</f>
        <v>no</v>
      </c>
      <c r="F2728">
        <v>0</v>
      </c>
      <c r="G2728" t="s">
        <v>22</v>
      </c>
      <c r="H2728" t="s">
        <v>14</v>
      </c>
      <c r="I2728" t="s">
        <v>15</v>
      </c>
      <c r="J2728">
        <v>69.67</v>
      </c>
      <c r="K2728">
        <v>35.799999999999997</v>
      </c>
      <c r="L2728" t="s">
        <v>16</v>
      </c>
      <c r="M27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28">
        <v>0</v>
      </c>
      <c r="O2728" t="s">
        <v>32</v>
      </c>
      <c r="P2728" t="str">
        <f>IF(AND(Table1[[#This Row],[stroke]]=1,Table1[[#This Row],[hypertension]]=1),"yes","no")</f>
        <v>no</v>
      </c>
      <c r="Q2728" t="str">
        <f>IF(Table1[[#This Row],[avg_glucose_level]]&gt;=132.5,"yes","no")</f>
        <v>no</v>
      </c>
      <c r="R2728" t="str">
        <f>IF(Table1[[#This Row],[bmi]]&gt;=30.1,"yes","no")</f>
        <v>yes</v>
      </c>
    </row>
    <row r="2729" spans="1:18" x14ac:dyDescent="0.3">
      <c r="A2729">
        <v>24832</v>
      </c>
      <c r="B2729" t="s">
        <v>17</v>
      </c>
      <c r="C2729">
        <v>65</v>
      </c>
      <c r="D2729">
        <v>0</v>
      </c>
      <c r="E2729" t="str">
        <f>IF(Table1[[#This Row],[hypertension]]=0,"no","yes")</f>
        <v>no</v>
      </c>
      <c r="F2729">
        <v>0</v>
      </c>
      <c r="G2729" t="s">
        <v>13</v>
      </c>
      <c r="H2729" t="s">
        <v>18</v>
      </c>
      <c r="I2729" t="s">
        <v>15</v>
      </c>
      <c r="J2729">
        <v>77.459999999999994</v>
      </c>
      <c r="K2729">
        <v>30.9</v>
      </c>
      <c r="L2729" t="s">
        <v>16</v>
      </c>
      <c r="M2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29">
        <v>0</v>
      </c>
      <c r="O2729" t="s">
        <v>32</v>
      </c>
      <c r="P2729" t="str">
        <f>IF(AND(Table1[[#This Row],[stroke]]=1,Table1[[#This Row],[hypertension]]=1),"yes","no")</f>
        <v>no</v>
      </c>
      <c r="Q2729" t="str">
        <f>IF(Table1[[#This Row],[avg_glucose_level]]&gt;=132.5,"yes","no")</f>
        <v>no</v>
      </c>
      <c r="R2729" t="str">
        <f>IF(Table1[[#This Row],[bmi]]&gt;=30.1,"yes","no")</f>
        <v>yes</v>
      </c>
    </row>
    <row r="2730" spans="1:18" x14ac:dyDescent="0.3">
      <c r="A2730">
        <v>25219</v>
      </c>
      <c r="B2730" t="s">
        <v>17</v>
      </c>
      <c r="C2730">
        <v>23</v>
      </c>
      <c r="D2730">
        <v>0</v>
      </c>
      <c r="E2730" t="str">
        <f>IF(Table1[[#This Row],[hypertension]]=0,"no","yes")</f>
        <v>no</v>
      </c>
      <c r="F2730">
        <v>0</v>
      </c>
      <c r="G2730" t="s">
        <v>22</v>
      </c>
      <c r="H2730" t="s">
        <v>14</v>
      </c>
      <c r="I2730" t="s">
        <v>15</v>
      </c>
      <c r="J2730">
        <v>100.54</v>
      </c>
      <c r="K2730">
        <v>22.1</v>
      </c>
      <c r="L2730" t="s">
        <v>21</v>
      </c>
      <c r="M27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30">
        <v>0</v>
      </c>
      <c r="O2730" t="s">
        <v>32</v>
      </c>
      <c r="P2730" t="str">
        <f>IF(AND(Table1[[#This Row],[stroke]]=1,Table1[[#This Row],[hypertension]]=1),"yes","no")</f>
        <v>no</v>
      </c>
      <c r="Q2730" t="str">
        <f>IF(Table1[[#This Row],[avg_glucose_level]]&gt;=132.5,"yes","no")</f>
        <v>no</v>
      </c>
      <c r="R2730" t="str">
        <f>IF(Table1[[#This Row],[bmi]]&gt;=30.1,"yes","no")</f>
        <v>no</v>
      </c>
    </row>
    <row r="2731" spans="1:18" x14ac:dyDescent="0.3">
      <c r="A2731">
        <v>42393</v>
      </c>
      <c r="B2731" t="s">
        <v>12</v>
      </c>
      <c r="C2731">
        <v>14</v>
      </c>
      <c r="D2731">
        <v>0</v>
      </c>
      <c r="E2731" t="str">
        <f>IF(Table1[[#This Row],[hypertension]]=0,"no","yes")</f>
        <v>no</v>
      </c>
      <c r="F2731">
        <v>0</v>
      </c>
      <c r="G2731" t="s">
        <v>22</v>
      </c>
      <c r="H2731" t="s">
        <v>25</v>
      </c>
      <c r="I2731" t="s">
        <v>19</v>
      </c>
      <c r="J2731">
        <v>142.38</v>
      </c>
      <c r="K2731">
        <v>17.600000000000001</v>
      </c>
      <c r="L2731" t="s">
        <v>20</v>
      </c>
      <c r="M27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31">
        <v>0</v>
      </c>
      <c r="O2731" t="s">
        <v>32</v>
      </c>
      <c r="P2731" t="str">
        <f>IF(AND(Table1[[#This Row],[stroke]]=1,Table1[[#This Row],[hypertension]]=1),"yes","no")</f>
        <v>no</v>
      </c>
      <c r="Q2731" t="str">
        <f>IF(Table1[[#This Row],[avg_glucose_level]]&gt;=132.5,"yes","no")</f>
        <v>yes</v>
      </c>
      <c r="R2731" t="str">
        <f>IF(Table1[[#This Row],[bmi]]&gt;=30.1,"yes","no")</f>
        <v>no</v>
      </c>
    </row>
    <row r="2732" spans="1:18" x14ac:dyDescent="0.3">
      <c r="A2732">
        <v>17951</v>
      </c>
      <c r="B2732" t="s">
        <v>12</v>
      </c>
      <c r="C2732">
        <v>27</v>
      </c>
      <c r="D2732">
        <v>0</v>
      </c>
      <c r="E2732" t="str">
        <f>IF(Table1[[#This Row],[hypertension]]=0,"no","yes")</f>
        <v>no</v>
      </c>
      <c r="F2732">
        <v>0</v>
      </c>
      <c r="G2732" t="s">
        <v>22</v>
      </c>
      <c r="H2732" t="s">
        <v>18</v>
      </c>
      <c r="I2732" t="s">
        <v>19</v>
      </c>
      <c r="J2732">
        <v>110.87</v>
      </c>
      <c r="K2732">
        <v>29.5</v>
      </c>
      <c r="L2732" t="s">
        <v>21</v>
      </c>
      <c r="M2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32">
        <v>0</v>
      </c>
      <c r="O2732" t="s">
        <v>32</v>
      </c>
      <c r="P2732" t="str">
        <f>IF(AND(Table1[[#This Row],[stroke]]=1,Table1[[#This Row],[hypertension]]=1),"yes","no")</f>
        <v>no</v>
      </c>
      <c r="Q2732" t="str">
        <f>IF(Table1[[#This Row],[avg_glucose_level]]&gt;=132.5,"yes","no")</f>
        <v>no</v>
      </c>
      <c r="R2732" t="str">
        <f>IF(Table1[[#This Row],[bmi]]&gt;=30.1,"yes","no")</f>
        <v>no</v>
      </c>
    </row>
    <row r="2733" spans="1:18" x14ac:dyDescent="0.3">
      <c r="A2733">
        <v>17443</v>
      </c>
      <c r="B2733" t="s">
        <v>17</v>
      </c>
      <c r="C2733">
        <v>53</v>
      </c>
      <c r="D2733">
        <v>0</v>
      </c>
      <c r="E2733" t="str">
        <f>IF(Table1[[#This Row],[hypertension]]=0,"no","yes")</f>
        <v>no</v>
      </c>
      <c r="F2733">
        <v>0</v>
      </c>
      <c r="G2733" t="s">
        <v>13</v>
      </c>
      <c r="H2733" t="s">
        <v>14</v>
      </c>
      <c r="I2733" t="s">
        <v>15</v>
      </c>
      <c r="J2733">
        <v>73.599999999999994</v>
      </c>
      <c r="K2733">
        <v>27</v>
      </c>
      <c r="L2733" t="s">
        <v>20</v>
      </c>
      <c r="M2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33">
        <v>0</v>
      </c>
      <c r="O2733" t="s">
        <v>32</v>
      </c>
      <c r="P2733" t="str">
        <f>IF(AND(Table1[[#This Row],[stroke]]=1,Table1[[#This Row],[hypertension]]=1),"yes","no")</f>
        <v>no</v>
      </c>
      <c r="Q2733" t="str">
        <f>IF(Table1[[#This Row],[avg_glucose_level]]&gt;=132.5,"yes","no")</f>
        <v>no</v>
      </c>
      <c r="R2733" t="str">
        <f>IF(Table1[[#This Row],[bmi]]&gt;=30.1,"yes","no")</f>
        <v>no</v>
      </c>
    </row>
    <row r="2734" spans="1:18" x14ac:dyDescent="0.3">
      <c r="A2734">
        <v>52242</v>
      </c>
      <c r="B2734" t="s">
        <v>17</v>
      </c>
      <c r="C2734">
        <v>58</v>
      </c>
      <c r="D2734">
        <v>1</v>
      </c>
      <c r="E2734" t="str">
        <f>IF(Table1[[#This Row],[hypertension]]=0,"no","yes")</f>
        <v>yes</v>
      </c>
      <c r="F2734">
        <v>0</v>
      </c>
      <c r="G2734" t="s">
        <v>13</v>
      </c>
      <c r="H2734" t="s">
        <v>24</v>
      </c>
      <c r="I2734" t="s">
        <v>19</v>
      </c>
      <c r="J2734">
        <v>59.52</v>
      </c>
      <c r="K2734">
        <v>33.200000000000003</v>
      </c>
      <c r="L2734" t="s">
        <v>20</v>
      </c>
      <c r="M27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34">
        <v>0</v>
      </c>
      <c r="O2734" t="s">
        <v>32</v>
      </c>
      <c r="P2734" t="str">
        <f>IF(AND(Table1[[#This Row],[stroke]]=1,Table1[[#This Row],[hypertension]]=1),"yes","no")</f>
        <v>no</v>
      </c>
      <c r="Q2734" t="str">
        <f>IF(Table1[[#This Row],[avg_glucose_level]]&gt;=132.5,"yes","no")</f>
        <v>no</v>
      </c>
      <c r="R2734" t="str">
        <f>IF(Table1[[#This Row],[bmi]]&gt;=30.1,"yes","no")</f>
        <v>yes</v>
      </c>
    </row>
    <row r="2735" spans="1:18" x14ac:dyDescent="0.3">
      <c r="A2735">
        <v>45931</v>
      </c>
      <c r="B2735" t="s">
        <v>12</v>
      </c>
      <c r="C2735">
        <v>9</v>
      </c>
      <c r="D2735">
        <v>0</v>
      </c>
      <c r="E2735" t="str">
        <f>IF(Table1[[#This Row],[hypertension]]=0,"no","yes")</f>
        <v>no</v>
      </c>
      <c r="F2735">
        <v>0</v>
      </c>
      <c r="G2735" t="s">
        <v>22</v>
      </c>
      <c r="H2735" t="s">
        <v>25</v>
      </c>
      <c r="I2735" t="s">
        <v>15</v>
      </c>
      <c r="J2735">
        <v>142.68</v>
      </c>
      <c r="K2735">
        <v>24.4</v>
      </c>
      <c r="L2735" t="s">
        <v>23</v>
      </c>
      <c r="M2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35">
        <v>0</v>
      </c>
      <c r="O2735" t="s">
        <v>32</v>
      </c>
      <c r="P2735" t="str">
        <f>IF(AND(Table1[[#This Row],[stroke]]=1,Table1[[#This Row],[hypertension]]=1),"yes","no")</f>
        <v>no</v>
      </c>
      <c r="Q2735" t="str">
        <f>IF(Table1[[#This Row],[avg_glucose_level]]&gt;=132.5,"yes","no")</f>
        <v>yes</v>
      </c>
      <c r="R2735" t="str">
        <f>IF(Table1[[#This Row],[bmi]]&gt;=30.1,"yes","no")</f>
        <v>no</v>
      </c>
    </row>
    <row r="2736" spans="1:18" x14ac:dyDescent="0.3">
      <c r="A2736">
        <v>7828</v>
      </c>
      <c r="B2736" t="s">
        <v>12</v>
      </c>
      <c r="C2736">
        <v>59</v>
      </c>
      <c r="D2736">
        <v>1</v>
      </c>
      <c r="E2736" t="str">
        <f>IF(Table1[[#This Row],[hypertension]]=0,"no","yes")</f>
        <v>yes</v>
      </c>
      <c r="F2736">
        <v>0</v>
      </c>
      <c r="G2736" t="s">
        <v>13</v>
      </c>
      <c r="H2736" t="s">
        <v>18</v>
      </c>
      <c r="I2736" t="s">
        <v>15</v>
      </c>
      <c r="J2736">
        <v>182.9</v>
      </c>
      <c r="K2736">
        <v>34.4</v>
      </c>
      <c r="L2736" t="s">
        <v>21</v>
      </c>
      <c r="M27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36">
        <v>0</v>
      </c>
      <c r="O2736" t="s">
        <v>32</v>
      </c>
      <c r="P2736" t="str">
        <f>IF(AND(Table1[[#This Row],[stroke]]=1,Table1[[#This Row],[hypertension]]=1),"yes","no")</f>
        <v>no</v>
      </c>
      <c r="Q2736" t="str">
        <f>IF(Table1[[#This Row],[avg_glucose_level]]&gt;=132.5,"yes","no")</f>
        <v>yes</v>
      </c>
      <c r="R2736" t="str">
        <f>IF(Table1[[#This Row],[bmi]]&gt;=30.1,"yes","no")</f>
        <v>yes</v>
      </c>
    </row>
    <row r="2737" spans="1:18" x14ac:dyDescent="0.3">
      <c r="A2737">
        <v>21547</v>
      </c>
      <c r="B2737" t="s">
        <v>17</v>
      </c>
      <c r="C2737">
        <v>46</v>
      </c>
      <c r="D2737">
        <v>0</v>
      </c>
      <c r="E2737" t="str">
        <f>IF(Table1[[#This Row],[hypertension]]=0,"no","yes")</f>
        <v>no</v>
      </c>
      <c r="F2737">
        <v>0</v>
      </c>
      <c r="G2737" t="s">
        <v>13</v>
      </c>
      <c r="H2737" t="s">
        <v>24</v>
      </c>
      <c r="I2737" t="s">
        <v>15</v>
      </c>
      <c r="J2737">
        <v>75.28</v>
      </c>
      <c r="K2737">
        <v>36.700000000000003</v>
      </c>
      <c r="L2737" t="s">
        <v>16</v>
      </c>
      <c r="M27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37">
        <v>0</v>
      </c>
      <c r="O2737" t="s">
        <v>32</v>
      </c>
      <c r="P2737" t="str">
        <f>IF(AND(Table1[[#This Row],[stroke]]=1,Table1[[#This Row],[hypertension]]=1),"yes","no")</f>
        <v>no</v>
      </c>
      <c r="Q2737" t="str">
        <f>IF(Table1[[#This Row],[avg_glucose_level]]&gt;=132.5,"yes","no")</f>
        <v>no</v>
      </c>
      <c r="R2737" t="str">
        <f>IF(Table1[[#This Row],[bmi]]&gt;=30.1,"yes","no")</f>
        <v>yes</v>
      </c>
    </row>
    <row r="2738" spans="1:18" x14ac:dyDescent="0.3">
      <c r="A2738">
        <v>42305</v>
      </c>
      <c r="B2738" t="s">
        <v>17</v>
      </c>
      <c r="C2738">
        <v>41</v>
      </c>
      <c r="D2738">
        <v>0</v>
      </c>
      <c r="E2738" t="str">
        <f>IF(Table1[[#This Row],[hypertension]]=0,"no","yes")</f>
        <v>no</v>
      </c>
      <c r="F2738">
        <v>0</v>
      </c>
      <c r="G2738" t="s">
        <v>22</v>
      </c>
      <c r="H2738" t="s">
        <v>14</v>
      </c>
      <c r="I2738" t="s">
        <v>19</v>
      </c>
      <c r="J2738">
        <v>100.75</v>
      </c>
      <c r="K2738">
        <v>27.2</v>
      </c>
      <c r="L2738" t="s">
        <v>20</v>
      </c>
      <c r="M2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38">
        <v>0</v>
      </c>
      <c r="O2738" t="s">
        <v>32</v>
      </c>
      <c r="P2738" t="str">
        <f>IF(AND(Table1[[#This Row],[stroke]]=1,Table1[[#This Row],[hypertension]]=1),"yes","no")</f>
        <v>no</v>
      </c>
      <c r="Q2738" t="str">
        <f>IF(Table1[[#This Row],[avg_glucose_level]]&gt;=132.5,"yes","no")</f>
        <v>no</v>
      </c>
      <c r="R2738" t="str">
        <f>IF(Table1[[#This Row],[bmi]]&gt;=30.1,"yes","no")</f>
        <v>no</v>
      </c>
    </row>
    <row r="2739" spans="1:18" x14ac:dyDescent="0.3">
      <c r="A2739">
        <v>9442</v>
      </c>
      <c r="B2739" t="s">
        <v>12</v>
      </c>
      <c r="C2739">
        <v>55</v>
      </c>
      <c r="D2739">
        <v>0</v>
      </c>
      <c r="E2739" t="str">
        <f>IF(Table1[[#This Row],[hypertension]]=0,"no","yes")</f>
        <v>no</v>
      </c>
      <c r="F2739">
        <v>0</v>
      </c>
      <c r="G2739" t="s">
        <v>13</v>
      </c>
      <c r="H2739" t="s">
        <v>18</v>
      </c>
      <c r="I2739" t="s">
        <v>19</v>
      </c>
      <c r="J2739">
        <v>163.82</v>
      </c>
      <c r="K2739">
        <v>27.5</v>
      </c>
      <c r="L2739" t="s">
        <v>20</v>
      </c>
      <c r="M2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39">
        <v>0</v>
      </c>
      <c r="O2739" t="s">
        <v>32</v>
      </c>
      <c r="P2739" t="str">
        <f>IF(AND(Table1[[#This Row],[stroke]]=1,Table1[[#This Row],[hypertension]]=1),"yes","no")</f>
        <v>no</v>
      </c>
      <c r="Q2739" t="str">
        <f>IF(Table1[[#This Row],[avg_glucose_level]]&gt;=132.5,"yes","no")</f>
        <v>yes</v>
      </c>
      <c r="R2739" t="str">
        <f>IF(Table1[[#This Row],[bmi]]&gt;=30.1,"yes","no")</f>
        <v>no</v>
      </c>
    </row>
    <row r="2740" spans="1:18" x14ac:dyDescent="0.3">
      <c r="A2740">
        <v>57047</v>
      </c>
      <c r="B2740" t="s">
        <v>17</v>
      </c>
      <c r="C2740">
        <v>43</v>
      </c>
      <c r="D2740">
        <v>0</v>
      </c>
      <c r="E2740" t="str">
        <f>IF(Table1[[#This Row],[hypertension]]=0,"no","yes")</f>
        <v>no</v>
      </c>
      <c r="F2740">
        <v>0</v>
      </c>
      <c r="G2740" t="s">
        <v>13</v>
      </c>
      <c r="H2740" t="s">
        <v>14</v>
      </c>
      <c r="I2740" t="s">
        <v>15</v>
      </c>
      <c r="J2740">
        <v>110.42</v>
      </c>
      <c r="K2740">
        <v>32.6</v>
      </c>
      <c r="L2740" t="s">
        <v>21</v>
      </c>
      <c r="M27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40">
        <v>0</v>
      </c>
      <c r="O2740" t="s">
        <v>32</v>
      </c>
      <c r="P2740" t="str">
        <f>IF(AND(Table1[[#This Row],[stroke]]=1,Table1[[#This Row],[hypertension]]=1),"yes","no")</f>
        <v>no</v>
      </c>
      <c r="Q2740" t="str">
        <f>IF(Table1[[#This Row],[avg_glucose_level]]&gt;=132.5,"yes","no")</f>
        <v>no</v>
      </c>
      <c r="R2740" t="str">
        <f>IF(Table1[[#This Row],[bmi]]&gt;=30.1,"yes","no")</f>
        <v>yes</v>
      </c>
    </row>
    <row r="2741" spans="1:18" x14ac:dyDescent="0.3">
      <c r="A2741">
        <v>2538</v>
      </c>
      <c r="B2741" t="s">
        <v>17</v>
      </c>
      <c r="C2741">
        <v>5</v>
      </c>
      <c r="D2741">
        <v>0</v>
      </c>
      <c r="E2741" t="str">
        <f>IF(Table1[[#This Row],[hypertension]]=0,"no","yes")</f>
        <v>no</v>
      </c>
      <c r="F2741">
        <v>0</v>
      </c>
      <c r="G2741" t="s">
        <v>22</v>
      </c>
      <c r="H2741" t="s">
        <v>25</v>
      </c>
      <c r="I2741" t="s">
        <v>19</v>
      </c>
      <c r="J2741">
        <v>105.18</v>
      </c>
      <c r="K2741">
        <v>28.1</v>
      </c>
      <c r="L2741" t="s">
        <v>23</v>
      </c>
      <c r="M27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41">
        <v>0</v>
      </c>
      <c r="O2741" t="s">
        <v>32</v>
      </c>
      <c r="P2741" t="str">
        <f>IF(AND(Table1[[#This Row],[stroke]]=1,Table1[[#This Row],[hypertension]]=1),"yes","no")</f>
        <v>no</v>
      </c>
      <c r="Q2741" t="str">
        <f>IF(Table1[[#This Row],[avg_glucose_level]]&gt;=132.5,"yes","no")</f>
        <v>no</v>
      </c>
      <c r="R2741" t="str">
        <f>IF(Table1[[#This Row],[bmi]]&gt;=30.1,"yes","no")</f>
        <v>no</v>
      </c>
    </row>
    <row r="2742" spans="1:18" x14ac:dyDescent="0.3">
      <c r="A2742">
        <v>28461</v>
      </c>
      <c r="B2742" t="s">
        <v>12</v>
      </c>
      <c r="C2742">
        <v>15</v>
      </c>
      <c r="D2742">
        <v>0</v>
      </c>
      <c r="E2742" t="str">
        <f>IF(Table1[[#This Row],[hypertension]]=0,"no","yes")</f>
        <v>no</v>
      </c>
      <c r="F2742">
        <v>0</v>
      </c>
      <c r="G2742" t="s">
        <v>22</v>
      </c>
      <c r="H2742" t="s">
        <v>26</v>
      </c>
      <c r="I2742" t="s">
        <v>19</v>
      </c>
      <c r="J2742">
        <v>79.59</v>
      </c>
      <c r="K2742">
        <v>28.4</v>
      </c>
      <c r="L2742" t="s">
        <v>23</v>
      </c>
      <c r="M27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42">
        <v>0</v>
      </c>
      <c r="O2742" t="s">
        <v>32</v>
      </c>
      <c r="P2742" t="str">
        <f>IF(AND(Table1[[#This Row],[stroke]]=1,Table1[[#This Row],[hypertension]]=1),"yes","no")</f>
        <v>no</v>
      </c>
      <c r="Q2742" t="str">
        <f>IF(Table1[[#This Row],[avg_glucose_level]]&gt;=132.5,"yes","no")</f>
        <v>no</v>
      </c>
      <c r="R2742" t="str">
        <f>IF(Table1[[#This Row],[bmi]]&gt;=30.1,"yes","no")</f>
        <v>no</v>
      </c>
    </row>
    <row r="2743" spans="1:18" x14ac:dyDescent="0.3">
      <c r="A2743">
        <v>16433</v>
      </c>
      <c r="B2743" t="s">
        <v>17</v>
      </c>
      <c r="C2743">
        <v>36</v>
      </c>
      <c r="D2743">
        <v>0</v>
      </c>
      <c r="E2743" t="str">
        <f>IF(Table1[[#This Row],[hypertension]]=0,"no","yes")</f>
        <v>no</v>
      </c>
      <c r="F2743">
        <v>0</v>
      </c>
      <c r="G2743" t="s">
        <v>13</v>
      </c>
      <c r="H2743" t="s">
        <v>14</v>
      </c>
      <c r="I2743" t="s">
        <v>19</v>
      </c>
      <c r="J2743">
        <v>107.99</v>
      </c>
      <c r="K2743">
        <v>25.5</v>
      </c>
      <c r="L2743" t="s">
        <v>20</v>
      </c>
      <c r="M27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43">
        <v>0</v>
      </c>
      <c r="O2743" t="s">
        <v>32</v>
      </c>
      <c r="P2743" t="str">
        <f>IF(AND(Table1[[#This Row],[stroke]]=1,Table1[[#This Row],[hypertension]]=1),"yes","no")</f>
        <v>no</v>
      </c>
      <c r="Q2743" t="str">
        <f>IF(Table1[[#This Row],[avg_glucose_level]]&gt;=132.5,"yes","no")</f>
        <v>no</v>
      </c>
      <c r="R2743" t="str">
        <f>IF(Table1[[#This Row],[bmi]]&gt;=30.1,"yes","no")</f>
        <v>no</v>
      </c>
    </row>
    <row r="2744" spans="1:18" x14ac:dyDescent="0.3">
      <c r="A2744">
        <v>50681</v>
      </c>
      <c r="B2744" t="s">
        <v>17</v>
      </c>
      <c r="C2744">
        <v>36</v>
      </c>
      <c r="D2744">
        <v>0</v>
      </c>
      <c r="E2744" t="str">
        <f>IF(Table1[[#This Row],[hypertension]]=0,"no","yes")</f>
        <v>no</v>
      </c>
      <c r="F2744">
        <v>0</v>
      </c>
      <c r="G2744" t="s">
        <v>13</v>
      </c>
      <c r="H2744" t="s">
        <v>14</v>
      </c>
      <c r="I2744" t="s">
        <v>19</v>
      </c>
      <c r="J2744">
        <v>90.22</v>
      </c>
      <c r="K2744">
        <v>28.7</v>
      </c>
      <c r="L2744" t="s">
        <v>16</v>
      </c>
      <c r="M27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44">
        <v>0</v>
      </c>
      <c r="O2744" t="s">
        <v>32</v>
      </c>
      <c r="P2744" t="str">
        <f>IF(AND(Table1[[#This Row],[stroke]]=1,Table1[[#This Row],[hypertension]]=1),"yes","no")</f>
        <v>no</v>
      </c>
      <c r="Q2744" t="str">
        <f>IF(Table1[[#This Row],[avg_glucose_level]]&gt;=132.5,"yes","no")</f>
        <v>no</v>
      </c>
      <c r="R2744" t="str">
        <f>IF(Table1[[#This Row],[bmi]]&gt;=30.1,"yes","no")</f>
        <v>no</v>
      </c>
    </row>
    <row r="2745" spans="1:18" x14ac:dyDescent="0.3">
      <c r="A2745">
        <v>71327</v>
      </c>
      <c r="B2745" t="s">
        <v>17</v>
      </c>
      <c r="C2745">
        <v>47</v>
      </c>
      <c r="D2745">
        <v>0</v>
      </c>
      <c r="E2745" t="str">
        <f>IF(Table1[[#This Row],[hypertension]]=0,"no","yes")</f>
        <v>no</v>
      </c>
      <c r="F2745">
        <v>0</v>
      </c>
      <c r="G2745" t="s">
        <v>22</v>
      </c>
      <c r="H2745" t="s">
        <v>14</v>
      </c>
      <c r="I2745" t="s">
        <v>19</v>
      </c>
      <c r="J2745">
        <v>143.44999999999999</v>
      </c>
      <c r="K2745">
        <v>23.8</v>
      </c>
      <c r="L2745" t="s">
        <v>20</v>
      </c>
      <c r="M27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45">
        <v>0</v>
      </c>
      <c r="O2745" t="s">
        <v>32</v>
      </c>
      <c r="P2745" t="str">
        <f>IF(AND(Table1[[#This Row],[stroke]]=1,Table1[[#This Row],[hypertension]]=1),"yes","no")</f>
        <v>no</v>
      </c>
      <c r="Q2745" t="str">
        <f>IF(Table1[[#This Row],[avg_glucose_level]]&gt;=132.5,"yes","no")</f>
        <v>yes</v>
      </c>
      <c r="R2745" t="str">
        <f>IF(Table1[[#This Row],[bmi]]&gt;=30.1,"yes","no")</f>
        <v>no</v>
      </c>
    </row>
    <row r="2746" spans="1:18" x14ac:dyDescent="0.3">
      <c r="A2746">
        <v>46699</v>
      </c>
      <c r="B2746" t="s">
        <v>17</v>
      </c>
      <c r="C2746">
        <v>18</v>
      </c>
      <c r="D2746">
        <v>0</v>
      </c>
      <c r="E2746" t="str">
        <f>IF(Table1[[#This Row],[hypertension]]=0,"no","yes")</f>
        <v>no</v>
      </c>
      <c r="F2746">
        <v>0</v>
      </c>
      <c r="G2746" t="s">
        <v>22</v>
      </c>
      <c r="H2746" t="s">
        <v>14</v>
      </c>
      <c r="I2746" t="s">
        <v>19</v>
      </c>
      <c r="J2746">
        <v>78.569999999999993</v>
      </c>
      <c r="K2746">
        <v>34.4</v>
      </c>
      <c r="L2746" t="s">
        <v>23</v>
      </c>
      <c r="M27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46">
        <v>0</v>
      </c>
      <c r="O2746" t="s">
        <v>32</v>
      </c>
      <c r="P2746" t="str">
        <f>IF(AND(Table1[[#This Row],[stroke]]=1,Table1[[#This Row],[hypertension]]=1),"yes","no")</f>
        <v>no</v>
      </c>
      <c r="Q2746" t="str">
        <f>IF(Table1[[#This Row],[avg_glucose_level]]&gt;=132.5,"yes","no")</f>
        <v>no</v>
      </c>
      <c r="R2746" t="str">
        <f>IF(Table1[[#This Row],[bmi]]&gt;=30.1,"yes","no")</f>
        <v>yes</v>
      </c>
    </row>
    <row r="2747" spans="1:18" x14ac:dyDescent="0.3">
      <c r="A2747">
        <v>25248</v>
      </c>
      <c r="B2747" t="s">
        <v>12</v>
      </c>
      <c r="C2747">
        <v>19</v>
      </c>
      <c r="D2747">
        <v>0</v>
      </c>
      <c r="E2747" t="str">
        <f>IF(Table1[[#This Row],[hypertension]]=0,"no","yes")</f>
        <v>no</v>
      </c>
      <c r="F2747">
        <v>0</v>
      </c>
      <c r="G2747" t="s">
        <v>22</v>
      </c>
      <c r="H2747" t="s">
        <v>14</v>
      </c>
      <c r="I2747" t="s">
        <v>19</v>
      </c>
      <c r="J2747">
        <v>79.819999999999993</v>
      </c>
      <c r="K2747">
        <v>26.1</v>
      </c>
      <c r="L2747" t="s">
        <v>23</v>
      </c>
      <c r="M27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47">
        <v>0</v>
      </c>
      <c r="O2747" t="s">
        <v>32</v>
      </c>
      <c r="P2747" t="str">
        <f>IF(AND(Table1[[#This Row],[stroke]]=1,Table1[[#This Row],[hypertension]]=1),"yes","no")</f>
        <v>no</v>
      </c>
      <c r="Q2747" t="str">
        <f>IF(Table1[[#This Row],[avg_glucose_level]]&gt;=132.5,"yes","no")</f>
        <v>no</v>
      </c>
      <c r="R2747" t="str">
        <f>IF(Table1[[#This Row],[bmi]]&gt;=30.1,"yes","no")</f>
        <v>no</v>
      </c>
    </row>
    <row r="2748" spans="1:18" x14ac:dyDescent="0.3">
      <c r="A2748">
        <v>35315</v>
      </c>
      <c r="B2748" t="s">
        <v>12</v>
      </c>
      <c r="C2748">
        <v>65</v>
      </c>
      <c r="D2748">
        <v>0</v>
      </c>
      <c r="E2748" t="str">
        <f>IF(Table1[[#This Row],[hypertension]]=0,"no","yes")</f>
        <v>no</v>
      </c>
      <c r="F2748">
        <v>0</v>
      </c>
      <c r="G2748" t="s">
        <v>13</v>
      </c>
      <c r="H2748" t="s">
        <v>18</v>
      </c>
      <c r="I2748" t="s">
        <v>15</v>
      </c>
      <c r="J2748">
        <v>95.88</v>
      </c>
      <c r="K2748">
        <v>28.5</v>
      </c>
      <c r="L2748" t="s">
        <v>20</v>
      </c>
      <c r="M27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48">
        <v>0</v>
      </c>
      <c r="O2748" t="s">
        <v>32</v>
      </c>
      <c r="P2748" t="str">
        <f>IF(AND(Table1[[#This Row],[stroke]]=1,Table1[[#This Row],[hypertension]]=1),"yes","no")</f>
        <v>no</v>
      </c>
      <c r="Q2748" t="str">
        <f>IF(Table1[[#This Row],[avg_glucose_level]]&gt;=132.5,"yes","no")</f>
        <v>no</v>
      </c>
      <c r="R2748" t="str">
        <f>IF(Table1[[#This Row],[bmi]]&gt;=30.1,"yes","no")</f>
        <v>no</v>
      </c>
    </row>
    <row r="2749" spans="1:18" x14ac:dyDescent="0.3">
      <c r="A2749">
        <v>63144</v>
      </c>
      <c r="B2749" t="s">
        <v>12</v>
      </c>
      <c r="C2749">
        <v>17</v>
      </c>
      <c r="D2749">
        <v>0</v>
      </c>
      <c r="E2749" t="str">
        <f>IF(Table1[[#This Row],[hypertension]]=0,"no","yes")</f>
        <v>no</v>
      </c>
      <c r="F2749">
        <v>0</v>
      </c>
      <c r="G2749" t="s">
        <v>22</v>
      </c>
      <c r="H2749" t="s">
        <v>24</v>
      </c>
      <c r="I2749" t="s">
        <v>15</v>
      </c>
      <c r="J2749">
        <v>123.04</v>
      </c>
      <c r="K2749">
        <v>29.6</v>
      </c>
      <c r="L2749" t="s">
        <v>20</v>
      </c>
      <c r="M2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49">
        <v>0</v>
      </c>
      <c r="O2749" t="s">
        <v>32</v>
      </c>
      <c r="P2749" t="str">
        <f>IF(AND(Table1[[#This Row],[stroke]]=1,Table1[[#This Row],[hypertension]]=1),"yes","no")</f>
        <v>no</v>
      </c>
      <c r="Q2749" t="str">
        <f>IF(Table1[[#This Row],[avg_glucose_level]]&gt;=132.5,"yes","no")</f>
        <v>no</v>
      </c>
      <c r="R2749" t="str">
        <f>IF(Table1[[#This Row],[bmi]]&gt;=30.1,"yes","no")</f>
        <v>no</v>
      </c>
    </row>
    <row r="2750" spans="1:18" x14ac:dyDescent="0.3">
      <c r="A2750">
        <v>21517</v>
      </c>
      <c r="B2750" t="s">
        <v>12</v>
      </c>
      <c r="C2750">
        <v>54</v>
      </c>
      <c r="D2750">
        <v>0</v>
      </c>
      <c r="E2750" t="str">
        <f>IF(Table1[[#This Row],[hypertension]]=0,"no","yes")</f>
        <v>no</v>
      </c>
      <c r="F2750">
        <v>0</v>
      </c>
      <c r="G2750" t="s">
        <v>13</v>
      </c>
      <c r="H2750" t="s">
        <v>14</v>
      </c>
      <c r="I2750" t="s">
        <v>15</v>
      </c>
      <c r="J2750">
        <v>92.34</v>
      </c>
      <c r="K2750">
        <v>29.4</v>
      </c>
      <c r="L2750" t="s">
        <v>21</v>
      </c>
      <c r="M27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50">
        <v>0</v>
      </c>
      <c r="O2750" t="s">
        <v>32</v>
      </c>
      <c r="P2750" t="str">
        <f>IF(AND(Table1[[#This Row],[stroke]]=1,Table1[[#This Row],[hypertension]]=1),"yes","no")</f>
        <v>no</v>
      </c>
      <c r="Q2750" t="str">
        <f>IF(Table1[[#This Row],[avg_glucose_level]]&gt;=132.5,"yes","no")</f>
        <v>no</v>
      </c>
      <c r="R2750" t="str">
        <f>IF(Table1[[#This Row],[bmi]]&gt;=30.1,"yes","no")</f>
        <v>no</v>
      </c>
    </row>
    <row r="2751" spans="1:18" x14ac:dyDescent="0.3">
      <c r="A2751">
        <v>29789</v>
      </c>
      <c r="B2751" t="s">
        <v>17</v>
      </c>
      <c r="C2751">
        <v>46</v>
      </c>
      <c r="D2751">
        <v>0</v>
      </c>
      <c r="E2751" t="str">
        <f>IF(Table1[[#This Row],[hypertension]]=0,"no","yes")</f>
        <v>no</v>
      </c>
      <c r="F2751">
        <v>0</v>
      </c>
      <c r="G2751" t="s">
        <v>13</v>
      </c>
      <c r="H2751" t="s">
        <v>14</v>
      </c>
      <c r="I2751" t="s">
        <v>19</v>
      </c>
      <c r="J2751">
        <v>116.84</v>
      </c>
      <c r="K2751">
        <v>28.2</v>
      </c>
      <c r="L2751" t="s">
        <v>20</v>
      </c>
      <c r="M2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51">
        <v>0</v>
      </c>
      <c r="O2751" t="s">
        <v>32</v>
      </c>
      <c r="P2751" t="str">
        <f>IF(AND(Table1[[#This Row],[stroke]]=1,Table1[[#This Row],[hypertension]]=1),"yes","no")</f>
        <v>no</v>
      </c>
      <c r="Q2751" t="str">
        <f>IF(Table1[[#This Row],[avg_glucose_level]]&gt;=132.5,"yes","no")</f>
        <v>no</v>
      </c>
      <c r="R2751" t="str">
        <f>IF(Table1[[#This Row],[bmi]]&gt;=30.1,"yes","no")</f>
        <v>no</v>
      </c>
    </row>
    <row r="2752" spans="1:18" x14ac:dyDescent="0.3">
      <c r="A2752">
        <v>52207</v>
      </c>
      <c r="B2752" t="s">
        <v>17</v>
      </c>
      <c r="C2752">
        <v>59</v>
      </c>
      <c r="D2752">
        <v>0</v>
      </c>
      <c r="E2752" t="str">
        <f>IF(Table1[[#This Row],[hypertension]]=0,"no","yes")</f>
        <v>no</v>
      </c>
      <c r="F2752">
        <v>0</v>
      </c>
      <c r="G2752" t="s">
        <v>13</v>
      </c>
      <c r="H2752" t="s">
        <v>18</v>
      </c>
      <c r="I2752" t="s">
        <v>15</v>
      </c>
      <c r="J2752">
        <v>90.04</v>
      </c>
      <c r="K2752">
        <v>28.7</v>
      </c>
      <c r="L2752" t="s">
        <v>16</v>
      </c>
      <c r="M27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52">
        <v>0</v>
      </c>
      <c r="O2752" t="s">
        <v>32</v>
      </c>
      <c r="P2752" t="str">
        <f>IF(AND(Table1[[#This Row],[stroke]]=1,Table1[[#This Row],[hypertension]]=1),"yes","no")</f>
        <v>no</v>
      </c>
      <c r="Q2752" t="str">
        <f>IF(Table1[[#This Row],[avg_glucose_level]]&gt;=132.5,"yes","no")</f>
        <v>no</v>
      </c>
      <c r="R2752" t="str">
        <f>IF(Table1[[#This Row],[bmi]]&gt;=30.1,"yes","no")</f>
        <v>no</v>
      </c>
    </row>
    <row r="2753" spans="1:18" x14ac:dyDescent="0.3">
      <c r="A2753">
        <v>19209</v>
      </c>
      <c r="B2753" t="s">
        <v>17</v>
      </c>
      <c r="C2753">
        <v>48</v>
      </c>
      <c r="D2753">
        <v>0</v>
      </c>
      <c r="E2753" t="str">
        <f>IF(Table1[[#This Row],[hypertension]]=0,"no","yes")</f>
        <v>no</v>
      </c>
      <c r="F2753">
        <v>0</v>
      </c>
      <c r="G2753" t="s">
        <v>13</v>
      </c>
      <c r="H2753" t="s">
        <v>24</v>
      </c>
      <c r="I2753" t="s">
        <v>19</v>
      </c>
      <c r="J2753">
        <v>255.17</v>
      </c>
      <c r="K2753">
        <v>38.1</v>
      </c>
      <c r="L2753" t="s">
        <v>16</v>
      </c>
      <c r="M27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53">
        <v>0</v>
      </c>
      <c r="O2753" t="s">
        <v>32</v>
      </c>
      <c r="P2753" t="str">
        <f>IF(AND(Table1[[#This Row],[stroke]]=1,Table1[[#This Row],[hypertension]]=1),"yes","no")</f>
        <v>no</v>
      </c>
      <c r="Q2753" t="str">
        <f>IF(Table1[[#This Row],[avg_glucose_level]]&gt;=132.5,"yes","no")</f>
        <v>yes</v>
      </c>
      <c r="R2753" t="str">
        <f>IF(Table1[[#This Row],[bmi]]&gt;=30.1,"yes","no")</f>
        <v>yes</v>
      </c>
    </row>
    <row r="2754" spans="1:18" x14ac:dyDescent="0.3">
      <c r="A2754">
        <v>42041</v>
      </c>
      <c r="B2754" t="s">
        <v>17</v>
      </c>
      <c r="C2754">
        <v>38</v>
      </c>
      <c r="D2754">
        <v>0</v>
      </c>
      <c r="E2754" t="str">
        <f>IF(Table1[[#This Row],[hypertension]]=0,"no","yes")</f>
        <v>no</v>
      </c>
      <c r="F2754">
        <v>0</v>
      </c>
      <c r="G2754" t="s">
        <v>13</v>
      </c>
      <c r="H2754" t="s">
        <v>14</v>
      </c>
      <c r="I2754" t="s">
        <v>19</v>
      </c>
      <c r="J2754">
        <v>217.55</v>
      </c>
      <c r="K2754">
        <v>28.1</v>
      </c>
      <c r="L2754" t="s">
        <v>21</v>
      </c>
      <c r="M2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54">
        <v>0</v>
      </c>
      <c r="O2754" t="s">
        <v>32</v>
      </c>
      <c r="P2754" t="str">
        <f>IF(AND(Table1[[#This Row],[stroke]]=1,Table1[[#This Row],[hypertension]]=1),"yes","no")</f>
        <v>no</v>
      </c>
      <c r="Q2754" t="str">
        <f>IF(Table1[[#This Row],[avg_glucose_level]]&gt;=132.5,"yes","no")</f>
        <v>yes</v>
      </c>
      <c r="R2754" t="str">
        <f>IF(Table1[[#This Row],[bmi]]&gt;=30.1,"yes","no")</f>
        <v>no</v>
      </c>
    </row>
    <row r="2755" spans="1:18" x14ac:dyDescent="0.3">
      <c r="A2755">
        <v>58153</v>
      </c>
      <c r="B2755" t="s">
        <v>17</v>
      </c>
      <c r="C2755">
        <v>18</v>
      </c>
      <c r="D2755">
        <v>0</v>
      </c>
      <c r="E2755" t="str">
        <f>IF(Table1[[#This Row],[hypertension]]=0,"no","yes")</f>
        <v>no</v>
      </c>
      <c r="F2755">
        <v>0</v>
      </c>
      <c r="G2755" t="s">
        <v>22</v>
      </c>
      <c r="H2755" t="s">
        <v>14</v>
      </c>
      <c r="I2755" t="s">
        <v>15</v>
      </c>
      <c r="J2755">
        <v>123.66</v>
      </c>
      <c r="K2755">
        <v>22.2</v>
      </c>
      <c r="L2755" t="s">
        <v>20</v>
      </c>
      <c r="M27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55">
        <v>0</v>
      </c>
      <c r="O2755" t="s">
        <v>32</v>
      </c>
      <c r="P2755" t="str">
        <f>IF(AND(Table1[[#This Row],[stroke]]=1,Table1[[#This Row],[hypertension]]=1),"yes","no")</f>
        <v>no</v>
      </c>
      <c r="Q2755" t="str">
        <f>IF(Table1[[#This Row],[avg_glucose_level]]&gt;=132.5,"yes","no")</f>
        <v>no</v>
      </c>
      <c r="R2755" t="str">
        <f>IF(Table1[[#This Row],[bmi]]&gt;=30.1,"yes","no")</f>
        <v>no</v>
      </c>
    </row>
    <row r="2756" spans="1:18" x14ac:dyDescent="0.3">
      <c r="A2756">
        <v>27717</v>
      </c>
      <c r="B2756" t="s">
        <v>17</v>
      </c>
      <c r="C2756">
        <v>56</v>
      </c>
      <c r="D2756">
        <v>0</v>
      </c>
      <c r="E2756" t="str">
        <f>IF(Table1[[#This Row],[hypertension]]=0,"no","yes")</f>
        <v>no</v>
      </c>
      <c r="F2756">
        <v>0</v>
      </c>
      <c r="G2756" t="s">
        <v>13</v>
      </c>
      <c r="H2756" t="s">
        <v>18</v>
      </c>
      <c r="I2756" t="s">
        <v>15</v>
      </c>
      <c r="J2756">
        <v>112.16</v>
      </c>
      <c r="K2756">
        <v>25.7</v>
      </c>
      <c r="L2756" t="s">
        <v>23</v>
      </c>
      <c r="M2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56">
        <v>0</v>
      </c>
      <c r="O2756" t="s">
        <v>32</v>
      </c>
      <c r="P2756" t="str">
        <f>IF(AND(Table1[[#This Row],[stroke]]=1,Table1[[#This Row],[hypertension]]=1),"yes","no")</f>
        <v>no</v>
      </c>
      <c r="Q2756" t="str">
        <f>IF(Table1[[#This Row],[avg_glucose_level]]&gt;=132.5,"yes","no")</f>
        <v>no</v>
      </c>
      <c r="R2756" t="str">
        <f>IF(Table1[[#This Row],[bmi]]&gt;=30.1,"yes","no")</f>
        <v>no</v>
      </c>
    </row>
    <row r="2757" spans="1:18" x14ac:dyDescent="0.3">
      <c r="A2757">
        <v>35106</v>
      </c>
      <c r="B2757" t="s">
        <v>12</v>
      </c>
      <c r="C2757">
        <v>3</v>
      </c>
      <c r="D2757">
        <v>0</v>
      </c>
      <c r="E2757" t="str">
        <f>IF(Table1[[#This Row],[hypertension]]=0,"no","yes")</f>
        <v>no</v>
      </c>
      <c r="F2757">
        <v>0</v>
      </c>
      <c r="G2757" t="s">
        <v>22</v>
      </c>
      <c r="H2757" t="s">
        <v>25</v>
      </c>
      <c r="I2757" t="s">
        <v>15</v>
      </c>
      <c r="J2757">
        <v>88.43</v>
      </c>
      <c r="K2757">
        <v>17.7</v>
      </c>
      <c r="L2757" t="s">
        <v>23</v>
      </c>
      <c r="M2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57">
        <v>0</v>
      </c>
      <c r="O2757" t="s">
        <v>32</v>
      </c>
      <c r="P2757" t="str">
        <f>IF(AND(Table1[[#This Row],[stroke]]=1,Table1[[#This Row],[hypertension]]=1),"yes","no")</f>
        <v>no</v>
      </c>
      <c r="Q2757" t="str">
        <f>IF(Table1[[#This Row],[avg_glucose_level]]&gt;=132.5,"yes","no")</f>
        <v>no</v>
      </c>
      <c r="R2757" t="str">
        <f>IF(Table1[[#This Row],[bmi]]&gt;=30.1,"yes","no")</f>
        <v>no</v>
      </c>
    </row>
    <row r="2758" spans="1:18" x14ac:dyDescent="0.3">
      <c r="A2758">
        <v>47730</v>
      </c>
      <c r="B2758" t="s">
        <v>17</v>
      </c>
      <c r="C2758">
        <v>41</v>
      </c>
      <c r="D2758">
        <v>0</v>
      </c>
      <c r="E2758" t="str">
        <f>IF(Table1[[#This Row],[hypertension]]=0,"no","yes")</f>
        <v>no</v>
      </c>
      <c r="F2758">
        <v>0</v>
      </c>
      <c r="G2758" t="s">
        <v>22</v>
      </c>
      <c r="H2758" t="s">
        <v>14</v>
      </c>
      <c r="I2758" t="s">
        <v>15</v>
      </c>
      <c r="J2758">
        <v>86.03</v>
      </c>
      <c r="K2758">
        <v>26.4</v>
      </c>
      <c r="L2758" t="s">
        <v>20</v>
      </c>
      <c r="M27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58">
        <v>0</v>
      </c>
      <c r="O2758" t="s">
        <v>32</v>
      </c>
      <c r="P2758" t="str">
        <f>IF(AND(Table1[[#This Row],[stroke]]=1,Table1[[#This Row],[hypertension]]=1),"yes","no")</f>
        <v>no</v>
      </c>
      <c r="Q2758" t="str">
        <f>IF(Table1[[#This Row],[avg_glucose_level]]&gt;=132.5,"yes","no")</f>
        <v>no</v>
      </c>
      <c r="R2758" t="str">
        <f>IF(Table1[[#This Row],[bmi]]&gt;=30.1,"yes","no")</f>
        <v>no</v>
      </c>
    </row>
    <row r="2759" spans="1:18" x14ac:dyDescent="0.3">
      <c r="A2759">
        <v>20657</v>
      </c>
      <c r="B2759" t="s">
        <v>17</v>
      </c>
      <c r="C2759">
        <v>67</v>
      </c>
      <c r="D2759">
        <v>0</v>
      </c>
      <c r="E2759" t="str">
        <f>IF(Table1[[#This Row],[hypertension]]=0,"no","yes")</f>
        <v>no</v>
      </c>
      <c r="F2759">
        <v>0</v>
      </c>
      <c r="G2759" t="s">
        <v>13</v>
      </c>
      <c r="H2759" t="s">
        <v>14</v>
      </c>
      <c r="I2759" t="s">
        <v>15</v>
      </c>
      <c r="J2759">
        <v>227.96</v>
      </c>
      <c r="K2759">
        <v>32.799999999999997</v>
      </c>
      <c r="L2759" t="s">
        <v>23</v>
      </c>
      <c r="M27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59">
        <v>0</v>
      </c>
      <c r="O2759" t="s">
        <v>32</v>
      </c>
      <c r="P2759" t="str">
        <f>IF(AND(Table1[[#This Row],[stroke]]=1,Table1[[#This Row],[hypertension]]=1),"yes","no")</f>
        <v>no</v>
      </c>
      <c r="Q2759" t="str">
        <f>IF(Table1[[#This Row],[avg_glucose_level]]&gt;=132.5,"yes","no")</f>
        <v>yes</v>
      </c>
      <c r="R2759" t="str">
        <f>IF(Table1[[#This Row],[bmi]]&gt;=30.1,"yes","no")</f>
        <v>yes</v>
      </c>
    </row>
    <row r="2760" spans="1:18" x14ac:dyDescent="0.3">
      <c r="A2760">
        <v>63411</v>
      </c>
      <c r="B2760" t="s">
        <v>17</v>
      </c>
      <c r="C2760">
        <v>60</v>
      </c>
      <c r="D2760">
        <v>0</v>
      </c>
      <c r="E2760" t="str">
        <f>IF(Table1[[#This Row],[hypertension]]=0,"no","yes")</f>
        <v>no</v>
      </c>
      <c r="F2760">
        <v>0</v>
      </c>
      <c r="G2760" t="s">
        <v>13</v>
      </c>
      <c r="H2760" t="s">
        <v>14</v>
      </c>
      <c r="I2760" t="s">
        <v>19</v>
      </c>
      <c r="J2760">
        <v>85.6</v>
      </c>
      <c r="K2760">
        <v>34.5</v>
      </c>
      <c r="L2760" t="s">
        <v>23</v>
      </c>
      <c r="M2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60">
        <v>0</v>
      </c>
      <c r="O2760" t="s">
        <v>32</v>
      </c>
      <c r="P2760" t="str">
        <f>IF(AND(Table1[[#This Row],[stroke]]=1,Table1[[#This Row],[hypertension]]=1),"yes","no")</f>
        <v>no</v>
      </c>
      <c r="Q2760" t="str">
        <f>IF(Table1[[#This Row],[avg_glucose_level]]&gt;=132.5,"yes","no")</f>
        <v>no</v>
      </c>
      <c r="R2760" t="str">
        <f>IF(Table1[[#This Row],[bmi]]&gt;=30.1,"yes","no")</f>
        <v>yes</v>
      </c>
    </row>
    <row r="2761" spans="1:18" x14ac:dyDescent="0.3">
      <c r="A2761">
        <v>18671</v>
      </c>
      <c r="B2761" t="s">
        <v>17</v>
      </c>
      <c r="C2761">
        <v>47</v>
      </c>
      <c r="D2761">
        <v>0</v>
      </c>
      <c r="E2761" t="str">
        <f>IF(Table1[[#This Row],[hypertension]]=0,"no","yes")</f>
        <v>no</v>
      </c>
      <c r="F2761">
        <v>0</v>
      </c>
      <c r="G2761" t="s">
        <v>13</v>
      </c>
      <c r="H2761" t="s">
        <v>24</v>
      </c>
      <c r="I2761" t="s">
        <v>19</v>
      </c>
      <c r="J2761">
        <v>111.68</v>
      </c>
      <c r="K2761">
        <v>39.5</v>
      </c>
      <c r="L2761" t="s">
        <v>20</v>
      </c>
      <c r="M27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1">
        <v>0</v>
      </c>
      <c r="O2761" t="s">
        <v>32</v>
      </c>
      <c r="P2761" t="str">
        <f>IF(AND(Table1[[#This Row],[stroke]]=1,Table1[[#This Row],[hypertension]]=1),"yes","no")</f>
        <v>no</v>
      </c>
      <c r="Q2761" t="str">
        <f>IF(Table1[[#This Row],[avg_glucose_level]]&gt;=132.5,"yes","no")</f>
        <v>no</v>
      </c>
      <c r="R2761" t="str">
        <f>IF(Table1[[#This Row],[bmi]]&gt;=30.1,"yes","no")</f>
        <v>yes</v>
      </c>
    </row>
    <row r="2762" spans="1:18" x14ac:dyDescent="0.3">
      <c r="A2762">
        <v>3843</v>
      </c>
      <c r="B2762" t="s">
        <v>17</v>
      </c>
      <c r="C2762">
        <v>24</v>
      </c>
      <c r="D2762">
        <v>0</v>
      </c>
      <c r="E2762" t="str">
        <f>IF(Table1[[#This Row],[hypertension]]=0,"no","yes")</f>
        <v>no</v>
      </c>
      <c r="F2762">
        <v>0</v>
      </c>
      <c r="G2762" t="s">
        <v>22</v>
      </c>
      <c r="H2762" t="s">
        <v>14</v>
      </c>
      <c r="I2762" t="s">
        <v>15</v>
      </c>
      <c r="J2762">
        <v>73.489999999999995</v>
      </c>
      <c r="K2762">
        <v>23.5</v>
      </c>
      <c r="L2762" t="s">
        <v>20</v>
      </c>
      <c r="M2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2">
        <v>0</v>
      </c>
      <c r="O2762" t="s">
        <v>32</v>
      </c>
      <c r="P2762" t="str">
        <f>IF(AND(Table1[[#This Row],[stroke]]=1,Table1[[#This Row],[hypertension]]=1),"yes","no")</f>
        <v>no</v>
      </c>
      <c r="Q2762" t="str">
        <f>IF(Table1[[#This Row],[avg_glucose_level]]&gt;=132.5,"yes","no")</f>
        <v>no</v>
      </c>
      <c r="R2762" t="str">
        <f>IF(Table1[[#This Row],[bmi]]&gt;=30.1,"yes","no")</f>
        <v>no</v>
      </c>
    </row>
    <row r="2763" spans="1:18" x14ac:dyDescent="0.3">
      <c r="A2763">
        <v>1225</v>
      </c>
      <c r="B2763" t="s">
        <v>12</v>
      </c>
      <c r="C2763">
        <v>43</v>
      </c>
      <c r="D2763">
        <v>0</v>
      </c>
      <c r="E2763" t="str">
        <f>IF(Table1[[#This Row],[hypertension]]=0,"no","yes")</f>
        <v>no</v>
      </c>
      <c r="F2763">
        <v>0</v>
      </c>
      <c r="G2763" t="s">
        <v>13</v>
      </c>
      <c r="H2763" t="s">
        <v>14</v>
      </c>
      <c r="I2763" t="s">
        <v>15</v>
      </c>
      <c r="J2763">
        <v>87.82</v>
      </c>
      <c r="K2763">
        <v>38.799999999999997</v>
      </c>
      <c r="L2763" t="s">
        <v>16</v>
      </c>
      <c r="M27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63">
        <v>0</v>
      </c>
      <c r="O2763" t="s">
        <v>32</v>
      </c>
      <c r="P2763" t="str">
        <f>IF(AND(Table1[[#This Row],[stroke]]=1,Table1[[#This Row],[hypertension]]=1),"yes","no")</f>
        <v>no</v>
      </c>
      <c r="Q2763" t="str">
        <f>IF(Table1[[#This Row],[avg_glucose_level]]&gt;=132.5,"yes","no")</f>
        <v>no</v>
      </c>
      <c r="R2763" t="str">
        <f>IF(Table1[[#This Row],[bmi]]&gt;=30.1,"yes","no")</f>
        <v>yes</v>
      </c>
    </row>
    <row r="2764" spans="1:18" x14ac:dyDescent="0.3">
      <c r="A2764">
        <v>40264</v>
      </c>
      <c r="B2764" t="s">
        <v>17</v>
      </c>
      <c r="C2764">
        <v>17</v>
      </c>
      <c r="D2764">
        <v>0</v>
      </c>
      <c r="E2764" t="str">
        <f>IF(Table1[[#This Row],[hypertension]]=0,"no","yes")</f>
        <v>no</v>
      </c>
      <c r="F2764">
        <v>0</v>
      </c>
      <c r="G2764" t="s">
        <v>22</v>
      </c>
      <c r="H2764" t="s">
        <v>14</v>
      </c>
      <c r="I2764" t="s">
        <v>19</v>
      </c>
      <c r="J2764">
        <v>99.29</v>
      </c>
      <c r="K2764">
        <v>21.2</v>
      </c>
      <c r="L2764" t="s">
        <v>23</v>
      </c>
      <c r="M2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64">
        <v>0</v>
      </c>
      <c r="O2764" t="s">
        <v>32</v>
      </c>
      <c r="P2764" t="str">
        <f>IF(AND(Table1[[#This Row],[stroke]]=1,Table1[[#This Row],[hypertension]]=1),"yes","no")</f>
        <v>no</v>
      </c>
      <c r="Q2764" t="str">
        <f>IF(Table1[[#This Row],[avg_glucose_level]]&gt;=132.5,"yes","no")</f>
        <v>no</v>
      </c>
      <c r="R2764" t="str">
        <f>IF(Table1[[#This Row],[bmi]]&gt;=30.1,"yes","no")</f>
        <v>no</v>
      </c>
    </row>
    <row r="2765" spans="1:18" x14ac:dyDescent="0.3">
      <c r="A2765">
        <v>72451</v>
      </c>
      <c r="B2765" t="s">
        <v>17</v>
      </c>
      <c r="C2765">
        <v>45</v>
      </c>
      <c r="D2765">
        <v>0</v>
      </c>
      <c r="E2765" t="str">
        <f>IF(Table1[[#This Row],[hypertension]]=0,"no","yes")</f>
        <v>no</v>
      </c>
      <c r="F2765">
        <v>0</v>
      </c>
      <c r="G2765" t="s">
        <v>13</v>
      </c>
      <c r="H2765" t="s">
        <v>14</v>
      </c>
      <c r="I2765" t="s">
        <v>19</v>
      </c>
      <c r="J2765">
        <v>63.73</v>
      </c>
      <c r="K2765">
        <v>32</v>
      </c>
      <c r="L2765" t="s">
        <v>23</v>
      </c>
      <c r="M27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65">
        <v>0</v>
      </c>
      <c r="O2765" t="s">
        <v>32</v>
      </c>
      <c r="P2765" t="str">
        <f>IF(AND(Table1[[#This Row],[stroke]]=1,Table1[[#This Row],[hypertension]]=1),"yes","no")</f>
        <v>no</v>
      </c>
      <c r="Q2765" t="str">
        <f>IF(Table1[[#This Row],[avg_glucose_level]]&gt;=132.5,"yes","no")</f>
        <v>no</v>
      </c>
      <c r="R2765" t="str">
        <f>IF(Table1[[#This Row],[bmi]]&gt;=30.1,"yes","no")</f>
        <v>yes</v>
      </c>
    </row>
    <row r="2766" spans="1:18" x14ac:dyDescent="0.3">
      <c r="A2766">
        <v>20292</v>
      </c>
      <c r="B2766" t="s">
        <v>17</v>
      </c>
      <c r="C2766">
        <v>24</v>
      </c>
      <c r="D2766">
        <v>0</v>
      </c>
      <c r="E2766" t="str">
        <f>IF(Table1[[#This Row],[hypertension]]=0,"no","yes")</f>
        <v>no</v>
      </c>
      <c r="F2766">
        <v>0</v>
      </c>
      <c r="G2766" t="s">
        <v>13</v>
      </c>
      <c r="H2766" t="s">
        <v>14</v>
      </c>
      <c r="I2766" t="s">
        <v>15</v>
      </c>
      <c r="J2766">
        <v>85.55</v>
      </c>
      <c r="K2766">
        <v>63.3</v>
      </c>
      <c r="L2766" t="s">
        <v>20</v>
      </c>
      <c r="M27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6">
        <v>0</v>
      </c>
      <c r="O2766" t="s">
        <v>32</v>
      </c>
      <c r="P2766" t="str">
        <f>IF(AND(Table1[[#This Row],[stroke]]=1,Table1[[#This Row],[hypertension]]=1),"yes","no")</f>
        <v>no</v>
      </c>
      <c r="Q2766" t="str">
        <f>IF(Table1[[#This Row],[avg_glucose_level]]&gt;=132.5,"yes","no")</f>
        <v>no</v>
      </c>
      <c r="R2766" t="str">
        <f>IF(Table1[[#This Row],[bmi]]&gt;=30.1,"yes","no")</f>
        <v>yes</v>
      </c>
    </row>
    <row r="2767" spans="1:18" x14ac:dyDescent="0.3">
      <c r="A2767">
        <v>31201</v>
      </c>
      <c r="B2767" t="s">
        <v>17</v>
      </c>
      <c r="C2767">
        <v>79</v>
      </c>
      <c r="D2767">
        <v>0</v>
      </c>
      <c r="E2767" t="str">
        <f>IF(Table1[[#This Row],[hypertension]]=0,"no","yes")</f>
        <v>no</v>
      </c>
      <c r="F2767">
        <v>0</v>
      </c>
      <c r="G2767" t="s">
        <v>22</v>
      </c>
      <c r="H2767" t="s">
        <v>18</v>
      </c>
      <c r="I2767" t="s">
        <v>15</v>
      </c>
      <c r="J2767">
        <v>79.2</v>
      </c>
      <c r="K2767">
        <v>32.6</v>
      </c>
      <c r="L2767" t="s">
        <v>20</v>
      </c>
      <c r="M2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7">
        <v>0</v>
      </c>
      <c r="O2767" t="s">
        <v>32</v>
      </c>
      <c r="P2767" t="str">
        <f>IF(AND(Table1[[#This Row],[stroke]]=1,Table1[[#This Row],[hypertension]]=1),"yes","no")</f>
        <v>no</v>
      </c>
      <c r="Q2767" t="str">
        <f>IF(Table1[[#This Row],[avg_glucose_level]]&gt;=132.5,"yes","no")</f>
        <v>no</v>
      </c>
      <c r="R2767" t="str">
        <f>IF(Table1[[#This Row],[bmi]]&gt;=30.1,"yes","no")</f>
        <v>yes</v>
      </c>
    </row>
    <row r="2768" spans="1:18" x14ac:dyDescent="0.3">
      <c r="A2768">
        <v>59359</v>
      </c>
      <c r="B2768" t="s">
        <v>12</v>
      </c>
      <c r="C2768">
        <v>79</v>
      </c>
      <c r="D2768">
        <v>0</v>
      </c>
      <c r="E2768" t="str">
        <f>IF(Table1[[#This Row],[hypertension]]=0,"no","yes")</f>
        <v>no</v>
      </c>
      <c r="F2768">
        <v>0</v>
      </c>
      <c r="G2768" t="s">
        <v>13</v>
      </c>
      <c r="H2768" t="s">
        <v>18</v>
      </c>
      <c r="I2768" t="s">
        <v>15</v>
      </c>
      <c r="J2768">
        <v>105.93</v>
      </c>
      <c r="K2768">
        <v>25.2</v>
      </c>
      <c r="L2768" t="s">
        <v>20</v>
      </c>
      <c r="M2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68">
        <v>0</v>
      </c>
      <c r="O2768" t="s">
        <v>32</v>
      </c>
      <c r="P2768" t="str">
        <f>IF(AND(Table1[[#This Row],[stroke]]=1,Table1[[#This Row],[hypertension]]=1),"yes","no")</f>
        <v>no</v>
      </c>
      <c r="Q2768" t="str">
        <f>IF(Table1[[#This Row],[avg_glucose_level]]&gt;=132.5,"yes","no")</f>
        <v>no</v>
      </c>
      <c r="R2768" t="str">
        <f>IF(Table1[[#This Row],[bmi]]&gt;=30.1,"yes","no")</f>
        <v>no</v>
      </c>
    </row>
    <row r="2769" spans="1:18" x14ac:dyDescent="0.3">
      <c r="A2769">
        <v>57985</v>
      </c>
      <c r="B2769" t="s">
        <v>17</v>
      </c>
      <c r="C2769">
        <v>27</v>
      </c>
      <c r="D2769">
        <v>0</v>
      </c>
      <c r="E2769" t="str">
        <f>IF(Table1[[#This Row],[hypertension]]=0,"no","yes")</f>
        <v>no</v>
      </c>
      <c r="F2769">
        <v>0</v>
      </c>
      <c r="G2769" t="s">
        <v>13</v>
      </c>
      <c r="H2769" t="s">
        <v>14</v>
      </c>
      <c r="I2769" t="s">
        <v>15</v>
      </c>
      <c r="J2769">
        <v>94.19</v>
      </c>
      <c r="K2769">
        <v>27.4</v>
      </c>
      <c r="L2769" t="s">
        <v>16</v>
      </c>
      <c r="M27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69">
        <v>0</v>
      </c>
      <c r="O2769" t="s">
        <v>32</v>
      </c>
      <c r="P2769" t="str">
        <f>IF(AND(Table1[[#This Row],[stroke]]=1,Table1[[#This Row],[hypertension]]=1),"yes","no")</f>
        <v>no</v>
      </c>
      <c r="Q2769" t="str">
        <f>IF(Table1[[#This Row],[avg_glucose_level]]&gt;=132.5,"yes","no")</f>
        <v>no</v>
      </c>
      <c r="R2769" t="str">
        <f>IF(Table1[[#This Row],[bmi]]&gt;=30.1,"yes","no")</f>
        <v>no</v>
      </c>
    </row>
    <row r="2770" spans="1:18" x14ac:dyDescent="0.3">
      <c r="A2770">
        <v>2885</v>
      </c>
      <c r="B2770" t="s">
        <v>12</v>
      </c>
      <c r="C2770">
        <v>72</v>
      </c>
      <c r="D2770">
        <v>1</v>
      </c>
      <c r="E2770" t="str">
        <f>IF(Table1[[#This Row],[hypertension]]=0,"no","yes")</f>
        <v>yes</v>
      </c>
      <c r="F2770">
        <v>0</v>
      </c>
      <c r="G2770" t="s">
        <v>13</v>
      </c>
      <c r="H2770" t="s">
        <v>14</v>
      </c>
      <c r="I2770" t="s">
        <v>19</v>
      </c>
      <c r="J2770">
        <v>231.71</v>
      </c>
      <c r="K2770">
        <v>28.1</v>
      </c>
      <c r="L2770" t="s">
        <v>23</v>
      </c>
      <c r="M27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70">
        <v>0</v>
      </c>
      <c r="O2770" t="s">
        <v>32</v>
      </c>
      <c r="P2770" t="str">
        <f>IF(AND(Table1[[#This Row],[stroke]]=1,Table1[[#This Row],[hypertension]]=1),"yes","no")</f>
        <v>no</v>
      </c>
      <c r="Q2770" t="str">
        <f>IF(Table1[[#This Row],[avg_glucose_level]]&gt;=132.5,"yes","no")</f>
        <v>yes</v>
      </c>
      <c r="R2770" t="str">
        <f>IF(Table1[[#This Row],[bmi]]&gt;=30.1,"yes","no")</f>
        <v>no</v>
      </c>
    </row>
    <row r="2771" spans="1:18" x14ac:dyDescent="0.3">
      <c r="A2771">
        <v>59743</v>
      </c>
      <c r="B2771" t="s">
        <v>12</v>
      </c>
      <c r="C2771">
        <v>64</v>
      </c>
      <c r="D2771">
        <v>0</v>
      </c>
      <c r="E2771" t="str">
        <f>IF(Table1[[#This Row],[hypertension]]=0,"no","yes")</f>
        <v>no</v>
      </c>
      <c r="F2771">
        <v>1</v>
      </c>
      <c r="G2771" t="s">
        <v>13</v>
      </c>
      <c r="H2771" t="s">
        <v>18</v>
      </c>
      <c r="I2771" t="s">
        <v>19</v>
      </c>
      <c r="J2771">
        <v>69.28</v>
      </c>
      <c r="K2771">
        <v>38.6</v>
      </c>
      <c r="L2771" t="s">
        <v>16</v>
      </c>
      <c r="M27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1">
        <v>0</v>
      </c>
      <c r="O2771" t="s">
        <v>32</v>
      </c>
      <c r="P2771" t="str">
        <f>IF(AND(Table1[[#This Row],[stroke]]=1,Table1[[#This Row],[hypertension]]=1),"yes","no")</f>
        <v>no</v>
      </c>
      <c r="Q2771" t="str">
        <f>IF(Table1[[#This Row],[avg_glucose_level]]&gt;=132.5,"yes","no")</f>
        <v>no</v>
      </c>
      <c r="R2771" t="str">
        <f>IF(Table1[[#This Row],[bmi]]&gt;=30.1,"yes","no")</f>
        <v>yes</v>
      </c>
    </row>
    <row r="2772" spans="1:18" x14ac:dyDescent="0.3">
      <c r="A2772">
        <v>11544</v>
      </c>
      <c r="B2772" t="s">
        <v>17</v>
      </c>
      <c r="C2772">
        <v>34</v>
      </c>
      <c r="D2772">
        <v>0</v>
      </c>
      <c r="E2772" t="str">
        <f>IF(Table1[[#This Row],[hypertension]]=0,"no","yes")</f>
        <v>no</v>
      </c>
      <c r="F2772">
        <v>0</v>
      </c>
      <c r="G2772" t="s">
        <v>13</v>
      </c>
      <c r="H2772" t="s">
        <v>14</v>
      </c>
      <c r="I2772" t="s">
        <v>15</v>
      </c>
      <c r="J2772">
        <v>71.37</v>
      </c>
      <c r="K2772">
        <v>32.9</v>
      </c>
      <c r="L2772" t="s">
        <v>20</v>
      </c>
      <c r="M27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72">
        <v>0</v>
      </c>
      <c r="O2772" t="s">
        <v>32</v>
      </c>
      <c r="P2772" t="str">
        <f>IF(AND(Table1[[#This Row],[stroke]]=1,Table1[[#This Row],[hypertension]]=1),"yes","no")</f>
        <v>no</v>
      </c>
      <c r="Q2772" t="str">
        <f>IF(Table1[[#This Row],[avg_glucose_level]]&gt;=132.5,"yes","no")</f>
        <v>no</v>
      </c>
      <c r="R2772" t="str">
        <f>IF(Table1[[#This Row],[bmi]]&gt;=30.1,"yes","no")</f>
        <v>yes</v>
      </c>
    </row>
    <row r="2773" spans="1:18" x14ac:dyDescent="0.3">
      <c r="A2773">
        <v>11969</v>
      </c>
      <c r="B2773" t="s">
        <v>17</v>
      </c>
      <c r="C2773">
        <v>50</v>
      </c>
      <c r="D2773">
        <v>0</v>
      </c>
      <c r="E2773" t="str">
        <f>IF(Table1[[#This Row],[hypertension]]=0,"no","yes")</f>
        <v>no</v>
      </c>
      <c r="F2773">
        <v>0</v>
      </c>
      <c r="G2773" t="s">
        <v>13</v>
      </c>
      <c r="H2773" t="s">
        <v>18</v>
      </c>
      <c r="I2773" t="s">
        <v>15</v>
      </c>
      <c r="J2773">
        <v>110.18</v>
      </c>
      <c r="K2773">
        <v>26</v>
      </c>
      <c r="L2773" t="s">
        <v>16</v>
      </c>
      <c r="M27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3">
        <v>0</v>
      </c>
      <c r="O2773" t="s">
        <v>32</v>
      </c>
      <c r="P2773" t="str">
        <f>IF(AND(Table1[[#This Row],[stroke]]=1,Table1[[#This Row],[hypertension]]=1),"yes","no")</f>
        <v>no</v>
      </c>
      <c r="Q2773" t="str">
        <f>IF(Table1[[#This Row],[avg_glucose_level]]&gt;=132.5,"yes","no")</f>
        <v>no</v>
      </c>
      <c r="R2773" t="str">
        <f>IF(Table1[[#This Row],[bmi]]&gt;=30.1,"yes","no")</f>
        <v>no</v>
      </c>
    </row>
    <row r="2774" spans="1:18" x14ac:dyDescent="0.3">
      <c r="A2774">
        <v>42929</v>
      </c>
      <c r="B2774" t="s">
        <v>17</v>
      </c>
      <c r="C2774">
        <v>58</v>
      </c>
      <c r="D2774">
        <v>0</v>
      </c>
      <c r="E2774" t="str">
        <f>IF(Table1[[#This Row],[hypertension]]=0,"no","yes")</f>
        <v>no</v>
      </c>
      <c r="F2774">
        <v>0</v>
      </c>
      <c r="G2774" t="s">
        <v>13</v>
      </c>
      <c r="H2774" t="s">
        <v>18</v>
      </c>
      <c r="I2774" t="s">
        <v>19</v>
      </c>
      <c r="J2774">
        <v>59.68</v>
      </c>
      <c r="K2774">
        <v>29.2</v>
      </c>
      <c r="L2774" t="s">
        <v>16</v>
      </c>
      <c r="M27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4">
        <v>0</v>
      </c>
      <c r="O2774" t="s">
        <v>32</v>
      </c>
      <c r="P2774" t="str">
        <f>IF(AND(Table1[[#This Row],[stroke]]=1,Table1[[#This Row],[hypertension]]=1),"yes","no")</f>
        <v>no</v>
      </c>
      <c r="Q2774" t="str">
        <f>IF(Table1[[#This Row],[avg_glucose_level]]&gt;=132.5,"yes","no")</f>
        <v>no</v>
      </c>
      <c r="R2774" t="str">
        <f>IF(Table1[[#This Row],[bmi]]&gt;=30.1,"yes","no")</f>
        <v>no</v>
      </c>
    </row>
    <row r="2775" spans="1:18" x14ac:dyDescent="0.3">
      <c r="A2775">
        <v>72776</v>
      </c>
      <c r="B2775" t="s">
        <v>12</v>
      </c>
      <c r="C2775">
        <v>26</v>
      </c>
      <c r="D2775">
        <v>0</v>
      </c>
      <c r="E2775" t="str">
        <f>IF(Table1[[#This Row],[hypertension]]=0,"no","yes")</f>
        <v>no</v>
      </c>
      <c r="F2775">
        <v>0</v>
      </c>
      <c r="G2775" t="s">
        <v>13</v>
      </c>
      <c r="H2775" t="s">
        <v>24</v>
      </c>
      <c r="I2775" t="s">
        <v>15</v>
      </c>
      <c r="J2775">
        <v>94.24</v>
      </c>
      <c r="K2775">
        <v>29.2</v>
      </c>
      <c r="L2775" t="s">
        <v>16</v>
      </c>
      <c r="M27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5">
        <v>0</v>
      </c>
      <c r="O2775" t="s">
        <v>32</v>
      </c>
      <c r="P2775" t="str">
        <f>IF(AND(Table1[[#This Row],[stroke]]=1,Table1[[#This Row],[hypertension]]=1),"yes","no")</f>
        <v>no</v>
      </c>
      <c r="Q2775" t="str">
        <f>IF(Table1[[#This Row],[avg_glucose_level]]&gt;=132.5,"yes","no")</f>
        <v>no</v>
      </c>
      <c r="R2775" t="str">
        <f>IF(Table1[[#This Row],[bmi]]&gt;=30.1,"yes","no")</f>
        <v>no</v>
      </c>
    </row>
    <row r="2776" spans="1:18" x14ac:dyDescent="0.3">
      <c r="A2776">
        <v>21438</v>
      </c>
      <c r="B2776" t="s">
        <v>17</v>
      </c>
      <c r="C2776">
        <v>50</v>
      </c>
      <c r="D2776">
        <v>0</v>
      </c>
      <c r="E2776" t="str">
        <f>IF(Table1[[#This Row],[hypertension]]=0,"no","yes")</f>
        <v>no</v>
      </c>
      <c r="F2776">
        <v>0</v>
      </c>
      <c r="G2776" t="s">
        <v>13</v>
      </c>
      <c r="H2776" t="s">
        <v>14</v>
      </c>
      <c r="I2776" t="s">
        <v>19</v>
      </c>
      <c r="J2776">
        <v>82.1</v>
      </c>
      <c r="K2776">
        <v>26.4</v>
      </c>
      <c r="L2776" t="s">
        <v>23</v>
      </c>
      <c r="M2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76">
        <v>0</v>
      </c>
      <c r="O2776" t="s">
        <v>32</v>
      </c>
      <c r="P2776" t="str">
        <f>IF(AND(Table1[[#This Row],[stroke]]=1,Table1[[#This Row],[hypertension]]=1),"yes","no")</f>
        <v>no</v>
      </c>
      <c r="Q2776" t="str">
        <f>IF(Table1[[#This Row],[avg_glucose_level]]&gt;=132.5,"yes","no")</f>
        <v>no</v>
      </c>
      <c r="R2776" t="str">
        <f>IF(Table1[[#This Row],[bmi]]&gt;=30.1,"yes","no")</f>
        <v>no</v>
      </c>
    </row>
    <row r="2777" spans="1:18" x14ac:dyDescent="0.3">
      <c r="A2777">
        <v>51084</v>
      </c>
      <c r="B2777" t="s">
        <v>17</v>
      </c>
      <c r="C2777">
        <v>80</v>
      </c>
      <c r="D2777">
        <v>0</v>
      </c>
      <c r="E2777" t="str">
        <f>IF(Table1[[#This Row],[hypertension]]=0,"no","yes")</f>
        <v>no</v>
      </c>
      <c r="F2777">
        <v>0</v>
      </c>
      <c r="G2777" t="s">
        <v>13</v>
      </c>
      <c r="H2777" t="s">
        <v>14</v>
      </c>
      <c r="I2777" t="s">
        <v>15</v>
      </c>
      <c r="J2777">
        <v>62.62</v>
      </c>
      <c r="K2777">
        <v>23.1</v>
      </c>
      <c r="L2777" t="s">
        <v>16</v>
      </c>
      <c r="M27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7">
        <v>0</v>
      </c>
      <c r="O2777" t="s">
        <v>32</v>
      </c>
      <c r="P2777" t="str">
        <f>IF(AND(Table1[[#This Row],[stroke]]=1,Table1[[#This Row],[hypertension]]=1),"yes","no")</f>
        <v>no</v>
      </c>
      <c r="Q2777" t="str">
        <f>IF(Table1[[#This Row],[avg_glucose_level]]&gt;=132.5,"yes","no")</f>
        <v>no</v>
      </c>
      <c r="R2777" t="str">
        <f>IF(Table1[[#This Row],[bmi]]&gt;=30.1,"yes","no")</f>
        <v>no</v>
      </c>
    </row>
    <row r="2778" spans="1:18" x14ac:dyDescent="0.3">
      <c r="A2778">
        <v>13440</v>
      </c>
      <c r="B2778" t="s">
        <v>12</v>
      </c>
      <c r="C2778">
        <v>2</v>
      </c>
      <c r="D2778">
        <v>0</v>
      </c>
      <c r="E2778" t="str">
        <f>IF(Table1[[#This Row],[hypertension]]=0,"no","yes")</f>
        <v>no</v>
      </c>
      <c r="F2778">
        <v>0</v>
      </c>
      <c r="G2778" t="s">
        <v>22</v>
      </c>
      <c r="H2778" t="s">
        <v>25</v>
      </c>
      <c r="I2778" t="s">
        <v>15</v>
      </c>
      <c r="J2778">
        <v>107.83</v>
      </c>
      <c r="K2778">
        <v>21.2</v>
      </c>
      <c r="L2778" t="s">
        <v>23</v>
      </c>
      <c r="M27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78">
        <v>0</v>
      </c>
      <c r="O2778" t="s">
        <v>32</v>
      </c>
      <c r="P2778" t="str">
        <f>IF(AND(Table1[[#This Row],[stroke]]=1,Table1[[#This Row],[hypertension]]=1),"yes","no")</f>
        <v>no</v>
      </c>
      <c r="Q2778" t="str">
        <f>IF(Table1[[#This Row],[avg_glucose_level]]&gt;=132.5,"yes","no")</f>
        <v>no</v>
      </c>
      <c r="R2778" t="str">
        <f>IF(Table1[[#This Row],[bmi]]&gt;=30.1,"yes","no")</f>
        <v>no</v>
      </c>
    </row>
    <row r="2779" spans="1:18" x14ac:dyDescent="0.3">
      <c r="A2779">
        <v>15533</v>
      </c>
      <c r="B2779" t="s">
        <v>12</v>
      </c>
      <c r="C2779">
        <v>46</v>
      </c>
      <c r="D2779">
        <v>0</v>
      </c>
      <c r="E2779" t="str">
        <f>IF(Table1[[#This Row],[hypertension]]=0,"no","yes")</f>
        <v>no</v>
      </c>
      <c r="F2779">
        <v>0</v>
      </c>
      <c r="G2779" t="s">
        <v>22</v>
      </c>
      <c r="H2779" t="s">
        <v>14</v>
      </c>
      <c r="I2779" t="s">
        <v>15</v>
      </c>
      <c r="J2779">
        <v>107.59</v>
      </c>
      <c r="K2779">
        <v>26.2</v>
      </c>
      <c r="L2779" t="s">
        <v>16</v>
      </c>
      <c r="M27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79">
        <v>0</v>
      </c>
      <c r="O2779" t="s">
        <v>32</v>
      </c>
      <c r="P2779" t="str">
        <f>IF(AND(Table1[[#This Row],[stroke]]=1,Table1[[#This Row],[hypertension]]=1),"yes","no")</f>
        <v>no</v>
      </c>
      <c r="Q2779" t="str">
        <f>IF(Table1[[#This Row],[avg_glucose_level]]&gt;=132.5,"yes","no")</f>
        <v>no</v>
      </c>
      <c r="R2779" t="str">
        <f>IF(Table1[[#This Row],[bmi]]&gt;=30.1,"yes","no")</f>
        <v>no</v>
      </c>
    </row>
    <row r="2780" spans="1:18" x14ac:dyDescent="0.3">
      <c r="A2780">
        <v>50903</v>
      </c>
      <c r="B2780" t="s">
        <v>17</v>
      </c>
      <c r="C2780">
        <v>29</v>
      </c>
      <c r="D2780">
        <v>0</v>
      </c>
      <c r="E2780" t="str">
        <f>IF(Table1[[#This Row],[hypertension]]=0,"no","yes")</f>
        <v>no</v>
      </c>
      <c r="F2780">
        <v>0</v>
      </c>
      <c r="G2780" t="s">
        <v>13</v>
      </c>
      <c r="H2780" t="s">
        <v>14</v>
      </c>
      <c r="I2780" t="s">
        <v>15</v>
      </c>
      <c r="J2780">
        <v>116.98</v>
      </c>
      <c r="K2780">
        <v>23.4</v>
      </c>
      <c r="L2780" t="s">
        <v>20</v>
      </c>
      <c r="M27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80">
        <v>0</v>
      </c>
      <c r="O2780" t="s">
        <v>32</v>
      </c>
      <c r="P2780" t="str">
        <f>IF(AND(Table1[[#This Row],[stroke]]=1,Table1[[#This Row],[hypertension]]=1),"yes","no")</f>
        <v>no</v>
      </c>
      <c r="Q2780" t="str">
        <f>IF(Table1[[#This Row],[avg_glucose_level]]&gt;=132.5,"yes","no")</f>
        <v>no</v>
      </c>
      <c r="R2780" t="str">
        <f>IF(Table1[[#This Row],[bmi]]&gt;=30.1,"yes","no")</f>
        <v>no</v>
      </c>
    </row>
    <row r="2781" spans="1:18" x14ac:dyDescent="0.3">
      <c r="A2781">
        <v>35276</v>
      </c>
      <c r="B2781" t="s">
        <v>17</v>
      </c>
      <c r="C2781">
        <v>6</v>
      </c>
      <c r="D2781">
        <v>0</v>
      </c>
      <c r="E2781" t="str">
        <f>IF(Table1[[#This Row],[hypertension]]=0,"no","yes")</f>
        <v>no</v>
      </c>
      <c r="F2781">
        <v>0</v>
      </c>
      <c r="G2781" t="s">
        <v>22</v>
      </c>
      <c r="H2781" t="s">
        <v>25</v>
      </c>
      <c r="I2781" t="s">
        <v>19</v>
      </c>
      <c r="J2781">
        <v>84.1</v>
      </c>
      <c r="K2781">
        <v>19.8</v>
      </c>
      <c r="L2781" t="s">
        <v>23</v>
      </c>
      <c r="M27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81">
        <v>0</v>
      </c>
      <c r="O2781" t="s">
        <v>32</v>
      </c>
      <c r="P2781" t="str">
        <f>IF(AND(Table1[[#This Row],[stroke]]=1,Table1[[#This Row],[hypertension]]=1),"yes","no")</f>
        <v>no</v>
      </c>
      <c r="Q2781" t="str">
        <f>IF(Table1[[#This Row],[avg_glucose_level]]&gt;=132.5,"yes","no")</f>
        <v>no</v>
      </c>
      <c r="R2781" t="str">
        <f>IF(Table1[[#This Row],[bmi]]&gt;=30.1,"yes","no")</f>
        <v>no</v>
      </c>
    </row>
    <row r="2782" spans="1:18" x14ac:dyDescent="0.3">
      <c r="A2782">
        <v>44472</v>
      </c>
      <c r="B2782" t="s">
        <v>12</v>
      </c>
      <c r="C2782">
        <v>32</v>
      </c>
      <c r="D2782">
        <v>0</v>
      </c>
      <c r="E2782" t="str">
        <f>IF(Table1[[#This Row],[hypertension]]=0,"no","yes")</f>
        <v>no</v>
      </c>
      <c r="F2782">
        <v>0</v>
      </c>
      <c r="G2782" t="s">
        <v>13</v>
      </c>
      <c r="H2782" t="s">
        <v>18</v>
      </c>
      <c r="I2782" t="s">
        <v>15</v>
      </c>
      <c r="J2782">
        <v>160.63999999999999</v>
      </c>
      <c r="K2782">
        <v>20.399999999999999</v>
      </c>
      <c r="L2782" t="s">
        <v>21</v>
      </c>
      <c r="M27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82">
        <v>0</v>
      </c>
      <c r="O2782" t="s">
        <v>32</v>
      </c>
      <c r="P2782" t="str">
        <f>IF(AND(Table1[[#This Row],[stroke]]=1,Table1[[#This Row],[hypertension]]=1),"yes","no")</f>
        <v>no</v>
      </c>
      <c r="Q2782" t="str">
        <f>IF(Table1[[#This Row],[avg_glucose_level]]&gt;=132.5,"yes","no")</f>
        <v>yes</v>
      </c>
      <c r="R2782" t="str">
        <f>IF(Table1[[#This Row],[bmi]]&gt;=30.1,"yes","no")</f>
        <v>no</v>
      </c>
    </row>
    <row r="2783" spans="1:18" x14ac:dyDescent="0.3">
      <c r="A2783">
        <v>23587</v>
      </c>
      <c r="B2783" t="s">
        <v>17</v>
      </c>
      <c r="C2783">
        <v>16</v>
      </c>
      <c r="D2783">
        <v>0</v>
      </c>
      <c r="E2783" t="str">
        <f>IF(Table1[[#This Row],[hypertension]]=0,"no","yes")</f>
        <v>no</v>
      </c>
      <c r="F2783">
        <v>0</v>
      </c>
      <c r="G2783" t="s">
        <v>22</v>
      </c>
      <c r="H2783" t="s">
        <v>26</v>
      </c>
      <c r="I2783" t="s">
        <v>15</v>
      </c>
      <c r="J2783">
        <v>84.4</v>
      </c>
      <c r="K2783">
        <v>25.9</v>
      </c>
      <c r="L2783" t="s">
        <v>20</v>
      </c>
      <c r="M2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83">
        <v>0</v>
      </c>
      <c r="O2783" t="s">
        <v>32</v>
      </c>
      <c r="P2783" t="str">
        <f>IF(AND(Table1[[#This Row],[stroke]]=1,Table1[[#This Row],[hypertension]]=1),"yes","no")</f>
        <v>no</v>
      </c>
      <c r="Q2783" t="str">
        <f>IF(Table1[[#This Row],[avg_glucose_level]]&gt;=132.5,"yes","no")</f>
        <v>no</v>
      </c>
      <c r="R2783" t="str">
        <f>IF(Table1[[#This Row],[bmi]]&gt;=30.1,"yes","no")</f>
        <v>no</v>
      </c>
    </row>
    <row r="2784" spans="1:18" x14ac:dyDescent="0.3">
      <c r="A2784">
        <v>66794</v>
      </c>
      <c r="B2784" t="s">
        <v>17</v>
      </c>
      <c r="C2784">
        <v>44</v>
      </c>
      <c r="D2784">
        <v>0</v>
      </c>
      <c r="E2784" t="str">
        <f>IF(Table1[[#This Row],[hypertension]]=0,"no","yes")</f>
        <v>no</v>
      </c>
      <c r="F2784">
        <v>0</v>
      </c>
      <c r="G2784" t="s">
        <v>13</v>
      </c>
      <c r="H2784" t="s">
        <v>24</v>
      </c>
      <c r="I2784" t="s">
        <v>19</v>
      </c>
      <c r="J2784">
        <v>81.13</v>
      </c>
      <c r="K2784">
        <v>34.1</v>
      </c>
      <c r="L2784" t="s">
        <v>20</v>
      </c>
      <c r="M2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84">
        <v>0</v>
      </c>
      <c r="O2784" t="s">
        <v>32</v>
      </c>
      <c r="P2784" t="str">
        <f>IF(AND(Table1[[#This Row],[stroke]]=1,Table1[[#This Row],[hypertension]]=1),"yes","no")</f>
        <v>no</v>
      </c>
      <c r="Q2784" t="str">
        <f>IF(Table1[[#This Row],[avg_glucose_level]]&gt;=132.5,"yes","no")</f>
        <v>no</v>
      </c>
      <c r="R2784" t="str">
        <f>IF(Table1[[#This Row],[bmi]]&gt;=30.1,"yes","no")</f>
        <v>yes</v>
      </c>
    </row>
    <row r="2785" spans="1:18" x14ac:dyDescent="0.3">
      <c r="A2785">
        <v>35854</v>
      </c>
      <c r="B2785" t="s">
        <v>17</v>
      </c>
      <c r="C2785">
        <v>23</v>
      </c>
      <c r="D2785">
        <v>0</v>
      </c>
      <c r="E2785" t="str">
        <f>IF(Table1[[#This Row],[hypertension]]=0,"no","yes")</f>
        <v>no</v>
      </c>
      <c r="F2785">
        <v>0</v>
      </c>
      <c r="G2785" t="s">
        <v>22</v>
      </c>
      <c r="H2785" t="s">
        <v>14</v>
      </c>
      <c r="I2785" t="s">
        <v>15</v>
      </c>
      <c r="J2785">
        <v>88.19</v>
      </c>
      <c r="K2785">
        <v>18.3</v>
      </c>
      <c r="L2785" t="s">
        <v>20</v>
      </c>
      <c r="M27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85">
        <v>0</v>
      </c>
      <c r="O2785" t="s">
        <v>32</v>
      </c>
      <c r="P2785" t="str">
        <f>IF(AND(Table1[[#This Row],[stroke]]=1,Table1[[#This Row],[hypertension]]=1),"yes","no")</f>
        <v>no</v>
      </c>
      <c r="Q2785" t="str">
        <f>IF(Table1[[#This Row],[avg_glucose_level]]&gt;=132.5,"yes","no")</f>
        <v>no</v>
      </c>
      <c r="R2785" t="str">
        <f>IF(Table1[[#This Row],[bmi]]&gt;=30.1,"yes","no")</f>
        <v>no</v>
      </c>
    </row>
    <row r="2786" spans="1:18" x14ac:dyDescent="0.3">
      <c r="A2786">
        <v>60907</v>
      </c>
      <c r="B2786" t="s">
        <v>12</v>
      </c>
      <c r="C2786">
        <v>48</v>
      </c>
      <c r="D2786">
        <v>0</v>
      </c>
      <c r="E2786" t="str">
        <f>IF(Table1[[#This Row],[hypertension]]=0,"no","yes")</f>
        <v>no</v>
      </c>
      <c r="F2786">
        <v>0</v>
      </c>
      <c r="G2786" t="s">
        <v>13</v>
      </c>
      <c r="H2786" t="s">
        <v>14</v>
      </c>
      <c r="I2786" t="s">
        <v>19</v>
      </c>
      <c r="J2786">
        <v>127.13</v>
      </c>
      <c r="K2786">
        <v>35</v>
      </c>
      <c r="L2786" t="s">
        <v>23</v>
      </c>
      <c r="M27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86">
        <v>0</v>
      </c>
      <c r="O2786" t="s">
        <v>32</v>
      </c>
      <c r="P2786" t="str">
        <f>IF(AND(Table1[[#This Row],[stroke]]=1,Table1[[#This Row],[hypertension]]=1),"yes","no")</f>
        <v>no</v>
      </c>
      <c r="Q2786" t="str">
        <f>IF(Table1[[#This Row],[avg_glucose_level]]&gt;=132.5,"yes","no")</f>
        <v>no</v>
      </c>
      <c r="R2786" t="str">
        <f>IF(Table1[[#This Row],[bmi]]&gt;=30.1,"yes","no")</f>
        <v>yes</v>
      </c>
    </row>
    <row r="2787" spans="1:18" x14ac:dyDescent="0.3">
      <c r="A2787">
        <v>12449</v>
      </c>
      <c r="B2787" t="s">
        <v>17</v>
      </c>
      <c r="C2787">
        <v>34</v>
      </c>
      <c r="D2787">
        <v>0</v>
      </c>
      <c r="E2787" t="str">
        <f>IF(Table1[[#This Row],[hypertension]]=0,"no","yes")</f>
        <v>no</v>
      </c>
      <c r="F2787">
        <v>0</v>
      </c>
      <c r="G2787" t="s">
        <v>13</v>
      </c>
      <c r="H2787" t="s">
        <v>14</v>
      </c>
      <c r="I2787" t="s">
        <v>19</v>
      </c>
      <c r="J2787">
        <v>119.61</v>
      </c>
      <c r="K2787">
        <v>26.4</v>
      </c>
      <c r="L2787" t="s">
        <v>23</v>
      </c>
      <c r="M2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87">
        <v>0</v>
      </c>
      <c r="O2787" t="s">
        <v>32</v>
      </c>
      <c r="P2787" t="str">
        <f>IF(AND(Table1[[#This Row],[stroke]]=1,Table1[[#This Row],[hypertension]]=1),"yes","no")</f>
        <v>no</v>
      </c>
      <c r="Q2787" t="str">
        <f>IF(Table1[[#This Row],[avg_glucose_level]]&gt;=132.5,"yes","no")</f>
        <v>no</v>
      </c>
      <c r="R2787" t="str">
        <f>IF(Table1[[#This Row],[bmi]]&gt;=30.1,"yes","no")</f>
        <v>no</v>
      </c>
    </row>
    <row r="2788" spans="1:18" x14ac:dyDescent="0.3">
      <c r="A2788">
        <v>54371</v>
      </c>
      <c r="B2788" t="s">
        <v>12</v>
      </c>
      <c r="C2788">
        <v>78</v>
      </c>
      <c r="D2788">
        <v>0</v>
      </c>
      <c r="E2788" t="str">
        <f>IF(Table1[[#This Row],[hypertension]]=0,"no","yes")</f>
        <v>no</v>
      </c>
      <c r="F2788">
        <v>0</v>
      </c>
      <c r="G2788" t="s">
        <v>13</v>
      </c>
      <c r="H2788" t="s">
        <v>24</v>
      </c>
      <c r="I2788" t="s">
        <v>15</v>
      </c>
      <c r="J2788">
        <v>143.47</v>
      </c>
      <c r="K2788">
        <v>27.6</v>
      </c>
      <c r="L2788" t="s">
        <v>16</v>
      </c>
      <c r="M27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88">
        <v>0</v>
      </c>
      <c r="O2788" t="s">
        <v>32</v>
      </c>
      <c r="P2788" t="str">
        <f>IF(AND(Table1[[#This Row],[stroke]]=1,Table1[[#This Row],[hypertension]]=1),"yes","no")</f>
        <v>no</v>
      </c>
      <c r="Q2788" t="str">
        <f>IF(Table1[[#This Row],[avg_glucose_level]]&gt;=132.5,"yes","no")</f>
        <v>yes</v>
      </c>
      <c r="R2788" t="str">
        <f>IF(Table1[[#This Row],[bmi]]&gt;=30.1,"yes","no")</f>
        <v>no</v>
      </c>
    </row>
    <row r="2789" spans="1:18" x14ac:dyDescent="0.3">
      <c r="A2789">
        <v>8106</v>
      </c>
      <c r="B2789" t="s">
        <v>17</v>
      </c>
      <c r="C2789">
        <v>42</v>
      </c>
      <c r="D2789">
        <v>0</v>
      </c>
      <c r="E2789" t="str">
        <f>IF(Table1[[#This Row],[hypertension]]=0,"no","yes")</f>
        <v>no</v>
      </c>
      <c r="F2789">
        <v>0</v>
      </c>
      <c r="G2789" t="s">
        <v>13</v>
      </c>
      <c r="H2789" t="s">
        <v>14</v>
      </c>
      <c r="I2789" t="s">
        <v>19</v>
      </c>
      <c r="J2789">
        <v>84.6</v>
      </c>
      <c r="K2789">
        <v>27</v>
      </c>
      <c r="L2789" t="s">
        <v>21</v>
      </c>
      <c r="M27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89">
        <v>0</v>
      </c>
      <c r="O2789" t="s">
        <v>32</v>
      </c>
      <c r="P2789" t="str">
        <f>IF(AND(Table1[[#This Row],[stroke]]=1,Table1[[#This Row],[hypertension]]=1),"yes","no")</f>
        <v>no</v>
      </c>
      <c r="Q2789" t="str">
        <f>IF(Table1[[#This Row],[avg_glucose_level]]&gt;=132.5,"yes","no")</f>
        <v>no</v>
      </c>
      <c r="R2789" t="str">
        <f>IF(Table1[[#This Row],[bmi]]&gt;=30.1,"yes","no")</f>
        <v>no</v>
      </c>
    </row>
    <row r="2790" spans="1:18" x14ac:dyDescent="0.3">
      <c r="A2790">
        <v>2013</v>
      </c>
      <c r="B2790" t="s">
        <v>12</v>
      </c>
      <c r="C2790">
        <v>14</v>
      </c>
      <c r="D2790">
        <v>0</v>
      </c>
      <c r="E2790" t="str">
        <f>IF(Table1[[#This Row],[hypertension]]=0,"no","yes")</f>
        <v>no</v>
      </c>
      <c r="F2790">
        <v>0</v>
      </c>
      <c r="G2790" t="s">
        <v>22</v>
      </c>
      <c r="H2790" t="s">
        <v>14</v>
      </c>
      <c r="I2790" t="s">
        <v>19</v>
      </c>
      <c r="J2790">
        <v>110.72</v>
      </c>
      <c r="K2790">
        <v>28.1</v>
      </c>
      <c r="L2790" t="s">
        <v>20</v>
      </c>
      <c r="M2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90">
        <v>0</v>
      </c>
      <c r="O2790" t="s">
        <v>32</v>
      </c>
      <c r="P2790" t="str">
        <f>IF(AND(Table1[[#This Row],[stroke]]=1,Table1[[#This Row],[hypertension]]=1),"yes","no")</f>
        <v>no</v>
      </c>
      <c r="Q2790" t="str">
        <f>IF(Table1[[#This Row],[avg_glucose_level]]&gt;=132.5,"yes","no")</f>
        <v>no</v>
      </c>
      <c r="R2790" t="str">
        <f>IF(Table1[[#This Row],[bmi]]&gt;=30.1,"yes","no")</f>
        <v>no</v>
      </c>
    </row>
    <row r="2791" spans="1:18" x14ac:dyDescent="0.3">
      <c r="A2791">
        <v>61785</v>
      </c>
      <c r="B2791" t="s">
        <v>17</v>
      </c>
      <c r="C2791">
        <v>40</v>
      </c>
      <c r="D2791">
        <v>0</v>
      </c>
      <c r="E2791" t="str">
        <f>IF(Table1[[#This Row],[hypertension]]=0,"no","yes")</f>
        <v>no</v>
      </c>
      <c r="F2791">
        <v>0</v>
      </c>
      <c r="G2791" t="s">
        <v>22</v>
      </c>
      <c r="H2791" t="s">
        <v>14</v>
      </c>
      <c r="I2791" t="s">
        <v>19</v>
      </c>
      <c r="J2791">
        <v>158.93</v>
      </c>
      <c r="K2791">
        <v>31.3</v>
      </c>
      <c r="L2791" t="s">
        <v>21</v>
      </c>
      <c r="M27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91">
        <v>0</v>
      </c>
      <c r="O2791" t="s">
        <v>32</v>
      </c>
      <c r="P2791" t="str">
        <f>IF(AND(Table1[[#This Row],[stroke]]=1,Table1[[#This Row],[hypertension]]=1),"yes","no")</f>
        <v>no</v>
      </c>
      <c r="Q2791" t="str">
        <f>IF(Table1[[#This Row],[avg_glucose_level]]&gt;=132.5,"yes","no")</f>
        <v>yes</v>
      </c>
      <c r="R2791" t="str">
        <f>IF(Table1[[#This Row],[bmi]]&gt;=30.1,"yes","no")</f>
        <v>yes</v>
      </c>
    </row>
    <row r="2792" spans="1:18" x14ac:dyDescent="0.3">
      <c r="A2792">
        <v>2707</v>
      </c>
      <c r="B2792" t="s">
        <v>12</v>
      </c>
      <c r="C2792">
        <v>10</v>
      </c>
      <c r="D2792">
        <v>0</v>
      </c>
      <c r="E2792" t="str">
        <f>IF(Table1[[#This Row],[hypertension]]=0,"no","yes")</f>
        <v>no</v>
      </c>
      <c r="F2792">
        <v>0</v>
      </c>
      <c r="G2792" t="s">
        <v>22</v>
      </c>
      <c r="H2792" t="s">
        <v>25</v>
      </c>
      <c r="I2792" t="s">
        <v>19</v>
      </c>
      <c r="J2792">
        <v>68.94</v>
      </c>
      <c r="K2792">
        <v>18</v>
      </c>
      <c r="L2792" t="s">
        <v>23</v>
      </c>
      <c r="M27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92">
        <v>0</v>
      </c>
      <c r="O2792" t="s">
        <v>32</v>
      </c>
      <c r="P2792" t="str">
        <f>IF(AND(Table1[[#This Row],[stroke]]=1,Table1[[#This Row],[hypertension]]=1),"yes","no")</f>
        <v>no</v>
      </c>
      <c r="Q2792" t="str">
        <f>IF(Table1[[#This Row],[avg_glucose_level]]&gt;=132.5,"yes","no")</f>
        <v>no</v>
      </c>
      <c r="R2792" t="str">
        <f>IF(Table1[[#This Row],[bmi]]&gt;=30.1,"yes","no")</f>
        <v>no</v>
      </c>
    </row>
    <row r="2793" spans="1:18" x14ac:dyDescent="0.3">
      <c r="A2793">
        <v>49120</v>
      </c>
      <c r="B2793" t="s">
        <v>17</v>
      </c>
      <c r="C2793">
        <v>39</v>
      </c>
      <c r="D2793">
        <v>0</v>
      </c>
      <c r="E2793" t="str">
        <f>IF(Table1[[#This Row],[hypertension]]=0,"no","yes")</f>
        <v>no</v>
      </c>
      <c r="F2793">
        <v>0</v>
      </c>
      <c r="G2793" t="s">
        <v>13</v>
      </c>
      <c r="H2793" t="s">
        <v>24</v>
      </c>
      <c r="I2793" t="s">
        <v>19</v>
      </c>
      <c r="J2793">
        <v>69.38</v>
      </c>
      <c r="K2793">
        <v>22.1</v>
      </c>
      <c r="L2793" t="s">
        <v>23</v>
      </c>
      <c r="M27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93">
        <v>0</v>
      </c>
      <c r="O2793" t="s">
        <v>32</v>
      </c>
      <c r="P2793" t="str">
        <f>IF(AND(Table1[[#This Row],[stroke]]=1,Table1[[#This Row],[hypertension]]=1),"yes","no")</f>
        <v>no</v>
      </c>
      <c r="Q2793" t="str">
        <f>IF(Table1[[#This Row],[avg_glucose_level]]&gt;=132.5,"yes","no")</f>
        <v>no</v>
      </c>
      <c r="R2793" t="str">
        <f>IF(Table1[[#This Row],[bmi]]&gt;=30.1,"yes","no")</f>
        <v>no</v>
      </c>
    </row>
    <row r="2794" spans="1:18" x14ac:dyDescent="0.3">
      <c r="A2794">
        <v>30752</v>
      </c>
      <c r="B2794" t="s">
        <v>17</v>
      </c>
      <c r="C2794">
        <v>42</v>
      </c>
      <c r="D2794">
        <v>0</v>
      </c>
      <c r="E2794" t="str">
        <f>IF(Table1[[#This Row],[hypertension]]=0,"no","yes")</f>
        <v>no</v>
      </c>
      <c r="F2794">
        <v>0</v>
      </c>
      <c r="G2794" t="s">
        <v>22</v>
      </c>
      <c r="H2794" t="s">
        <v>18</v>
      </c>
      <c r="I2794" t="s">
        <v>15</v>
      </c>
      <c r="J2794">
        <v>72</v>
      </c>
      <c r="K2794">
        <v>34.4</v>
      </c>
      <c r="L2794" t="s">
        <v>20</v>
      </c>
      <c r="M27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94">
        <v>0</v>
      </c>
      <c r="O2794" t="s">
        <v>32</v>
      </c>
      <c r="P2794" t="str">
        <f>IF(AND(Table1[[#This Row],[stroke]]=1,Table1[[#This Row],[hypertension]]=1),"yes","no")</f>
        <v>no</v>
      </c>
      <c r="Q2794" t="str">
        <f>IF(Table1[[#This Row],[avg_glucose_level]]&gt;=132.5,"yes","no")</f>
        <v>no</v>
      </c>
      <c r="R2794" t="str">
        <f>IF(Table1[[#This Row],[bmi]]&gt;=30.1,"yes","no")</f>
        <v>yes</v>
      </c>
    </row>
    <row r="2795" spans="1:18" x14ac:dyDescent="0.3">
      <c r="A2795">
        <v>64972</v>
      </c>
      <c r="B2795" t="s">
        <v>12</v>
      </c>
      <c r="C2795">
        <v>47</v>
      </c>
      <c r="D2795">
        <v>0</v>
      </c>
      <c r="E2795" t="str">
        <f>IF(Table1[[#This Row],[hypertension]]=0,"no","yes")</f>
        <v>no</v>
      </c>
      <c r="F2795">
        <v>0</v>
      </c>
      <c r="G2795" t="s">
        <v>13</v>
      </c>
      <c r="H2795" t="s">
        <v>14</v>
      </c>
      <c r="I2795" t="s">
        <v>19</v>
      </c>
      <c r="J2795">
        <v>57.76</v>
      </c>
      <c r="K2795">
        <v>33.200000000000003</v>
      </c>
      <c r="L2795" t="s">
        <v>21</v>
      </c>
      <c r="M27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795">
        <v>0</v>
      </c>
      <c r="O2795" t="s">
        <v>32</v>
      </c>
      <c r="P2795" t="str">
        <f>IF(AND(Table1[[#This Row],[stroke]]=1,Table1[[#This Row],[hypertension]]=1),"yes","no")</f>
        <v>no</v>
      </c>
      <c r="Q2795" t="str">
        <f>IF(Table1[[#This Row],[avg_glucose_level]]&gt;=132.5,"yes","no")</f>
        <v>no</v>
      </c>
      <c r="R2795" t="str">
        <f>IF(Table1[[#This Row],[bmi]]&gt;=30.1,"yes","no")</f>
        <v>yes</v>
      </c>
    </row>
    <row r="2796" spans="1:18" x14ac:dyDescent="0.3">
      <c r="A2796">
        <v>49537</v>
      </c>
      <c r="B2796" t="s">
        <v>12</v>
      </c>
      <c r="C2796">
        <v>14</v>
      </c>
      <c r="D2796">
        <v>0</v>
      </c>
      <c r="E2796" t="str">
        <f>IF(Table1[[#This Row],[hypertension]]=0,"no","yes")</f>
        <v>no</v>
      </c>
      <c r="F2796">
        <v>0</v>
      </c>
      <c r="G2796" t="s">
        <v>22</v>
      </c>
      <c r="H2796" t="s">
        <v>14</v>
      </c>
      <c r="I2796" t="s">
        <v>19</v>
      </c>
      <c r="J2796">
        <v>108.65</v>
      </c>
      <c r="K2796">
        <v>23.1</v>
      </c>
      <c r="L2796" t="s">
        <v>20</v>
      </c>
      <c r="M27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96">
        <v>0</v>
      </c>
      <c r="O2796" t="s">
        <v>32</v>
      </c>
      <c r="P2796" t="str">
        <f>IF(AND(Table1[[#This Row],[stroke]]=1,Table1[[#This Row],[hypertension]]=1),"yes","no")</f>
        <v>no</v>
      </c>
      <c r="Q2796" t="str">
        <f>IF(Table1[[#This Row],[avg_glucose_level]]&gt;=132.5,"yes","no")</f>
        <v>no</v>
      </c>
      <c r="R2796" t="str">
        <f>IF(Table1[[#This Row],[bmi]]&gt;=30.1,"yes","no")</f>
        <v>no</v>
      </c>
    </row>
    <row r="2797" spans="1:18" x14ac:dyDescent="0.3">
      <c r="A2797">
        <v>315</v>
      </c>
      <c r="B2797" t="s">
        <v>12</v>
      </c>
      <c r="C2797">
        <v>45</v>
      </c>
      <c r="D2797">
        <v>0</v>
      </c>
      <c r="E2797" t="str">
        <f>IF(Table1[[#This Row],[hypertension]]=0,"no","yes")</f>
        <v>no</v>
      </c>
      <c r="F2797">
        <v>0</v>
      </c>
      <c r="G2797" t="s">
        <v>13</v>
      </c>
      <c r="H2797" t="s">
        <v>14</v>
      </c>
      <c r="I2797" t="s">
        <v>19</v>
      </c>
      <c r="J2797">
        <v>65.42</v>
      </c>
      <c r="K2797">
        <v>39.700000000000003</v>
      </c>
      <c r="L2797" t="s">
        <v>20</v>
      </c>
      <c r="M27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797">
        <v>0</v>
      </c>
      <c r="O2797" t="s">
        <v>32</v>
      </c>
      <c r="P2797" t="str">
        <f>IF(AND(Table1[[#This Row],[stroke]]=1,Table1[[#This Row],[hypertension]]=1),"yes","no")</f>
        <v>no</v>
      </c>
      <c r="Q2797" t="str">
        <f>IF(Table1[[#This Row],[avg_glucose_level]]&gt;=132.5,"yes","no")</f>
        <v>no</v>
      </c>
      <c r="R2797" t="str">
        <f>IF(Table1[[#This Row],[bmi]]&gt;=30.1,"yes","no")</f>
        <v>yes</v>
      </c>
    </row>
    <row r="2798" spans="1:18" x14ac:dyDescent="0.3">
      <c r="A2798">
        <v>62814</v>
      </c>
      <c r="B2798" t="s">
        <v>12</v>
      </c>
      <c r="C2798">
        <v>58</v>
      </c>
      <c r="D2798">
        <v>0</v>
      </c>
      <c r="E2798" t="str">
        <f>IF(Table1[[#This Row],[hypertension]]=0,"no","yes")</f>
        <v>no</v>
      </c>
      <c r="F2798">
        <v>0</v>
      </c>
      <c r="G2798" t="s">
        <v>22</v>
      </c>
      <c r="H2798" t="s">
        <v>14</v>
      </c>
      <c r="I2798" t="s">
        <v>19</v>
      </c>
      <c r="J2798">
        <v>78.930000000000007</v>
      </c>
      <c r="K2798">
        <v>40.700000000000003</v>
      </c>
      <c r="L2798" t="s">
        <v>16</v>
      </c>
      <c r="M27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798">
        <v>0</v>
      </c>
      <c r="O2798" t="s">
        <v>32</v>
      </c>
      <c r="P2798" t="str">
        <f>IF(AND(Table1[[#This Row],[stroke]]=1,Table1[[#This Row],[hypertension]]=1),"yes","no")</f>
        <v>no</v>
      </c>
      <c r="Q2798" t="str">
        <f>IF(Table1[[#This Row],[avg_glucose_level]]&gt;=132.5,"yes","no")</f>
        <v>no</v>
      </c>
      <c r="R2798" t="str">
        <f>IF(Table1[[#This Row],[bmi]]&gt;=30.1,"yes","no")</f>
        <v>yes</v>
      </c>
    </row>
    <row r="2799" spans="1:18" x14ac:dyDescent="0.3">
      <c r="A2799">
        <v>7665</v>
      </c>
      <c r="B2799" t="s">
        <v>17</v>
      </c>
      <c r="C2799">
        <v>73</v>
      </c>
      <c r="D2799">
        <v>0</v>
      </c>
      <c r="E2799" t="str">
        <f>IF(Table1[[#This Row],[hypertension]]=0,"no","yes")</f>
        <v>no</v>
      </c>
      <c r="F2799">
        <v>0</v>
      </c>
      <c r="G2799" t="s">
        <v>13</v>
      </c>
      <c r="H2799" t="s">
        <v>14</v>
      </c>
      <c r="I2799" t="s">
        <v>19</v>
      </c>
      <c r="J2799">
        <v>98.34</v>
      </c>
      <c r="K2799">
        <v>30.9</v>
      </c>
      <c r="L2799" t="s">
        <v>23</v>
      </c>
      <c r="M27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799">
        <v>0</v>
      </c>
      <c r="O2799" t="s">
        <v>32</v>
      </c>
      <c r="P2799" t="str">
        <f>IF(AND(Table1[[#This Row],[stroke]]=1,Table1[[#This Row],[hypertension]]=1),"yes","no")</f>
        <v>no</v>
      </c>
      <c r="Q2799" t="str">
        <f>IF(Table1[[#This Row],[avg_glucose_level]]&gt;=132.5,"yes","no")</f>
        <v>no</v>
      </c>
      <c r="R2799" t="str">
        <f>IF(Table1[[#This Row],[bmi]]&gt;=30.1,"yes","no")</f>
        <v>yes</v>
      </c>
    </row>
    <row r="2800" spans="1:18" x14ac:dyDescent="0.3">
      <c r="A2800">
        <v>28108</v>
      </c>
      <c r="B2800" t="s">
        <v>17</v>
      </c>
      <c r="C2800">
        <v>62</v>
      </c>
      <c r="D2800">
        <v>0</v>
      </c>
      <c r="E2800" t="str">
        <f>IF(Table1[[#This Row],[hypertension]]=0,"no","yes")</f>
        <v>no</v>
      </c>
      <c r="F2800">
        <v>0</v>
      </c>
      <c r="G2800" t="s">
        <v>13</v>
      </c>
      <c r="H2800" t="s">
        <v>14</v>
      </c>
      <c r="I2800" t="s">
        <v>19</v>
      </c>
      <c r="J2800">
        <v>82.57</v>
      </c>
      <c r="K2800">
        <v>27.5</v>
      </c>
      <c r="L2800" t="s">
        <v>23</v>
      </c>
      <c r="M28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00">
        <v>0</v>
      </c>
      <c r="O2800" t="s">
        <v>32</v>
      </c>
      <c r="P2800" t="str">
        <f>IF(AND(Table1[[#This Row],[stroke]]=1,Table1[[#This Row],[hypertension]]=1),"yes","no")</f>
        <v>no</v>
      </c>
      <c r="Q2800" t="str">
        <f>IF(Table1[[#This Row],[avg_glucose_level]]&gt;=132.5,"yes","no")</f>
        <v>no</v>
      </c>
      <c r="R2800" t="str">
        <f>IF(Table1[[#This Row],[bmi]]&gt;=30.1,"yes","no")</f>
        <v>no</v>
      </c>
    </row>
    <row r="2801" spans="1:18" x14ac:dyDescent="0.3">
      <c r="A2801">
        <v>50536</v>
      </c>
      <c r="B2801" t="s">
        <v>17</v>
      </c>
      <c r="C2801">
        <v>62</v>
      </c>
      <c r="D2801">
        <v>0</v>
      </c>
      <c r="E2801" t="str">
        <f>IF(Table1[[#This Row],[hypertension]]=0,"no","yes")</f>
        <v>no</v>
      </c>
      <c r="F2801">
        <v>1</v>
      </c>
      <c r="G2801" t="s">
        <v>13</v>
      </c>
      <c r="H2801" t="s">
        <v>24</v>
      </c>
      <c r="I2801" t="s">
        <v>15</v>
      </c>
      <c r="J2801">
        <v>124.37</v>
      </c>
      <c r="K2801">
        <v>28.3</v>
      </c>
      <c r="L2801" t="s">
        <v>20</v>
      </c>
      <c r="M28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01">
        <v>0</v>
      </c>
      <c r="O2801" t="s">
        <v>32</v>
      </c>
      <c r="P2801" t="str">
        <f>IF(AND(Table1[[#This Row],[stroke]]=1,Table1[[#This Row],[hypertension]]=1),"yes","no")</f>
        <v>no</v>
      </c>
      <c r="Q2801" t="str">
        <f>IF(Table1[[#This Row],[avg_glucose_level]]&gt;=132.5,"yes","no")</f>
        <v>no</v>
      </c>
      <c r="R2801" t="str">
        <f>IF(Table1[[#This Row],[bmi]]&gt;=30.1,"yes","no")</f>
        <v>no</v>
      </c>
    </row>
    <row r="2802" spans="1:18" x14ac:dyDescent="0.3">
      <c r="A2802">
        <v>8655</v>
      </c>
      <c r="B2802" t="s">
        <v>17</v>
      </c>
      <c r="C2802">
        <v>51</v>
      </c>
      <c r="D2802">
        <v>0</v>
      </c>
      <c r="E2802" t="str">
        <f>IF(Table1[[#This Row],[hypertension]]=0,"no","yes")</f>
        <v>no</v>
      </c>
      <c r="F2802">
        <v>1</v>
      </c>
      <c r="G2802" t="s">
        <v>13</v>
      </c>
      <c r="H2802" t="s">
        <v>18</v>
      </c>
      <c r="I2802" t="s">
        <v>15</v>
      </c>
      <c r="J2802">
        <v>100.96</v>
      </c>
      <c r="K2802">
        <v>33.4</v>
      </c>
      <c r="L2802" t="s">
        <v>20</v>
      </c>
      <c r="M28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02">
        <v>0</v>
      </c>
      <c r="O2802" t="s">
        <v>32</v>
      </c>
      <c r="P2802" t="str">
        <f>IF(AND(Table1[[#This Row],[stroke]]=1,Table1[[#This Row],[hypertension]]=1),"yes","no")</f>
        <v>no</v>
      </c>
      <c r="Q2802" t="str">
        <f>IF(Table1[[#This Row],[avg_glucose_level]]&gt;=132.5,"yes","no")</f>
        <v>no</v>
      </c>
      <c r="R2802" t="str">
        <f>IF(Table1[[#This Row],[bmi]]&gt;=30.1,"yes","no")</f>
        <v>yes</v>
      </c>
    </row>
    <row r="2803" spans="1:18" x14ac:dyDescent="0.3">
      <c r="A2803">
        <v>760</v>
      </c>
      <c r="B2803" t="s">
        <v>12</v>
      </c>
      <c r="C2803">
        <v>1</v>
      </c>
      <c r="D2803">
        <v>0</v>
      </c>
      <c r="E2803" t="str">
        <f>IF(Table1[[#This Row],[hypertension]]=0,"no","yes")</f>
        <v>no</v>
      </c>
      <c r="F2803">
        <v>0</v>
      </c>
      <c r="G2803" t="s">
        <v>22</v>
      </c>
      <c r="H2803" t="s">
        <v>25</v>
      </c>
      <c r="I2803" t="s">
        <v>15</v>
      </c>
      <c r="J2803">
        <v>75.22</v>
      </c>
      <c r="K2803">
        <v>33.1</v>
      </c>
      <c r="L2803" t="s">
        <v>23</v>
      </c>
      <c r="M28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03">
        <v>0</v>
      </c>
      <c r="O2803" t="s">
        <v>32</v>
      </c>
      <c r="P2803" t="str">
        <f>IF(AND(Table1[[#This Row],[stroke]]=1,Table1[[#This Row],[hypertension]]=1),"yes","no")</f>
        <v>no</v>
      </c>
      <c r="Q2803" t="str">
        <f>IF(Table1[[#This Row],[avg_glucose_level]]&gt;=132.5,"yes","no")</f>
        <v>no</v>
      </c>
      <c r="R2803" t="str">
        <f>IF(Table1[[#This Row],[bmi]]&gt;=30.1,"yes","no")</f>
        <v>yes</v>
      </c>
    </row>
    <row r="2804" spans="1:18" x14ac:dyDescent="0.3">
      <c r="A2804">
        <v>47501</v>
      </c>
      <c r="B2804" t="s">
        <v>17</v>
      </c>
      <c r="C2804">
        <v>57</v>
      </c>
      <c r="D2804">
        <v>0</v>
      </c>
      <c r="E2804" t="str">
        <f>IF(Table1[[#This Row],[hypertension]]=0,"no","yes")</f>
        <v>no</v>
      </c>
      <c r="F2804">
        <v>0</v>
      </c>
      <c r="G2804" t="s">
        <v>13</v>
      </c>
      <c r="H2804" t="s">
        <v>14</v>
      </c>
      <c r="I2804" t="s">
        <v>15</v>
      </c>
      <c r="J2804">
        <v>59.85</v>
      </c>
      <c r="K2804">
        <v>41.5</v>
      </c>
      <c r="L2804" t="s">
        <v>20</v>
      </c>
      <c r="M28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04">
        <v>0</v>
      </c>
      <c r="O2804" t="s">
        <v>32</v>
      </c>
      <c r="P2804" t="str">
        <f>IF(AND(Table1[[#This Row],[stroke]]=1,Table1[[#This Row],[hypertension]]=1),"yes","no")</f>
        <v>no</v>
      </c>
      <c r="Q2804" t="str">
        <f>IF(Table1[[#This Row],[avg_glucose_level]]&gt;=132.5,"yes","no")</f>
        <v>no</v>
      </c>
      <c r="R2804" t="str">
        <f>IF(Table1[[#This Row],[bmi]]&gt;=30.1,"yes","no")</f>
        <v>yes</v>
      </c>
    </row>
    <row r="2805" spans="1:18" x14ac:dyDescent="0.3">
      <c r="A2805">
        <v>16863</v>
      </c>
      <c r="B2805" t="s">
        <v>17</v>
      </c>
      <c r="C2805">
        <v>8</v>
      </c>
      <c r="D2805">
        <v>0</v>
      </c>
      <c r="E2805" t="str">
        <f>IF(Table1[[#This Row],[hypertension]]=0,"no","yes")</f>
        <v>no</v>
      </c>
      <c r="F2805">
        <v>0</v>
      </c>
      <c r="G2805" t="s">
        <v>22</v>
      </c>
      <c r="H2805" t="s">
        <v>25</v>
      </c>
      <c r="I2805" t="s">
        <v>19</v>
      </c>
      <c r="J2805">
        <v>104.75</v>
      </c>
      <c r="K2805">
        <v>17.100000000000001</v>
      </c>
      <c r="L2805" t="s">
        <v>23</v>
      </c>
      <c r="M28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05">
        <v>0</v>
      </c>
      <c r="O2805" t="s">
        <v>32</v>
      </c>
      <c r="P2805" t="str">
        <f>IF(AND(Table1[[#This Row],[stroke]]=1,Table1[[#This Row],[hypertension]]=1),"yes","no")</f>
        <v>no</v>
      </c>
      <c r="Q2805" t="str">
        <f>IF(Table1[[#This Row],[avg_glucose_level]]&gt;=132.5,"yes","no")</f>
        <v>no</v>
      </c>
      <c r="R2805" t="str">
        <f>IF(Table1[[#This Row],[bmi]]&gt;=30.1,"yes","no")</f>
        <v>no</v>
      </c>
    </row>
    <row r="2806" spans="1:18" x14ac:dyDescent="0.3">
      <c r="A2806">
        <v>51342</v>
      </c>
      <c r="B2806" t="s">
        <v>17</v>
      </c>
      <c r="C2806">
        <v>69</v>
      </c>
      <c r="D2806">
        <v>0</v>
      </c>
      <c r="E2806" t="str">
        <f>IF(Table1[[#This Row],[hypertension]]=0,"no","yes")</f>
        <v>no</v>
      </c>
      <c r="F2806">
        <v>0</v>
      </c>
      <c r="G2806" t="s">
        <v>13</v>
      </c>
      <c r="H2806" t="s">
        <v>24</v>
      </c>
      <c r="I2806" t="s">
        <v>19</v>
      </c>
      <c r="J2806">
        <v>70.98</v>
      </c>
      <c r="K2806">
        <v>30</v>
      </c>
      <c r="L2806" t="s">
        <v>23</v>
      </c>
      <c r="M28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06">
        <v>0</v>
      </c>
      <c r="O2806" t="s">
        <v>32</v>
      </c>
      <c r="P2806" t="str">
        <f>IF(AND(Table1[[#This Row],[stroke]]=1,Table1[[#This Row],[hypertension]]=1),"yes","no")</f>
        <v>no</v>
      </c>
      <c r="Q2806" t="str">
        <f>IF(Table1[[#This Row],[avg_glucose_level]]&gt;=132.5,"yes","no")</f>
        <v>no</v>
      </c>
      <c r="R2806" t="str">
        <f>IF(Table1[[#This Row],[bmi]]&gt;=30.1,"yes","no")</f>
        <v>no</v>
      </c>
    </row>
    <row r="2807" spans="1:18" x14ac:dyDescent="0.3">
      <c r="A2807">
        <v>35759</v>
      </c>
      <c r="B2807" t="s">
        <v>17</v>
      </c>
      <c r="C2807">
        <v>16</v>
      </c>
      <c r="D2807">
        <v>0</v>
      </c>
      <c r="E2807" t="str">
        <f>IF(Table1[[#This Row],[hypertension]]=0,"no","yes")</f>
        <v>no</v>
      </c>
      <c r="F2807">
        <v>0</v>
      </c>
      <c r="G2807" t="s">
        <v>22</v>
      </c>
      <c r="H2807" t="s">
        <v>14</v>
      </c>
      <c r="I2807" t="s">
        <v>19</v>
      </c>
      <c r="J2807">
        <v>92.77</v>
      </c>
      <c r="K2807">
        <v>24.9</v>
      </c>
      <c r="L2807" t="s">
        <v>23</v>
      </c>
      <c r="M28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07">
        <v>0</v>
      </c>
      <c r="O2807" t="s">
        <v>32</v>
      </c>
      <c r="P2807" t="str">
        <f>IF(AND(Table1[[#This Row],[stroke]]=1,Table1[[#This Row],[hypertension]]=1),"yes","no")</f>
        <v>no</v>
      </c>
      <c r="Q2807" t="str">
        <f>IF(Table1[[#This Row],[avg_glucose_level]]&gt;=132.5,"yes","no")</f>
        <v>no</v>
      </c>
      <c r="R2807" t="str">
        <f>IF(Table1[[#This Row],[bmi]]&gt;=30.1,"yes","no")</f>
        <v>no</v>
      </c>
    </row>
    <row r="2808" spans="1:18" x14ac:dyDescent="0.3">
      <c r="A2808">
        <v>17270</v>
      </c>
      <c r="B2808" t="s">
        <v>17</v>
      </c>
      <c r="C2808">
        <v>56</v>
      </c>
      <c r="D2808">
        <v>0</v>
      </c>
      <c r="E2808" t="str">
        <f>IF(Table1[[#This Row],[hypertension]]=0,"no","yes")</f>
        <v>no</v>
      </c>
      <c r="F2808">
        <v>0</v>
      </c>
      <c r="G2808" t="s">
        <v>13</v>
      </c>
      <c r="H2808" t="s">
        <v>14</v>
      </c>
      <c r="I2808" t="s">
        <v>15</v>
      </c>
      <c r="J2808">
        <v>82.12</v>
      </c>
      <c r="K2808">
        <v>32.5</v>
      </c>
      <c r="L2808" t="s">
        <v>21</v>
      </c>
      <c r="M28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08">
        <v>0</v>
      </c>
      <c r="O2808" t="s">
        <v>32</v>
      </c>
      <c r="P2808" t="str">
        <f>IF(AND(Table1[[#This Row],[stroke]]=1,Table1[[#This Row],[hypertension]]=1),"yes","no")</f>
        <v>no</v>
      </c>
      <c r="Q2808" t="str">
        <f>IF(Table1[[#This Row],[avg_glucose_level]]&gt;=132.5,"yes","no")</f>
        <v>no</v>
      </c>
      <c r="R2808" t="str">
        <f>IF(Table1[[#This Row],[bmi]]&gt;=30.1,"yes","no")</f>
        <v>yes</v>
      </c>
    </row>
    <row r="2809" spans="1:18" x14ac:dyDescent="0.3">
      <c r="A2809">
        <v>53862</v>
      </c>
      <c r="B2809" t="s">
        <v>17</v>
      </c>
      <c r="C2809">
        <v>41</v>
      </c>
      <c r="D2809">
        <v>0</v>
      </c>
      <c r="E2809" t="str">
        <f>IF(Table1[[#This Row],[hypertension]]=0,"no","yes")</f>
        <v>no</v>
      </c>
      <c r="F2809">
        <v>0</v>
      </c>
      <c r="G2809" t="s">
        <v>13</v>
      </c>
      <c r="H2809" t="s">
        <v>24</v>
      </c>
      <c r="I2809" t="s">
        <v>19</v>
      </c>
      <c r="J2809">
        <v>106.35</v>
      </c>
      <c r="K2809">
        <v>26.1</v>
      </c>
      <c r="L2809" t="s">
        <v>20</v>
      </c>
      <c r="M28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09">
        <v>0</v>
      </c>
      <c r="O2809" t="s">
        <v>32</v>
      </c>
      <c r="P2809" t="str">
        <f>IF(AND(Table1[[#This Row],[stroke]]=1,Table1[[#This Row],[hypertension]]=1),"yes","no")</f>
        <v>no</v>
      </c>
      <c r="Q2809" t="str">
        <f>IF(Table1[[#This Row],[avg_glucose_level]]&gt;=132.5,"yes","no")</f>
        <v>no</v>
      </c>
      <c r="R2809" t="str">
        <f>IF(Table1[[#This Row],[bmi]]&gt;=30.1,"yes","no")</f>
        <v>no</v>
      </c>
    </row>
    <row r="2810" spans="1:18" x14ac:dyDescent="0.3">
      <c r="A2810">
        <v>40951</v>
      </c>
      <c r="B2810" t="s">
        <v>17</v>
      </c>
      <c r="C2810">
        <v>1</v>
      </c>
      <c r="D2810">
        <v>0</v>
      </c>
      <c r="E2810" t="str">
        <f>IF(Table1[[#This Row],[hypertension]]=0,"no","yes")</f>
        <v>no</v>
      </c>
      <c r="F2810">
        <v>0</v>
      </c>
      <c r="G2810" t="s">
        <v>22</v>
      </c>
      <c r="H2810" t="s">
        <v>25</v>
      </c>
      <c r="I2810" t="s">
        <v>19</v>
      </c>
      <c r="J2810">
        <v>77.33</v>
      </c>
      <c r="K2810">
        <v>19.2</v>
      </c>
      <c r="L2810" t="s">
        <v>23</v>
      </c>
      <c r="M28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10">
        <v>0</v>
      </c>
      <c r="O2810" t="s">
        <v>32</v>
      </c>
      <c r="P2810" t="str">
        <f>IF(AND(Table1[[#This Row],[stroke]]=1,Table1[[#This Row],[hypertension]]=1),"yes","no")</f>
        <v>no</v>
      </c>
      <c r="Q2810" t="str">
        <f>IF(Table1[[#This Row],[avg_glucose_level]]&gt;=132.5,"yes","no")</f>
        <v>no</v>
      </c>
      <c r="R2810" t="str">
        <f>IF(Table1[[#This Row],[bmi]]&gt;=30.1,"yes","no")</f>
        <v>no</v>
      </c>
    </row>
    <row r="2811" spans="1:18" x14ac:dyDescent="0.3">
      <c r="A2811">
        <v>56976</v>
      </c>
      <c r="B2811" t="s">
        <v>17</v>
      </c>
      <c r="C2811">
        <v>42</v>
      </c>
      <c r="D2811">
        <v>0</v>
      </c>
      <c r="E2811" t="str">
        <f>IF(Table1[[#This Row],[hypertension]]=0,"no","yes")</f>
        <v>no</v>
      </c>
      <c r="F2811">
        <v>0</v>
      </c>
      <c r="G2811" t="s">
        <v>13</v>
      </c>
      <c r="H2811" t="s">
        <v>14</v>
      </c>
      <c r="I2811" t="s">
        <v>15</v>
      </c>
      <c r="J2811">
        <v>96.01</v>
      </c>
      <c r="K2811">
        <v>38.700000000000003</v>
      </c>
      <c r="L2811" t="s">
        <v>23</v>
      </c>
      <c r="M28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11">
        <v>0</v>
      </c>
      <c r="O2811" t="s">
        <v>32</v>
      </c>
      <c r="P2811" t="str">
        <f>IF(AND(Table1[[#This Row],[stroke]]=1,Table1[[#This Row],[hypertension]]=1),"yes","no")</f>
        <v>no</v>
      </c>
      <c r="Q2811" t="str">
        <f>IF(Table1[[#This Row],[avg_glucose_level]]&gt;=132.5,"yes","no")</f>
        <v>no</v>
      </c>
      <c r="R2811" t="str">
        <f>IF(Table1[[#This Row],[bmi]]&gt;=30.1,"yes","no")</f>
        <v>yes</v>
      </c>
    </row>
    <row r="2812" spans="1:18" x14ac:dyDescent="0.3">
      <c r="A2812">
        <v>37299</v>
      </c>
      <c r="B2812" t="s">
        <v>12</v>
      </c>
      <c r="C2812">
        <v>57</v>
      </c>
      <c r="D2812">
        <v>0</v>
      </c>
      <c r="E2812" t="str">
        <f>IF(Table1[[#This Row],[hypertension]]=0,"no","yes")</f>
        <v>no</v>
      </c>
      <c r="F2812">
        <v>0</v>
      </c>
      <c r="G2812" t="s">
        <v>13</v>
      </c>
      <c r="H2812" t="s">
        <v>14</v>
      </c>
      <c r="I2812" t="s">
        <v>15</v>
      </c>
      <c r="J2812">
        <v>107.49</v>
      </c>
      <c r="K2812">
        <v>29.5</v>
      </c>
      <c r="L2812" t="s">
        <v>20</v>
      </c>
      <c r="M28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12">
        <v>0</v>
      </c>
      <c r="O2812" t="s">
        <v>32</v>
      </c>
      <c r="P2812" t="str">
        <f>IF(AND(Table1[[#This Row],[stroke]]=1,Table1[[#This Row],[hypertension]]=1),"yes","no")</f>
        <v>no</v>
      </c>
      <c r="Q2812" t="str">
        <f>IF(Table1[[#This Row],[avg_glucose_level]]&gt;=132.5,"yes","no")</f>
        <v>no</v>
      </c>
      <c r="R2812" t="str">
        <f>IF(Table1[[#This Row],[bmi]]&gt;=30.1,"yes","no")</f>
        <v>no</v>
      </c>
    </row>
    <row r="2813" spans="1:18" x14ac:dyDescent="0.3">
      <c r="A2813">
        <v>33247</v>
      </c>
      <c r="B2813" t="s">
        <v>12</v>
      </c>
      <c r="C2813">
        <v>20</v>
      </c>
      <c r="D2813">
        <v>0</v>
      </c>
      <c r="E2813" t="str">
        <f>IF(Table1[[#This Row],[hypertension]]=0,"no","yes")</f>
        <v>no</v>
      </c>
      <c r="F2813">
        <v>0</v>
      </c>
      <c r="G2813" t="s">
        <v>22</v>
      </c>
      <c r="H2813" t="s">
        <v>14</v>
      </c>
      <c r="I2813" t="s">
        <v>19</v>
      </c>
      <c r="J2813">
        <v>88.47</v>
      </c>
      <c r="K2813">
        <v>28.1</v>
      </c>
      <c r="L2813" t="s">
        <v>21</v>
      </c>
      <c r="M28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13">
        <v>0</v>
      </c>
      <c r="O2813" t="s">
        <v>32</v>
      </c>
      <c r="P2813" t="str">
        <f>IF(AND(Table1[[#This Row],[stroke]]=1,Table1[[#This Row],[hypertension]]=1),"yes","no")</f>
        <v>no</v>
      </c>
      <c r="Q2813" t="str">
        <f>IF(Table1[[#This Row],[avg_glucose_level]]&gt;=132.5,"yes","no")</f>
        <v>no</v>
      </c>
      <c r="R2813" t="str">
        <f>IF(Table1[[#This Row],[bmi]]&gt;=30.1,"yes","no")</f>
        <v>no</v>
      </c>
    </row>
    <row r="2814" spans="1:18" x14ac:dyDescent="0.3">
      <c r="A2814">
        <v>32560</v>
      </c>
      <c r="B2814" t="s">
        <v>17</v>
      </c>
      <c r="C2814">
        <v>8</v>
      </c>
      <c r="D2814">
        <v>0</v>
      </c>
      <c r="E2814" t="str">
        <f>IF(Table1[[#This Row],[hypertension]]=0,"no","yes")</f>
        <v>no</v>
      </c>
      <c r="F2814">
        <v>0</v>
      </c>
      <c r="G2814" t="s">
        <v>22</v>
      </c>
      <c r="H2814" t="s">
        <v>25</v>
      </c>
      <c r="I2814" t="s">
        <v>19</v>
      </c>
      <c r="J2814">
        <v>87.92</v>
      </c>
      <c r="K2814">
        <v>14.1</v>
      </c>
      <c r="L2814" t="s">
        <v>23</v>
      </c>
      <c r="M2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14">
        <v>0</v>
      </c>
      <c r="O2814" t="s">
        <v>32</v>
      </c>
      <c r="P2814" t="str">
        <f>IF(AND(Table1[[#This Row],[stroke]]=1,Table1[[#This Row],[hypertension]]=1),"yes","no")</f>
        <v>no</v>
      </c>
      <c r="Q2814" t="str">
        <f>IF(Table1[[#This Row],[avg_glucose_level]]&gt;=132.5,"yes","no")</f>
        <v>no</v>
      </c>
      <c r="R2814" t="str">
        <f>IF(Table1[[#This Row],[bmi]]&gt;=30.1,"yes","no")</f>
        <v>no</v>
      </c>
    </row>
    <row r="2815" spans="1:18" x14ac:dyDescent="0.3">
      <c r="A2815">
        <v>10973</v>
      </c>
      <c r="B2815" t="s">
        <v>12</v>
      </c>
      <c r="C2815">
        <v>43</v>
      </c>
      <c r="D2815">
        <v>0</v>
      </c>
      <c r="E2815" t="str">
        <f>IF(Table1[[#This Row],[hypertension]]=0,"no","yes")</f>
        <v>no</v>
      </c>
      <c r="F2815">
        <v>0</v>
      </c>
      <c r="G2815" t="s">
        <v>13</v>
      </c>
      <c r="H2815" t="s">
        <v>14</v>
      </c>
      <c r="I2815" t="s">
        <v>15</v>
      </c>
      <c r="J2815">
        <v>91.13</v>
      </c>
      <c r="K2815">
        <v>33.9</v>
      </c>
      <c r="L2815" t="s">
        <v>20</v>
      </c>
      <c r="M28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15">
        <v>0</v>
      </c>
      <c r="O2815" t="s">
        <v>32</v>
      </c>
      <c r="P2815" t="str">
        <f>IF(AND(Table1[[#This Row],[stroke]]=1,Table1[[#This Row],[hypertension]]=1),"yes","no")</f>
        <v>no</v>
      </c>
      <c r="Q2815" t="str">
        <f>IF(Table1[[#This Row],[avg_glucose_level]]&gt;=132.5,"yes","no")</f>
        <v>no</v>
      </c>
      <c r="R2815" t="str">
        <f>IF(Table1[[#This Row],[bmi]]&gt;=30.1,"yes","no")</f>
        <v>yes</v>
      </c>
    </row>
    <row r="2816" spans="1:18" x14ac:dyDescent="0.3">
      <c r="A2816">
        <v>3816</v>
      </c>
      <c r="B2816" t="s">
        <v>12</v>
      </c>
      <c r="C2816">
        <v>62</v>
      </c>
      <c r="D2816">
        <v>0</v>
      </c>
      <c r="E2816" t="str">
        <f>IF(Table1[[#This Row],[hypertension]]=0,"no","yes")</f>
        <v>no</v>
      </c>
      <c r="F2816">
        <v>0</v>
      </c>
      <c r="G2816" t="s">
        <v>13</v>
      </c>
      <c r="H2816" t="s">
        <v>14</v>
      </c>
      <c r="I2816" t="s">
        <v>19</v>
      </c>
      <c r="J2816">
        <v>80.72</v>
      </c>
      <c r="K2816">
        <v>26</v>
      </c>
      <c r="L2816" t="s">
        <v>16</v>
      </c>
      <c r="M28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16">
        <v>0</v>
      </c>
      <c r="O2816" t="s">
        <v>32</v>
      </c>
      <c r="P2816" t="str">
        <f>IF(AND(Table1[[#This Row],[stroke]]=1,Table1[[#This Row],[hypertension]]=1),"yes","no")</f>
        <v>no</v>
      </c>
      <c r="Q2816" t="str">
        <f>IF(Table1[[#This Row],[avg_glucose_level]]&gt;=132.5,"yes","no")</f>
        <v>no</v>
      </c>
      <c r="R2816" t="str">
        <f>IF(Table1[[#This Row],[bmi]]&gt;=30.1,"yes","no")</f>
        <v>no</v>
      </c>
    </row>
    <row r="2817" spans="1:18" x14ac:dyDescent="0.3">
      <c r="A2817">
        <v>50215</v>
      </c>
      <c r="B2817" t="s">
        <v>12</v>
      </c>
      <c r="C2817">
        <v>42</v>
      </c>
      <c r="D2817">
        <v>0</v>
      </c>
      <c r="E2817" t="str">
        <f>IF(Table1[[#This Row],[hypertension]]=0,"no","yes")</f>
        <v>no</v>
      </c>
      <c r="F2817">
        <v>0</v>
      </c>
      <c r="G2817" t="s">
        <v>22</v>
      </c>
      <c r="H2817" t="s">
        <v>24</v>
      </c>
      <c r="I2817" t="s">
        <v>19</v>
      </c>
      <c r="J2817">
        <v>59.83</v>
      </c>
      <c r="K2817">
        <v>52.8</v>
      </c>
      <c r="L2817" t="s">
        <v>20</v>
      </c>
      <c r="M28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17">
        <v>0</v>
      </c>
      <c r="O2817" t="s">
        <v>32</v>
      </c>
      <c r="P2817" t="str">
        <f>IF(AND(Table1[[#This Row],[stroke]]=1,Table1[[#This Row],[hypertension]]=1),"yes","no")</f>
        <v>no</v>
      </c>
      <c r="Q2817" t="str">
        <f>IF(Table1[[#This Row],[avg_glucose_level]]&gt;=132.5,"yes","no")</f>
        <v>no</v>
      </c>
      <c r="R2817" t="str">
        <f>IF(Table1[[#This Row],[bmi]]&gt;=30.1,"yes","no")</f>
        <v>yes</v>
      </c>
    </row>
    <row r="2818" spans="1:18" x14ac:dyDescent="0.3">
      <c r="A2818">
        <v>10351</v>
      </c>
      <c r="B2818" t="s">
        <v>12</v>
      </c>
      <c r="C2818">
        <v>50</v>
      </c>
      <c r="D2818">
        <v>0</v>
      </c>
      <c r="E2818" t="str">
        <f>IF(Table1[[#This Row],[hypertension]]=0,"no","yes")</f>
        <v>no</v>
      </c>
      <c r="F2818">
        <v>0</v>
      </c>
      <c r="G2818" t="s">
        <v>13</v>
      </c>
      <c r="H2818" t="s">
        <v>14</v>
      </c>
      <c r="I2818" t="s">
        <v>15</v>
      </c>
      <c r="J2818">
        <v>67.02</v>
      </c>
      <c r="K2818">
        <v>28.1</v>
      </c>
      <c r="L2818" t="s">
        <v>16</v>
      </c>
      <c r="M28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18">
        <v>0</v>
      </c>
      <c r="O2818" t="s">
        <v>32</v>
      </c>
      <c r="P2818" t="str">
        <f>IF(AND(Table1[[#This Row],[stroke]]=1,Table1[[#This Row],[hypertension]]=1),"yes","no")</f>
        <v>no</v>
      </c>
      <c r="Q2818" t="str">
        <f>IF(Table1[[#This Row],[avg_glucose_level]]&gt;=132.5,"yes","no")</f>
        <v>no</v>
      </c>
      <c r="R2818" t="str">
        <f>IF(Table1[[#This Row],[bmi]]&gt;=30.1,"yes","no")</f>
        <v>no</v>
      </c>
    </row>
    <row r="2819" spans="1:18" x14ac:dyDescent="0.3">
      <c r="A2819">
        <v>69665</v>
      </c>
      <c r="B2819" t="s">
        <v>17</v>
      </c>
      <c r="C2819">
        <v>63</v>
      </c>
      <c r="D2819">
        <v>0</v>
      </c>
      <c r="E2819" t="str">
        <f>IF(Table1[[#This Row],[hypertension]]=0,"no","yes")</f>
        <v>no</v>
      </c>
      <c r="F2819">
        <v>0</v>
      </c>
      <c r="G2819" t="s">
        <v>13</v>
      </c>
      <c r="H2819" t="s">
        <v>14</v>
      </c>
      <c r="I2819" t="s">
        <v>19</v>
      </c>
      <c r="J2819">
        <v>60.22</v>
      </c>
      <c r="K2819">
        <v>29.2</v>
      </c>
      <c r="L2819" t="s">
        <v>20</v>
      </c>
      <c r="M28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19">
        <v>0</v>
      </c>
      <c r="O2819" t="s">
        <v>32</v>
      </c>
      <c r="P2819" t="str">
        <f>IF(AND(Table1[[#This Row],[stroke]]=1,Table1[[#This Row],[hypertension]]=1),"yes","no")</f>
        <v>no</v>
      </c>
      <c r="Q2819" t="str">
        <f>IF(Table1[[#This Row],[avg_glucose_level]]&gt;=132.5,"yes","no")</f>
        <v>no</v>
      </c>
      <c r="R2819" t="str">
        <f>IF(Table1[[#This Row],[bmi]]&gt;=30.1,"yes","no")</f>
        <v>no</v>
      </c>
    </row>
    <row r="2820" spans="1:18" x14ac:dyDescent="0.3">
      <c r="A2820">
        <v>14976</v>
      </c>
      <c r="B2820" t="s">
        <v>12</v>
      </c>
      <c r="C2820">
        <v>80</v>
      </c>
      <c r="D2820">
        <v>0</v>
      </c>
      <c r="E2820" t="str">
        <f>IF(Table1[[#This Row],[hypertension]]=0,"no","yes")</f>
        <v>no</v>
      </c>
      <c r="F2820">
        <v>1</v>
      </c>
      <c r="G2820" t="s">
        <v>13</v>
      </c>
      <c r="H2820" t="s">
        <v>14</v>
      </c>
      <c r="I2820" t="s">
        <v>19</v>
      </c>
      <c r="J2820">
        <v>82.41</v>
      </c>
      <c r="K2820">
        <v>26.3</v>
      </c>
      <c r="L2820" t="s">
        <v>21</v>
      </c>
      <c r="M2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20">
        <v>0</v>
      </c>
      <c r="O2820" t="s">
        <v>32</v>
      </c>
      <c r="P2820" t="str">
        <f>IF(AND(Table1[[#This Row],[stroke]]=1,Table1[[#This Row],[hypertension]]=1),"yes","no")</f>
        <v>no</v>
      </c>
      <c r="Q2820" t="str">
        <f>IF(Table1[[#This Row],[avg_glucose_level]]&gt;=132.5,"yes","no")</f>
        <v>no</v>
      </c>
      <c r="R2820" t="str">
        <f>IF(Table1[[#This Row],[bmi]]&gt;=30.1,"yes","no")</f>
        <v>no</v>
      </c>
    </row>
    <row r="2821" spans="1:18" x14ac:dyDescent="0.3">
      <c r="A2821">
        <v>28183</v>
      </c>
      <c r="B2821" t="s">
        <v>17</v>
      </c>
      <c r="C2821">
        <v>13</v>
      </c>
      <c r="D2821">
        <v>0</v>
      </c>
      <c r="E2821" t="str">
        <f>IF(Table1[[#This Row],[hypertension]]=0,"no","yes")</f>
        <v>no</v>
      </c>
      <c r="F2821">
        <v>0</v>
      </c>
      <c r="G2821" t="s">
        <v>22</v>
      </c>
      <c r="H2821" t="s">
        <v>25</v>
      </c>
      <c r="I2821" t="s">
        <v>15</v>
      </c>
      <c r="J2821">
        <v>75.78</v>
      </c>
      <c r="K2821">
        <v>23.6</v>
      </c>
      <c r="L2821" t="s">
        <v>23</v>
      </c>
      <c r="M28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1">
        <v>0</v>
      </c>
      <c r="O2821" t="s">
        <v>32</v>
      </c>
      <c r="P2821" t="str">
        <f>IF(AND(Table1[[#This Row],[stroke]]=1,Table1[[#This Row],[hypertension]]=1),"yes","no")</f>
        <v>no</v>
      </c>
      <c r="Q2821" t="str">
        <f>IF(Table1[[#This Row],[avg_glucose_level]]&gt;=132.5,"yes","no")</f>
        <v>no</v>
      </c>
      <c r="R2821" t="str">
        <f>IF(Table1[[#This Row],[bmi]]&gt;=30.1,"yes","no")</f>
        <v>no</v>
      </c>
    </row>
    <row r="2822" spans="1:18" x14ac:dyDescent="0.3">
      <c r="A2822">
        <v>33085</v>
      </c>
      <c r="B2822" t="s">
        <v>17</v>
      </c>
      <c r="C2822">
        <v>20</v>
      </c>
      <c r="D2822">
        <v>0</v>
      </c>
      <c r="E2822" t="str">
        <f>IF(Table1[[#This Row],[hypertension]]=0,"no","yes")</f>
        <v>no</v>
      </c>
      <c r="F2822">
        <v>0</v>
      </c>
      <c r="G2822" t="s">
        <v>22</v>
      </c>
      <c r="H2822" t="s">
        <v>14</v>
      </c>
      <c r="I2822" t="s">
        <v>19</v>
      </c>
      <c r="J2822">
        <v>102.42</v>
      </c>
      <c r="K2822">
        <v>18.600000000000001</v>
      </c>
      <c r="L2822" t="s">
        <v>20</v>
      </c>
      <c r="M2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22">
        <v>0</v>
      </c>
      <c r="O2822" t="s">
        <v>32</v>
      </c>
      <c r="P2822" t="str">
        <f>IF(AND(Table1[[#This Row],[stroke]]=1,Table1[[#This Row],[hypertension]]=1),"yes","no")</f>
        <v>no</v>
      </c>
      <c r="Q2822" t="str">
        <f>IF(Table1[[#This Row],[avg_glucose_level]]&gt;=132.5,"yes","no")</f>
        <v>no</v>
      </c>
      <c r="R2822" t="str">
        <f>IF(Table1[[#This Row],[bmi]]&gt;=30.1,"yes","no")</f>
        <v>no</v>
      </c>
    </row>
    <row r="2823" spans="1:18" x14ac:dyDescent="0.3">
      <c r="A2823">
        <v>13386</v>
      </c>
      <c r="B2823" t="s">
        <v>17</v>
      </c>
      <c r="C2823">
        <v>71</v>
      </c>
      <c r="D2823">
        <v>0</v>
      </c>
      <c r="E2823" t="str">
        <f>IF(Table1[[#This Row],[hypertension]]=0,"no","yes")</f>
        <v>no</v>
      </c>
      <c r="F2823">
        <v>1</v>
      </c>
      <c r="G2823" t="s">
        <v>13</v>
      </c>
      <c r="H2823" t="s">
        <v>18</v>
      </c>
      <c r="I2823" t="s">
        <v>19</v>
      </c>
      <c r="J2823">
        <v>98.45</v>
      </c>
      <c r="K2823">
        <v>29.7</v>
      </c>
      <c r="L2823" t="s">
        <v>23</v>
      </c>
      <c r="M28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3">
        <v>0</v>
      </c>
      <c r="O2823" t="s">
        <v>32</v>
      </c>
      <c r="P2823" t="str">
        <f>IF(AND(Table1[[#This Row],[stroke]]=1,Table1[[#This Row],[hypertension]]=1),"yes","no")</f>
        <v>no</v>
      </c>
      <c r="Q2823" t="str">
        <f>IF(Table1[[#This Row],[avg_glucose_level]]&gt;=132.5,"yes","no")</f>
        <v>no</v>
      </c>
      <c r="R2823" t="str">
        <f>IF(Table1[[#This Row],[bmi]]&gt;=30.1,"yes","no")</f>
        <v>no</v>
      </c>
    </row>
    <row r="2824" spans="1:18" x14ac:dyDescent="0.3">
      <c r="A2824">
        <v>15601</v>
      </c>
      <c r="B2824" t="s">
        <v>17</v>
      </c>
      <c r="C2824">
        <v>50</v>
      </c>
      <c r="D2824">
        <v>0</v>
      </c>
      <c r="E2824" t="str">
        <f>IF(Table1[[#This Row],[hypertension]]=0,"no","yes")</f>
        <v>no</v>
      </c>
      <c r="F2824">
        <v>0</v>
      </c>
      <c r="G2824" t="s">
        <v>13</v>
      </c>
      <c r="H2824" t="s">
        <v>14</v>
      </c>
      <c r="I2824" t="s">
        <v>15</v>
      </c>
      <c r="J2824">
        <v>93.51</v>
      </c>
      <c r="K2824">
        <v>30.9</v>
      </c>
      <c r="L2824" t="s">
        <v>21</v>
      </c>
      <c r="M28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24">
        <v>0</v>
      </c>
      <c r="O2824" t="s">
        <v>32</v>
      </c>
      <c r="P2824" t="str">
        <f>IF(AND(Table1[[#This Row],[stroke]]=1,Table1[[#This Row],[hypertension]]=1),"yes","no")</f>
        <v>no</v>
      </c>
      <c r="Q2824" t="str">
        <f>IF(Table1[[#This Row],[avg_glucose_level]]&gt;=132.5,"yes","no")</f>
        <v>no</v>
      </c>
      <c r="R2824" t="str">
        <f>IF(Table1[[#This Row],[bmi]]&gt;=30.1,"yes","no")</f>
        <v>yes</v>
      </c>
    </row>
    <row r="2825" spans="1:18" x14ac:dyDescent="0.3">
      <c r="A2825">
        <v>22254</v>
      </c>
      <c r="B2825" t="s">
        <v>17</v>
      </c>
      <c r="C2825">
        <v>76</v>
      </c>
      <c r="D2825">
        <v>0</v>
      </c>
      <c r="E2825" t="str">
        <f>IF(Table1[[#This Row],[hypertension]]=0,"no","yes")</f>
        <v>no</v>
      </c>
      <c r="F2825">
        <v>0</v>
      </c>
      <c r="G2825" t="s">
        <v>13</v>
      </c>
      <c r="H2825" t="s">
        <v>14</v>
      </c>
      <c r="I2825" t="s">
        <v>19</v>
      </c>
      <c r="J2825">
        <v>113.68</v>
      </c>
      <c r="K2825">
        <v>22.8</v>
      </c>
      <c r="L2825" t="s">
        <v>23</v>
      </c>
      <c r="M28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5">
        <v>0</v>
      </c>
      <c r="O2825" t="s">
        <v>32</v>
      </c>
      <c r="P2825" t="str">
        <f>IF(AND(Table1[[#This Row],[stroke]]=1,Table1[[#This Row],[hypertension]]=1),"yes","no")</f>
        <v>no</v>
      </c>
      <c r="Q2825" t="str">
        <f>IF(Table1[[#This Row],[avg_glucose_level]]&gt;=132.5,"yes","no")</f>
        <v>no</v>
      </c>
      <c r="R2825" t="str">
        <f>IF(Table1[[#This Row],[bmi]]&gt;=30.1,"yes","no")</f>
        <v>no</v>
      </c>
    </row>
    <row r="2826" spans="1:18" x14ac:dyDescent="0.3">
      <c r="A2826">
        <v>15539</v>
      </c>
      <c r="B2826" t="s">
        <v>17</v>
      </c>
      <c r="C2826">
        <v>41</v>
      </c>
      <c r="D2826">
        <v>0</v>
      </c>
      <c r="E2826" t="str">
        <f>IF(Table1[[#This Row],[hypertension]]=0,"no","yes")</f>
        <v>no</v>
      </c>
      <c r="F2826">
        <v>0</v>
      </c>
      <c r="G2826" t="s">
        <v>13</v>
      </c>
      <c r="H2826" t="s">
        <v>14</v>
      </c>
      <c r="I2826" t="s">
        <v>19</v>
      </c>
      <c r="J2826">
        <v>97.41</v>
      </c>
      <c r="K2826">
        <v>25.5</v>
      </c>
      <c r="L2826" t="s">
        <v>20</v>
      </c>
      <c r="M2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26">
        <v>0</v>
      </c>
      <c r="O2826" t="s">
        <v>32</v>
      </c>
      <c r="P2826" t="str">
        <f>IF(AND(Table1[[#This Row],[stroke]]=1,Table1[[#This Row],[hypertension]]=1),"yes","no")</f>
        <v>no</v>
      </c>
      <c r="Q2826" t="str">
        <f>IF(Table1[[#This Row],[avg_glucose_level]]&gt;=132.5,"yes","no")</f>
        <v>no</v>
      </c>
      <c r="R2826" t="str">
        <f>IF(Table1[[#This Row],[bmi]]&gt;=30.1,"yes","no")</f>
        <v>no</v>
      </c>
    </row>
    <row r="2827" spans="1:18" x14ac:dyDescent="0.3">
      <c r="A2827">
        <v>58235</v>
      </c>
      <c r="B2827" t="s">
        <v>12</v>
      </c>
      <c r="C2827">
        <v>76</v>
      </c>
      <c r="D2827">
        <v>0</v>
      </c>
      <c r="E2827" t="str">
        <f>IF(Table1[[#This Row],[hypertension]]=0,"no","yes")</f>
        <v>no</v>
      </c>
      <c r="F2827">
        <v>0</v>
      </c>
      <c r="G2827" t="s">
        <v>13</v>
      </c>
      <c r="H2827" t="s">
        <v>14</v>
      </c>
      <c r="I2827" t="s">
        <v>15</v>
      </c>
      <c r="J2827">
        <v>58.65</v>
      </c>
      <c r="K2827">
        <v>25.6</v>
      </c>
      <c r="L2827" t="s">
        <v>21</v>
      </c>
      <c r="M2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27">
        <v>0</v>
      </c>
      <c r="O2827" t="s">
        <v>32</v>
      </c>
      <c r="P2827" t="str">
        <f>IF(AND(Table1[[#This Row],[stroke]]=1,Table1[[#This Row],[hypertension]]=1),"yes","no")</f>
        <v>no</v>
      </c>
      <c r="Q2827" t="str">
        <f>IF(Table1[[#This Row],[avg_glucose_level]]&gt;=132.5,"yes","no")</f>
        <v>no</v>
      </c>
      <c r="R2827" t="str">
        <f>IF(Table1[[#This Row],[bmi]]&gt;=30.1,"yes","no")</f>
        <v>no</v>
      </c>
    </row>
    <row r="2828" spans="1:18" x14ac:dyDescent="0.3">
      <c r="A2828">
        <v>21162</v>
      </c>
      <c r="B2828" t="s">
        <v>17</v>
      </c>
      <c r="C2828">
        <v>78</v>
      </c>
      <c r="D2828">
        <v>0</v>
      </c>
      <c r="E2828" t="str">
        <f>IF(Table1[[#This Row],[hypertension]]=0,"no","yes")</f>
        <v>no</v>
      </c>
      <c r="F2828">
        <v>0</v>
      </c>
      <c r="G2828" t="s">
        <v>13</v>
      </c>
      <c r="H2828" t="s">
        <v>18</v>
      </c>
      <c r="I2828" t="s">
        <v>19</v>
      </c>
      <c r="J2828">
        <v>81.680000000000007</v>
      </c>
      <c r="K2828">
        <v>23</v>
      </c>
      <c r="L2828" t="s">
        <v>23</v>
      </c>
      <c r="M28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8">
        <v>0</v>
      </c>
      <c r="O2828" t="s">
        <v>32</v>
      </c>
      <c r="P2828" t="str">
        <f>IF(AND(Table1[[#This Row],[stroke]]=1,Table1[[#This Row],[hypertension]]=1),"yes","no")</f>
        <v>no</v>
      </c>
      <c r="Q2828" t="str">
        <f>IF(Table1[[#This Row],[avg_glucose_level]]&gt;=132.5,"yes","no")</f>
        <v>no</v>
      </c>
      <c r="R2828" t="str">
        <f>IF(Table1[[#This Row],[bmi]]&gt;=30.1,"yes","no")</f>
        <v>no</v>
      </c>
    </row>
    <row r="2829" spans="1:18" x14ac:dyDescent="0.3">
      <c r="A2829">
        <v>67880</v>
      </c>
      <c r="B2829" t="s">
        <v>12</v>
      </c>
      <c r="C2829">
        <v>5</v>
      </c>
      <c r="D2829">
        <v>0</v>
      </c>
      <c r="E2829" t="str">
        <f>IF(Table1[[#This Row],[hypertension]]=0,"no","yes")</f>
        <v>no</v>
      </c>
      <c r="F2829">
        <v>0</v>
      </c>
      <c r="G2829" t="s">
        <v>22</v>
      </c>
      <c r="H2829" t="s">
        <v>25</v>
      </c>
      <c r="I2829" t="s">
        <v>15</v>
      </c>
      <c r="J2829">
        <v>148.52000000000001</v>
      </c>
      <c r="K2829">
        <v>20.6</v>
      </c>
      <c r="L2829" t="s">
        <v>23</v>
      </c>
      <c r="M28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29">
        <v>0</v>
      </c>
      <c r="O2829" t="s">
        <v>32</v>
      </c>
      <c r="P2829" t="str">
        <f>IF(AND(Table1[[#This Row],[stroke]]=1,Table1[[#This Row],[hypertension]]=1),"yes","no")</f>
        <v>no</v>
      </c>
      <c r="Q2829" t="str">
        <f>IF(Table1[[#This Row],[avg_glucose_level]]&gt;=132.5,"yes","no")</f>
        <v>yes</v>
      </c>
      <c r="R2829" t="str">
        <f>IF(Table1[[#This Row],[bmi]]&gt;=30.1,"yes","no")</f>
        <v>no</v>
      </c>
    </row>
    <row r="2830" spans="1:18" x14ac:dyDescent="0.3">
      <c r="A2830">
        <v>42545</v>
      </c>
      <c r="B2830" t="s">
        <v>12</v>
      </c>
      <c r="C2830">
        <v>29</v>
      </c>
      <c r="D2830">
        <v>1</v>
      </c>
      <c r="E2830" t="str">
        <f>IF(Table1[[#This Row],[hypertension]]=0,"no","yes")</f>
        <v>yes</v>
      </c>
      <c r="F2830">
        <v>0</v>
      </c>
      <c r="G2830" t="s">
        <v>13</v>
      </c>
      <c r="H2830" t="s">
        <v>14</v>
      </c>
      <c r="I2830" t="s">
        <v>15</v>
      </c>
      <c r="J2830">
        <v>77.55</v>
      </c>
      <c r="K2830">
        <v>28.1</v>
      </c>
      <c r="L2830" t="s">
        <v>16</v>
      </c>
      <c r="M28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30">
        <v>0</v>
      </c>
      <c r="O2830" t="s">
        <v>32</v>
      </c>
      <c r="P2830" t="str">
        <f>IF(AND(Table1[[#This Row],[stroke]]=1,Table1[[#This Row],[hypertension]]=1),"yes","no")</f>
        <v>no</v>
      </c>
      <c r="Q2830" t="str">
        <f>IF(Table1[[#This Row],[avg_glucose_level]]&gt;=132.5,"yes","no")</f>
        <v>no</v>
      </c>
      <c r="R2830" t="str">
        <f>IF(Table1[[#This Row],[bmi]]&gt;=30.1,"yes","no")</f>
        <v>no</v>
      </c>
    </row>
    <row r="2831" spans="1:18" x14ac:dyDescent="0.3">
      <c r="A2831">
        <v>48359</v>
      </c>
      <c r="B2831" t="s">
        <v>17</v>
      </c>
      <c r="C2831">
        <v>43</v>
      </c>
      <c r="D2831">
        <v>0</v>
      </c>
      <c r="E2831" t="str">
        <f>IF(Table1[[#This Row],[hypertension]]=0,"no","yes")</f>
        <v>no</v>
      </c>
      <c r="F2831">
        <v>0</v>
      </c>
      <c r="G2831" t="s">
        <v>13</v>
      </c>
      <c r="H2831" t="s">
        <v>14</v>
      </c>
      <c r="I2831" t="s">
        <v>19</v>
      </c>
      <c r="J2831">
        <v>142.12</v>
      </c>
      <c r="K2831">
        <v>28.4</v>
      </c>
      <c r="L2831" t="s">
        <v>21</v>
      </c>
      <c r="M28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31">
        <v>0</v>
      </c>
      <c r="O2831" t="s">
        <v>32</v>
      </c>
      <c r="P2831" t="str">
        <f>IF(AND(Table1[[#This Row],[stroke]]=1,Table1[[#This Row],[hypertension]]=1),"yes","no")</f>
        <v>no</v>
      </c>
      <c r="Q2831" t="str">
        <f>IF(Table1[[#This Row],[avg_glucose_level]]&gt;=132.5,"yes","no")</f>
        <v>yes</v>
      </c>
      <c r="R2831" t="str">
        <f>IF(Table1[[#This Row],[bmi]]&gt;=30.1,"yes","no")</f>
        <v>no</v>
      </c>
    </row>
    <row r="2832" spans="1:18" x14ac:dyDescent="0.3">
      <c r="A2832">
        <v>54815</v>
      </c>
      <c r="B2832" t="s">
        <v>17</v>
      </c>
      <c r="C2832">
        <v>49</v>
      </c>
      <c r="D2832">
        <v>0</v>
      </c>
      <c r="E2832" t="str">
        <f>IF(Table1[[#This Row],[hypertension]]=0,"no","yes")</f>
        <v>no</v>
      </c>
      <c r="F2832">
        <v>0</v>
      </c>
      <c r="G2832" t="s">
        <v>13</v>
      </c>
      <c r="H2832" t="s">
        <v>14</v>
      </c>
      <c r="I2832" t="s">
        <v>15</v>
      </c>
      <c r="J2832">
        <v>125.3</v>
      </c>
      <c r="K2832">
        <v>29.7</v>
      </c>
      <c r="L2832" t="s">
        <v>16</v>
      </c>
      <c r="M28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32">
        <v>0</v>
      </c>
      <c r="O2832" t="s">
        <v>32</v>
      </c>
      <c r="P2832" t="str">
        <f>IF(AND(Table1[[#This Row],[stroke]]=1,Table1[[#This Row],[hypertension]]=1),"yes","no")</f>
        <v>no</v>
      </c>
      <c r="Q2832" t="str">
        <f>IF(Table1[[#This Row],[avg_glucose_level]]&gt;=132.5,"yes","no")</f>
        <v>no</v>
      </c>
      <c r="R2832" t="str">
        <f>IF(Table1[[#This Row],[bmi]]&gt;=30.1,"yes","no")</f>
        <v>no</v>
      </c>
    </row>
    <row r="2833" spans="1:18" x14ac:dyDescent="0.3">
      <c r="A2833">
        <v>6233</v>
      </c>
      <c r="B2833" t="s">
        <v>12</v>
      </c>
      <c r="C2833">
        <v>70</v>
      </c>
      <c r="D2833">
        <v>1</v>
      </c>
      <c r="E2833" t="str">
        <f>IF(Table1[[#This Row],[hypertension]]=0,"no","yes")</f>
        <v>yes</v>
      </c>
      <c r="F2833">
        <v>0</v>
      </c>
      <c r="G2833" t="s">
        <v>13</v>
      </c>
      <c r="H2833" t="s">
        <v>18</v>
      </c>
      <c r="I2833" t="s">
        <v>19</v>
      </c>
      <c r="J2833">
        <v>118.81</v>
      </c>
      <c r="K2833">
        <v>26</v>
      </c>
      <c r="L2833" t="s">
        <v>21</v>
      </c>
      <c r="M28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33">
        <v>0</v>
      </c>
      <c r="O2833" t="s">
        <v>32</v>
      </c>
      <c r="P2833" t="str">
        <f>IF(AND(Table1[[#This Row],[stroke]]=1,Table1[[#This Row],[hypertension]]=1),"yes","no")</f>
        <v>no</v>
      </c>
      <c r="Q2833" t="str">
        <f>IF(Table1[[#This Row],[avg_glucose_level]]&gt;=132.5,"yes","no")</f>
        <v>no</v>
      </c>
      <c r="R2833" t="str">
        <f>IF(Table1[[#This Row],[bmi]]&gt;=30.1,"yes","no")</f>
        <v>no</v>
      </c>
    </row>
    <row r="2834" spans="1:18" x14ac:dyDescent="0.3">
      <c r="A2834">
        <v>52225</v>
      </c>
      <c r="B2834" t="s">
        <v>12</v>
      </c>
      <c r="C2834">
        <v>24</v>
      </c>
      <c r="D2834">
        <v>0</v>
      </c>
      <c r="E2834" t="str">
        <f>IF(Table1[[#This Row],[hypertension]]=0,"no","yes")</f>
        <v>no</v>
      </c>
      <c r="F2834">
        <v>0</v>
      </c>
      <c r="G2834" t="s">
        <v>22</v>
      </c>
      <c r="H2834" t="s">
        <v>14</v>
      </c>
      <c r="I2834" t="s">
        <v>15</v>
      </c>
      <c r="J2834">
        <v>84.16</v>
      </c>
      <c r="K2834">
        <v>37.5</v>
      </c>
      <c r="L2834" t="s">
        <v>21</v>
      </c>
      <c r="M28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34">
        <v>0</v>
      </c>
      <c r="O2834" t="s">
        <v>32</v>
      </c>
      <c r="P2834" t="str">
        <f>IF(AND(Table1[[#This Row],[stroke]]=1,Table1[[#This Row],[hypertension]]=1),"yes","no")</f>
        <v>no</v>
      </c>
      <c r="Q2834" t="str">
        <f>IF(Table1[[#This Row],[avg_glucose_level]]&gt;=132.5,"yes","no")</f>
        <v>no</v>
      </c>
      <c r="R2834" t="str">
        <f>IF(Table1[[#This Row],[bmi]]&gt;=30.1,"yes","no")</f>
        <v>yes</v>
      </c>
    </row>
    <row r="2835" spans="1:18" x14ac:dyDescent="0.3">
      <c r="A2835">
        <v>50463</v>
      </c>
      <c r="B2835" t="s">
        <v>17</v>
      </c>
      <c r="C2835">
        <v>41</v>
      </c>
      <c r="D2835">
        <v>0</v>
      </c>
      <c r="E2835" t="str">
        <f>IF(Table1[[#This Row],[hypertension]]=0,"no","yes")</f>
        <v>no</v>
      </c>
      <c r="F2835">
        <v>0</v>
      </c>
      <c r="G2835" t="s">
        <v>13</v>
      </c>
      <c r="H2835" t="s">
        <v>14</v>
      </c>
      <c r="I2835" t="s">
        <v>15</v>
      </c>
      <c r="J2835">
        <v>78.739999999999995</v>
      </c>
      <c r="K2835">
        <v>42.3</v>
      </c>
      <c r="L2835" t="s">
        <v>21</v>
      </c>
      <c r="M28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35">
        <v>0</v>
      </c>
      <c r="O2835" t="s">
        <v>32</v>
      </c>
      <c r="P2835" t="str">
        <f>IF(AND(Table1[[#This Row],[stroke]]=1,Table1[[#This Row],[hypertension]]=1),"yes","no")</f>
        <v>no</v>
      </c>
      <c r="Q2835" t="str">
        <f>IF(Table1[[#This Row],[avg_glucose_level]]&gt;=132.5,"yes","no")</f>
        <v>no</v>
      </c>
      <c r="R2835" t="str">
        <f>IF(Table1[[#This Row],[bmi]]&gt;=30.1,"yes","no")</f>
        <v>yes</v>
      </c>
    </row>
    <row r="2836" spans="1:18" x14ac:dyDescent="0.3">
      <c r="A2836">
        <v>49084</v>
      </c>
      <c r="B2836" t="s">
        <v>12</v>
      </c>
      <c r="C2836">
        <v>20</v>
      </c>
      <c r="D2836">
        <v>0</v>
      </c>
      <c r="E2836" t="str">
        <f>IF(Table1[[#This Row],[hypertension]]=0,"no","yes")</f>
        <v>no</v>
      </c>
      <c r="F2836">
        <v>0</v>
      </c>
      <c r="G2836" t="s">
        <v>22</v>
      </c>
      <c r="H2836" t="s">
        <v>14</v>
      </c>
      <c r="I2836" t="s">
        <v>15</v>
      </c>
      <c r="J2836">
        <v>57.51</v>
      </c>
      <c r="K2836">
        <v>21.4</v>
      </c>
      <c r="L2836" t="s">
        <v>23</v>
      </c>
      <c r="M28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36">
        <v>0</v>
      </c>
      <c r="O2836" t="s">
        <v>32</v>
      </c>
      <c r="P2836" t="str">
        <f>IF(AND(Table1[[#This Row],[stroke]]=1,Table1[[#This Row],[hypertension]]=1),"yes","no")</f>
        <v>no</v>
      </c>
      <c r="Q2836" t="str">
        <f>IF(Table1[[#This Row],[avg_glucose_level]]&gt;=132.5,"yes","no")</f>
        <v>no</v>
      </c>
      <c r="R2836" t="str">
        <f>IF(Table1[[#This Row],[bmi]]&gt;=30.1,"yes","no")</f>
        <v>no</v>
      </c>
    </row>
    <row r="2837" spans="1:18" x14ac:dyDescent="0.3">
      <c r="A2837">
        <v>61889</v>
      </c>
      <c r="B2837" t="s">
        <v>12</v>
      </c>
      <c r="C2837">
        <v>34</v>
      </c>
      <c r="D2837">
        <v>0</v>
      </c>
      <c r="E2837" t="str">
        <f>IF(Table1[[#This Row],[hypertension]]=0,"no","yes")</f>
        <v>no</v>
      </c>
      <c r="F2837">
        <v>0</v>
      </c>
      <c r="G2837" t="s">
        <v>13</v>
      </c>
      <c r="H2837" t="s">
        <v>14</v>
      </c>
      <c r="I2837" t="s">
        <v>15</v>
      </c>
      <c r="J2837">
        <v>61.11</v>
      </c>
      <c r="K2837">
        <v>29.3</v>
      </c>
      <c r="L2837" t="s">
        <v>20</v>
      </c>
      <c r="M28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37">
        <v>0</v>
      </c>
      <c r="O2837" t="s">
        <v>32</v>
      </c>
      <c r="P2837" t="str">
        <f>IF(AND(Table1[[#This Row],[stroke]]=1,Table1[[#This Row],[hypertension]]=1),"yes","no")</f>
        <v>no</v>
      </c>
      <c r="Q2837" t="str">
        <f>IF(Table1[[#This Row],[avg_glucose_level]]&gt;=132.5,"yes","no")</f>
        <v>no</v>
      </c>
      <c r="R2837" t="str">
        <f>IF(Table1[[#This Row],[bmi]]&gt;=30.1,"yes","no")</f>
        <v>no</v>
      </c>
    </row>
    <row r="2838" spans="1:18" x14ac:dyDescent="0.3">
      <c r="A2838">
        <v>25525</v>
      </c>
      <c r="B2838" t="s">
        <v>12</v>
      </c>
      <c r="C2838">
        <v>32</v>
      </c>
      <c r="D2838">
        <v>0</v>
      </c>
      <c r="E2838" t="str">
        <f>IF(Table1[[#This Row],[hypertension]]=0,"no","yes")</f>
        <v>no</v>
      </c>
      <c r="F2838">
        <v>0</v>
      </c>
      <c r="G2838" t="s">
        <v>13</v>
      </c>
      <c r="H2838" t="s">
        <v>14</v>
      </c>
      <c r="I2838" t="s">
        <v>15</v>
      </c>
      <c r="J2838">
        <v>78.3</v>
      </c>
      <c r="K2838">
        <v>31</v>
      </c>
      <c r="L2838" t="s">
        <v>23</v>
      </c>
      <c r="M2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38">
        <v>0</v>
      </c>
      <c r="O2838" t="s">
        <v>32</v>
      </c>
      <c r="P2838" t="str">
        <f>IF(AND(Table1[[#This Row],[stroke]]=1,Table1[[#This Row],[hypertension]]=1),"yes","no")</f>
        <v>no</v>
      </c>
      <c r="Q2838" t="str">
        <f>IF(Table1[[#This Row],[avg_glucose_level]]&gt;=132.5,"yes","no")</f>
        <v>no</v>
      </c>
      <c r="R2838" t="str">
        <f>IF(Table1[[#This Row],[bmi]]&gt;=30.1,"yes","no")</f>
        <v>yes</v>
      </c>
    </row>
    <row r="2839" spans="1:18" x14ac:dyDescent="0.3">
      <c r="A2839">
        <v>9730</v>
      </c>
      <c r="B2839" t="s">
        <v>12</v>
      </c>
      <c r="C2839">
        <v>27</v>
      </c>
      <c r="D2839">
        <v>0</v>
      </c>
      <c r="E2839" t="str">
        <f>IF(Table1[[#This Row],[hypertension]]=0,"no","yes")</f>
        <v>no</v>
      </c>
      <c r="F2839">
        <v>0</v>
      </c>
      <c r="G2839" t="s">
        <v>13</v>
      </c>
      <c r="H2839" t="s">
        <v>14</v>
      </c>
      <c r="I2839" t="s">
        <v>15</v>
      </c>
      <c r="J2839">
        <v>76.19</v>
      </c>
      <c r="K2839">
        <v>22</v>
      </c>
      <c r="L2839" t="s">
        <v>20</v>
      </c>
      <c r="M2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39">
        <v>0</v>
      </c>
      <c r="O2839" t="s">
        <v>32</v>
      </c>
      <c r="P2839" t="str">
        <f>IF(AND(Table1[[#This Row],[stroke]]=1,Table1[[#This Row],[hypertension]]=1),"yes","no")</f>
        <v>no</v>
      </c>
      <c r="Q2839" t="str">
        <f>IF(Table1[[#This Row],[avg_glucose_level]]&gt;=132.5,"yes","no")</f>
        <v>no</v>
      </c>
      <c r="R2839" t="str">
        <f>IF(Table1[[#This Row],[bmi]]&gt;=30.1,"yes","no")</f>
        <v>no</v>
      </c>
    </row>
    <row r="2840" spans="1:18" x14ac:dyDescent="0.3">
      <c r="A2840">
        <v>30622</v>
      </c>
      <c r="B2840" t="s">
        <v>17</v>
      </c>
      <c r="C2840">
        <v>44</v>
      </c>
      <c r="D2840">
        <v>0</v>
      </c>
      <c r="E2840" t="str">
        <f>IF(Table1[[#This Row],[hypertension]]=0,"no","yes")</f>
        <v>no</v>
      </c>
      <c r="F2840">
        <v>0</v>
      </c>
      <c r="G2840" t="s">
        <v>13</v>
      </c>
      <c r="H2840" t="s">
        <v>24</v>
      </c>
      <c r="I2840" t="s">
        <v>19</v>
      </c>
      <c r="J2840">
        <v>115.99</v>
      </c>
      <c r="K2840">
        <v>20.9</v>
      </c>
      <c r="L2840" t="s">
        <v>20</v>
      </c>
      <c r="M28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40">
        <v>0</v>
      </c>
      <c r="O2840" t="s">
        <v>32</v>
      </c>
      <c r="P2840" t="str">
        <f>IF(AND(Table1[[#This Row],[stroke]]=1,Table1[[#This Row],[hypertension]]=1),"yes","no")</f>
        <v>no</v>
      </c>
      <c r="Q2840" t="str">
        <f>IF(Table1[[#This Row],[avg_glucose_level]]&gt;=132.5,"yes","no")</f>
        <v>no</v>
      </c>
      <c r="R2840" t="str">
        <f>IF(Table1[[#This Row],[bmi]]&gt;=30.1,"yes","no")</f>
        <v>no</v>
      </c>
    </row>
    <row r="2841" spans="1:18" x14ac:dyDescent="0.3">
      <c r="A2841">
        <v>26480</v>
      </c>
      <c r="B2841" t="s">
        <v>12</v>
      </c>
      <c r="C2841">
        <v>20</v>
      </c>
      <c r="D2841">
        <v>0</v>
      </c>
      <c r="E2841" t="str">
        <f>IF(Table1[[#This Row],[hypertension]]=0,"no","yes")</f>
        <v>no</v>
      </c>
      <c r="F2841">
        <v>0</v>
      </c>
      <c r="G2841" t="s">
        <v>22</v>
      </c>
      <c r="H2841" t="s">
        <v>14</v>
      </c>
      <c r="I2841" t="s">
        <v>19</v>
      </c>
      <c r="J2841">
        <v>100.8</v>
      </c>
      <c r="K2841">
        <v>45.9</v>
      </c>
      <c r="L2841" t="s">
        <v>20</v>
      </c>
      <c r="M28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41">
        <v>0</v>
      </c>
      <c r="O2841" t="s">
        <v>32</v>
      </c>
      <c r="P2841" t="str">
        <f>IF(AND(Table1[[#This Row],[stroke]]=1,Table1[[#This Row],[hypertension]]=1),"yes","no")</f>
        <v>no</v>
      </c>
      <c r="Q2841" t="str">
        <f>IF(Table1[[#This Row],[avg_glucose_level]]&gt;=132.5,"yes","no")</f>
        <v>no</v>
      </c>
      <c r="R2841" t="str">
        <f>IF(Table1[[#This Row],[bmi]]&gt;=30.1,"yes","no")</f>
        <v>yes</v>
      </c>
    </row>
    <row r="2842" spans="1:18" x14ac:dyDescent="0.3">
      <c r="A2842">
        <v>65895</v>
      </c>
      <c r="B2842" t="s">
        <v>17</v>
      </c>
      <c r="C2842">
        <v>52</v>
      </c>
      <c r="D2842">
        <v>0</v>
      </c>
      <c r="E2842" t="str">
        <f>IF(Table1[[#This Row],[hypertension]]=0,"no","yes")</f>
        <v>no</v>
      </c>
      <c r="F2842">
        <v>0</v>
      </c>
      <c r="G2842" t="s">
        <v>13</v>
      </c>
      <c r="H2842" t="s">
        <v>14</v>
      </c>
      <c r="I2842" t="s">
        <v>15</v>
      </c>
      <c r="J2842">
        <v>98.27</v>
      </c>
      <c r="K2842">
        <v>61.2</v>
      </c>
      <c r="L2842" t="s">
        <v>23</v>
      </c>
      <c r="M2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42">
        <v>0</v>
      </c>
      <c r="O2842" t="s">
        <v>32</v>
      </c>
      <c r="P2842" t="str">
        <f>IF(AND(Table1[[#This Row],[stroke]]=1,Table1[[#This Row],[hypertension]]=1),"yes","no")</f>
        <v>no</v>
      </c>
      <c r="Q2842" t="str">
        <f>IF(Table1[[#This Row],[avg_glucose_level]]&gt;=132.5,"yes","no")</f>
        <v>no</v>
      </c>
      <c r="R2842" t="str">
        <f>IF(Table1[[#This Row],[bmi]]&gt;=30.1,"yes","no")</f>
        <v>yes</v>
      </c>
    </row>
    <row r="2843" spans="1:18" x14ac:dyDescent="0.3">
      <c r="A2843">
        <v>4913</v>
      </c>
      <c r="B2843" t="s">
        <v>17</v>
      </c>
      <c r="C2843">
        <v>57</v>
      </c>
      <c r="D2843">
        <v>0</v>
      </c>
      <c r="E2843" t="str">
        <f>IF(Table1[[#This Row],[hypertension]]=0,"no","yes")</f>
        <v>no</v>
      </c>
      <c r="F2843">
        <v>0</v>
      </c>
      <c r="G2843" t="s">
        <v>13</v>
      </c>
      <c r="H2843" t="s">
        <v>14</v>
      </c>
      <c r="I2843" t="s">
        <v>19</v>
      </c>
      <c r="J2843">
        <v>93.85</v>
      </c>
      <c r="K2843">
        <v>29.1</v>
      </c>
      <c r="L2843" t="s">
        <v>20</v>
      </c>
      <c r="M28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43">
        <v>0</v>
      </c>
      <c r="O2843" t="s">
        <v>32</v>
      </c>
      <c r="P2843" t="str">
        <f>IF(AND(Table1[[#This Row],[stroke]]=1,Table1[[#This Row],[hypertension]]=1),"yes","no")</f>
        <v>no</v>
      </c>
      <c r="Q2843" t="str">
        <f>IF(Table1[[#This Row],[avg_glucose_level]]&gt;=132.5,"yes","no")</f>
        <v>no</v>
      </c>
      <c r="R2843" t="str">
        <f>IF(Table1[[#This Row],[bmi]]&gt;=30.1,"yes","no")</f>
        <v>no</v>
      </c>
    </row>
    <row r="2844" spans="1:18" x14ac:dyDescent="0.3">
      <c r="A2844">
        <v>20676</v>
      </c>
      <c r="B2844" t="s">
        <v>12</v>
      </c>
      <c r="C2844">
        <v>29</v>
      </c>
      <c r="D2844">
        <v>0</v>
      </c>
      <c r="E2844" t="str">
        <f>IF(Table1[[#This Row],[hypertension]]=0,"no","yes")</f>
        <v>no</v>
      </c>
      <c r="F2844">
        <v>0</v>
      </c>
      <c r="G2844" t="s">
        <v>22</v>
      </c>
      <c r="H2844" t="s">
        <v>14</v>
      </c>
      <c r="I2844" t="s">
        <v>19</v>
      </c>
      <c r="J2844">
        <v>94.69</v>
      </c>
      <c r="K2844">
        <v>28.4</v>
      </c>
      <c r="L2844" t="s">
        <v>21</v>
      </c>
      <c r="M28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44">
        <v>0</v>
      </c>
      <c r="O2844" t="s">
        <v>32</v>
      </c>
      <c r="P2844" t="str">
        <f>IF(AND(Table1[[#This Row],[stroke]]=1,Table1[[#This Row],[hypertension]]=1),"yes","no")</f>
        <v>no</v>
      </c>
      <c r="Q2844" t="str">
        <f>IF(Table1[[#This Row],[avg_glucose_level]]&gt;=132.5,"yes","no")</f>
        <v>no</v>
      </c>
      <c r="R2844" t="str">
        <f>IF(Table1[[#This Row],[bmi]]&gt;=30.1,"yes","no")</f>
        <v>no</v>
      </c>
    </row>
    <row r="2845" spans="1:18" x14ac:dyDescent="0.3">
      <c r="A2845">
        <v>52410</v>
      </c>
      <c r="B2845" t="s">
        <v>17</v>
      </c>
      <c r="C2845">
        <v>16</v>
      </c>
      <c r="D2845">
        <v>0</v>
      </c>
      <c r="E2845" t="str">
        <f>IF(Table1[[#This Row],[hypertension]]=0,"no","yes")</f>
        <v>no</v>
      </c>
      <c r="F2845">
        <v>0</v>
      </c>
      <c r="G2845" t="s">
        <v>22</v>
      </c>
      <c r="H2845" t="s">
        <v>14</v>
      </c>
      <c r="I2845" t="s">
        <v>15</v>
      </c>
      <c r="J2845">
        <v>136.22999999999999</v>
      </c>
      <c r="K2845">
        <v>22.6</v>
      </c>
      <c r="L2845" t="s">
        <v>23</v>
      </c>
      <c r="M2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45">
        <v>0</v>
      </c>
      <c r="O2845" t="s">
        <v>32</v>
      </c>
      <c r="P2845" t="str">
        <f>IF(AND(Table1[[#This Row],[stroke]]=1,Table1[[#This Row],[hypertension]]=1),"yes","no")</f>
        <v>no</v>
      </c>
      <c r="Q2845" t="str">
        <f>IF(Table1[[#This Row],[avg_glucose_level]]&gt;=132.5,"yes","no")</f>
        <v>yes</v>
      </c>
      <c r="R2845" t="str">
        <f>IF(Table1[[#This Row],[bmi]]&gt;=30.1,"yes","no")</f>
        <v>no</v>
      </c>
    </row>
    <row r="2846" spans="1:18" x14ac:dyDescent="0.3">
      <c r="A2846">
        <v>57944</v>
      </c>
      <c r="B2846" t="s">
        <v>17</v>
      </c>
      <c r="C2846">
        <v>35</v>
      </c>
      <c r="D2846">
        <v>0</v>
      </c>
      <c r="E2846" t="str">
        <f>IF(Table1[[#This Row],[hypertension]]=0,"no","yes")</f>
        <v>no</v>
      </c>
      <c r="F2846">
        <v>0</v>
      </c>
      <c r="G2846" t="s">
        <v>13</v>
      </c>
      <c r="H2846" t="s">
        <v>24</v>
      </c>
      <c r="I2846" t="s">
        <v>19</v>
      </c>
      <c r="J2846">
        <v>56.12</v>
      </c>
      <c r="K2846">
        <v>24.2</v>
      </c>
      <c r="L2846" t="s">
        <v>21</v>
      </c>
      <c r="M28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46">
        <v>0</v>
      </c>
      <c r="O2846" t="s">
        <v>32</v>
      </c>
      <c r="P2846" t="str">
        <f>IF(AND(Table1[[#This Row],[stroke]]=1,Table1[[#This Row],[hypertension]]=1),"yes","no")</f>
        <v>no</v>
      </c>
      <c r="Q2846" t="str">
        <f>IF(Table1[[#This Row],[avg_glucose_level]]&gt;=132.5,"yes","no")</f>
        <v>no</v>
      </c>
      <c r="R2846" t="str">
        <f>IF(Table1[[#This Row],[bmi]]&gt;=30.1,"yes","no")</f>
        <v>no</v>
      </c>
    </row>
    <row r="2847" spans="1:18" x14ac:dyDescent="0.3">
      <c r="A2847">
        <v>20290</v>
      </c>
      <c r="B2847" t="s">
        <v>17</v>
      </c>
      <c r="C2847">
        <v>5</v>
      </c>
      <c r="D2847">
        <v>0</v>
      </c>
      <c r="E2847" t="str">
        <f>IF(Table1[[#This Row],[hypertension]]=0,"no","yes")</f>
        <v>no</v>
      </c>
      <c r="F2847">
        <v>0</v>
      </c>
      <c r="G2847" t="s">
        <v>22</v>
      </c>
      <c r="H2847" t="s">
        <v>25</v>
      </c>
      <c r="I2847" t="s">
        <v>19</v>
      </c>
      <c r="J2847">
        <v>93.03</v>
      </c>
      <c r="K2847">
        <v>16.3</v>
      </c>
      <c r="L2847" t="s">
        <v>23</v>
      </c>
      <c r="M28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47">
        <v>0</v>
      </c>
      <c r="O2847" t="s">
        <v>32</v>
      </c>
      <c r="P2847" t="str">
        <f>IF(AND(Table1[[#This Row],[stroke]]=1,Table1[[#This Row],[hypertension]]=1),"yes","no")</f>
        <v>no</v>
      </c>
      <c r="Q2847" t="str">
        <f>IF(Table1[[#This Row],[avg_glucose_level]]&gt;=132.5,"yes","no")</f>
        <v>no</v>
      </c>
      <c r="R2847" t="str">
        <f>IF(Table1[[#This Row],[bmi]]&gt;=30.1,"yes","no")</f>
        <v>no</v>
      </c>
    </row>
    <row r="2848" spans="1:18" x14ac:dyDescent="0.3">
      <c r="A2848">
        <v>10875</v>
      </c>
      <c r="B2848" t="s">
        <v>12</v>
      </c>
      <c r="C2848">
        <v>63</v>
      </c>
      <c r="D2848">
        <v>0</v>
      </c>
      <c r="E2848" t="str">
        <f>IF(Table1[[#This Row],[hypertension]]=0,"no","yes")</f>
        <v>no</v>
      </c>
      <c r="F2848">
        <v>0</v>
      </c>
      <c r="G2848" t="s">
        <v>13</v>
      </c>
      <c r="H2848" t="s">
        <v>14</v>
      </c>
      <c r="I2848" t="s">
        <v>19</v>
      </c>
      <c r="J2848">
        <v>196.81</v>
      </c>
      <c r="K2848">
        <v>35.9</v>
      </c>
      <c r="L2848" t="s">
        <v>20</v>
      </c>
      <c r="M2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48">
        <v>0</v>
      </c>
      <c r="O2848" t="s">
        <v>32</v>
      </c>
      <c r="P2848" t="str">
        <f>IF(AND(Table1[[#This Row],[stroke]]=1,Table1[[#This Row],[hypertension]]=1),"yes","no")</f>
        <v>no</v>
      </c>
      <c r="Q2848" t="str">
        <f>IF(Table1[[#This Row],[avg_glucose_level]]&gt;=132.5,"yes","no")</f>
        <v>yes</v>
      </c>
      <c r="R2848" t="str">
        <f>IF(Table1[[#This Row],[bmi]]&gt;=30.1,"yes","no")</f>
        <v>yes</v>
      </c>
    </row>
    <row r="2849" spans="1:18" x14ac:dyDescent="0.3">
      <c r="A2849">
        <v>2393</v>
      </c>
      <c r="B2849" t="s">
        <v>12</v>
      </c>
      <c r="C2849">
        <v>59</v>
      </c>
      <c r="D2849">
        <v>1</v>
      </c>
      <c r="E2849" t="str">
        <f>IF(Table1[[#This Row],[hypertension]]=0,"no","yes")</f>
        <v>yes</v>
      </c>
      <c r="F2849">
        <v>0</v>
      </c>
      <c r="G2849" t="s">
        <v>13</v>
      </c>
      <c r="H2849" t="s">
        <v>14</v>
      </c>
      <c r="I2849" t="s">
        <v>19</v>
      </c>
      <c r="J2849">
        <v>87.81</v>
      </c>
      <c r="K2849">
        <v>29.8</v>
      </c>
      <c r="L2849" t="s">
        <v>16</v>
      </c>
      <c r="M28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49">
        <v>0</v>
      </c>
      <c r="O2849" t="s">
        <v>32</v>
      </c>
      <c r="P2849" t="str">
        <f>IF(AND(Table1[[#This Row],[stroke]]=1,Table1[[#This Row],[hypertension]]=1),"yes","no")</f>
        <v>no</v>
      </c>
      <c r="Q2849" t="str">
        <f>IF(Table1[[#This Row],[avg_glucose_level]]&gt;=132.5,"yes","no")</f>
        <v>no</v>
      </c>
      <c r="R2849" t="str">
        <f>IF(Table1[[#This Row],[bmi]]&gt;=30.1,"yes","no")</f>
        <v>no</v>
      </c>
    </row>
    <row r="2850" spans="1:18" x14ac:dyDescent="0.3">
      <c r="A2850">
        <v>66464</v>
      </c>
      <c r="B2850" t="s">
        <v>12</v>
      </c>
      <c r="C2850">
        <v>63</v>
      </c>
      <c r="D2850">
        <v>0</v>
      </c>
      <c r="E2850" t="str">
        <f>IF(Table1[[#This Row],[hypertension]]=0,"no","yes")</f>
        <v>no</v>
      </c>
      <c r="F2850">
        <v>0</v>
      </c>
      <c r="G2850" t="s">
        <v>13</v>
      </c>
      <c r="H2850" t="s">
        <v>14</v>
      </c>
      <c r="I2850" t="s">
        <v>15</v>
      </c>
      <c r="J2850">
        <v>222.66</v>
      </c>
      <c r="K2850">
        <v>37</v>
      </c>
      <c r="L2850" t="s">
        <v>16</v>
      </c>
      <c r="M28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50">
        <v>0</v>
      </c>
      <c r="O2850" t="s">
        <v>32</v>
      </c>
      <c r="P2850" t="str">
        <f>IF(AND(Table1[[#This Row],[stroke]]=1,Table1[[#This Row],[hypertension]]=1),"yes","no")</f>
        <v>no</v>
      </c>
      <c r="Q2850" t="str">
        <f>IF(Table1[[#This Row],[avg_glucose_level]]&gt;=132.5,"yes","no")</f>
        <v>yes</v>
      </c>
      <c r="R2850" t="str">
        <f>IF(Table1[[#This Row],[bmi]]&gt;=30.1,"yes","no")</f>
        <v>yes</v>
      </c>
    </row>
    <row r="2851" spans="1:18" x14ac:dyDescent="0.3">
      <c r="A2851">
        <v>40548</v>
      </c>
      <c r="B2851" t="s">
        <v>12</v>
      </c>
      <c r="C2851">
        <v>52</v>
      </c>
      <c r="D2851">
        <v>0</v>
      </c>
      <c r="E2851" t="str">
        <f>IF(Table1[[#This Row],[hypertension]]=0,"no","yes")</f>
        <v>no</v>
      </c>
      <c r="F2851">
        <v>0</v>
      </c>
      <c r="G2851" t="s">
        <v>13</v>
      </c>
      <c r="H2851" t="s">
        <v>14</v>
      </c>
      <c r="I2851" t="s">
        <v>19</v>
      </c>
      <c r="J2851">
        <v>223.58</v>
      </c>
      <c r="K2851">
        <v>35.799999999999997</v>
      </c>
      <c r="L2851" t="s">
        <v>20</v>
      </c>
      <c r="M28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51">
        <v>0</v>
      </c>
      <c r="O2851" t="s">
        <v>32</v>
      </c>
      <c r="P2851" t="str">
        <f>IF(AND(Table1[[#This Row],[stroke]]=1,Table1[[#This Row],[hypertension]]=1),"yes","no")</f>
        <v>no</v>
      </c>
      <c r="Q2851" t="str">
        <f>IF(Table1[[#This Row],[avg_glucose_level]]&gt;=132.5,"yes","no")</f>
        <v>yes</v>
      </c>
      <c r="R2851" t="str">
        <f>IF(Table1[[#This Row],[bmi]]&gt;=30.1,"yes","no")</f>
        <v>yes</v>
      </c>
    </row>
    <row r="2852" spans="1:18" x14ac:dyDescent="0.3">
      <c r="A2852">
        <v>19699</v>
      </c>
      <c r="B2852" t="s">
        <v>17</v>
      </c>
      <c r="C2852">
        <v>50</v>
      </c>
      <c r="D2852">
        <v>0</v>
      </c>
      <c r="E2852" t="str">
        <f>IF(Table1[[#This Row],[hypertension]]=0,"no","yes")</f>
        <v>no</v>
      </c>
      <c r="F2852">
        <v>0</v>
      </c>
      <c r="G2852" t="s">
        <v>22</v>
      </c>
      <c r="H2852" t="s">
        <v>14</v>
      </c>
      <c r="I2852" t="s">
        <v>15</v>
      </c>
      <c r="J2852">
        <v>85.77</v>
      </c>
      <c r="K2852">
        <v>21.1</v>
      </c>
      <c r="L2852" t="s">
        <v>20</v>
      </c>
      <c r="M28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52">
        <v>0</v>
      </c>
      <c r="O2852" t="s">
        <v>32</v>
      </c>
      <c r="P2852" t="str">
        <f>IF(AND(Table1[[#This Row],[stroke]]=1,Table1[[#This Row],[hypertension]]=1),"yes","no")</f>
        <v>no</v>
      </c>
      <c r="Q2852" t="str">
        <f>IF(Table1[[#This Row],[avg_glucose_level]]&gt;=132.5,"yes","no")</f>
        <v>no</v>
      </c>
      <c r="R2852" t="str">
        <f>IF(Table1[[#This Row],[bmi]]&gt;=30.1,"yes","no")</f>
        <v>no</v>
      </c>
    </row>
    <row r="2853" spans="1:18" x14ac:dyDescent="0.3">
      <c r="A2853">
        <v>205</v>
      </c>
      <c r="B2853" t="s">
        <v>17</v>
      </c>
      <c r="C2853">
        <v>43</v>
      </c>
      <c r="D2853">
        <v>0</v>
      </c>
      <c r="E2853" t="str">
        <f>IF(Table1[[#This Row],[hypertension]]=0,"no","yes")</f>
        <v>no</v>
      </c>
      <c r="F2853">
        <v>0</v>
      </c>
      <c r="G2853" t="s">
        <v>13</v>
      </c>
      <c r="H2853" t="s">
        <v>14</v>
      </c>
      <c r="I2853" t="s">
        <v>19</v>
      </c>
      <c r="J2853">
        <v>88.23</v>
      </c>
      <c r="K2853">
        <v>37.6</v>
      </c>
      <c r="L2853" t="s">
        <v>23</v>
      </c>
      <c r="M28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3">
        <v>0</v>
      </c>
      <c r="O2853" t="s">
        <v>32</v>
      </c>
      <c r="P2853" t="str">
        <f>IF(AND(Table1[[#This Row],[stroke]]=1,Table1[[#This Row],[hypertension]]=1),"yes","no")</f>
        <v>no</v>
      </c>
      <c r="Q2853" t="str">
        <f>IF(Table1[[#This Row],[avg_glucose_level]]&gt;=132.5,"yes","no")</f>
        <v>no</v>
      </c>
      <c r="R2853" t="str">
        <f>IF(Table1[[#This Row],[bmi]]&gt;=30.1,"yes","no")</f>
        <v>yes</v>
      </c>
    </row>
    <row r="2854" spans="1:18" x14ac:dyDescent="0.3">
      <c r="A2854">
        <v>54805</v>
      </c>
      <c r="B2854" t="s">
        <v>17</v>
      </c>
      <c r="C2854">
        <v>27</v>
      </c>
      <c r="D2854">
        <v>0</v>
      </c>
      <c r="E2854" t="str">
        <f>IF(Table1[[#This Row],[hypertension]]=0,"no","yes")</f>
        <v>no</v>
      </c>
      <c r="F2854">
        <v>0</v>
      </c>
      <c r="G2854" t="s">
        <v>22</v>
      </c>
      <c r="H2854" t="s">
        <v>18</v>
      </c>
      <c r="I2854" t="s">
        <v>15</v>
      </c>
      <c r="J2854">
        <v>73.650000000000006</v>
      </c>
      <c r="K2854">
        <v>24.8</v>
      </c>
      <c r="L2854" t="s">
        <v>23</v>
      </c>
      <c r="M28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4">
        <v>0</v>
      </c>
      <c r="O2854" t="s">
        <v>32</v>
      </c>
      <c r="P2854" t="str">
        <f>IF(AND(Table1[[#This Row],[stroke]]=1,Table1[[#This Row],[hypertension]]=1),"yes","no")</f>
        <v>no</v>
      </c>
      <c r="Q2854" t="str">
        <f>IF(Table1[[#This Row],[avg_glucose_level]]&gt;=132.5,"yes","no")</f>
        <v>no</v>
      </c>
      <c r="R2854" t="str">
        <f>IF(Table1[[#This Row],[bmi]]&gt;=30.1,"yes","no")</f>
        <v>no</v>
      </c>
    </row>
    <row r="2855" spans="1:18" x14ac:dyDescent="0.3">
      <c r="A2855">
        <v>53195</v>
      </c>
      <c r="B2855" t="s">
        <v>12</v>
      </c>
      <c r="C2855">
        <v>30</v>
      </c>
      <c r="D2855">
        <v>0</v>
      </c>
      <c r="E2855" t="str">
        <f>IF(Table1[[#This Row],[hypertension]]=0,"no","yes")</f>
        <v>no</v>
      </c>
      <c r="F2855">
        <v>0</v>
      </c>
      <c r="G2855" t="s">
        <v>22</v>
      </c>
      <c r="H2855" t="s">
        <v>14</v>
      </c>
      <c r="I2855" t="s">
        <v>15</v>
      </c>
      <c r="J2855">
        <v>141.80000000000001</v>
      </c>
      <c r="K2855">
        <v>31.9</v>
      </c>
      <c r="L2855" t="s">
        <v>20</v>
      </c>
      <c r="M2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55">
        <v>0</v>
      </c>
      <c r="O2855" t="s">
        <v>32</v>
      </c>
      <c r="P2855" t="str">
        <f>IF(AND(Table1[[#This Row],[stroke]]=1,Table1[[#This Row],[hypertension]]=1),"yes","no")</f>
        <v>no</v>
      </c>
      <c r="Q2855" t="str">
        <f>IF(Table1[[#This Row],[avg_glucose_level]]&gt;=132.5,"yes","no")</f>
        <v>yes</v>
      </c>
      <c r="R2855" t="str">
        <f>IF(Table1[[#This Row],[bmi]]&gt;=30.1,"yes","no")</f>
        <v>yes</v>
      </c>
    </row>
    <row r="2856" spans="1:18" x14ac:dyDescent="0.3">
      <c r="A2856">
        <v>9107</v>
      </c>
      <c r="B2856" t="s">
        <v>17</v>
      </c>
      <c r="C2856">
        <v>8</v>
      </c>
      <c r="D2856">
        <v>0</v>
      </c>
      <c r="E2856" t="str">
        <f>IF(Table1[[#This Row],[hypertension]]=0,"no","yes")</f>
        <v>no</v>
      </c>
      <c r="F2856">
        <v>0</v>
      </c>
      <c r="G2856" t="s">
        <v>22</v>
      </c>
      <c r="H2856" t="s">
        <v>25</v>
      </c>
      <c r="I2856" t="s">
        <v>19</v>
      </c>
      <c r="J2856">
        <v>92.65</v>
      </c>
      <c r="K2856">
        <v>17.5</v>
      </c>
      <c r="L2856" t="s">
        <v>23</v>
      </c>
      <c r="M28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6">
        <v>0</v>
      </c>
      <c r="O2856" t="s">
        <v>32</v>
      </c>
      <c r="P2856" t="str">
        <f>IF(AND(Table1[[#This Row],[stroke]]=1,Table1[[#This Row],[hypertension]]=1),"yes","no")</f>
        <v>no</v>
      </c>
      <c r="Q2856" t="str">
        <f>IF(Table1[[#This Row],[avg_glucose_level]]&gt;=132.5,"yes","no")</f>
        <v>no</v>
      </c>
      <c r="R2856" t="str">
        <f>IF(Table1[[#This Row],[bmi]]&gt;=30.1,"yes","no")</f>
        <v>no</v>
      </c>
    </row>
    <row r="2857" spans="1:18" x14ac:dyDescent="0.3">
      <c r="A2857">
        <v>65196</v>
      </c>
      <c r="B2857" t="s">
        <v>12</v>
      </c>
      <c r="C2857">
        <v>75</v>
      </c>
      <c r="D2857">
        <v>1</v>
      </c>
      <c r="E2857" t="str">
        <f>IF(Table1[[#This Row],[hypertension]]=0,"no","yes")</f>
        <v>yes</v>
      </c>
      <c r="F2857">
        <v>0</v>
      </c>
      <c r="G2857" t="s">
        <v>13</v>
      </c>
      <c r="H2857" t="s">
        <v>14</v>
      </c>
      <c r="I2857" t="s">
        <v>19</v>
      </c>
      <c r="J2857">
        <v>198.79</v>
      </c>
      <c r="K2857">
        <v>28.1</v>
      </c>
      <c r="L2857" t="s">
        <v>21</v>
      </c>
      <c r="M28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57">
        <v>0</v>
      </c>
      <c r="O2857" t="s">
        <v>32</v>
      </c>
      <c r="P2857" t="str">
        <f>IF(AND(Table1[[#This Row],[stroke]]=1,Table1[[#This Row],[hypertension]]=1),"yes","no")</f>
        <v>no</v>
      </c>
      <c r="Q2857" t="str">
        <f>IF(Table1[[#This Row],[avg_glucose_level]]&gt;=132.5,"yes","no")</f>
        <v>yes</v>
      </c>
      <c r="R2857" t="str">
        <f>IF(Table1[[#This Row],[bmi]]&gt;=30.1,"yes","no")</f>
        <v>no</v>
      </c>
    </row>
    <row r="2858" spans="1:18" x14ac:dyDescent="0.3">
      <c r="A2858">
        <v>58833</v>
      </c>
      <c r="B2858" t="s">
        <v>12</v>
      </c>
      <c r="C2858">
        <v>14</v>
      </c>
      <c r="D2858">
        <v>0</v>
      </c>
      <c r="E2858" t="str">
        <f>IF(Table1[[#This Row],[hypertension]]=0,"no","yes")</f>
        <v>no</v>
      </c>
      <c r="F2858">
        <v>0</v>
      </c>
      <c r="G2858" t="s">
        <v>22</v>
      </c>
      <c r="H2858" t="s">
        <v>14</v>
      </c>
      <c r="I2858" t="s">
        <v>19</v>
      </c>
      <c r="J2858">
        <v>61.04</v>
      </c>
      <c r="K2858">
        <v>17.600000000000001</v>
      </c>
      <c r="L2858" t="s">
        <v>23</v>
      </c>
      <c r="M2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8">
        <v>0</v>
      </c>
      <c r="O2858" t="s">
        <v>32</v>
      </c>
      <c r="P2858" t="str">
        <f>IF(AND(Table1[[#This Row],[stroke]]=1,Table1[[#This Row],[hypertension]]=1),"yes","no")</f>
        <v>no</v>
      </c>
      <c r="Q2858" t="str">
        <f>IF(Table1[[#This Row],[avg_glucose_level]]&gt;=132.5,"yes","no")</f>
        <v>no</v>
      </c>
      <c r="R2858" t="str">
        <f>IF(Table1[[#This Row],[bmi]]&gt;=30.1,"yes","no")</f>
        <v>no</v>
      </c>
    </row>
    <row r="2859" spans="1:18" x14ac:dyDescent="0.3">
      <c r="A2859">
        <v>4309</v>
      </c>
      <c r="B2859" t="s">
        <v>17</v>
      </c>
      <c r="C2859">
        <v>23</v>
      </c>
      <c r="D2859">
        <v>0</v>
      </c>
      <c r="E2859" t="str">
        <f>IF(Table1[[#This Row],[hypertension]]=0,"no","yes")</f>
        <v>no</v>
      </c>
      <c r="F2859">
        <v>0</v>
      </c>
      <c r="G2859" t="s">
        <v>13</v>
      </c>
      <c r="H2859" t="s">
        <v>14</v>
      </c>
      <c r="I2859" t="s">
        <v>19</v>
      </c>
      <c r="J2859">
        <v>102.88</v>
      </c>
      <c r="K2859">
        <v>38.9</v>
      </c>
      <c r="L2859" t="s">
        <v>23</v>
      </c>
      <c r="M28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59">
        <v>0</v>
      </c>
      <c r="O2859" t="s">
        <v>32</v>
      </c>
      <c r="P2859" t="str">
        <f>IF(AND(Table1[[#This Row],[stroke]]=1,Table1[[#This Row],[hypertension]]=1),"yes","no")</f>
        <v>no</v>
      </c>
      <c r="Q2859" t="str">
        <f>IF(Table1[[#This Row],[avg_glucose_level]]&gt;=132.5,"yes","no")</f>
        <v>no</v>
      </c>
      <c r="R2859" t="str">
        <f>IF(Table1[[#This Row],[bmi]]&gt;=30.1,"yes","no")</f>
        <v>yes</v>
      </c>
    </row>
    <row r="2860" spans="1:18" x14ac:dyDescent="0.3">
      <c r="A2860">
        <v>55462</v>
      </c>
      <c r="B2860" t="s">
        <v>12</v>
      </c>
      <c r="C2860">
        <v>6</v>
      </c>
      <c r="D2860">
        <v>0</v>
      </c>
      <c r="E2860" t="str">
        <f>IF(Table1[[#This Row],[hypertension]]=0,"no","yes")</f>
        <v>no</v>
      </c>
      <c r="F2860">
        <v>0</v>
      </c>
      <c r="G2860" t="s">
        <v>22</v>
      </c>
      <c r="H2860" t="s">
        <v>25</v>
      </c>
      <c r="I2860" t="s">
        <v>15</v>
      </c>
      <c r="J2860">
        <v>123.39</v>
      </c>
      <c r="K2860">
        <v>15.2</v>
      </c>
      <c r="L2860" t="s">
        <v>23</v>
      </c>
      <c r="M28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60">
        <v>0</v>
      </c>
      <c r="O2860" t="s">
        <v>32</v>
      </c>
      <c r="P2860" t="str">
        <f>IF(AND(Table1[[#This Row],[stroke]]=1,Table1[[#This Row],[hypertension]]=1),"yes","no")</f>
        <v>no</v>
      </c>
      <c r="Q2860" t="str">
        <f>IF(Table1[[#This Row],[avg_glucose_level]]&gt;=132.5,"yes","no")</f>
        <v>no</v>
      </c>
      <c r="R2860" t="str">
        <f>IF(Table1[[#This Row],[bmi]]&gt;=30.1,"yes","no")</f>
        <v>no</v>
      </c>
    </row>
    <row r="2861" spans="1:18" x14ac:dyDescent="0.3">
      <c r="A2861">
        <v>51746</v>
      </c>
      <c r="B2861" t="s">
        <v>17</v>
      </c>
      <c r="C2861">
        <v>37</v>
      </c>
      <c r="D2861">
        <v>0</v>
      </c>
      <c r="E2861" t="str">
        <f>IF(Table1[[#This Row],[hypertension]]=0,"no","yes")</f>
        <v>no</v>
      </c>
      <c r="F2861">
        <v>0</v>
      </c>
      <c r="G2861" t="s">
        <v>13</v>
      </c>
      <c r="H2861" t="s">
        <v>24</v>
      </c>
      <c r="I2861" t="s">
        <v>19</v>
      </c>
      <c r="J2861">
        <v>67.069999999999993</v>
      </c>
      <c r="K2861">
        <v>27.4</v>
      </c>
      <c r="L2861" t="s">
        <v>20</v>
      </c>
      <c r="M28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61">
        <v>0</v>
      </c>
      <c r="O2861" t="s">
        <v>32</v>
      </c>
      <c r="P2861" t="str">
        <f>IF(AND(Table1[[#This Row],[stroke]]=1,Table1[[#This Row],[hypertension]]=1),"yes","no")</f>
        <v>no</v>
      </c>
      <c r="Q2861" t="str">
        <f>IF(Table1[[#This Row],[avg_glucose_level]]&gt;=132.5,"yes","no")</f>
        <v>no</v>
      </c>
      <c r="R2861" t="str">
        <f>IF(Table1[[#This Row],[bmi]]&gt;=30.1,"yes","no")</f>
        <v>no</v>
      </c>
    </row>
    <row r="2862" spans="1:18" x14ac:dyDescent="0.3">
      <c r="A2862">
        <v>59335</v>
      </c>
      <c r="B2862" t="s">
        <v>12</v>
      </c>
      <c r="C2862">
        <v>38</v>
      </c>
      <c r="D2862">
        <v>0</v>
      </c>
      <c r="E2862" t="str">
        <f>IF(Table1[[#This Row],[hypertension]]=0,"no","yes")</f>
        <v>no</v>
      </c>
      <c r="F2862">
        <v>0</v>
      </c>
      <c r="G2862" t="s">
        <v>13</v>
      </c>
      <c r="H2862" t="s">
        <v>24</v>
      </c>
      <c r="I2862" t="s">
        <v>19</v>
      </c>
      <c r="J2862">
        <v>69.88</v>
      </c>
      <c r="K2862">
        <v>27.9</v>
      </c>
      <c r="L2862" t="s">
        <v>21</v>
      </c>
      <c r="M28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62">
        <v>0</v>
      </c>
      <c r="O2862" t="s">
        <v>32</v>
      </c>
      <c r="P2862" t="str">
        <f>IF(AND(Table1[[#This Row],[stroke]]=1,Table1[[#This Row],[hypertension]]=1),"yes","no")</f>
        <v>no</v>
      </c>
      <c r="Q2862" t="str">
        <f>IF(Table1[[#This Row],[avg_glucose_level]]&gt;=132.5,"yes","no")</f>
        <v>no</v>
      </c>
      <c r="R2862" t="str">
        <f>IF(Table1[[#This Row],[bmi]]&gt;=30.1,"yes","no")</f>
        <v>no</v>
      </c>
    </row>
    <row r="2863" spans="1:18" x14ac:dyDescent="0.3">
      <c r="A2863">
        <v>65644</v>
      </c>
      <c r="B2863" t="s">
        <v>12</v>
      </c>
      <c r="C2863">
        <v>3</v>
      </c>
      <c r="D2863">
        <v>0</v>
      </c>
      <c r="E2863" t="str">
        <f>IF(Table1[[#This Row],[hypertension]]=0,"no","yes")</f>
        <v>no</v>
      </c>
      <c r="F2863">
        <v>0</v>
      </c>
      <c r="G2863" t="s">
        <v>22</v>
      </c>
      <c r="H2863" t="s">
        <v>25</v>
      </c>
      <c r="I2863" t="s">
        <v>15</v>
      </c>
      <c r="J2863">
        <v>57.02</v>
      </c>
      <c r="K2863">
        <v>16.100000000000001</v>
      </c>
      <c r="L2863" t="s">
        <v>23</v>
      </c>
      <c r="M28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63">
        <v>0</v>
      </c>
      <c r="O2863" t="s">
        <v>32</v>
      </c>
      <c r="P2863" t="str">
        <f>IF(AND(Table1[[#This Row],[stroke]]=1,Table1[[#This Row],[hypertension]]=1),"yes","no")</f>
        <v>no</v>
      </c>
      <c r="Q2863" t="str">
        <f>IF(Table1[[#This Row],[avg_glucose_level]]&gt;=132.5,"yes","no")</f>
        <v>no</v>
      </c>
      <c r="R2863" t="str">
        <f>IF(Table1[[#This Row],[bmi]]&gt;=30.1,"yes","no")</f>
        <v>no</v>
      </c>
    </row>
    <row r="2864" spans="1:18" x14ac:dyDescent="0.3">
      <c r="A2864">
        <v>52790</v>
      </c>
      <c r="B2864" t="s">
        <v>17</v>
      </c>
      <c r="C2864">
        <v>26</v>
      </c>
      <c r="D2864">
        <v>0</v>
      </c>
      <c r="E2864" t="str">
        <f>IF(Table1[[#This Row],[hypertension]]=0,"no","yes")</f>
        <v>no</v>
      </c>
      <c r="F2864">
        <v>0</v>
      </c>
      <c r="G2864" t="s">
        <v>22</v>
      </c>
      <c r="H2864" t="s">
        <v>24</v>
      </c>
      <c r="I2864" t="s">
        <v>15</v>
      </c>
      <c r="J2864">
        <v>123.81</v>
      </c>
      <c r="K2864">
        <v>39</v>
      </c>
      <c r="L2864" t="s">
        <v>20</v>
      </c>
      <c r="M28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64">
        <v>0</v>
      </c>
      <c r="O2864" t="s">
        <v>32</v>
      </c>
      <c r="P2864" t="str">
        <f>IF(AND(Table1[[#This Row],[stroke]]=1,Table1[[#This Row],[hypertension]]=1),"yes","no")</f>
        <v>no</v>
      </c>
      <c r="Q2864" t="str">
        <f>IF(Table1[[#This Row],[avg_glucose_level]]&gt;=132.5,"yes","no")</f>
        <v>no</v>
      </c>
      <c r="R2864" t="str">
        <f>IF(Table1[[#This Row],[bmi]]&gt;=30.1,"yes","no")</f>
        <v>yes</v>
      </c>
    </row>
    <row r="2865" spans="1:18" x14ac:dyDescent="0.3">
      <c r="A2865">
        <v>42681</v>
      </c>
      <c r="B2865" t="s">
        <v>17</v>
      </c>
      <c r="C2865">
        <v>58</v>
      </c>
      <c r="D2865">
        <v>0</v>
      </c>
      <c r="E2865" t="str">
        <f>IF(Table1[[#This Row],[hypertension]]=0,"no","yes")</f>
        <v>no</v>
      </c>
      <c r="F2865">
        <v>0</v>
      </c>
      <c r="G2865" t="s">
        <v>13</v>
      </c>
      <c r="H2865" t="s">
        <v>24</v>
      </c>
      <c r="I2865" t="s">
        <v>19</v>
      </c>
      <c r="J2865">
        <v>73.36</v>
      </c>
      <c r="K2865">
        <v>36.6</v>
      </c>
      <c r="L2865" t="s">
        <v>16</v>
      </c>
      <c r="M2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65">
        <v>0</v>
      </c>
      <c r="O2865" t="s">
        <v>32</v>
      </c>
      <c r="P2865" t="str">
        <f>IF(AND(Table1[[#This Row],[stroke]]=1,Table1[[#This Row],[hypertension]]=1),"yes","no")</f>
        <v>no</v>
      </c>
      <c r="Q2865" t="str">
        <f>IF(Table1[[#This Row],[avg_glucose_level]]&gt;=132.5,"yes","no")</f>
        <v>no</v>
      </c>
      <c r="R2865" t="str">
        <f>IF(Table1[[#This Row],[bmi]]&gt;=30.1,"yes","no")</f>
        <v>yes</v>
      </c>
    </row>
    <row r="2866" spans="1:18" x14ac:dyDescent="0.3">
      <c r="A2866">
        <v>33697</v>
      </c>
      <c r="B2866" t="s">
        <v>12</v>
      </c>
      <c r="C2866">
        <v>57</v>
      </c>
      <c r="D2866">
        <v>0</v>
      </c>
      <c r="E2866" t="str">
        <f>IF(Table1[[#This Row],[hypertension]]=0,"no","yes")</f>
        <v>no</v>
      </c>
      <c r="F2866">
        <v>0</v>
      </c>
      <c r="G2866" t="s">
        <v>13</v>
      </c>
      <c r="H2866" t="s">
        <v>14</v>
      </c>
      <c r="I2866" t="s">
        <v>19</v>
      </c>
      <c r="J2866">
        <v>90.54</v>
      </c>
      <c r="K2866">
        <v>33.700000000000003</v>
      </c>
      <c r="L2866" t="s">
        <v>20</v>
      </c>
      <c r="M28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66">
        <v>0</v>
      </c>
      <c r="O2866" t="s">
        <v>32</v>
      </c>
      <c r="P2866" t="str">
        <f>IF(AND(Table1[[#This Row],[stroke]]=1,Table1[[#This Row],[hypertension]]=1),"yes","no")</f>
        <v>no</v>
      </c>
      <c r="Q2866" t="str">
        <f>IF(Table1[[#This Row],[avg_glucose_level]]&gt;=132.5,"yes","no")</f>
        <v>no</v>
      </c>
      <c r="R2866" t="str">
        <f>IF(Table1[[#This Row],[bmi]]&gt;=30.1,"yes","no")</f>
        <v>yes</v>
      </c>
    </row>
    <row r="2867" spans="1:18" x14ac:dyDescent="0.3">
      <c r="A2867">
        <v>51963</v>
      </c>
      <c r="B2867" t="s">
        <v>12</v>
      </c>
      <c r="C2867">
        <v>58</v>
      </c>
      <c r="D2867">
        <v>0</v>
      </c>
      <c r="E2867" t="str">
        <f>IF(Table1[[#This Row],[hypertension]]=0,"no","yes")</f>
        <v>no</v>
      </c>
      <c r="F2867">
        <v>0</v>
      </c>
      <c r="G2867" t="s">
        <v>13</v>
      </c>
      <c r="H2867" t="s">
        <v>14</v>
      </c>
      <c r="I2867" t="s">
        <v>15</v>
      </c>
      <c r="J2867">
        <v>69.239999999999995</v>
      </c>
      <c r="K2867">
        <v>27.6</v>
      </c>
      <c r="L2867" t="s">
        <v>20</v>
      </c>
      <c r="M28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67">
        <v>0</v>
      </c>
      <c r="O2867" t="s">
        <v>32</v>
      </c>
      <c r="P2867" t="str">
        <f>IF(AND(Table1[[#This Row],[stroke]]=1,Table1[[#This Row],[hypertension]]=1),"yes","no")</f>
        <v>no</v>
      </c>
      <c r="Q2867" t="str">
        <f>IF(Table1[[#This Row],[avg_glucose_level]]&gt;=132.5,"yes","no")</f>
        <v>no</v>
      </c>
      <c r="R2867" t="str">
        <f>IF(Table1[[#This Row],[bmi]]&gt;=30.1,"yes","no")</f>
        <v>no</v>
      </c>
    </row>
    <row r="2868" spans="1:18" x14ac:dyDescent="0.3">
      <c r="A2868">
        <v>13375</v>
      </c>
      <c r="B2868" t="s">
        <v>12</v>
      </c>
      <c r="C2868">
        <v>76</v>
      </c>
      <c r="D2868">
        <v>0</v>
      </c>
      <c r="E2868" t="str">
        <f>IF(Table1[[#This Row],[hypertension]]=0,"no","yes")</f>
        <v>no</v>
      </c>
      <c r="F2868">
        <v>0</v>
      </c>
      <c r="G2868" t="s">
        <v>13</v>
      </c>
      <c r="H2868" t="s">
        <v>14</v>
      </c>
      <c r="I2868" t="s">
        <v>15</v>
      </c>
      <c r="J2868">
        <v>192.39</v>
      </c>
      <c r="K2868">
        <v>31</v>
      </c>
      <c r="L2868" t="s">
        <v>20</v>
      </c>
      <c r="M2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68">
        <v>0</v>
      </c>
      <c r="O2868" t="s">
        <v>32</v>
      </c>
      <c r="P2868" t="str">
        <f>IF(AND(Table1[[#This Row],[stroke]]=1,Table1[[#This Row],[hypertension]]=1),"yes","no")</f>
        <v>no</v>
      </c>
      <c r="Q2868" t="str">
        <f>IF(Table1[[#This Row],[avg_glucose_level]]&gt;=132.5,"yes","no")</f>
        <v>yes</v>
      </c>
      <c r="R2868" t="str">
        <f>IF(Table1[[#This Row],[bmi]]&gt;=30.1,"yes","no")</f>
        <v>yes</v>
      </c>
    </row>
    <row r="2869" spans="1:18" x14ac:dyDescent="0.3">
      <c r="A2869">
        <v>37526</v>
      </c>
      <c r="B2869" t="s">
        <v>17</v>
      </c>
      <c r="C2869">
        <v>68</v>
      </c>
      <c r="D2869">
        <v>1</v>
      </c>
      <c r="E2869" t="str">
        <f>IF(Table1[[#This Row],[hypertension]]=0,"no","yes")</f>
        <v>yes</v>
      </c>
      <c r="F2869">
        <v>1</v>
      </c>
      <c r="G2869" t="s">
        <v>13</v>
      </c>
      <c r="H2869" t="s">
        <v>14</v>
      </c>
      <c r="I2869" t="s">
        <v>19</v>
      </c>
      <c r="J2869">
        <v>233.3</v>
      </c>
      <c r="K2869">
        <v>28.1</v>
      </c>
      <c r="L2869" t="s">
        <v>23</v>
      </c>
      <c r="M28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69">
        <v>0</v>
      </c>
      <c r="O2869" t="s">
        <v>32</v>
      </c>
      <c r="P2869" t="str">
        <f>IF(AND(Table1[[#This Row],[stroke]]=1,Table1[[#This Row],[hypertension]]=1),"yes","no")</f>
        <v>no</v>
      </c>
      <c r="Q2869" t="str">
        <f>IF(Table1[[#This Row],[avg_glucose_level]]&gt;=132.5,"yes","no")</f>
        <v>yes</v>
      </c>
      <c r="R2869" t="str">
        <f>IF(Table1[[#This Row],[bmi]]&gt;=30.1,"yes","no")</f>
        <v>no</v>
      </c>
    </row>
    <row r="2870" spans="1:18" x14ac:dyDescent="0.3">
      <c r="A2870">
        <v>59454</v>
      </c>
      <c r="B2870" t="s">
        <v>17</v>
      </c>
      <c r="C2870">
        <v>79</v>
      </c>
      <c r="D2870">
        <v>0</v>
      </c>
      <c r="E2870" t="str">
        <f>IF(Table1[[#This Row],[hypertension]]=0,"no","yes")</f>
        <v>no</v>
      </c>
      <c r="F2870">
        <v>0</v>
      </c>
      <c r="G2870" t="s">
        <v>13</v>
      </c>
      <c r="H2870" t="s">
        <v>18</v>
      </c>
      <c r="I2870" t="s">
        <v>15</v>
      </c>
      <c r="J2870">
        <v>74.349999999999994</v>
      </c>
      <c r="K2870">
        <v>28.5</v>
      </c>
      <c r="L2870" t="s">
        <v>16</v>
      </c>
      <c r="M28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70">
        <v>0</v>
      </c>
      <c r="O2870" t="s">
        <v>32</v>
      </c>
      <c r="P2870" t="str">
        <f>IF(AND(Table1[[#This Row],[stroke]]=1,Table1[[#This Row],[hypertension]]=1),"yes","no")</f>
        <v>no</v>
      </c>
      <c r="Q2870" t="str">
        <f>IF(Table1[[#This Row],[avg_glucose_level]]&gt;=132.5,"yes","no")</f>
        <v>no</v>
      </c>
      <c r="R2870" t="str">
        <f>IF(Table1[[#This Row],[bmi]]&gt;=30.1,"yes","no")</f>
        <v>no</v>
      </c>
    </row>
    <row r="2871" spans="1:18" x14ac:dyDescent="0.3">
      <c r="A2871">
        <v>23600</v>
      </c>
      <c r="B2871" t="s">
        <v>12</v>
      </c>
      <c r="C2871">
        <v>34</v>
      </c>
      <c r="D2871">
        <v>0</v>
      </c>
      <c r="E2871" t="str">
        <f>IF(Table1[[#This Row],[hypertension]]=0,"no","yes")</f>
        <v>no</v>
      </c>
      <c r="F2871">
        <v>0</v>
      </c>
      <c r="G2871" t="s">
        <v>13</v>
      </c>
      <c r="H2871" t="s">
        <v>14</v>
      </c>
      <c r="I2871" t="s">
        <v>19</v>
      </c>
      <c r="J2871">
        <v>71.94</v>
      </c>
      <c r="K2871">
        <v>31.4</v>
      </c>
      <c r="L2871" t="s">
        <v>21</v>
      </c>
      <c r="M28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71">
        <v>0</v>
      </c>
      <c r="O2871" t="s">
        <v>32</v>
      </c>
      <c r="P2871" t="str">
        <f>IF(AND(Table1[[#This Row],[stroke]]=1,Table1[[#This Row],[hypertension]]=1),"yes","no")</f>
        <v>no</v>
      </c>
      <c r="Q2871" t="str">
        <f>IF(Table1[[#This Row],[avg_glucose_level]]&gt;=132.5,"yes","no")</f>
        <v>no</v>
      </c>
      <c r="R2871" t="str">
        <f>IF(Table1[[#This Row],[bmi]]&gt;=30.1,"yes","no")</f>
        <v>yes</v>
      </c>
    </row>
    <row r="2872" spans="1:18" x14ac:dyDescent="0.3">
      <c r="A2872">
        <v>61245</v>
      </c>
      <c r="B2872" t="s">
        <v>12</v>
      </c>
      <c r="C2872">
        <v>75</v>
      </c>
      <c r="D2872">
        <v>0</v>
      </c>
      <c r="E2872" t="str">
        <f>IF(Table1[[#This Row],[hypertension]]=0,"no","yes")</f>
        <v>no</v>
      </c>
      <c r="F2872">
        <v>0</v>
      </c>
      <c r="G2872" t="s">
        <v>13</v>
      </c>
      <c r="H2872" t="s">
        <v>18</v>
      </c>
      <c r="I2872" t="s">
        <v>19</v>
      </c>
      <c r="J2872">
        <v>82.35</v>
      </c>
      <c r="K2872">
        <v>25.3</v>
      </c>
      <c r="L2872" t="s">
        <v>20</v>
      </c>
      <c r="M28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72">
        <v>0</v>
      </c>
      <c r="O2872" t="s">
        <v>32</v>
      </c>
      <c r="P2872" t="str">
        <f>IF(AND(Table1[[#This Row],[stroke]]=1,Table1[[#This Row],[hypertension]]=1),"yes","no")</f>
        <v>no</v>
      </c>
      <c r="Q2872" t="str">
        <f>IF(Table1[[#This Row],[avg_glucose_level]]&gt;=132.5,"yes","no")</f>
        <v>no</v>
      </c>
      <c r="R2872" t="str">
        <f>IF(Table1[[#This Row],[bmi]]&gt;=30.1,"yes","no")</f>
        <v>no</v>
      </c>
    </row>
    <row r="2873" spans="1:18" x14ac:dyDescent="0.3">
      <c r="A2873">
        <v>53489</v>
      </c>
      <c r="B2873" t="s">
        <v>12</v>
      </c>
      <c r="C2873">
        <v>11</v>
      </c>
      <c r="D2873">
        <v>0</v>
      </c>
      <c r="E2873" t="str">
        <f>IF(Table1[[#This Row],[hypertension]]=0,"no","yes")</f>
        <v>no</v>
      </c>
      <c r="F2873">
        <v>0</v>
      </c>
      <c r="G2873" t="s">
        <v>22</v>
      </c>
      <c r="H2873" t="s">
        <v>25</v>
      </c>
      <c r="I2873" t="s">
        <v>19</v>
      </c>
      <c r="J2873">
        <v>73.28</v>
      </c>
      <c r="K2873">
        <v>17.2</v>
      </c>
      <c r="L2873" t="s">
        <v>20</v>
      </c>
      <c r="M28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73">
        <v>0</v>
      </c>
      <c r="O2873" t="s">
        <v>32</v>
      </c>
      <c r="P2873" t="str">
        <f>IF(AND(Table1[[#This Row],[stroke]]=1,Table1[[#This Row],[hypertension]]=1),"yes","no")</f>
        <v>no</v>
      </c>
      <c r="Q2873" t="str">
        <f>IF(Table1[[#This Row],[avg_glucose_level]]&gt;=132.5,"yes","no")</f>
        <v>no</v>
      </c>
      <c r="R2873" t="str">
        <f>IF(Table1[[#This Row],[bmi]]&gt;=30.1,"yes","no")</f>
        <v>no</v>
      </c>
    </row>
    <row r="2874" spans="1:18" x14ac:dyDescent="0.3">
      <c r="A2874">
        <v>42284</v>
      </c>
      <c r="B2874" t="s">
        <v>12</v>
      </c>
      <c r="C2874">
        <v>71</v>
      </c>
      <c r="D2874">
        <v>1</v>
      </c>
      <c r="E2874" t="str">
        <f>IF(Table1[[#This Row],[hypertension]]=0,"no","yes")</f>
        <v>yes</v>
      </c>
      <c r="F2874">
        <v>0</v>
      </c>
      <c r="G2874" t="s">
        <v>13</v>
      </c>
      <c r="H2874" t="s">
        <v>18</v>
      </c>
      <c r="I2874" t="s">
        <v>19</v>
      </c>
      <c r="J2874">
        <v>97.57</v>
      </c>
      <c r="K2874">
        <v>26.9</v>
      </c>
      <c r="L2874" t="s">
        <v>23</v>
      </c>
      <c r="M28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74">
        <v>0</v>
      </c>
      <c r="O2874" t="s">
        <v>32</v>
      </c>
      <c r="P2874" t="str">
        <f>IF(AND(Table1[[#This Row],[stroke]]=1,Table1[[#This Row],[hypertension]]=1),"yes","no")</f>
        <v>no</v>
      </c>
      <c r="Q2874" t="str">
        <f>IF(Table1[[#This Row],[avg_glucose_level]]&gt;=132.5,"yes","no")</f>
        <v>no</v>
      </c>
      <c r="R2874" t="str">
        <f>IF(Table1[[#This Row],[bmi]]&gt;=30.1,"yes","no")</f>
        <v>no</v>
      </c>
    </row>
    <row r="2875" spans="1:18" x14ac:dyDescent="0.3">
      <c r="A2875">
        <v>69089</v>
      </c>
      <c r="B2875" t="s">
        <v>17</v>
      </c>
      <c r="C2875">
        <v>40</v>
      </c>
      <c r="D2875">
        <v>0</v>
      </c>
      <c r="E2875" t="str">
        <f>IF(Table1[[#This Row],[hypertension]]=0,"no","yes")</f>
        <v>no</v>
      </c>
      <c r="F2875">
        <v>0</v>
      </c>
      <c r="G2875" t="s">
        <v>13</v>
      </c>
      <c r="H2875" t="s">
        <v>14</v>
      </c>
      <c r="I2875" t="s">
        <v>19</v>
      </c>
      <c r="J2875">
        <v>83.3</v>
      </c>
      <c r="K2875">
        <v>32</v>
      </c>
      <c r="L2875" t="s">
        <v>21</v>
      </c>
      <c r="M28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75">
        <v>0</v>
      </c>
      <c r="O2875" t="s">
        <v>32</v>
      </c>
      <c r="P2875" t="str">
        <f>IF(AND(Table1[[#This Row],[stroke]]=1,Table1[[#This Row],[hypertension]]=1),"yes","no")</f>
        <v>no</v>
      </c>
      <c r="Q2875" t="str">
        <f>IF(Table1[[#This Row],[avg_glucose_level]]&gt;=132.5,"yes","no")</f>
        <v>no</v>
      </c>
      <c r="R2875" t="str">
        <f>IF(Table1[[#This Row],[bmi]]&gt;=30.1,"yes","no")</f>
        <v>yes</v>
      </c>
    </row>
    <row r="2876" spans="1:18" x14ac:dyDescent="0.3">
      <c r="A2876">
        <v>68970</v>
      </c>
      <c r="B2876" t="s">
        <v>17</v>
      </c>
      <c r="C2876">
        <v>24</v>
      </c>
      <c r="D2876">
        <v>0</v>
      </c>
      <c r="E2876" t="str">
        <f>IF(Table1[[#This Row],[hypertension]]=0,"no","yes")</f>
        <v>no</v>
      </c>
      <c r="F2876">
        <v>0</v>
      </c>
      <c r="G2876" t="s">
        <v>22</v>
      </c>
      <c r="H2876" t="s">
        <v>14</v>
      </c>
      <c r="I2876" t="s">
        <v>15</v>
      </c>
      <c r="J2876">
        <v>85.07</v>
      </c>
      <c r="K2876">
        <v>22.5</v>
      </c>
      <c r="L2876" t="s">
        <v>23</v>
      </c>
      <c r="M28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76">
        <v>0</v>
      </c>
      <c r="O2876" t="s">
        <v>32</v>
      </c>
      <c r="P2876" t="str">
        <f>IF(AND(Table1[[#This Row],[stroke]]=1,Table1[[#This Row],[hypertension]]=1),"yes","no")</f>
        <v>no</v>
      </c>
      <c r="Q2876" t="str">
        <f>IF(Table1[[#This Row],[avg_glucose_level]]&gt;=132.5,"yes","no")</f>
        <v>no</v>
      </c>
      <c r="R2876" t="str">
        <f>IF(Table1[[#This Row],[bmi]]&gt;=30.1,"yes","no")</f>
        <v>no</v>
      </c>
    </row>
    <row r="2877" spans="1:18" x14ac:dyDescent="0.3">
      <c r="A2877">
        <v>42938</v>
      </c>
      <c r="B2877" t="s">
        <v>12</v>
      </c>
      <c r="C2877">
        <v>1</v>
      </c>
      <c r="D2877">
        <v>0</v>
      </c>
      <c r="E2877" t="str">
        <f>IF(Table1[[#This Row],[hypertension]]=0,"no","yes")</f>
        <v>no</v>
      </c>
      <c r="F2877">
        <v>0</v>
      </c>
      <c r="G2877" t="s">
        <v>22</v>
      </c>
      <c r="H2877" t="s">
        <v>25</v>
      </c>
      <c r="I2877" t="s">
        <v>15</v>
      </c>
      <c r="J2877">
        <v>60.4</v>
      </c>
      <c r="K2877">
        <v>17.3</v>
      </c>
      <c r="L2877" t="s">
        <v>23</v>
      </c>
      <c r="M28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77">
        <v>0</v>
      </c>
      <c r="O2877" t="s">
        <v>32</v>
      </c>
      <c r="P2877" t="str">
        <f>IF(AND(Table1[[#This Row],[stroke]]=1,Table1[[#This Row],[hypertension]]=1),"yes","no")</f>
        <v>no</v>
      </c>
      <c r="Q2877" t="str">
        <f>IF(Table1[[#This Row],[avg_glucose_level]]&gt;=132.5,"yes","no")</f>
        <v>no</v>
      </c>
      <c r="R2877" t="str">
        <f>IF(Table1[[#This Row],[bmi]]&gt;=30.1,"yes","no")</f>
        <v>no</v>
      </c>
    </row>
    <row r="2878" spans="1:18" x14ac:dyDescent="0.3">
      <c r="A2878">
        <v>11327</v>
      </c>
      <c r="B2878" t="s">
        <v>17</v>
      </c>
      <c r="C2878">
        <v>82</v>
      </c>
      <c r="D2878">
        <v>0</v>
      </c>
      <c r="E2878" t="str">
        <f>IF(Table1[[#This Row],[hypertension]]=0,"no","yes")</f>
        <v>no</v>
      </c>
      <c r="F2878">
        <v>0</v>
      </c>
      <c r="G2878" t="s">
        <v>13</v>
      </c>
      <c r="H2878" t="s">
        <v>18</v>
      </c>
      <c r="I2878" t="s">
        <v>15</v>
      </c>
      <c r="J2878">
        <v>79.959999999999994</v>
      </c>
      <c r="K2878">
        <v>27</v>
      </c>
      <c r="L2878" t="s">
        <v>16</v>
      </c>
      <c r="M28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78">
        <v>0</v>
      </c>
      <c r="O2878" t="s">
        <v>32</v>
      </c>
      <c r="P2878" t="str">
        <f>IF(AND(Table1[[#This Row],[stroke]]=1,Table1[[#This Row],[hypertension]]=1),"yes","no")</f>
        <v>no</v>
      </c>
      <c r="Q2878" t="str">
        <f>IF(Table1[[#This Row],[avg_glucose_level]]&gt;=132.5,"yes","no")</f>
        <v>no</v>
      </c>
      <c r="R2878" t="str">
        <f>IF(Table1[[#This Row],[bmi]]&gt;=30.1,"yes","no")</f>
        <v>no</v>
      </c>
    </row>
    <row r="2879" spans="1:18" x14ac:dyDescent="0.3">
      <c r="A2879">
        <v>5464</v>
      </c>
      <c r="B2879" t="s">
        <v>12</v>
      </c>
      <c r="C2879">
        <v>32</v>
      </c>
      <c r="D2879">
        <v>0</v>
      </c>
      <c r="E2879" t="str">
        <f>IF(Table1[[#This Row],[hypertension]]=0,"no","yes")</f>
        <v>no</v>
      </c>
      <c r="F2879">
        <v>0</v>
      </c>
      <c r="G2879" t="s">
        <v>13</v>
      </c>
      <c r="H2879" t="s">
        <v>14</v>
      </c>
      <c r="I2879" t="s">
        <v>19</v>
      </c>
      <c r="J2879">
        <v>70.959999999999994</v>
      </c>
      <c r="K2879">
        <v>33.1</v>
      </c>
      <c r="L2879" t="s">
        <v>23</v>
      </c>
      <c r="M2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79">
        <v>0</v>
      </c>
      <c r="O2879" t="s">
        <v>32</v>
      </c>
      <c r="P2879" t="str">
        <f>IF(AND(Table1[[#This Row],[stroke]]=1,Table1[[#This Row],[hypertension]]=1),"yes","no")</f>
        <v>no</v>
      </c>
      <c r="Q2879" t="str">
        <f>IF(Table1[[#This Row],[avg_glucose_level]]&gt;=132.5,"yes","no")</f>
        <v>no</v>
      </c>
      <c r="R2879" t="str">
        <f>IF(Table1[[#This Row],[bmi]]&gt;=30.1,"yes","no")</f>
        <v>yes</v>
      </c>
    </row>
    <row r="2880" spans="1:18" x14ac:dyDescent="0.3">
      <c r="A2880">
        <v>56995</v>
      </c>
      <c r="B2880" t="s">
        <v>17</v>
      </c>
      <c r="C2880">
        <v>81</v>
      </c>
      <c r="D2880">
        <v>0</v>
      </c>
      <c r="E2880" t="str">
        <f>IF(Table1[[#This Row],[hypertension]]=0,"no","yes")</f>
        <v>no</v>
      </c>
      <c r="F2880">
        <v>0</v>
      </c>
      <c r="G2880" t="s">
        <v>13</v>
      </c>
      <c r="H2880" t="s">
        <v>14</v>
      </c>
      <c r="I2880" t="s">
        <v>15</v>
      </c>
      <c r="J2880">
        <v>82.86</v>
      </c>
      <c r="K2880">
        <v>25</v>
      </c>
      <c r="L2880" t="s">
        <v>20</v>
      </c>
      <c r="M28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80">
        <v>0</v>
      </c>
      <c r="O2880" t="s">
        <v>32</v>
      </c>
      <c r="P2880" t="str">
        <f>IF(AND(Table1[[#This Row],[stroke]]=1,Table1[[#This Row],[hypertension]]=1),"yes","no")</f>
        <v>no</v>
      </c>
      <c r="Q2880" t="str">
        <f>IF(Table1[[#This Row],[avg_glucose_level]]&gt;=132.5,"yes","no")</f>
        <v>no</v>
      </c>
      <c r="R2880" t="str">
        <f>IF(Table1[[#This Row],[bmi]]&gt;=30.1,"yes","no")</f>
        <v>no</v>
      </c>
    </row>
    <row r="2881" spans="1:18" x14ac:dyDescent="0.3">
      <c r="A2881">
        <v>53646</v>
      </c>
      <c r="B2881" t="s">
        <v>17</v>
      </c>
      <c r="C2881">
        <v>33</v>
      </c>
      <c r="D2881">
        <v>1</v>
      </c>
      <c r="E2881" t="str">
        <f>IF(Table1[[#This Row],[hypertension]]=0,"no","yes")</f>
        <v>yes</v>
      </c>
      <c r="F2881">
        <v>0</v>
      </c>
      <c r="G2881" t="s">
        <v>22</v>
      </c>
      <c r="H2881" t="s">
        <v>14</v>
      </c>
      <c r="I2881" t="s">
        <v>19</v>
      </c>
      <c r="J2881">
        <v>97.87</v>
      </c>
      <c r="K2881">
        <v>28.1</v>
      </c>
      <c r="L2881" t="s">
        <v>21</v>
      </c>
      <c r="M28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81">
        <v>0</v>
      </c>
      <c r="O2881" t="s">
        <v>32</v>
      </c>
      <c r="P2881" t="str">
        <f>IF(AND(Table1[[#This Row],[stroke]]=1,Table1[[#This Row],[hypertension]]=1),"yes","no")</f>
        <v>no</v>
      </c>
      <c r="Q2881" t="str">
        <f>IF(Table1[[#This Row],[avg_glucose_level]]&gt;=132.5,"yes","no")</f>
        <v>no</v>
      </c>
      <c r="R2881" t="str">
        <f>IF(Table1[[#This Row],[bmi]]&gt;=30.1,"yes","no")</f>
        <v>no</v>
      </c>
    </row>
    <row r="2882" spans="1:18" x14ac:dyDescent="0.3">
      <c r="A2882">
        <v>45139</v>
      </c>
      <c r="B2882" t="s">
        <v>17</v>
      </c>
      <c r="C2882">
        <v>79</v>
      </c>
      <c r="D2882">
        <v>0</v>
      </c>
      <c r="E2882" t="str">
        <f>IF(Table1[[#This Row],[hypertension]]=0,"no","yes")</f>
        <v>no</v>
      </c>
      <c r="F2882">
        <v>1</v>
      </c>
      <c r="G2882" t="s">
        <v>13</v>
      </c>
      <c r="H2882" t="s">
        <v>14</v>
      </c>
      <c r="I2882" t="s">
        <v>19</v>
      </c>
      <c r="J2882">
        <v>201.38</v>
      </c>
      <c r="K2882">
        <v>31.1</v>
      </c>
      <c r="L2882" t="s">
        <v>20</v>
      </c>
      <c r="M28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82">
        <v>0</v>
      </c>
      <c r="O2882" t="s">
        <v>32</v>
      </c>
      <c r="P2882" t="str">
        <f>IF(AND(Table1[[#This Row],[stroke]]=1,Table1[[#This Row],[hypertension]]=1),"yes","no")</f>
        <v>no</v>
      </c>
      <c r="Q2882" t="str">
        <f>IF(Table1[[#This Row],[avg_glucose_level]]&gt;=132.5,"yes","no")</f>
        <v>yes</v>
      </c>
      <c r="R2882" t="str">
        <f>IF(Table1[[#This Row],[bmi]]&gt;=30.1,"yes","no")</f>
        <v>yes</v>
      </c>
    </row>
    <row r="2883" spans="1:18" x14ac:dyDescent="0.3">
      <c r="A2883">
        <v>38354</v>
      </c>
      <c r="B2883" t="s">
        <v>17</v>
      </c>
      <c r="C2883">
        <v>62</v>
      </c>
      <c r="D2883">
        <v>0</v>
      </c>
      <c r="E2883" t="str">
        <f>IF(Table1[[#This Row],[hypertension]]=0,"no","yes")</f>
        <v>no</v>
      </c>
      <c r="F2883">
        <v>0</v>
      </c>
      <c r="G2883" t="s">
        <v>13</v>
      </c>
      <c r="H2883" t="s">
        <v>18</v>
      </c>
      <c r="I2883" t="s">
        <v>15</v>
      </c>
      <c r="J2883">
        <v>91.82</v>
      </c>
      <c r="K2883">
        <v>19.600000000000001</v>
      </c>
      <c r="L2883" t="s">
        <v>23</v>
      </c>
      <c r="M28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83">
        <v>0</v>
      </c>
      <c r="O2883" t="s">
        <v>32</v>
      </c>
      <c r="P2883" t="str">
        <f>IF(AND(Table1[[#This Row],[stroke]]=1,Table1[[#This Row],[hypertension]]=1),"yes","no")</f>
        <v>no</v>
      </c>
      <c r="Q2883" t="str">
        <f>IF(Table1[[#This Row],[avg_glucose_level]]&gt;=132.5,"yes","no")</f>
        <v>no</v>
      </c>
      <c r="R2883" t="str">
        <f>IF(Table1[[#This Row],[bmi]]&gt;=30.1,"yes","no")</f>
        <v>no</v>
      </c>
    </row>
    <row r="2884" spans="1:18" x14ac:dyDescent="0.3">
      <c r="A2884">
        <v>15566</v>
      </c>
      <c r="B2884" t="s">
        <v>12</v>
      </c>
      <c r="C2884">
        <v>39</v>
      </c>
      <c r="D2884">
        <v>0</v>
      </c>
      <c r="E2884" t="str">
        <f>IF(Table1[[#This Row],[hypertension]]=0,"no","yes")</f>
        <v>no</v>
      </c>
      <c r="F2884">
        <v>0</v>
      </c>
      <c r="G2884" t="s">
        <v>13</v>
      </c>
      <c r="H2884" t="s">
        <v>14</v>
      </c>
      <c r="I2884" t="s">
        <v>19</v>
      </c>
      <c r="J2884">
        <v>91.85</v>
      </c>
      <c r="K2884">
        <v>24.7</v>
      </c>
      <c r="L2884" t="s">
        <v>21</v>
      </c>
      <c r="M28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84">
        <v>0</v>
      </c>
      <c r="O2884" t="s">
        <v>32</v>
      </c>
      <c r="P2884" t="str">
        <f>IF(AND(Table1[[#This Row],[stroke]]=1,Table1[[#This Row],[hypertension]]=1),"yes","no")</f>
        <v>no</v>
      </c>
      <c r="Q2884" t="str">
        <f>IF(Table1[[#This Row],[avg_glucose_level]]&gt;=132.5,"yes","no")</f>
        <v>no</v>
      </c>
      <c r="R2884" t="str">
        <f>IF(Table1[[#This Row],[bmi]]&gt;=30.1,"yes","no")</f>
        <v>no</v>
      </c>
    </row>
    <row r="2885" spans="1:18" x14ac:dyDescent="0.3">
      <c r="A2885">
        <v>4793</v>
      </c>
      <c r="B2885" t="s">
        <v>17</v>
      </c>
      <c r="C2885">
        <v>60</v>
      </c>
      <c r="D2885">
        <v>1</v>
      </c>
      <c r="E2885" t="str">
        <f>IF(Table1[[#This Row],[hypertension]]=0,"no","yes")</f>
        <v>yes</v>
      </c>
      <c r="F2885">
        <v>0</v>
      </c>
      <c r="G2885" t="s">
        <v>13</v>
      </c>
      <c r="H2885" t="s">
        <v>18</v>
      </c>
      <c r="I2885" t="s">
        <v>15</v>
      </c>
      <c r="J2885">
        <v>99.23</v>
      </c>
      <c r="K2885">
        <v>48</v>
      </c>
      <c r="L2885" t="s">
        <v>16</v>
      </c>
      <c r="M28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85">
        <v>0</v>
      </c>
      <c r="O2885" t="s">
        <v>32</v>
      </c>
      <c r="P2885" t="str">
        <f>IF(AND(Table1[[#This Row],[stroke]]=1,Table1[[#This Row],[hypertension]]=1),"yes","no")</f>
        <v>no</v>
      </c>
      <c r="Q2885" t="str">
        <f>IF(Table1[[#This Row],[avg_glucose_level]]&gt;=132.5,"yes","no")</f>
        <v>no</v>
      </c>
      <c r="R2885" t="str">
        <f>IF(Table1[[#This Row],[bmi]]&gt;=30.1,"yes","no")</f>
        <v>yes</v>
      </c>
    </row>
    <row r="2886" spans="1:18" x14ac:dyDescent="0.3">
      <c r="A2886">
        <v>59223</v>
      </c>
      <c r="B2886" t="s">
        <v>12</v>
      </c>
      <c r="C2886">
        <v>48</v>
      </c>
      <c r="D2886">
        <v>0</v>
      </c>
      <c r="E2886" t="str">
        <f>IF(Table1[[#This Row],[hypertension]]=0,"no","yes")</f>
        <v>no</v>
      </c>
      <c r="F2886">
        <v>0</v>
      </c>
      <c r="G2886" t="s">
        <v>13</v>
      </c>
      <c r="H2886" t="s">
        <v>14</v>
      </c>
      <c r="I2886" t="s">
        <v>15</v>
      </c>
      <c r="J2886">
        <v>68.13</v>
      </c>
      <c r="K2886">
        <v>38</v>
      </c>
      <c r="L2886" t="s">
        <v>16</v>
      </c>
      <c r="M28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86">
        <v>0</v>
      </c>
      <c r="O2886" t="s">
        <v>32</v>
      </c>
      <c r="P2886" t="str">
        <f>IF(AND(Table1[[#This Row],[stroke]]=1,Table1[[#This Row],[hypertension]]=1),"yes","no")</f>
        <v>no</v>
      </c>
      <c r="Q2886" t="str">
        <f>IF(Table1[[#This Row],[avg_glucose_level]]&gt;=132.5,"yes","no")</f>
        <v>no</v>
      </c>
      <c r="R2886" t="str">
        <f>IF(Table1[[#This Row],[bmi]]&gt;=30.1,"yes","no")</f>
        <v>yes</v>
      </c>
    </row>
    <row r="2887" spans="1:18" x14ac:dyDescent="0.3">
      <c r="A2887">
        <v>30927</v>
      </c>
      <c r="B2887" t="s">
        <v>12</v>
      </c>
      <c r="C2887">
        <v>24</v>
      </c>
      <c r="D2887">
        <v>0</v>
      </c>
      <c r="E2887" t="str">
        <f>IF(Table1[[#This Row],[hypertension]]=0,"no","yes")</f>
        <v>no</v>
      </c>
      <c r="F2887">
        <v>0</v>
      </c>
      <c r="G2887" t="s">
        <v>22</v>
      </c>
      <c r="H2887" t="s">
        <v>14</v>
      </c>
      <c r="I2887" t="s">
        <v>19</v>
      </c>
      <c r="J2887">
        <v>93.76</v>
      </c>
      <c r="K2887">
        <v>24</v>
      </c>
      <c r="L2887" t="s">
        <v>16</v>
      </c>
      <c r="M28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87">
        <v>0</v>
      </c>
      <c r="O2887" t="s">
        <v>32</v>
      </c>
      <c r="P2887" t="str">
        <f>IF(AND(Table1[[#This Row],[stroke]]=1,Table1[[#This Row],[hypertension]]=1),"yes","no")</f>
        <v>no</v>
      </c>
      <c r="Q2887" t="str">
        <f>IF(Table1[[#This Row],[avg_glucose_level]]&gt;=132.5,"yes","no")</f>
        <v>no</v>
      </c>
      <c r="R2887" t="str">
        <f>IF(Table1[[#This Row],[bmi]]&gt;=30.1,"yes","no")</f>
        <v>no</v>
      </c>
    </row>
    <row r="2888" spans="1:18" x14ac:dyDescent="0.3">
      <c r="A2888">
        <v>966</v>
      </c>
      <c r="B2888" t="s">
        <v>17</v>
      </c>
      <c r="C2888">
        <v>70</v>
      </c>
      <c r="D2888">
        <v>1</v>
      </c>
      <c r="E2888" t="str">
        <f>IF(Table1[[#This Row],[hypertension]]=0,"no","yes")</f>
        <v>yes</v>
      </c>
      <c r="F2888">
        <v>0</v>
      </c>
      <c r="G2888" t="s">
        <v>13</v>
      </c>
      <c r="H2888" t="s">
        <v>18</v>
      </c>
      <c r="I2888" t="s">
        <v>19</v>
      </c>
      <c r="J2888">
        <v>103.89</v>
      </c>
      <c r="K2888">
        <v>30</v>
      </c>
      <c r="L2888" t="s">
        <v>20</v>
      </c>
      <c r="M2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88">
        <v>0</v>
      </c>
      <c r="O2888" t="s">
        <v>32</v>
      </c>
      <c r="P2888" t="str">
        <f>IF(AND(Table1[[#This Row],[stroke]]=1,Table1[[#This Row],[hypertension]]=1),"yes","no")</f>
        <v>no</v>
      </c>
      <c r="Q2888" t="str">
        <f>IF(Table1[[#This Row],[avg_glucose_level]]&gt;=132.5,"yes","no")</f>
        <v>no</v>
      </c>
      <c r="R2888" t="str">
        <f>IF(Table1[[#This Row],[bmi]]&gt;=30.1,"yes","no")</f>
        <v>no</v>
      </c>
    </row>
    <row r="2889" spans="1:18" x14ac:dyDescent="0.3">
      <c r="A2889">
        <v>62923</v>
      </c>
      <c r="B2889" t="s">
        <v>17</v>
      </c>
      <c r="C2889">
        <v>17</v>
      </c>
      <c r="D2889">
        <v>0</v>
      </c>
      <c r="E2889" t="str">
        <f>IF(Table1[[#This Row],[hypertension]]=0,"no","yes")</f>
        <v>no</v>
      </c>
      <c r="F2889">
        <v>0</v>
      </c>
      <c r="G2889" t="s">
        <v>22</v>
      </c>
      <c r="H2889" t="s">
        <v>14</v>
      </c>
      <c r="I2889" t="s">
        <v>15</v>
      </c>
      <c r="J2889">
        <v>87.39</v>
      </c>
      <c r="K2889">
        <v>24.6</v>
      </c>
      <c r="L2889" t="s">
        <v>23</v>
      </c>
      <c r="M28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89">
        <v>0</v>
      </c>
      <c r="O2889" t="s">
        <v>32</v>
      </c>
      <c r="P2889" t="str">
        <f>IF(AND(Table1[[#This Row],[stroke]]=1,Table1[[#This Row],[hypertension]]=1),"yes","no")</f>
        <v>no</v>
      </c>
      <c r="Q2889" t="str">
        <f>IF(Table1[[#This Row],[avg_glucose_level]]&gt;=132.5,"yes","no")</f>
        <v>no</v>
      </c>
      <c r="R2889" t="str">
        <f>IF(Table1[[#This Row],[bmi]]&gt;=30.1,"yes","no")</f>
        <v>no</v>
      </c>
    </row>
    <row r="2890" spans="1:18" x14ac:dyDescent="0.3">
      <c r="A2890">
        <v>30627</v>
      </c>
      <c r="B2890" t="s">
        <v>17</v>
      </c>
      <c r="C2890">
        <v>56</v>
      </c>
      <c r="D2890">
        <v>0</v>
      </c>
      <c r="E2890" t="str">
        <f>IF(Table1[[#This Row],[hypertension]]=0,"no","yes")</f>
        <v>no</v>
      </c>
      <c r="F2890">
        <v>0</v>
      </c>
      <c r="G2890" t="s">
        <v>13</v>
      </c>
      <c r="H2890" t="s">
        <v>24</v>
      </c>
      <c r="I2890" t="s">
        <v>15</v>
      </c>
      <c r="J2890">
        <v>89.53</v>
      </c>
      <c r="K2890">
        <v>23.1</v>
      </c>
      <c r="L2890" t="s">
        <v>23</v>
      </c>
      <c r="M28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90">
        <v>0</v>
      </c>
      <c r="O2890" t="s">
        <v>32</v>
      </c>
      <c r="P2890" t="str">
        <f>IF(AND(Table1[[#This Row],[stroke]]=1,Table1[[#This Row],[hypertension]]=1),"yes","no")</f>
        <v>no</v>
      </c>
      <c r="Q2890" t="str">
        <f>IF(Table1[[#This Row],[avg_glucose_level]]&gt;=132.5,"yes","no")</f>
        <v>no</v>
      </c>
      <c r="R2890" t="str">
        <f>IF(Table1[[#This Row],[bmi]]&gt;=30.1,"yes","no")</f>
        <v>no</v>
      </c>
    </row>
    <row r="2891" spans="1:18" x14ac:dyDescent="0.3">
      <c r="A2891">
        <v>17236</v>
      </c>
      <c r="B2891" t="s">
        <v>17</v>
      </c>
      <c r="C2891">
        <v>3</v>
      </c>
      <c r="D2891">
        <v>0</v>
      </c>
      <c r="E2891" t="str">
        <f>IF(Table1[[#This Row],[hypertension]]=0,"no","yes")</f>
        <v>no</v>
      </c>
      <c r="F2891">
        <v>0</v>
      </c>
      <c r="G2891" t="s">
        <v>22</v>
      </c>
      <c r="H2891" t="s">
        <v>25</v>
      </c>
      <c r="I2891" t="s">
        <v>15</v>
      </c>
      <c r="J2891">
        <v>66.61</v>
      </c>
      <c r="K2891">
        <v>17.399999999999999</v>
      </c>
      <c r="L2891" t="s">
        <v>23</v>
      </c>
      <c r="M28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91">
        <v>0</v>
      </c>
      <c r="O2891" t="s">
        <v>32</v>
      </c>
      <c r="P2891" t="str">
        <f>IF(AND(Table1[[#This Row],[stroke]]=1,Table1[[#This Row],[hypertension]]=1),"yes","no")</f>
        <v>no</v>
      </c>
      <c r="Q2891" t="str">
        <f>IF(Table1[[#This Row],[avg_glucose_level]]&gt;=132.5,"yes","no")</f>
        <v>no</v>
      </c>
      <c r="R2891" t="str">
        <f>IF(Table1[[#This Row],[bmi]]&gt;=30.1,"yes","no")</f>
        <v>no</v>
      </c>
    </row>
    <row r="2892" spans="1:18" x14ac:dyDescent="0.3">
      <c r="A2892">
        <v>27566</v>
      </c>
      <c r="B2892" t="s">
        <v>12</v>
      </c>
      <c r="C2892">
        <v>65</v>
      </c>
      <c r="D2892">
        <v>0</v>
      </c>
      <c r="E2892" t="str">
        <f>IF(Table1[[#This Row],[hypertension]]=0,"no","yes")</f>
        <v>no</v>
      </c>
      <c r="F2892">
        <v>0</v>
      </c>
      <c r="G2892" t="s">
        <v>13</v>
      </c>
      <c r="H2892" t="s">
        <v>14</v>
      </c>
      <c r="I2892" t="s">
        <v>19</v>
      </c>
      <c r="J2892">
        <v>236.14</v>
      </c>
      <c r="K2892">
        <v>43.1</v>
      </c>
      <c r="L2892" t="s">
        <v>23</v>
      </c>
      <c r="M28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92">
        <v>0</v>
      </c>
      <c r="O2892" t="s">
        <v>32</v>
      </c>
      <c r="P2892" t="str">
        <f>IF(AND(Table1[[#This Row],[stroke]]=1,Table1[[#This Row],[hypertension]]=1),"yes","no")</f>
        <v>no</v>
      </c>
      <c r="Q2892" t="str">
        <f>IF(Table1[[#This Row],[avg_glucose_level]]&gt;=132.5,"yes","no")</f>
        <v>yes</v>
      </c>
      <c r="R2892" t="str">
        <f>IF(Table1[[#This Row],[bmi]]&gt;=30.1,"yes","no")</f>
        <v>yes</v>
      </c>
    </row>
    <row r="2893" spans="1:18" x14ac:dyDescent="0.3">
      <c r="A2893">
        <v>6368</v>
      </c>
      <c r="B2893" t="s">
        <v>12</v>
      </c>
      <c r="C2893">
        <v>72</v>
      </c>
      <c r="D2893">
        <v>0</v>
      </c>
      <c r="E2893" t="str">
        <f>IF(Table1[[#This Row],[hypertension]]=0,"no","yes")</f>
        <v>no</v>
      </c>
      <c r="F2893">
        <v>1</v>
      </c>
      <c r="G2893" t="s">
        <v>13</v>
      </c>
      <c r="H2893" t="s">
        <v>14</v>
      </c>
      <c r="I2893" t="s">
        <v>15</v>
      </c>
      <c r="J2893">
        <v>99.76</v>
      </c>
      <c r="K2893">
        <v>27.1</v>
      </c>
      <c r="L2893" t="s">
        <v>16</v>
      </c>
      <c r="M28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893">
        <v>0</v>
      </c>
      <c r="O2893" t="s">
        <v>32</v>
      </c>
      <c r="P2893" t="str">
        <f>IF(AND(Table1[[#This Row],[stroke]]=1,Table1[[#This Row],[hypertension]]=1),"yes","no")</f>
        <v>no</v>
      </c>
      <c r="Q2893" t="str">
        <f>IF(Table1[[#This Row],[avg_glucose_level]]&gt;=132.5,"yes","no")</f>
        <v>no</v>
      </c>
      <c r="R2893" t="str">
        <f>IF(Table1[[#This Row],[bmi]]&gt;=30.1,"yes","no")</f>
        <v>no</v>
      </c>
    </row>
    <row r="2894" spans="1:18" x14ac:dyDescent="0.3">
      <c r="A2894">
        <v>33876</v>
      </c>
      <c r="B2894" t="s">
        <v>12</v>
      </c>
      <c r="C2894">
        <v>10</v>
      </c>
      <c r="D2894">
        <v>0</v>
      </c>
      <c r="E2894" t="str">
        <f>IF(Table1[[#This Row],[hypertension]]=0,"no","yes")</f>
        <v>no</v>
      </c>
      <c r="F2894">
        <v>0</v>
      </c>
      <c r="G2894" t="s">
        <v>22</v>
      </c>
      <c r="H2894" t="s">
        <v>25</v>
      </c>
      <c r="I2894" t="s">
        <v>15</v>
      </c>
      <c r="J2894">
        <v>87.09</v>
      </c>
      <c r="K2894">
        <v>14.3</v>
      </c>
      <c r="L2894" t="s">
        <v>23</v>
      </c>
      <c r="M28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894">
        <v>0</v>
      </c>
      <c r="O2894" t="s">
        <v>32</v>
      </c>
      <c r="P2894" t="str">
        <f>IF(AND(Table1[[#This Row],[stroke]]=1,Table1[[#This Row],[hypertension]]=1),"yes","no")</f>
        <v>no</v>
      </c>
      <c r="Q2894" t="str">
        <f>IF(Table1[[#This Row],[avg_glucose_level]]&gt;=132.5,"yes","no")</f>
        <v>no</v>
      </c>
      <c r="R2894" t="str">
        <f>IF(Table1[[#This Row],[bmi]]&gt;=30.1,"yes","no")</f>
        <v>no</v>
      </c>
    </row>
    <row r="2895" spans="1:18" x14ac:dyDescent="0.3">
      <c r="A2895">
        <v>52164</v>
      </c>
      <c r="B2895" t="s">
        <v>12</v>
      </c>
      <c r="C2895">
        <v>29</v>
      </c>
      <c r="D2895">
        <v>0</v>
      </c>
      <c r="E2895" t="str">
        <f>IF(Table1[[#This Row],[hypertension]]=0,"no","yes")</f>
        <v>no</v>
      </c>
      <c r="F2895">
        <v>0</v>
      </c>
      <c r="G2895" t="s">
        <v>13</v>
      </c>
      <c r="H2895" t="s">
        <v>14</v>
      </c>
      <c r="I2895" t="s">
        <v>15</v>
      </c>
      <c r="J2895">
        <v>193.81</v>
      </c>
      <c r="K2895">
        <v>46.8</v>
      </c>
      <c r="L2895" t="s">
        <v>20</v>
      </c>
      <c r="M2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95">
        <v>0</v>
      </c>
      <c r="O2895" t="s">
        <v>32</v>
      </c>
      <c r="P2895" t="str">
        <f>IF(AND(Table1[[#This Row],[stroke]]=1,Table1[[#This Row],[hypertension]]=1),"yes","no")</f>
        <v>no</v>
      </c>
      <c r="Q2895" t="str">
        <f>IF(Table1[[#This Row],[avg_glucose_level]]&gt;=132.5,"yes","no")</f>
        <v>yes</v>
      </c>
      <c r="R2895" t="str">
        <f>IF(Table1[[#This Row],[bmi]]&gt;=30.1,"yes","no")</f>
        <v>yes</v>
      </c>
    </row>
    <row r="2896" spans="1:18" x14ac:dyDescent="0.3">
      <c r="A2896">
        <v>32446</v>
      </c>
      <c r="B2896" t="s">
        <v>17</v>
      </c>
      <c r="C2896">
        <v>44</v>
      </c>
      <c r="D2896">
        <v>0</v>
      </c>
      <c r="E2896" t="str">
        <f>IF(Table1[[#This Row],[hypertension]]=0,"no","yes")</f>
        <v>no</v>
      </c>
      <c r="F2896">
        <v>0</v>
      </c>
      <c r="G2896" t="s">
        <v>13</v>
      </c>
      <c r="H2896" t="s">
        <v>14</v>
      </c>
      <c r="I2896" t="s">
        <v>19</v>
      </c>
      <c r="J2896">
        <v>97.27</v>
      </c>
      <c r="K2896">
        <v>26</v>
      </c>
      <c r="L2896" t="s">
        <v>20</v>
      </c>
      <c r="M28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96">
        <v>0</v>
      </c>
      <c r="O2896" t="s">
        <v>32</v>
      </c>
      <c r="P2896" t="str">
        <f>IF(AND(Table1[[#This Row],[stroke]]=1,Table1[[#This Row],[hypertension]]=1),"yes","no")</f>
        <v>no</v>
      </c>
      <c r="Q2896" t="str">
        <f>IF(Table1[[#This Row],[avg_glucose_level]]&gt;=132.5,"yes","no")</f>
        <v>no</v>
      </c>
      <c r="R2896" t="str">
        <f>IF(Table1[[#This Row],[bmi]]&gt;=30.1,"yes","no")</f>
        <v>no</v>
      </c>
    </row>
    <row r="2897" spans="1:18" x14ac:dyDescent="0.3">
      <c r="A2897">
        <v>56855</v>
      </c>
      <c r="B2897" t="s">
        <v>12</v>
      </c>
      <c r="C2897">
        <v>46</v>
      </c>
      <c r="D2897">
        <v>0</v>
      </c>
      <c r="E2897" t="str">
        <f>IF(Table1[[#This Row],[hypertension]]=0,"no","yes")</f>
        <v>no</v>
      </c>
      <c r="F2897">
        <v>0</v>
      </c>
      <c r="G2897" t="s">
        <v>13</v>
      </c>
      <c r="H2897" t="s">
        <v>14</v>
      </c>
      <c r="I2897" t="s">
        <v>15</v>
      </c>
      <c r="J2897">
        <v>137.77000000000001</v>
      </c>
      <c r="K2897">
        <v>29.3</v>
      </c>
      <c r="L2897" t="s">
        <v>20</v>
      </c>
      <c r="M2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97">
        <v>0</v>
      </c>
      <c r="O2897" t="s">
        <v>32</v>
      </c>
      <c r="P2897" t="str">
        <f>IF(AND(Table1[[#This Row],[stroke]]=1,Table1[[#This Row],[hypertension]]=1),"yes","no")</f>
        <v>no</v>
      </c>
      <c r="Q2897" t="str">
        <f>IF(Table1[[#This Row],[avg_glucose_level]]&gt;=132.5,"yes","no")</f>
        <v>yes</v>
      </c>
      <c r="R2897" t="str">
        <f>IF(Table1[[#This Row],[bmi]]&gt;=30.1,"yes","no")</f>
        <v>no</v>
      </c>
    </row>
    <row r="2898" spans="1:18" x14ac:dyDescent="0.3">
      <c r="A2898">
        <v>43837</v>
      </c>
      <c r="B2898" t="s">
        <v>12</v>
      </c>
      <c r="C2898">
        <v>33</v>
      </c>
      <c r="D2898">
        <v>0</v>
      </c>
      <c r="E2898" t="str">
        <f>IF(Table1[[#This Row],[hypertension]]=0,"no","yes")</f>
        <v>no</v>
      </c>
      <c r="F2898">
        <v>0</v>
      </c>
      <c r="G2898" t="s">
        <v>13</v>
      </c>
      <c r="H2898" t="s">
        <v>14</v>
      </c>
      <c r="I2898" t="s">
        <v>15</v>
      </c>
      <c r="J2898">
        <v>105.19</v>
      </c>
      <c r="K2898">
        <v>50.1</v>
      </c>
      <c r="L2898" t="s">
        <v>21</v>
      </c>
      <c r="M2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898">
        <v>0</v>
      </c>
      <c r="O2898" t="s">
        <v>32</v>
      </c>
      <c r="P2898" t="str">
        <f>IF(AND(Table1[[#This Row],[stroke]]=1,Table1[[#This Row],[hypertension]]=1),"yes","no")</f>
        <v>no</v>
      </c>
      <c r="Q2898" t="str">
        <f>IF(Table1[[#This Row],[avg_glucose_level]]&gt;=132.5,"yes","no")</f>
        <v>no</v>
      </c>
      <c r="R2898" t="str">
        <f>IF(Table1[[#This Row],[bmi]]&gt;=30.1,"yes","no")</f>
        <v>yes</v>
      </c>
    </row>
    <row r="2899" spans="1:18" x14ac:dyDescent="0.3">
      <c r="A2899">
        <v>5477</v>
      </c>
      <c r="B2899" t="s">
        <v>12</v>
      </c>
      <c r="C2899">
        <v>63</v>
      </c>
      <c r="D2899">
        <v>0</v>
      </c>
      <c r="E2899" t="str">
        <f>IF(Table1[[#This Row],[hypertension]]=0,"no","yes")</f>
        <v>no</v>
      </c>
      <c r="F2899">
        <v>1</v>
      </c>
      <c r="G2899" t="s">
        <v>13</v>
      </c>
      <c r="H2899" t="s">
        <v>18</v>
      </c>
      <c r="I2899" t="s">
        <v>15</v>
      </c>
      <c r="J2899">
        <v>82.72</v>
      </c>
      <c r="K2899">
        <v>28.1</v>
      </c>
      <c r="L2899" t="s">
        <v>20</v>
      </c>
      <c r="M2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899">
        <v>0</v>
      </c>
      <c r="O2899" t="s">
        <v>32</v>
      </c>
      <c r="P2899" t="str">
        <f>IF(AND(Table1[[#This Row],[stroke]]=1,Table1[[#This Row],[hypertension]]=1),"yes","no")</f>
        <v>no</v>
      </c>
      <c r="Q2899" t="str">
        <f>IF(Table1[[#This Row],[avg_glucose_level]]&gt;=132.5,"yes","no")</f>
        <v>no</v>
      </c>
      <c r="R2899" t="str">
        <f>IF(Table1[[#This Row],[bmi]]&gt;=30.1,"yes","no")</f>
        <v>no</v>
      </c>
    </row>
    <row r="2900" spans="1:18" x14ac:dyDescent="0.3">
      <c r="A2900">
        <v>64974</v>
      </c>
      <c r="B2900" t="s">
        <v>12</v>
      </c>
      <c r="C2900">
        <v>1</v>
      </c>
      <c r="D2900">
        <v>0</v>
      </c>
      <c r="E2900" t="str">
        <f>IF(Table1[[#This Row],[hypertension]]=0,"no","yes")</f>
        <v>no</v>
      </c>
      <c r="F2900">
        <v>0</v>
      </c>
      <c r="G2900" t="s">
        <v>22</v>
      </c>
      <c r="H2900" t="s">
        <v>25</v>
      </c>
      <c r="I2900" t="s">
        <v>15</v>
      </c>
      <c r="J2900">
        <v>58.35</v>
      </c>
      <c r="K2900">
        <v>18.600000000000001</v>
      </c>
      <c r="L2900" t="s">
        <v>23</v>
      </c>
      <c r="M2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00">
        <v>0</v>
      </c>
      <c r="O2900" t="s">
        <v>32</v>
      </c>
      <c r="P2900" t="str">
        <f>IF(AND(Table1[[#This Row],[stroke]]=1,Table1[[#This Row],[hypertension]]=1),"yes","no")</f>
        <v>no</v>
      </c>
      <c r="Q2900" t="str">
        <f>IF(Table1[[#This Row],[avg_glucose_level]]&gt;=132.5,"yes","no")</f>
        <v>no</v>
      </c>
      <c r="R2900" t="str">
        <f>IF(Table1[[#This Row],[bmi]]&gt;=30.1,"yes","no")</f>
        <v>no</v>
      </c>
    </row>
    <row r="2901" spans="1:18" x14ac:dyDescent="0.3">
      <c r="A2901">
        <v>33976</v>
      </c>
      <c r="B2901" t="s">
        <v>12</v>
      </c>
      <c r="C2901">
        <v>55</v>
      </c>
      <c r="D2901">
        <v>0</v>
      </c>
      <c r="E2901" t="str">
        <f>IF(Table1[[#This Row],[hypertension]]=0,"no","yes")</f>
        <v>no</v>
      </c>
      <c r="F2901">
        <v>0</v>
      </c>
      <c r="G2901" t="s">
        <v>13</v>
      </c>
      <c r="H2901" t="s">
        <v>14</v>
      </c>
      <c r="I2901" t="s">
        <v>15</v>
      </c>
      <c r="J2901">
        <v>68.790000000000006</v>
      </c>
      <c r="K2901">
        <v>27</v>
      </c>
      <c r="L2901" t="s">
        <v>20</v>
      </c>
      <c r="M2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01">
        <v>0</v>
      </c>
      <c r="O2901" t="s">
        <v>32</v>
      </c>
      <c r="P2901" t="str">
        <f>IF(AND(Table1[[#This Row],[stroke]]=1,Table1[[#This Row],[hypertension]]=1),"yes","no")</f>
        <v>no</v>
      </c>
      <c r="Q2901" t="str">
        <f>IF(Table1[[#This Row],[avg_glucose_level]]&gt;=132.5,"yes","no")</f>
        <v>no</v>
      </c>
      <c r="R2901" t="str">
        <f>IF(Table1[[#This Row],[bmi]]&gt;=30.1,"yes","no")</f>
        <v>no</v>
      </c>
    </row>
    <row r="2902" spans="1:18" x14ac:dyDescent="0.3">
      <c r="A2902">
        <v>31019</v>
      </c>
      <c r="B2902" t="s">
        <v>17</v>
      </c>
      <c r="C2902">
        <v>56</v>
      </c>
      <c r="D2902">
        <v>0</v>
      </c>
      <c r="E2902" t="str">
        <f>IF(Table1[[#This Row],[hypertension]]=0,"no","yes")</f>
        <v>no</v>
      </c>
      <c r="F2902">
        <v>0</v>
      </c>
      <c r="G2902" t="s">
        <v>13</v>
      </c>
      <c r="H2902" t="s">
        <v>14</v>
      </c>
      <c r="I2902" t="s">
        <v>15</v>
      </c>
      <c r="J2902">
        <v>94.19</v>
      </c>
      <c r="K2902">
        <v>25.7</v>
      </c>
      <c r="L2902" t="s">
        <v>20</v>
      </c>
      <c r="M2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02">
        <v>0</v>
      </c>
      <c r="O2902" t="s">
        <v>32</v>
      </c>
      <c r="P2902" t="str">
        <f>IF(AND(Table1[[#This Row],[stroke]]=1,Table1[[#This Row],[hypertension]]=1),"yes","no")</f>
        <v>no</v>
      </c>
      <c r="Q2902" t="str">
        <f>IF(Table1[[#This Row],[avg_glucose_level]]&gt;=132.5,"yes","no")</f>
        <v>no</v>
      </c>
      <c r="R2902" t="str">
        <f>IF(Table1[[#This Row],[bmi]]&gt;=30.1,"yes","no")</f>
        <v>no</v>
      </c>
    </row>
    <row r="2903" spans="1:18" x14ac:dyDescent="0.3">
      <c r="A2903">
        <v>4699</v>
      </c>
      <c r="B2903" t="s">
        <v>12</v>
      </c>
      <c r="C2903">
        <v>50</v>
      </c>
      <c r="D2903">
        <v>0</v>
      </c>
      <c r="E2903" t="str">
        <f>IF(Table1[[#This Row],[hypertension]]=0,"no","yes")</f>
        <v>no</v>
      </c>
      <c r="F2903">
        <v>0</v>
      </c>
      <c r="G2903" t="s">
        <v>22</v>
      </c>
      <c r="H2903" t="s">
        <v>24</v>
      </c>
      <c r="I2903" t="s">
        <v>19</v>
      </c>
      <c r="J2903">
        <v>121.17</v>
      </c>
      <c r="K2903">
        <v>25.5</v>
      </c>
      <c r="L2903" t="s">
        <v>16</v>
      </c>
      <c r="M29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03">
        <v>0</v>
      </c>
      <c r="O2903" t="s">
        <v>32</v>
      </c>
      <c r="P2903" t="str">
        <f>IF(AND(Table1[[#This Row],[stroke]]=1,Table1[[#This Row],[hypertension]]=1),"yes","no")</f>
        <v>no</v>
      </c>
      <c r="Q2903" t="str">
        <f>IF(Table1[[#This Row],[avg_glucose_level]]&gt;=132.5,"yes","no")</f>
        <v>no</v>
      </c>
      <c r="R2903" t="str">
        <f>IF(Table1[[#This Row],[bmi]]&gt;=30.1,"yes","no")</f>
        <v>no</v>
      </c>
    </row>
    <row r="2904" spans="1:18" x14ac:dyDescent="0.3">
      <c r="A2904">
        <v>60276</v>
      </c>
      <c r="B2904" t="s">
        <v>12</v>
      </c>
      <c r="C2904">
        <v>78</v>
      </c>
      <c r="D2904">
        <v>1</v>
      </c>
      <c r="E2904" t="str">
        <f>IF(Table1[[#This Row],[hypertension]]=0,"no","yes")</f>
        <v>yes</v>
      </c>
      <c r="F2904">
        <v>1</v>
      </c>
      <c r="G2904" t="s">
        <v>13</v>
      </c>
      <c r="H2904" t="s">
        <v>18</v>
      </c>
      <c r="I2904" t="s">
        <v>19</v>
      </c>
      <c r="J2904">
        <v>106.41</v>
      </c>
      <c r="K2904">
        <v>27.3</v>
      </c>
      <c r="L2904" t="s">
        <v>20</v>
      </c>
      <c r="M29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04">
        <v>0</v>
      </c>
      <c r="O2904" t="s">
        <v>32</v>
      </c>
      <c r="P2904" t="str">
        <f>IF(AND(Table1[[#This Row],[stroke]]=1,Table1[[#This Row],[hypertension]]=1),"yes","no")</f>
        <v>no</v>
      </c>
      <c r="Q2904" t="str">
        <f>IF(Table1[[#This Row],[avg_glucose_level]]&gt;=132.5,"yes","no")</f>
        <v>no</v>
      </c>
      <c r="R2904" t="str">
        <f>IF(Table1[[#This Row],[bmi]]&gt;=30.1,"yes","no")</f>
        <v>no</v>
      </c>
    </row>
    <row r="2905" spans="1:18" x14ac:dyDescent="0.3">
      <c r="A2905">
        <v>24420</v>
      </c>
      <c r="B2905" t="s">
        <v>12</v>
      </c>
      <c r="C2905">
        <v>63</v>
      </c>
      <c r="D2905">
        <v>0</v>
      </c>
      <c r="E2905" t="str">
        <f>IF(Table1[[#This Row],[hypertension]]=0,"no","yes")</f>
        <v>no</v>
      </c>
      <c r="F2905">
        <v>0</v>
      </c>
      <c r="G2905" t="s">
        <v>13</v>
      </c>
      <c r="H2905" t="s">
        <v>14</v>
      </c>
      <c r="I2905" t="s">
        <v>19</v>
      </c>
      <c r="J2905">
        <v>104.79</v>
      </c>
      <c r="K2905">
        <v>24.1</v>
      </c>
      <c r="L2905" t="s">
        <v>23</v>
      </c>
      <c r="M29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05">
        <v>0</v>
      </c>
      <c r="O2905" t="s">
        <v>32</v>
      </c>
      <c r="P2905" t="str">
        <f>IF(AND(Table1[[#This Row],[stroke]]=1,Table1[[#This Row],[hypertension]]=1),"yes","no")</f>
        <v>no</v>
      </c>
      <c r="Q2905" t="str">
        <f>IF(Table1[[#This Row],[avg_glucose_level]]&gt;=132.5,"yes","no")</f>
        <v>no</v>
      </c>
      <c r="R2905" t="str">
        <f>IF(Table1[[#This Row],[bmi]]&gt;=30.1,"yes","no")</f>
        <v>no</v>
      </c>
    </row>
    <row r="2906" spans="1:18" x14ac:dyDescent="0.3">
      <c r="A2906">
        <v>28478</v>
      </c>
      <c r="B2906" t="s">
        <v>17</v>
      </c>
      <c r="C2906">
        <v>31</v>
      </c>
      <c r="D2906">
        <v>0</v>
      </c>
      <c r="E2906" t="str">
        <f>IF(Table1[[#This Row],[hypertension]]=0,"no","yes")</f>
        <v>no</v>
      </c>
      <c r="F2906">
        <v>0</v>
      </c>
      <c r="G2906" t="s">
        <v>13</v>
      </c>
      <c r="H2906" t="s">
        <v>14</v>
      </c>
      <c r="I2906" t="s">
        <v>15</v>
      </c>
      <c r="J2906">
        <v>82.18</v>
      </c>
      <c r="K2906">
        <v>42.7</v>
      </c>
      <c r="L2906" t="s">
        <v>20</v>
      </c>
      <c r="M29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06">
        <v>0</v>
      </c>
      <c r="O2906" t="s">
        <v>32</v>
      </c>
      <c r="P2906" t="str">
        <f>IF(AND(Table1[[#This Row],[stroke]]=1,Table1[[#This Row],[hypertension]]=1),"yes","no")</f>
        <v>no</v>
      </c>
      <c r="Q2906" t="str">
        <f>IF(Table1[[#This Row],[avg_glucose_level]]&gt;=132.5,"yes","no")</f>
        <v>no</v>
      </c>
      <c r="R2906" t="str">
        <f>IF(Table1[[#This Row],[bmi]]&gt;=30.1,"yes","no")</f>
        <v>yes</v>
      </c>
    </row>
    <row r="2907" spans="1:18" x14ac:dyDescent="0.3">
      <c r="A2907">
        <v>63236</v>
      </c>
      <c r="B2907" t="s">
        <v>12</v>
      </c>
      <c r="C2907">
        <v>65</v>
      </c>
      <c r="D2907">
        <v>0</v>
      </c>
      <c r="E2907" t="str">
        <f>IF(Table1[[#This Row],[hypertension]]=0,"no","yes")</f>
        <v>no</v>
      </c>
      <c r="F2907">
        <v>0</v>
      </c>
      <c r="G2907" t="s">
        <v>13</v>
      </c>
      <c r="H2907" t="s">
        <v>14</v>
      </c>
      <c r="I2907" t="s">
        <v>15</v>
      </c>
      <c r="J2907">
        <v>96.81</v>
      </c>
      <c r="K2907">
        <v>41.2</v>
      </c>
      <c r="L2907" t="s">
        <v>21</v>
      </c>
      <c r="M29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07">
        <v>0</v>
      </c>
      <c r="O2907" t="s">
        <v>32</v>
      </c>
      <c r="P2907" t="str">
        <f>IF(AND(Table1[[#This Row],[stroke]]=1,Table1[[#This Row],[hypertension]]=1),"yes","no")</f>
        <v>no</v>
      </c>
      <c r="Q2907" t="str">
        <f>IF(Table1[[#This Row],[avg_glucose_level]]&gt;=132.5,"yes","no")</f>
        <v>no</v>
      </c>
      <c r="R2907" t="str">
        <f>IF(Table1[[#This Row],[bmi]]&gt;=30.1,"yes","no")</f>
        <v>yes</v>
      </c>
    </row>
    <row r="2908" spans="1:18" x14ac:dyDescent="0.3">
      <c r="A2908">
        <v>6324</v>
      </c>
      <c r="B2908" t="s">
        <v>12</v>
      </c>
      <c r="C2908">
        <v>51</v>
      </c>
      <c r="D2908">
        <v>0</v>
      </c>
      <c r="E2908" t="str">
        <f>IF(Table1[[#This Row],[hypertension]]=0,"no","yes")</f>
        <v>no</v>
      </c>
      <c r="F2908">
        <v>0</v>
      </c>
      <c r="G2908" t="s">
        <v>13</v>
      </c>
      <c r="H2908" t="s">
        <v>14</v>
      </c>
      <c r="I2908" t="s">
        <v>19</v>
      </c>
      <c r="J2908">
        <v>107.42</v>
      </c>
      <c r="K2908">
        <v>20.2</v>
      </c>
      <c r="L2908" t="s">
        <v>16</v>
      </c>
      <c r="M29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08">
        <v>0</v>
      </c>
      <c r="O2908" t="s">
        <v>32</v>
      </c>
      <c r="P2908" t="str">
        <f>IF(AND(Table1[[#This Row],[stroke]]=1,Table1[[#This Row],[hypertension]]=1),"yes","no")</f>
        <v>no</v>
      </c>
      <c r="Q2908" t="str">
        <f>IF(Table1[[#This Row],[avg_glucose_level]]&gt;=132.5,"yes","no")</f>
        <v>no</v>
      </c>
      <c r="R2908" t="str">
        <f>IF(Table1[[#This Row],[bmi]]&gt;=30.1,"yes","no")</f>
        <v>no</v>
      </c>
    </row>
    <row r="2909" spans="1:18" x14ac:dyDescent="0.3">
      <c r="A2909">
        <v>62059</v>
      </c>
      <c r="B2909" t="s">
        <v>12</v>
      </c>
      <c r="C2909">
        <v>60</v>
      </c>
      <c r="D2909">
        <v>0</v>
      </c>
      <c r="E2909" t="str">
        <f>IF(Table1[[#This Row],[hypertension]]=0,"no","yes")</f>
        <v>no</v>
      </c>
      <c r="F2909">
        <v>0</v>
      </c>
      <c r="G2909" t="s">
        <v>13</v>
      </c>
      <c r="H2909" t="s">
        <v>14</v>
      </c>
      <c r="I2909" t="s">
        <v>19</v>
      </c>
      <c r="J2909">
        <v>69.2</v>
      </c>
      <c r="K2909">
        <v>30.9</v>
      </c>
      <c r="L2909" t="s">
        <v>20</v>
      </c>
      <c r="M29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09">
        <v>0</v>
      </c>
      <c r="O2909" t="s">
        <v>32</v>
      </c>
      <c r="P2909" t="str">
        <f>IF(AND(Table1[[#This Row],[stroke]]=1,Table1[[#This Row],[hypertension]]=1),"yes","no")</f>
        <v>no</v>
      </c>
      <c r="Q2909" t="str">
        <f>IF(Table1[[#This Row],[avg_glucose_level]]&gt;=132.5,"yes","no")</f>
        <v>no</v>
      </c>
      <c r="R2909" t="str">
        <f>IF(Table1[[#This Row],[bmi]]&gt;=30.1,"yes","no")</f>
        <v>yes</v>
      </c>
    </row>
    <row r="2910" spans="1:18" x14ac:dyDescent="0.3">
      <c r="A2910">
        <v>28400</v>
      </c>
      <c r="B2910" t="s">
        <v>12</v>
      </c>
      <c r="C2910">
        <v>69</v>
      </c>
      <c r="D2910">
        <v>0</v>
      </c>
      <c r="E2910" t="str">
        <f>IF(Table1[[#This Row],[hypertension]]=0,"no","yes")</f>
        <v>no</v>
      </c>
      <c r="F2910">
        <v>0</v>
      </c>
      <c r="G2910" t="s">
        <v>13</v>
      </c>
      <c r="H2910" t="s">
        <v>18</v>
      </c>
      <c r="I2910" t="s">
        <v>15</v>
      </c>
      <c r="J2910">
        <v>92.73</v>
      </c>
      <c r="K2910">
        <v>27.7</v>
      </c>
      <c r="L2910" t="s">
        <v>20</v>
      </c>
      <c r="M29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0">
        <v>0</v>
      </c>
      <c r="O2910" t="s">
        <v>32</v>
      </c>
      <c r="P2910" t="str">
        <f>IF(AND(Table1[[#This Row],[stroke]]=1,Table1[[#This Row],[hypertension]]=1),"yes","no")</f>
        <v>no</v>
      </c>
      <c r="Q2910" t="str">
        <f>IF(Table1[[#This Row],[avg_glucose_level]]&gt;=132.5,"yes","no")</f>
        <v>no</v>
      </c>
      <c r="R2910" t="str">
        <f>IF(Table1[[#This Row],[bmi]]&gt;=30.1,"yes","no")</f>
        <v>no</v>
      </c>
    </row>
    <row r="2911" spans="1:18" x14ac:dyDescent="0.3">
      <c r="A2911">
        <v>5841</v>
      </c>
      <c r="B2911" t="s">
        <v>17</v>
      </c>
      <c r="C2911">
        <v>23</v>
      </c>
      <c r="D2911">
        <v>0</v>
      </c>
      <c r="E2911" t="str">
        <f>IF(Table1[[#This Row],[hypertension]]=0,"no","yes")</f>
        <v>no</v>
      </c>
      <c r="F2911">
        <v>0</v>
      </c>
      <c r="G2911" t="s">
        <v>22</v>
      </c>
      <c r="H2911" t="s">
        <v>14</v>
      </c>
      <c r="I2911" t="s">
        <v>15</v>
      </c>
      <c r="J2911">
        <v>86.11</v>
      </c>
      <c r="K2911">
        <v>22.3</v>
      </c>
      <c r="L2911" t="s">
        <v>20</v>
      </c>
      <c r="M29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1">
        <v>0</v>
      </c>
      <c r="O2911" t="s">
        <v>32</v>
      </c>
      <c r="P2911" t="str">
        <f>IF(AND(Table1[[#This Row],[stroke]]=1,Table1[[#This Row],[hypertension]]=1),"yes","no")</f>
        <v>no</v>
      </c>
      <c r="Q2911" t="str">
        <f>IF(Table1[[#This Row],[avg_glucose_level]]&gt;=132.5,"yes","no")</f>
        <v>no</v>
      </c>
      <c r="R2911" t="str">
        <f>IF(Table1[[#This Row],[bmi]]&gt;=30.1,"yes","no")</f>
        <v>no</v>
      </c>
    </row>
    <row r="2912" spans="1:18" x14ac:dyDescent="0.3">
      <c r="A2912">
        <v>5681</v>
      </c>
      <c r="B2912" t="s">
        <v>12</v>
      </c>
      <c r="C2912">
        <v>46</v>
      </c>
      <c r="D2912">
        <v>0</v>
      </c>
      <c r="E2912" t="str">
        <f>IF(Table1[[#This Row],[hypertension]]=0,"no","yes")</f>
        <v>no</v>
      </c>
      <c r="F2912">
        <v>0</v>
      </c>
      <c r="G2912" t="s">
        <v>13</v>
      </c>
      <c r="H2912" t="s">
        <v>14</v>
      </c>
      <c r="I2912" t="s">
        <v>19</v>
      </c>
      <c r="J2912">
        <v>111.78</v>
      </c>
      <c r="K2912">
        <v>39.4</v>
      </c>
      <c r="L2912" t="s">
        <v>21</v>
      </c>
      <c r="M29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12">
        <v>0</v>
      </c>
      <c r="O2912" t="s">
        <v>32</v>
      </c>
      <c r="P2912" t="str">
        <f>IF(AND(Table1[[#This Row],[stroke]]=1,Table1[[#This Row],[hypertension]]=1),"yes","no")</f>
        <v>no</v>
      </c>
      <c r="Q2912" t="str">
        <f>IF(Table1[[#This Row],[avg_glucose_level]]&gt;=132.5,"yes","no")</f>
        <v>no</v>
      </c>
      <c r="R2912" t="str">
        <f>IF(Table1[[#This Row],[bmi]]&gt;=30.1,"yes","no")</f>
        <v>yes</v>
      </c>
    </row>
    <row r="2913" spans="1:18" x14ac:dyDescent="0.3">
      <c r="A2913">
        <v>16587</v>
      </c>
      <c r="B2913" t="s">
        <v>17</v>
      </c>
      <c r="C2913">
        <v>16</v>
      </c>
      <c r="D2913">
        <v>0</v>
      </c>
      <c r="E2913" t="str">
        <f>IF(Table1[[#This Row],[hypertension]]=0,"no","yes")</f>
        <v>no</v>
      </c>
      <c r="F2913">
        <v>0</v>
      </c>
      <c r="G2913" t="s">
        <v>22</v>
      </c>
      <c r="H2913" t="s">
        <v>14</v>
      </c>
      <c r="I2913" t="s">
        <v>15</v>
      </c>
      <c r="J2913">
        <v>122.26</v>
      </c>
      <c r="K2913">
        <v>34.200000000000003</v>
      </c>
      <c r="L2913" t="s">
        <v>20</v>
      </c>
      <c r="M29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3">
        <v>0</v>
      </c>
      <c r="O2913" t="s">
        <v>32</v>
      </c>
      <c r="P2913" t="str">
        <f>IF(AND(Table1[[#This Row],[stroke]]=1,Table1[[#This Row],[hypertension]]=1),"yes","no")</f>
        <v>no</v>
      </c>
      <c r="Q2913" t="str">
        <f>IF(Table1[[#This Row],[avg_glucose_level]]&gt;=132.5,"yes","no")</f>
        <v>no</v>
      </c>
      <c r="R2913" t="str">
        <f>IF(Table1[[#This Row],[bmi]]&gt;=30.1,"yes","no")</f>
        <v>yes</v>
      </c>
    </row>
    <row r="2914" spans="1:18" x14ac:dyDescent="0.3">
      <c r="A2914">
        <v>3477</v>
      </c>
      <c r="B2914" t="s">
        <v>17</v>
      </c>
      <c r="C2914">
        <v>26</v>
      </c>
      <c r="D2914">
        <v>0</v>
      </c>
      <c r="E2914" t="str">
        <f>IF(Table1[[#This Row],[hypertension]]=0,"no","yes")</f>
        <v>no</v>
      </c>
      <c r="F2914">
        <v>0</v>
      </c>
      <c r="G2914" t="s">
        <v>22</v>
      </c>
      <c r="H2914" t="s">
        <v>14</v>
      </c>
      <c r="I2914" t="s">
        <v>19</v>
      </c>
      <c r="J2914">
        <v>78.16</v>
      </c>
      <c r="K2914">
        <v>20.100000000000001</v>
      </c>
      <c r="L2914" t="s">
        <v>20</v>
      </c>
      <c r="M2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4">
        <v>0</v>
      </c>
      <c r="O2914" t="s">
        <v>32</v>
      </c>
      <c r="P2914" t="str">
        <f>IF(AND(Table1[[#This Row],[stroke]]=1,Table1[[#This Row],[hypertension]]=1),"yes","no")</f>
        <v>no</v>
      </c>
      <c r="Q2914" t="str">
        <f>IF(Table1[[#This Row],[avg_glucose_level]]&gt;=132.5,"yes","no")</f>
        <v>no</v>
      </c>
      <c r="R2914" t="str">
        <f>IF(Table1[[#This Row],[bmi]]&gt;=30.1,"yes","no")</f>
        <v>no</v>
      </c>
    </row>
    <row r="2915" spans="1:18" x14ac:dyDescent="0.3">
      <c r="A2915">
        <v>23890</v>
      </c>
      <c r="B2915" t="s">
        <v>17</v>
      </c>
      <c r="C2915">
        <v>44</v>
      </c>
      <c r="D2915">
        <v>1</v>
      </c>
      <c r="E2915" t="str">
        <f>IF(Table1[[#This Row],[hypertension]]=0,"no","yes")</f>
        <v>yes</v>
      </c>
      <c r="F2915">
        <v>0</v>
      </c>
      <c r="G2915" t="s">
        <v>13</v>
      </c>
      <c r="H2915" t="s">
        <v>24</v>
      </c>
      <c r="I2915" t="s">
        <v>19</v>
      </c>
      <c r="J2915">
        <v>105.77</v>
      </c>
      <c r="K2915">
        <v>36.799999999999997</v>
      </c>
      <c r="L2915" t="s">
        <v>20</v>
      </c>
      <c r="M2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5">
        <v>0</v>
      </c>
      <c r="O2915" t="s">
        <v>32</v>
      </c>
      <c r="P2915" t="str">
        <f>IF(AND(Table1[[#This Row],[stroke]]=1,Table1[[#This Row],[hypertension]]=1),"yes","no")</f>
        <v>no</v>
      </c>
      <c r="Q2915" t="str">
        <f>IF(Table1[[#This Row],[avg_glucose_level]]&gt;=132.5,"yes","no")</f>
        <v>no</v>
      </c>
      <c r="R2915" t="str">
        <f>IF(Table1[[#This Row],[bmi]]&gt;=30.1,"yes","no")</f>
        <v>yes</v>
      </c>
    </row>
    <row r="2916" spans="1:18" x14ac:dyDescent="0.3">
      <c r="A2916">
        <v>3803</v>
      </c>
      <c r="B2916" t="s">
        <v>17</v>
      </c>
      <c r="C2916">
        <v>56</v>
      </c>
      <c r="D2916">
        <v>0</v>
      </c>
      <c r="E2916" t="str">
        <f>IF(Table1[[#This Row],[hypertension]]=0,"no","yes")</f>
        <v>no</v>
      </c>
      <c r="F2916">
        <v>0</v>
      </c>
      <c r="G2916" t="s">
        <v>13</v>
      </c>
      <c r="H2916" t="s">
        <v>14</v>
      </c>
      <c r="I2916" t="s">
        <v>15</v>
      </c>
      <c r="J2916">
        <v>102.97</v>
      </c>
      <c r="K2916">
        <v>28.1</v>
      </c>
      <c r="L2916" t="s">
        <v>21</v>
      </c>
      <c r="M29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16">
        <v>0</v>
      </c>
      <c r="O2916" t="s">
        <v>32</v>
      </c>
      <c r="P2916" t="str">
        <f>IF(AND(Table1[[#This Row],[stroke]]=1,Table1[[#This Row],[hypertension]]=1),"yes","no")</f>
        <v>no</v>
      </c>
      <c r="Q2916" t="str">
        <f>IF(Table1[[#This Row],[avg_glucose_level]]&gt;=132.5,"yes","no")</f>
        <v>no</v>
      </c>
      <c r="R2916" t="str">
        <f>IF(Table1[[#This Row],[bmi]]&gt;=30.1,"yes","no")</f>
        <v>no</v>
      </c>
    </row>
    <row r="2917" spans="1:18" x14ac:dyDescent="0.3">
      <c r="A2917">
        <v>34068</v>
      </c>
      <c r="B2917" t="s">
        <v>17</v>
      </c>
      <c r="C2917">
        <v>23</v>
      </c>
      <c r="D2917">
        <v>0</v>
      </c>
      <c r="E2917" t="str">
        <f>IF(Table1[[#This Row],[hypertension]]=0,"no","yes")</f>
        <v>no</v>
      </c>
      <c r="F2917">
        <v>0</v>
      </c>
      <c r="G2917" t="s">
        <v>13</v>
      </c>
      <c r="H2917" t="s">
        <v>24</v>
      </c>
      <c r="I2917" t="s">
        <v>15</v>
      </c>
      <c r="J2917">
        <v>77.53</v>
      </c>
      <c r="K2917">
        <v>33.9</v>
      </c>
      <c r="L2917" t="s">
        <v>16</v>
      </c>
      <c r="M2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17">
        <v>0</v>
      </c>
      <c r="O2917" t="s">
        <v>32</v>
      </c>
      <c r="P2917" t="str">
        <f>IF(AND(Table1[[#This Row],[stroke]]=1,Table1[[#This Row],[hypertension]]=1),"yes","no")</f>
        <v>no</v>
      </c>
      <c r="Q2917" t="str">
        <f>IF(Table1[[#This Row],[avg_glucose_level]]&gt;=132.5,"yes","no")</f>
        <v>no</v>
      </c>
      <c r="R2917" t="str">
        <f>IF(Table1[[#This Row],[bmi]]&gt;=30.1,"yes","no")</f>
        <v>yes</v>
      </c>
    </row>
    <row r="2918" spans="1:18" x14ac:dyDescent="0.3">
      <c r="A2918">
        <v>60145</v>
      </c>
      <c r="B2918" t="s">
        <v>17</v>
      </c>
      <c r="C2918">
        <v>38</v>
      </c>
      <c r="D2918">
        <v>0</v>
      </c>
      <c r="E2918" t="str">
        <f>IF(Table1[[#This Row],[hypertension]]=0,"no","yes")</f>
        <v>no</v>
      </c>
      <c r="F2918">
        <v>0</v>
      </c>
      <c r="G2918" t="s">
        <v>13</v>
      </c>
      <c r="H2918" t="s">
        <v>14</v>
      </c>
      <c r="I2918" t="s">
        <v>15</v>
      </c>
      <c r="J2918">
        <v>77.349999999999994</v>
      </c>
      <c r="K2918">
        <v>27.7</v>
      </c>
      <c r="L2918" t="s">
        <v>20</v>
      </c>
      <c r="M29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18">
        <v>0</v>
      </c>
      <c r="O2918" t="s">
        <v>32</v>
      </c>
      <c r="P2918" t="str">
        <f>IF(AND(Table1[[#This Row],[stroke]]=1,Table1[[#This Row],[hypertension]]=1),"yes","no")</f>
        <v>no</v>
      </c>
      <c r="Q2918" t="str">
        <f>IF(Table1[[#This Row],[avg_glucose_level]]&gt;=132.5,"yes","no")</f>
        <v>no</v>
      </c>
      <c r="R2918" t="str">
        <f>IF(Table1[[#This Row],[bmi]]&gt;=30.1,"yes","no")</f>
        <v>no</v>
      </c>
    </row>
    <row r="2919" spans="1:18" x14ac:dyDescent="0.3">
      <c r="A2919">
        <v>11702</v>
      </c>
      <c r="B2919" t="s">
        <v>17</v>
      </c>
      <c r="C2919">
        <v>18</v>
      </c>
      <c r="D2919">
        <v>0</v>
      </c>
      <c r="E2919" t="str">
        <f>IF(Table1[[#This Row],[hypertension]]=0,"no","yes")</f>
        <v>no</v>
      </c>
      <c r="F2919">
        <v>0</v>
      </c>
      <c r="G2919" t="s">
        <v>22</v>
      </c>
      <c r="H2919" t="s">
        <v>26</v>
      </c>
      <c r="I2919" t="s">
        <v>15</v>
      </c>
      <c r="J2919">
        <v>82.36</v>
      </c>
      <c r="K2919">
        <v>22.7</v>
      </c>
      <c r="L2919" t="s">
        <v>23</v>
      </c>
      <c r="M2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19">
        <v>0</v>
      </c>
      <c r="O2919" t="s">
        <v>32</v>
      </c>
      <c r="P2919" t="str">
        <f>IF(AND(Table1[[#This Row],[stroke]]=1,Table1[[#This Row],[hypertension]]=1),"yes","no")</f>
        <v>no</v>
      </c>
      <c r="Q2919" t="str">
        <f>IF(Table1[[#This Row],[avg_glucose_level]]&gt;=132.5,"yes","no")</f>
        <v>no</v>
      </c>
      <c r="R2919" t="str">
        <f>IF(Table1[[#This Row],[bmi]]&gt;=30.1,"yes","no")</f>
        <v>no</v>
      </c>
    </row>
    <row r="2920" spans="1:18" x14ac:dyDescent="0.3">
      <c r="A2920">
        <v>50508</v>
      </c>
      <c r="B2920" t="s">
        <v>17</v>
      </c>
      <c r="C2920">
        <v>63</v>
      </c>
      <c r="D2920">
        <v>0</v>
      </c>
      <c r="E2920" t="str">
        <f>IF(Table1[[#This Row],[hypertension]]=0,"no","yes")</f>
        <v>no</v>
      </c>
      <c r="F2920">
        <v>1</v>
      </c>
      <c r="G2920" t="s">
        <v>13</v>
      </c>
      <c r="H2920" t="s">
        <v>18</v>
      </c>
      <c r="I2920" t="s">
        <v>19</v>
      </c>
      <c r="J2920">
        <v>239.95</v>
      </c>
      <c r="K2920">
        <v>32.200000000000003</v>
      </c>
      <c r="L2920" t="s">
        <v>21</v>
      </c>
      <c r="M2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20">
        <v>0</v>
      </c>
      <c r="O2920" t="s">
        <v>32</v>
      </c>
      <c r="P2920" t="str">
        <f>IF(AND(Table1[[#This Row],[stroke]]=1,Table1[[#This Row],[hypertension]]=1),"yes","no")</f>
        <v>no</v>
      </c>
      <c r="Q2920" t="str">
        <f>IF(Table1[[#This Row],[avg_glucose_level]]&gt;=132.5,"yes","no")</f>
        <v>yes</v>
      </c>
      <c r="R2920" t="str">
        <f>IF(Table1[[#This Row],[bmi]]&gt;=30.1,"yes","no")</f>
        <v>yes</v>
      </c>
    </row>
    <row r="2921" spans="1:18" x14ac:dyDescent="0.3">
      <c r="A2921">
        <v>65473</v>
      </c>
      <c r="B2921" t="s">
        <v>12</v>
      </c>
      <c r="C2921">
        <v>23</v>
      </c>
      <c r="D2921">
        <v>0</v>
      </c>
      <c r="E2921" t="str">
        <f>IF(Table1[[#This Row],[hypertension]]=0,"no","yes")</f>
        <v>no</v>
      </c>
      <c r="F2921">
        <v>0</v>
      </c>
      <c r="G2921" t="s">
        <v>22</v>
      </c>
      <c r="H2921" t="s">
        <v>14</v>
      </c>
      <c r="I2921" t="s">
        <v>15</v>
      </c>
      <c r="J2921">
        <v>61.96</v>
      </c>
      <c r="K2921">
        <v>22</v>
      </c>
      <c r="L2921" t="s">
        <v>21</v>
      </c>
      <c r="M292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21">
        <v>0</v>
      </c>
      <c r="O2921" t="s">
        <v>32</v>
      </c>
      <c r="P2921" t="str">
        <f>IF(AND(Table1[[#This Row],[stroke]]=1,Table1[[#This Row],[hypertension]]=1),"yes","no")</f>
        <v>no</v>
      </c>
      <c r="Q2921" t="str">
        <f>IF(Table1[[#This Row],[avg_glucose_level]]&gt;=132.5,"yes","no")</f>
        <v>no</v>
      </c>
      <c r="R2921" t="str">
        <f>IF(Table1[[#This Row],[bmi]]&gt;=30.1,"yes","no")</f>
        <v>no</v>
      </c>
    </row>
    <row r="2922" spans="1:18" x14ac:dyDescent="0.3">
      <c r="A2922">
        <v>51257</v>
      </c>
      <c r="B2922" t="s">
        <v>12</v>
      </c>
      <c r="C2922">
        <v>32</v>
      </c>
      <c r="D2922">
        <v>0</v>
      </c>
      <c r="E2922" t="str">
        <f>IF(Table1[[#This Row],[hypertension]]=0,"no","yes")</f>
        <v>no</v>
      </c>
      <c r="F2922">
        <v>0</v>
      </c>
      <c r="G2922" t="s">
        <v>22</v>
      </c>
      <c r="H2922" t="s">
        <v>14</v>
      </c>
      <c r="I2922" t="s">
        <v>19</v>
      </c>
      <c r="J2922">
        <v>72.099999999999994</v>
      </c>
      <c r="K2922">
        <v>23.2</v>
      </c>
      <c r="L2922" t="s">
        <v>20</v>
      </c>
      <c r="M29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22">
        <v>0</v>
      </c>
      <c r="O2922" t="s">
        <v>32</v>
      </c>
      <c r="P2922" t="str">
        <f>IF(AND(Table1[[#This Row],[stroke]]=1,Table1[[#This Row],[hypertension]]=1),"yes","no")</f>
        <v>no</v>
      </c>
      <c r="Q2922" t="str">
        <f>IF(Table1[[#This Row],[avg_glucose_level]]&gt;=132.5,"yes","no")</f>
        <v>no</v>
      </c>
      <c r="R2922" t="str">
        <f>IF(Table1[[#This Row],[bmi]]&gt;=30.1,"yes","no")</f>
        <v>no</v>
      </c>
    </row>
    <row r="2923" spans="1:18" x14ac:dyDescent="0.3">
      <c r="A2923">
        <v>47810</v>
      </c>
      <c r="B2923" t="s">
        <v>12</v>
      </c>
      <c r="C2923">
        <v>8</v>
      </c>
      <c r="D2923">
        <v>0</v>
      </c>
      <c r="E2923" t="str">
        <f>IF(Table1[[#This Row],[hypertension]]=0,"no","yes")</f>
        <v>no</v>
      </c>
      <c r="F2923">
        <v>0</v>
      </c>
      <c r="G2923" t="s">
        <v>22</v>
      </c>
      <c r="H2923" t="s">
        <v>25</v>
      </c>
      <c r="I2923" t="s">
        <v>19</v>
      </c>
      <c r="J2923">
        <v>107.97</v>
      </c>
      <c r="K2923">
        <v>26.7</v>
      </c>
      <c r="L2923" t="s">
        <v>23</v>
      </c>
      <c r="M2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23">
        <v>0</v>
      </c>
      <c r="O2923" t="s">
        <v>32</v>
      </c>
      <c r="P2923" t="str">
        <f>IF(AND(Table1[[#This Row],[stroke]]=1,Table1[[#This Row],[hypertension]]=1),"yes","no")</f>
        <v>no</v>
      </c>
      <c r="Q2923" t="str">
        <f>IF(Table1[[#This Row],[avg_glucose_level]]&gt;=132.5,"yes","no")</f>
        <v>no</v>
      </c>
      <c r="R2923" t="str">
        <f>IF(Table1[[#This Row],[bmi]]&gt;=30.1,"yes","no")</f>
        <v>no</v>
      </c>
    </row>
    <row r="2924" spans="1:18" x14ac:dyDescent="0.3">
      <c r="A2924">
        <v>38737</v>
      </c>
      <c r="B2924" t="s">
        <v>12</v>
      </c>
      <c r="C2924">
        <v>77</v>
      </c>
      <c r="D2924">
        <v>0</v>
      </c>
      <c r="E2924" t="str">
        <f>IF(Table1[[#This Row],[hypertension]]=0,"no","yes")</f>
        <v>no</v>
      </c>
      <c r="F2924">
        <v>0</v>
      </c>
      <c r="G2924" t="s">
        <v>13</v>
      </c>
      <c r="H2924" t="s">
        <v>18</v>
      </c>
      <c r="I2924" t="s">
        <v>15</v>
      </c>
      <c r="J2924">
        <v>60.77</v>
      </c>
      <c r="K2924">
        <v>23</v>
      </c>
      <c r="L2924" t="s">
        <v>21</v>
      </c>
      <c r="M29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24">
        <v>0</v>
      </c>
      <c r="O2924" t="s">
        <v>32</v>
      </c>
      <c r="P2924" t="str">
        <f>IF(AND(Table1[[#This Row],[stroke]]=1,Table1[[#This Row],[hypertension]]=1),"yes","no")</f>
        <v>no</v>
      </c>
      <c r="Q2924" t="str">
        <f>IF(Table1[[#This Row],[avg_glucose_level]]&gt;=132.5,"yes","no")</f>
        <v>no</v>
      </c>
      <c r="R2924" t="str">
        <f>IF(Table1[[#This Row],[bmi]]&gt;=30.1,"yes","no")</f>
        <v>no</v>
      </c>
    </row>
    <row r="2925" spans="1:18" x14ac:dyDescent="0.3">
      <c r="A2925">
        <v>39060</v>
      </c>
      <c r="B2925" t="s">
        <v>17</v>
      </c>
      <c r="C2925">
        <v>41</v>
      </c>
      <c r="D2925">
        <v>0</v>
      </c>
      <c r="E2925" t="str">
        <f>IF(Table1[[#This Row],[hypertension]]=0,"no","yes")</f>
        <v>no</v>
      </c>
      <c r="F2925">
        <v>0</v>
      </c>
      <c r="G2925" t="s">
        <v>13</v>
      </c>
      <c r="H2925" t="s">
        <v>14</v>
      </c>
      <c r="I2925" t="s">
        <v>15</v>
      </c>
      <c r="J2925">
        <v>71.06</v>
      </c>
      <c r="K2925">
        <v>23.4</v>
      </c>
      <c r="L2925" t="s">
        <v>20</v>
      </c>
      <c r="M2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25">
        <v>0</v>
      </c>
      <c r="O2925" t="s">
        <v>32</v>
      </c>
      <c r="P2925" t="str">
        <f>IF(AND(Table1[[#This Row],[stroke]]=1,Table1[[#This Row],[hypertension]]=1),"yes","no")</f>
        <v>no</v>
      </c>
      <c r="Q2925" t="str">
        <f>IF(Table1[[#This Row],[avg_glucose_level]]&gt;=132.5,"yes","no")</f>
        <v>no</v>
      </c>
      <c r="R2925" t="str">
        <f>IF(Table1[[#This Row],[bmi]]&gt;=30.1,"yes","no")</f>
        <v>no</v>
      </c>
    </row>
    <row r="2926" spans="1:18" x14ac:dyDescent="0.3">
      <c r="A2926">
        <v>56804</v>
      </c>
      <c r="B2926" t="s">
        <v>17</v>
      </c>
      <c r="C2926">
        <v>34</v>
      </c>
      <c r="D2926">
        <v>0</v>
      </c>
      <c r="E2926" t="str">
        <f>IF(Table1[[#This Row],[hypertension]]=0,"no","yes")</f>
        <v>no</v>
      </c>
      <c r="F2926">
        <v>0</v>
      </c>
      <c r="G2926" t="s">
        <v>22</v>
      </c>
      <c r="H2926" t="s">
        <v>24</v>
      </c>
      <c r="I2926" t="s">
        <v>15</v>
      </c>
      <c r="J2926">
        <v>60.36</v>
      </c>
      <c r="K2926">
        <v>24.1</v>
      </c>
      <c r="L2926" t="s">
        <v>20</v>
      </c>
      <c r="M2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26">
        <v>0</v>
      </c>
      <c r="O2926" t="s">
        <v>32</v>
      </c>
      <c r="P2926" t="str">
        <f>IF(AND(Table1[[#This Row],[stroke]]=1,Table1[[#This Row],[hypertension]]=1),"yes","no")</f>
        <v>no</v>
      </c>
      <c r="Q2926" t="str">
        <f>IF(Table1[[#This Row],[avg_glucose_level]]&gt;=132.5,"yes","no")</f>
        <v>no</v>
      </c>
      <c r="R2926" t="str">
        <f>IF(Table1[[#This Row],[bmi]]&gt;=30.1,"yes","no")</f>
        <v>no</v>
      </c>
    </row>
    <row r="2927" spans="1:18" x14ac:dyDescent="0.3">
      <c r="A2927">
        <v>45099</v>
      </c>
      <c r="B2927" t="s">
        <v>12</v>
      </c>
      <c r="C2927">
        <v>25</v>
      </c>
      <c r="D2927">
        <v>0</v>
      </c>
      <c r="E2927" t="str">
        <f>IF(Table1[[#This Row],[hypertension]]=0,"no","yes")</f>
        <v>no</v>
      </c>
      <c r="F2927">
        <v>0</v>
      </c>
      <c r="G2927" t="s">
        <v>13</v>
      </c>
      <c r="H2927" t="s">
        <v>18</v>
      </c>
      <c r="I2927" t="s">
        <v>15</v>
      </c>
      <c r="J2927">
        <v>83.33</v>
      </c>
      <c r="K2927">
        <v>31.5</v>
      </c>
      <c r="L2927" t="s">
        <v>23</v>
      </c>
      <c r="M29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27">
        <v>0</v>
      </c>
      <c r="O2927" t="s">
        <v>32</v>
      </c>
      <c r="P2927" t="str">
        <f>IF(AND(Table1[[#This Row],[stroke]]=1,Table1[[#This Row],[hypertension]]=1),"yes","no")</f>
        <v>no</v>
      </c>
      <c r="Q2927" t="str">
        <f>IF(Table1[[#This Row],[avg_glucose_level]]&gt;=132.5,"yes","no")</f>
        <v>no</v>
      </c>
      <c r="R2927" t="str">
        <f>IF(Table1[[#This Row],[bmi]]&gt;=30.1,"yes","no")</f>
        <v>yes</v>
      </c>
    </row>
    <row r="2928" spans="1:18" x14ac:dyDescent="0.3">
      <c r="A2928">
        <v>22221</v>
      </c>
      <c r="B2928" t="s">
        <v>17</v>
      </c>
      <c r="C2928">
        <v>35</v>
      </c>
      <c r="D2928">
        <v>0</v>
      </c>
      <c r="E2928" t="str">
        <f>IF(Table1[[#This Row],[hypertension]]=0,"no","yes")</f>
        <v>no</v>
      </c>
      <c r="F2928">
        <v>0</v>
      </c>
      <c r="G2928" t="s">
        <v>13</v>
      </c>
      <c r="H2928" t="s">
        <v>18</v>
      </c>
      <c r="I2928" t="s">
        <v>15</v>
      </c>
      <c r="J2928">
        <v>65.33</v>
      </c>
      <c r="K2928">
        <v>26.1</v>
      </c>
      <c r="L2928" t="s">
        <v>20</v>
      </c>
      <c r="M2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28">
        <v>0</v>
      </c>
      <c r="O2928" t="s">
        <v>32</v>
      </c>
      <c r="P2928" t="str">
        <f>IF(AND(Table1[[#This Row],[stroke]]=1,Table1[[#This Row],[hypertension]]=1),"yes","no")</f>
        <v>no</v>
      </c>
      <c r="Q2928" t="str">
        <f>IF(Table1[[#This Row],[avg_glucose_level]]&gt;=132.5,"yes","no")</f>
        <v>no</v>
      </c>
      <c r="R2928" t="str">
        <f>IF(Table1[[#This Row],[bmi]]&gt;=30.1,"yes","no")</f>
        <v>no</v>
      </c>
    </row>
    <row r="2929" spans="1:18" x14ac:dyDescent="0.3">
      <c r="A2929">
        <v>57134</v>
      </c>
      <c r="B2929" t="s">
        <v>12</v>
      </c>
      <c r="C2929">
        <v>15</v>
      </c>
      <c r="D2929">
        <v>0</v>
      </c>
      <c r="E2929" t="str">
        <f>IF(Table1[[#This Row],[hypertension]]=0,"no","yes")</f>
        <v>no</v>
      </c>
      <c r="F2929">
        <v>0</v>
      </c>
      <c r="G2929" t="s">
        <v>22</v>
      </c>
      <c r="H2929" t="s">
        <v>25</v>
      </c>
      <c r="I2929" t="s">
        <v>15</v>
      </c>
      <c r="J2929">
        <v>113.28</v>
      </c>
      <c r="K2929">
        <v>23.7</v>
      </c>
      <c r="L2929" t="s">
        <v>20</v>
      </c>
      <c r="M29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29">
        <v>0</v>
      </c>
      <c r="O2929" t="s">
        <v>32</v>
      </c>
      <c r="P2929" t="str">
        <f>IF(AND(Table1[[#This Row],[stroke]]=1,Table1[[#This Row],[hypertension]]=1),"yes","no")</f>
        <v>no</v>
      </c>
      <c r="Q2929" t="str">
        <f>IF(Table1[[#This Row],[avg_glucose_level]]&gt;=132.5,"yes","no")</f>
        <v>no</v>
      </c>
      <c r="R2929" t="str">
        <f>IF(Table1[[#This Row],[bmi]]&gt;=30.1,"yes","no")</f>
        <v>no</v>
      </c>
    </row>
    <row r="2930" spans="1:18" x14ac:dyDescent="0.3">
      <c r="A2930">
        <v>57609</v>
      </c>
      <c r="B2930" t="s">
        <v>12</v>
      </c>
      <c r="C2930">
        <v>1</v>
      </c>
      <c r="D2930">
        <v>0</v>
      </c>
      <c r="E2930" t="str">
        <f>IF(Table1[[#This Row],[hypertension]]=0,"no","yes")</f>
        <v>no</v>
      </c>
      <c r="F2930">
        <v>0</v>
      </c>
      <c r="G2930" t="s">
        <v>22</v>
      </c>
      <c r="H2930" t="s">
        <v>25</v>
      </c>
      <c r="I2930" t="s">
        <v>15</v>
      </c>
      <c r="J2930">
        <v>170.88</v>
      </c>
      <c r="K2930">
        <v>20.8</v>
      </c>
      <c r="L2930" t="s">
        <v>23</v>
      </c>
      <c r="M2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30">
        <v>0</v>
      </c>
      <c r="O2930" t="s">
        <v>32</v>
      </c>
      <c r="P2930" t="str">
        <f>IF(AND(Table1[[#This Row],[stroke]]=1,Table1[[#This Row],[hypertension]]=1),"yes","no")</f>
        <v>no</v>
      </c>
      <c r="Q2930" t="str">
        <f>IF(Table1[[#This Row],[avg_glucose_level]]&gt;=132.5,"yes","no")</f>
        <v>yes</v>
      </c>
      <c r="R2930" t="str">
        <f>IF(Table1[[#This Row],[bmi]]&gt;=30.1,"yes","no")</f>
        <v>no</v>
      </c>
    </row>
    <row r="2931" spans="1:18" x14ac:dyDescent="0.3">
      <c r="A2931">
        <v>6132</v>
      </c>
      <c r="B2931" t="s">
        <v>12</v>
      </c>
      <c r="C2931">
        <v>4</v>
      </c>
      <c r="D2931">
        <v>0</v>
      </c>
      <c r="E2931" t="str">
        <f>IF(Table1[[#This Row],[hypertension]]=0,"no","yes")</f>
        <v>no</v>
      </c>
      <c r="F2931">
        <v>0</v>
      </c>
      <c r="G2931" t="s">
        <v>22</v>
      </c>
      <c r="H2931" t="s">
        <v>25</v>
      </c>
      <c r="I2931" t="s">
        <v>15</v>
      </c>
      <c r="J2931">
        <v>103.34</v>
      </c>
      <c r="K2931">
        <v>18.8</v>
      </c>
      <c r="L2931" t="s">
        <v>23</v>
      </c>
      <c r="M2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31">
        <v>0</v>
      </c>
      <c r="O2931" t="s">
        <v>32</v>
      </c>
      <c r="P2931" t="str">
        <f>IF(AND(Table1[[#This Row],[stroke]]=1,Table1[[#This Row],[hypertension]]=1),"yes","no")</f>
        <v>no</v>
      </c>
      <c r="Q2931" t="str">
        <f>IF(Table1[[#This Row],[avg_glucose_level]]&gt;=132.5,"yes","no")</f>
        <v>no</v>
      </c>
      <c r="R2931" t="str">
        <f>IF(Table1[[#This Row],[bmi]]&gt;=30.1,"yes","no")</f>
        <v>no</v>
      </c>
    </row>
    <row r="2932" spans="1:18" x14ac:dyDescent="0.3">
      <c r="A2932">
        <v>31600</v>
      </c>
      <c r="B2932" t="s">
        <v>17</v>
      </c>
      <c r="C2932">
        <v>33</v>
      </c>
      <c r="D2932">
        <v>0</v>
      </c>
      <c r="E2932" t="str">
        <f>IF(Table1[[#This Row],[hypertension]]=0,"no","yes")</f>
        <v>no</v>
      </c>
      <c r="F2932">
        <v>0</v>
      </c>
      <c r="G2932" t="s">
        <v>22</v>
      </c>
      <c r="H2932" t="s">
        <v>14</v>
      </c>
      <c r="I2932" t="s">
        <v>19</v>
      </c>
      <c r="J2932">
        <v>106.08</v>
      </c>
      <c r="K2932">
        <v>32.5</v>
      </c>
      <c r="L2932" t="s">
        <v>16</v>
      </c>
      <c r="M29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32">
        <v>0</v>
      </c>
      <c r="O2932" t="s">
        <v>32</v>
      </c>
      <c r="P2932" t="str">
        <f>IF(AND(Table1[[#This Row],[stroke]]=1,Table1[[#This Row],[hypertension]]=1),"yes","no")</f>
        <v>no</v>
      </c>
      <c r="Q2932" t="str">
        <f>IF(Table1[[#This Row],[avg_glucose_level]]&gt;=132.5,"yes","no")</f>
        <v>no</v>
      </c>
      <c r="R2932" t="str">
        <f>IF(Table1[[#This Row],[bmi]]&gt;=30.1,"yes","no")</f>
        <v>yes</v>
      </c>
    </row>
    <row r="2933" spans="1:18" x14ac:dyDescent="0.3">
      <c r="A2933">
        <v>51497</v>
      </c>
      <c r="B2933" t="s">
        <v>12</v>
      </c>
      <c r="C2933">
        <v>28</v>
      </c>
      <c r="D2933">
        <v>0</v>
      </c>
      <c r="E2933" t="str">
        <f>IF(Table1[[#This Row],[hypertension]]=0,"no","yes")</f>
        <v>no</v>
      </c>
      <c r="F2933">
        <v>0</v>
      </c>
      <c r="G2933" t="s">
        <v>13</v>
      </c>
      <c r="H2933" t="s">
        <v>18</v>
      </c>
      <c r="I2933" t="s">
        <v>15</v>
      </c>
      <c r="J2933">
        <v>156.44999999999999</v>
      </c>
      <c r="K2933">
        <v>24.3</v>
      </c>
      <c r="L2933" t="s">
        <v>20</v>
      </c>
      <c r="M29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33">
        <v>0</v>
      </c>
      <c r="O2933" t="s">
        <v>32</v>
      </c>
      <c r="P2933" t="str">
        <f>IF(AND(Table1[[#This Row],[stroke]]=1,Table1[[#This Row],[hypertension]]=1),"yes","no")</f>
        <v>no</v>
      </c>
      <c r="Q2933" t="str">
        <f>IF(Table1[[#This Row],[avg_glucose_level]]&gt;=132.5,"yes","no")</f>
        <v>yes</v>
      </c>
      <c r="R2933" t="str">
        <f>IF(Table1[[#This Row],[bmi]]&gt;=30.1,"yes","no")</f>
        <v>no</v>
      </c>
    </row>
    <row r="2934" spans="1:18" x14ac:dyDescent="0.3">
      <c r="A2934">
        <v>48455</v>
      </c>
      <c r="B2934" t="s">
        <v>17</v>
      </c>
      <c r="C2934">
        <v>37</v>
      </c>
      <c r="D2934">
        <v>0</v>
      </c>
      <c r="E2934" t="str">
        <f>IF(Table1[[#This Row],[hypertension]]=0,"no","yes")</f>
        <v>no</v>
      </c>
      <c r="F2934">
        <v>0</v>
      </c>
      <c r="G2934" t="s">
        <v>13</v>
      </c>
      <c r="H2934" t="s">
        <v>14</v>
      </c>
      <c r="I2934" t="s">
        <v>15</v>
      </c>
      <c r="J2934">
        <v>60.05</v>
      </c>
      <c r="K2934">
        <v>24.1</v>
      </c>
      <c r="L2934" t="s">
        <v>23</v>
      </c>
      <c r="M29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34">
        <v>0</v>
      </c>
      <c r="O2934" t="s">
        <v>32</v>
      </c>
      <c r="P2934" t="str">
        <f>IF(AND(Table1[[#This Row],[stroke]]=1,Table1[[#This Row],[hypertension]]=1),"yes","no")</f>
        <v>no</v>
      </c>
      <c r="Q2934" t="str">
        <f>IF(Table1[[#This Row],[avg_glucose_level]]&gt;=132.5,"yes","no")</f>
        <v>no</v>
      </c>
      <c r="R2934" t="str">
        <f>IF(Table1[[#This Row],[bmi]]&gt;=30.1,"yes","no")</f>
        <v>no</v>
      </c>
    </row>
    <row r="2935" spans="1:18" x14ac:dyDescent="0.3">
      <c r="A2935">
        <v>13049</v>
      </c>
      <c r="B2935" t="s">
        <v>17</v>
      </c>
      <c r="C2935">
        <v>50</v>
      </c>
      <c r="D2935">
        <v>0</v>
      </c>
      <c r="E2935" t="str">
        <f>IF(Table1[[#This Row],[hypertension]]=0,"no","yes")</f>
        <v>no</v>
      </c>
      <c r="F2935">
        <v>0</v>
      </c>
      <c r="G2935" t="s">
        <v>13</v>
      </c>
      <c r="H2935" t="s">
        <v>14</v>
      </c>
      <c r="I2935" t="s">
        <v>19</v>
      </c>
      <c r="J2935">
        <v>114.05</v>
      </c>
      <c r="K2935">
        <v>32.5</v>
      </c>
      <c r="L2935" t="s">
        <v>20</v>
      </c>
      <c r="M2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35">
        <v>0</v>
      </c>
      <c r="O2935" t="s">
        <v>32</v>
      </c>
      <c r="P2935" t="str">
        <f>IF(AND(Table1[[#This Row],[stroke]]=1,Table1[[#This Row],[hypertension]]=1),"yes","no")</f>
        <v>no</v>
      </c>
      <c r="Q2935" t="str">
        <f>IF(Table1[[#This Row],[avg_glucose_level]]&gt;=132.5,"yes","no")</f>
        <v>no</v>
      </c>
      <c r="R2935" t="str">
        <f>IF(Table1[[#This Row],[bmi]]&gt;=30.1,"yes","no")</f>
        <v>yes</v>
      </c>
    </row>
    <row r="2936" spans="1:18" x14ac:dyDescent="0.3">
      <c r="A2936">
        <v>9079</v>
      </c>
      <c r="B2936" t="s">
        <v>17</v>
      </c>
      <c r="C2936">
        <v>76</v>
      </c>
      <c r="D2936">
        <v>0</v>
      </c>
      <c r="E2936" t="str">
        <f>IF(Table1[[#This Row],[hypertension]]=0,"no","yes")</f>
        <v>no</v>
      </c>
      <c r="F2936">
        <v>1</v>
      </c>
      <c r="G2936" t="s">
        <v>13</v>
      </c>
      <c r="H2936" t="s">
        <v>18</v>
      </c>
      <c r="I2936" t="s">
        <v>15</v>
      </c>
      <c r="J2936">
        <v>202.21</v>
      </c>
      <c r="K2936">
        <v>39.299999999999997</v>
      </c>
      <c r="L2936" t="s">
        <v>16</v>
      </c>
      <c r="M29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36">
        <v>0</v>
      </c>
      <c r="O2936" t="s">
        <v>32</v>
      </c>
      <c r="P2936" t="str">
        <f>IF(AND(Table1[[#This Row],[stroke]]=1,Table1[[#This Row],[hypertension]]=1),"yes","no")</f>
        <v>no</v>
      </c>
      <c r="Q2936" t="str">
        <f>IF(Table1[[#This Row],[avg_glucose_level]]&gt;=132.5,"yes","no")</f>
        <v>yes</v>
      </c>
      <c r="R2936" t="str">
        <f>IF(Table1[[#This Row],[bmi]]&gt;=30.1,"yes","no")</f>
        <v>yes</v>
      </c>
    </row>
    <row r="2937" spans="1:18" x14ac:dyDescent="0.3">
      <c r="A2937">
        <v>68568</v>
      </c>
      <c r="B2937" t="s">
        <v>17</v>
      </c>
      <c r="C2937">
        <v>72</v>
      </c>
      <c r="D2937">
        <v>0</v>
      </c>
      <c r="E2937" t="str">
        <f>IF(Table1[[#This Row],[hypertension]]=0,"no","yes")</f>
        <v>no</v>
      </c>
      <c r="F2937">
        <v>0</v>
      </c>
      <c r="G2937" t="s">
        <v>13</v>
      </c>
      <c r="H2937" t="s">
        <v>18</v>
      </c>
      <c r="I2937" t="s">
        <v>19</v>
      </c>
      <c r="J2937">
        <v>57.28</v>
      </c>
      <c r="K2937">
        <v>23.9</v>
      </c>
      <c r="L2937" t="s">
        <v>20</v>
      </c>
      <c r="M2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37">
        <v>0</v>
      </c>
      <c r="O2937" t="s">
        <v>32</v>
      </c>
      <c r="P2937" t="str">
        <f>IF(AND(Table1[[#This Row],[stroke]]=1,Table1[[#This Row],[hypertension]]=1),"yes","no")</f>
        <v>no</v>
      </c>
      <c r="Q2937" t="str">
        <f>IF(Table1[[#This Row],[avg_glucose_level]]&gt;=132.5,"yes","no")</f>
        <v>no</v>
      </c>
      <c r="R2937" t="str">
        <f>IF(Table1[[#This Row],[bmi]]&gt;=30.1,"yes","no")</f>
        <v>no</v>
      </c>
    </row>
    <row r="2938" spans="1:18" x14ac:dyDescent="0.3">
      <c r="A2938">
        <v>72867</v>
      </c>
      <c r="B2938" t="s">
        <v>12</v>
      </c>
      <c r="C2938">
        <v>16</v>
      </c>
      <c r="D2938">
        <v>0</v>
      </c>
      <c r="E2938" t="str">
        <f>IF(Table1[[#This Row],[hypertension]]=0,"no","yes")</f>
        <v>no</v>
      </c>
      <c r="F2938">
        <v>0</v>
      </c>
      <c r="G2938" t="s">
        <v>22</v>
      </c>
      <c r="H2938" t="s">
        <v>14</v>
      </c>
      <c r="I2938" t="s">
        <v>19</v>
      </c>
      <c r="J2938">
        <v>99.49</v>
      </c>
      <c r="K2938">
        <v>22</v>
      </c>
      <c r="L2938" t="s">
        <v>23</v>
      </c>
      <c r="M29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38">
        <v>0</v>
      </c>
      <c r="O2938" t="s">
        <v>32</v>
      </c>
      <c r="P2938" t="str">
        <f>IF(AND(Table1[[#This Row],[stroke]]=1,Table1[[#This Row],[hypertension]]=1),"yes","no")</f>
        <v>no</v>
      </c>
      <c r="Q2938" t="str">
        <f>IF(Table1[[#This Row],[avg_glucose_level]]&gt;=132.5,"yes","no")</f>
        <v>no</v>
      </c>
      <c r="R2938" t="str">
        <f>IF(Table1[[#This Row],[bmi]]&gt;=30.1,"yes","no")</f>
        <v>no</v>
      </c>
    </row>
    <row r="2939" spans="1:18" x14ac:dyDescent="0.3">
      <c r="A2939">
        <v>53121</v>
      </c>
      <c r="B2939" t="s">
        <v>12</v>
      </c>
      <c r="C2939">
        <v>44</v>
      </c>
      <c r="D2939">
        <v>0</v>
      </c>
      <c r="E2939" t="str">
        <f>IF(Table1[[#This Row],[hypertension]]=0,"no","yes")</f>
        <v>no</v>
      </c>
      <c r="F2939">
        <v>0</v>
      </c>
      <c r="G2939" t="s">
        <v>13</v>
      </c>
      <c r="H2939" t="s">
        <v>14</v>
      </c>
      <c r="I2939" t="s">
        <v>15</v>
      </c>
      <c r="J2939">
        <v>63.6</v>
      </c>
      <c r="K2939">
        <v>37.299999999999997</v>
      </c>
      <c r="L2939" t="s">
        <v>20</v>
      </c>
      <c r="M29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39">
        <v>0</v>
      </c>
      <c r="O2939" t="s">
        <v>32</v>
      </c>
      <c r="P2939" t="str">
        <f>IF(AND(Table1[[#This Row],[stroke]]=1,Table1[[#This Row],[hypertension]]=1),"yes","no")</f>
        <v>no</v>
      </c>
      <c r="Q2939" t="str">
        <f>IF(Table1[[#This Row],[avg_glucose_level]]&gt;=132.5,"yes","no")</f>
        <v>no</v>
      </c>
      <c r="R2939" t="str">
        <f>IF(Table1[[#This Row],[bmi]]&gt;=30.1,"yes","no")</f>
        <v>yes</v>
      </c>
    </row>
    <row r="2940" spans="1:18" x14ac:dyDescent="0.3">
      <c r="A2940">
        <v>33779</v>
      </c>
      <c r="B2940" t="s">
        <v>12</v>
      </c>
      <c r="C2940">
        <v>46</v>
      </c>
      <c r="D2940">
        <v>0</v>
      </c>
      <c r="E2940" t="str">
        <f>IF(Table1[[#This Row],[hypertension]]=0,"no","yes")</f>
        <v>no</v>
      </c>
      <c r="F2940">
        <v>1</v>
      </c>
      <c r="G2940" t="s">
        <v>13</v>
      </c>
      <c r="H2940" t="s">
        <v>24</v>
      </c>
      <c r="I2940" t="s">
        <v>15</v>
      </c>
      <c r="J2940">
        <v>80.010000000000005</v>
      </c>
      <c r="K2940">
        <v>33</v>
      </c>
      <c r="L2940" t="s">
        <v>16</v>
      </c>
      <c r="M29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40">
        <v>0</v>
      </c>
      <c r="O2940" t="s">
        <v>32</v>
      </c>
      <c r="P2940" t="str">
        <f>IF(AND(Table1[[#This Row],[stroke]]=1,Table1[[#This Row],[hypertension]]=1),"yes","no")</f>
        <v>no</v>
      </c>
      <c r="Q2940" t="str">
        <f>IF(Table1[[#This Row],[avg_glucose_level]]&gt;=132.5,"yes","no")</f>
        <v>no</v>
      </c>
      <c r="R2940" t="str">
        <f>IF(Table1[[#This Row],[bmi]]&gt;=30.1,"yes","no")</f>
        <v>yes</v>
      </c>
    </row>
    <row r="2941" spans="1:18" x14ac:dyDescent="0.3">
      <c r="A2941">
        <v>52367</v>
      </c>
      <c r="B2941" t="s">
        <v>12</v>
      </c>
      <c r="C2941">
        <v>46</v>
      </c>
      <c r="D2941">
        <v>0</v>
      </c>
      <c r="E2941" t="str">
        <f>IF(Table1[[#This Row],[hypertension]]=0,"no","yes")</f>
        <v>no</v>
      </c>
      <c r="F2941">
        <v>0</v>
      </c>
      <c r="G2941" t="s">
        <v>13</v>
      </c>
      <c r="H2941" t="s">
        <v>14</v>
      </c>
      <c r="I2941" t="s">
        <v>15</v>
      </c>
      <c r="J2941">
        <v>58.42</v>
      </c>
      <c r="K2941">
        <v>24.7</v>
      </c>
      <c r="L2941" t="s">
        <v>16</v>
      </c>
      <c r="M29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41">
        <v>0</v>
      </c>
      <c r="O2941" t="s">
        <v>32</v>
      </c>
      <c r="P2941" t="str">
        <f>IF(AND(Table1[[#This Row],[stroke]]=1,Table1[[#This Row],[hypertension]]=1),"yes","no")</f>
        <v>no</v>
      </c>
      <c r="Q2941" t="str">
        <f>IF(Table1[[#This Row],[avg_glucose_level]]&gt;=132.5,"yes","no")</f>
        <v>no</v>
      </c>
      <c r="R2941" t="str">
        <f>IF(Table1[[#This Row],[bmi]]&gt;=30.1,"yes","no")</f>
        <v>no</v>
      </c>
    </row>
    <row r="2942" spans="1:18" x14ac:dyDescent="0.3">
      <c r="A2942">
        <v>29314</v>
      </c>
      <c r="B2942" t="s">
        <v>17</v>
      </c>
      <c r="C2942">
        <v>73</v>
      </c>
      <c r="D2942">
        <v>1</v>
      </c>
      <c r="E2942" t="str">
        <f>IF(Table1[[#This Row],[hypertension]]=0,"no","yes")</f>
        <v>yes</v>
      </c>
      <c r="F2942">
        <v>1</v>
      </c>
      <c r="G2942" t="s">
        <v>13</v>
      </c>
      <c r="H2942" t="s">
        <v>24</v>
      </c>
      <c r="I2942" t="s">
        <v>15</v>
      </c>
      <c r="J2942">
        <v>67.38</v>
      </c>
      <c r="K2942">
        <v>32.799999999999997</v>
      </c>
      <c r="L2942" t="s">
        <v>16</v>
      </c>
      <c r="M29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42">
        <v>0</v>
      </c>
      <c r="O2942" t="s">
        <v>32</v>
      </c>
      <c r="P2942" t="str">
        <f>IF(AND(Table1[[#This Row],[stroke]]=1,Table1[[#This Row],[hypertension]]=1),"yes","no")</f>
        <v>no</v>
      </c>
      <c r="Q2942" t="str">
        <f>IF(Table1[[#This Row],[avg_glucose_level]]&gt;=132.5,"yes","no")</f>
        <v>no</v>
      </c>
      <c r="R2942" t="str">
        <f>IF(Table1[[#This Row],[bmi]]&gt;=30.1,"yes","no")</f>
        <v>yes</v>
      </c>
    </row>
    <row r="2943" spans="1:18" x14ac:dyDescent="0.3">
      <c r="A2943">
        <v>18366</v>
      </c>
      <c r="B2943" t="s">
        <v>17</v>
      </c>
      <c r="C2943">
        <v>29</v>
      </c>
      <c r="D2943">
        <v>0</v>
      </c>
      <c r="E2943" t="str">
        <f>IF(Table1[[#This Row],[hypertension]]=0,"no","yes")</f>
        <v>no</v>
      </c>
      <c r="F2943">
        <v>0</v>
      </c>
      <c r="G2943" t="s">
        <v>13</v>
      </c>
      <c r="H2943" t="s">
        <v>18</v>
      </c>
      <c r="I2943" t="s">
        <v>19</v>
      </c>
      <c r="J2943">
        <v>73.58</v>
      </c>
      <c r="K2943">
        <v>29.8</v>
      </c>
      <c r="L2943" t="s">
        <v>23</v>
      </c>
      <c r="M29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43">
        <v>0</v>
      </c>
      <c r="O2943" t="s">
        <v>32</v>
      </c>
      <c r="P2943" t="str">
        <f>IF(AND(Table1[[#This Row],[stroke]]=1,Table1[[#This Row],[hypertension]]=1),"yes","no")</f>
        <v>no</v>
      </c>
      <c r="Q2943" t="str">
        <f>IF(Table1[[#This Row],[avg_glucose_level]]&gt;=132.5,"yes","no")</f>
        <v>no</v>
      </c>
      <c r="R2943" t="str">
        <f>IF(Table1[[#This Row],[bmi]]&gt;=30.1,"yes","no")</f>
        <v>no</v>
      </c>
    </row>
    <row r="2944" spans="1:18" x14ac:dyDescent="0.3">
      <c r="A2944">
        <v>32522</v>
      </c>
      <c r="B2944" t="s">
        <v>12</v>
      </c>
      <c r="C2944">
        <v>19</v>
      </c>
      <c r="D2944">
        <v>0</v>
      </c>
      <c r="E2944" t="str">
        <f>IF(Table1[[#This Row],[hypertension]]=0,"no","yes")</f>
        <v>no</v>
      </c>
      <c r="F2944">
        <v>0</v>
      </c>
      <c r="G2944" t="s">
        <v>22</v>
      </c>
      <c r="H2944" t="s">
        <v>14</v>
      </c>
      <c r="I2944" t="s">
        <v>15</v>
      </c>
      <c r="J2944">
        <v>103.92</v>
      </c>
      <c r="K2944">
        <v>24.1</v>
      </c>
      <c r="L2944" t="s">
        <v>23</v>
      </c>
      <c r="M2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44">
        <v>0</v>
      </c>
      <c r="O2944" t="s">
        <v>32</v>
      </c>
      <c r="P2944" t="str">
        <f>IF(AND(Table1[[#This Row],[stroke]]=1,Table1[[#This Row],[hypertension]]=1),"yes","no")</f>
        <v>no</v>
      </c>
      <c r="Q2944" t="str">
        <f>IF(Table1[[#This Row],[avg_glucose_level]]&gt;=132.5,"yes","no")</f>
        <v>no</v>
      </c>
      <c r="R2944" t="str">
        <f>IF(Table1[[#This Row],[bmi]]&gt;=30.1,"yes","no")</f>
        <v>no</v>
      </c>
    </row>
    <row r="2945" spans="1:18" x14ac:dyDescent="0.3">
      <c r="A2945">
        <v>3980</v>
      </c>
      <c r="B2945" t="s">
        <v>17</v>
      </c>
      <c r="C2945">
        <v>27</v>
      </c>
      <c r="D2945">
        <v>0</v>
      </c>
      <c r="E2945" t="str">
        <f>IF(Table1[[#This Row],[hypertension]]=0,"no","yes")</f>
        <v>no</v>
      </c>
      <c r="F2945">
        <v>0</v>
      </c>
      <c r="G2945" t="s">
        <v>22</v>
      </c>
      <c r="H2945" t="s">
        <v>14</v>
      </c>
      <c r="I2945" t="s">
        <v>19</v>
      </c>
      <c r="J2945">
        <v>80.22</v>
      </c>
      <c r="K2945">
        <v>21.6</v>
      </c>
      <c r="L2945" t="s">
        <v>20</v>
      </c>
      <c r="M29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45">
        <v>0</v>
      </c>
      <c r="O2945" t="s">
        <v>32</v>
      </c>
      <c r="P2945" t="str">
        <f>IF(AND(Table1[[#This Row],[stroke]]=1,Table1[[#This Row],[hypertension]]=1),"yes","no")</f>
        <v>no</v>
      </c>
      <c r="Q2945" t="str">
        <f>IF(Table1[[#This Row],[avg_glucose_level]]&gt;=132.5,"yes","no")</f>
        <v>no</v>
      </c>
      <c r="R2945" t="str">
        <f>IF(Table1[[#This Row],[bmi]]&gt;=30.1,"yes","no")</f>
        <v>no</v>
      </c>
    </row>
    <row r="2946" spans="1:18" x14ac:dyDescent="0.3">
      <c r="A2946">
        <v>5350</v>
      </c>
      <c r="B2946" t="s">
        <v>17</v>
      </c>
      <c r="C2946">
        <v>36</v>
      </c>
      <c r="D2946">
        <v>0</v>
      </c>
      <c r="E2946" t="str">
        <f>IF(Table1[[#This Row],[hypertension]]=0,"no","yes")</f>
        <v>no</v>
      </c>
      <c r="F2946">
        <v>0</v>
      </c>
      <c r="G2946" t="s">
        <v>13</v>
      </c>
      <c r="H2946" t="s">
        <v>14</v>
      </c>
      <c r="I2946" t="s">
        <v>19</v>
      </c>
      <c r="J2946">
        <v>103.76</v>
      </c>
      <c r="K2946">
        <v>27.1</v>
      </c>
      <c r="L2946" t="s">
        <v>20</v>
      </c>
      <c r="M29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46">
        <v>0</v>
      </c>
      <c r="O2946" t="s">
        <v>32</v>
      </c>
      <c r="P2946" t="str">
        <f>IF(AND(Table1[[#This Row],[stroke]]=1,Table1[[#This Row],[hypertension]]=1),"yes","no")</f>
        <v>no</v>
      </c>
      <c r="Q2946" t="str">
        <f>IF(Table1[[#This Row],[avg_glucose_level]]&gt;=132.5,"yes","no")</f>
        <v>no</v>
      </c>
      <c r="R2946" t="str">
        <f>IF(Table1[[#This Row],[bmi]]&gt;=30.1,"yes","no")</f>
        <v>no</v>
      </c>
    </row>
    <row r="2947" spans="1:18" x14ac:dyDescent="0.3">
      <c r="A2947">
        <v>3428</v>
      </c>
      <c r="B2947" t="s">
        <v>17</v>
      </c>
      <c r="C2947">
        <v>61</v>
      </c>
      <c r="D2947">
        <v>0</v>
      </c>
      <c r="E2947" t="str">
        <f>IF(Table1[[#This Row],[hypertension]]=0,"no","yes")</f>
        <v>no</v>
      </c>
      <c r="F2947">
        <v>0</v>
      </c>
      <c r="G2947" t="s">
        <v>13</v>
      </c>
      <c r="H2947" t="s">
        <v>18</v>
      </c>
      <c r="I2947" t="s">
        <v>15</v>
      </c>
      <c r="J2947">
        <v>77.06</v>
      </c>
      <c r="K2947">
        <v>27</v>
      </c>
      <c r="L2947" t="s">
        <v>20</v>
      </c>
      <c r="M29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47">
        <v>0</v>
      </c>
      <c r="O2947" t="s">
        <v>32</v>
      </c>
      <c r="P2947" t="str">
        <f>IF(AND(Table1[[#This Row],[stroke]]=1,Table1[[#This Row],[hypertension]]=1),"yes","no")</f>
        <v>no</v>
      </c>
      <c r="Q2947" t="str">
        <f>IF(Table1[[#This Row],[avg_glucose_level]]&gt;=132.5,"yes","no")</f>
        <v>no</v>
      </c>
      <c r="R2947" t="str">
        <f>IF(Table1[[#This Row],[bmi]]&gt;=30.1,"yes","no")</f>
        <v>no</v>
      </c>
    </row>
    <row r="2948" spans="1:18" x14ac:dyDescent="0.3">
      <c r="A2948">
        <v>62552</v>
      </c>
      <c r="B2948" t="s">
        <v>17</v>
      </c>
      <c r="C2948">
        <v>9</v>
      </c>
      <c r="D2948">
        <v>0</v>
      </c>
      <c r="E2948" t="str">
        <f>IF(Table1[[#This Row],[hypertension]]=0,"no","yes")</f>
        <v>no</v>
      </c>
      <c r="F2948">
        <v>0</v>
      </c>
      <c r="G2948" t="s">
        <v>22</v>
      </c>
      <c r="H2948" t="s">
        <v>25</v>
      </c>
      <c r="I2948" t="s">
        <v>19</v>
      </c>
      <c r="J2948">
        <v>90.22</v>
      </c>
      <c r="K2948">
        <v>18.7</v>
      </c>
      <c r="L2948" t="s">
        <v>23</v>
      </c>
      <c r="M29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48">
        <v>0</v>
      </c>
      <c r="O2948" t="s">
        <v>32</v>
      </c>
      <c r="P2948" t="str">
        <f>IF(AND(Table1[[#This Row],[stroke]]=1,Table1[[#This Row],[hypertension]]=1),"yes","no")</f>
        <v>no</v>
      </c>
      <c r="Q2948" t="str">
        <f>IF(Table1[[#This Row],[avg_glucose_level]]&gt;=132.5,"yes","no")</f>
        <v>no</v>
      </c>
      <c r="R2948" t="str">
        <f>IF(Table1[[#This Row],[bmi]]&gt;=30.1,"yes","no")</f>
        <v>no</v>
      </c>
    </row>
    <row r="2949" spans="1:18" x14ac:dyDescent="0.3">
      <c r="A2949">
        <v>51085</v>
      </c>
      <c r="B2949" t="s">
        <v>17</v>
      </c>
      <c r="C2949">
        <v>25</v>
      </c>
      <c r="D2949">
        <v>0</v>
      </c>
      <c r="E2949" t="str">
        <f>IF(Table1[[#This Row],[hypertension]]=0,"no","yes")</f>
        <v>no</v>
      </c>
      <c r="F2949">
        <v>0</v>
      </c>
      <c r="G2949" t="s">
        <v>22</v>
      </c>
      <c r="H2949" t="s">
        <v>14</v>
      </c>
      <c r="I2949" t="s">
        <v>15</v>
      </c>
      <c r="J2949">
        <v>181.3</v>
      </c>
      <c r="K2949">
        <v>35.799999999999997</v>
      </c>
      <c r="L2949" t="s">
        <v>20</v>
      </c>
      <c r="M29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49">
        <v>0</v>
      </c>
      <c r="O2949" t="s">
        <v>32</v>
      </c>
      <c r="P2949" t="str">
        <f>IF(AND(Table1[[#This Row],[stroke]]=1,Table1[[#This Row],[hypertension]]=1),"yes","no")</f>
        <v>no</v>
      </c>
      <c r="Q2949" t="str">
        <f>IF(Table1[[#This Row],[avg_glucose_level]]&gt;=132.5,"yes","no")</f>
        <v>yes</v>
      </c>
      <c r="R2949" t="str">
        <f>IF(Table1[[#This Row],[bmi]]&gt;=30.1,"yes","no")</f>
        <v>yes</v>
      </c>
    </row>
    <row r="2950" spans="1:18" x14ac:dyDescent="0.3">
      <c r="A2950">
        <v>60586</v>
      </c>
      <c r="B2950" t="s">
        <v>17</v>
      </c>
      <c r="C2950">
        <v>68</v>
      </c>
      <c r="D2950">
        <v>0</v>
      </c>
      <c r="E2950" t="str">
        <f>IF(Table1[[#This Row],[hypertension]]=0,"no","yes")</f>
        <v>no</v>
      </c>
      <c r="F2950">
        <v>0</v>
      </c>
      <c r="G2950" t="s">
        <v>13</v>
      </c>
      <c r="H2950" t="s">
        <v>14</v>
      </c>
      <c r="I2950" t="s">
        <v>19</v>
      </c>
      <c r="J2950">
        <v>85.29</v>
      </c>
      <c r="K2950">
        <v>27.1</v>
      </c>
      <c r="L2950" t="s">
        <v>16</v>
      </c>
      <c r="M29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50">
        <v>0</v>
      </c>
      <c r="O2950" t="s">
        <v>32</v>
      </c>
      <c r="P2950" t="str">
        <f>IF(AND(Table1[[#This Row],[stroke]]=1,Table1[[#This Row],[hypertension]]=1),"yes","no")</f>
        <v>no</v>
      </c>
      <c r="Q2950" t="str">
        <f>IF(Table1[[#This Row],[avg_glucose_level]]&gt;=132.5,"yes","no")</f>
        <v>no</v>
      </c>
      <c r="R2950" t="str">
        <f>IF(Table1[[#This Row],[bmi]]&gt;=30.1,"yes","no")</f>
        <v>no</v>
      </c>
    </row>
    <row r="2951" spans="1:18" x14ac:dyDescent="0.3">
      <c r="A2951">
        <v>59988</v>
      </c>
      <c r="B2951" t="s">
        <v>17</v>
      </c>
      <c r="C2951">
        <v>26</v>
      </c>
      <c r="D2951">
        <v>1</v>
      </c>
      <c r="E2951" t="str">
        <f>IF(Table1[[#This Row],[hypertension]]=0,"no","yes")</f>
        <v>yes</v>
      </c>
      <c r="F2951">
        <v>0</v>
      </c>
      <c r="G2951" t="s">
        <v>13</v>
      </c>
      <c r="H2951" t="s">
        <v>14</v>
      </c>
      <c r="I2951" t="s">
        <v>15</v>
      </c>
      <c r="J2951">
        <v>107.59</v>
      </c>
      <c r="K2951">
        <v>33.1</v>
      </c>
      <c r="L2951" t="s">
        <v>21</v>
      </c>
      <c r="M29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51">
        <v>0</v>
      </c>
      <c r="O2951" t="s">
        <v>32</v>
      </c>
      <c r="P2951" t="str">
        <f>IF(AND(Table1[[#This Row],[stroke]]=1,Table1[[#This Row],[hypertension]]=1),"yes","no")</f>
        <v>no</v>
      </c>
      <c r="Q2951" t="str">
        <f>IF(Table1[[#This Row],[avg_glucose_level]]&gt;=132.5,"yes","no")</f>
        <v>no</v>
      </c>
      <c r="R2951" t="str">
        <f>IF(Table1[[#This Row],[bmi]]&gt;=30.1,"yes","no")</f>
        <v>yes</v>
      </c>
    </row>
    <row r="2952" spans="1:18" x14ac:dyDescent="0.3">
      <c r="A2952">
        <v>34122</v>
      </c>
      <c r="B2952" t="s">
        <v>17</v>
      </c>
      <c r="C2952">
        <v>17</v>
      </c>
      <c r="D2952">
        <v>0</v>
      </c>
      <c r="E2952" t="str">
        <f>IF(Table1[[#This Row],[hypertension]]=0,"no","yes")</f>
        <v>no</v>
      </c>
      <c r="F2952">
        <v>0</v>
      </c>
      <c r="G2952" t="s">
        <v>22</v>
      </c>
      <c r="H2952" t="s">
        <v>14</v>
      </c>
      <c r="I2952" t="s">
        <v>15</v>
      </c>
      <c r="J2952">
        <v>87.72</v>
      </c>
      <c r="K2952">
        <v>25.9</v>
      </c>
      <c r="L2952" t="s">
        <v>21</v>
      </c>
      <c r="M29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52">
        <v>0</v>
      </c>
      <c r="O2952" t="s">
        <v>32</v>
      </c>
      <c r="P2952" t="str">
        <f>IF(AND(Table1[[#This Row],[stroke]]=1,Table1[[#This Row],[hypertension]]=1),"yes","no")</f>
        <v>no</v>
      </c>
      <c r="Q2952" t="str">
        <f>IF(Table1[[#This Row],[avg_glucose_level]]&gt;=132.5,"yes","no")</f>
        <v>no</v>
      </c>
      <c r="R2952" t="str">
        <f>IF(Table1[[#This Row],[bmi]]&gt;=30.1,"yes","no")</f>
        <v>no</v>
      </c>
    </row>
    <row r="2953" spans="1:18" x14ac:dyDescent="0.3">
      <c r="A2953">
        <v>11392</v>
      </c>
      <c r="B2953" t="s">
        <v>12</v>
      </c>
      <c r="C2953">
        <v>75</v>
      </c>
      <c r="D2953">
        <v>0</v>
      </c>
      <c r="E2953" t="str">
        <f>IF(Table1[[#This Row],[hypertension]]=0,"no","yes")</f>
        <v>no</v>
      </c>
      <c r="F2953">
        <v>0</v>
      </c>
      <c r="G2953" t="s">
        <v>13</v>
      </c>
      <c r="H2953" t="s">
        <v>14</v>
      </c>
      <c r="I2953" t="s">
        <v>19</v>
      </c>
      <c r="J2953">
        <v>70.73</v>
      </c>
      <c r="K2953">
        <v>26.7</v>
      </c>
      <c r="L2953" t="s">
        <v>21</v>
      </c>
      <c r="M29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53">
        <v>0</v>
      </c>
      <c r="O2953" t="s">
        <v>32</v>
      </c>
      <c r="P2953" t="str">
        <f>IF(AND(Table1[[#This Row],[stroke]]=1,Table1[[#This Row],[hypertension]]=1),"yes","no")</f>
        <v>no</v>
      </c>
      <c r="Q2953" t="str">
        <f>IF(Table1[[#This Row],[avg_glucose_level]]&gt;=132.5,"yes","no")</f>
        <v>no</v>
      </c>
      <c r="R2953" t="str">
        <f>IF(Table1[[#This Row],[bmi]]&gt;=30.1,"yes","no")</f>
        <v>no</v>
      </c>
    </row>
    <row r="2954" spans="1:18" x14ac:dyDescent="0.3">
      <c r="A2954">
        <v>53632</v>
      </c>
      <c r="B2954" t="s">
        <v>12</v>
      </c>
      <c r="C2954">
        <v>34</v>
      </c>
      <c r="D2954">
        <v>0</v>
      </c>
      <c r="E2954" t="str">
        <f>IF(Table1[[#This Row],[hypertension]]=0,"no","yes")</f>
        <v>no</v>
      </c>
      <c r="F2954">
        <v>0</v>
      </c>
      <c r="G2954" t="s">
        <v>22</v>
      </c>
      <c r="H2954" t="s">
        <v>24</v>
      </c>
      <c r="I2954" t="s">
        <v>15</v>
      </c>
      <c r="J2954">
        <v>72.75</v>
      </c>
      <c r="K2954">
        <v>22.2</v>
      </c>
      <c r="L2954" t="s">
        <v>23</v>
      </c>
      <c r="M29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54">
        <v>0</v>
      </c>
      <c r="O2954" t="s">
        <v>32</v>
      </c>
      <c r="P2954" t="str">
        <f>IF(AND(Table1[[#This Row],[stroke]]=1,Table1[[#This Row],[hypertension]]=1),"yes","no")</f>
        <v>no</v>
      </c>
      <c r="Q2954" t="str">
        <f>IF(Table1[[#This Row],[avg_glucose_level]]&gt;=132.5,"yes","no")</f>
        <v>no</v>
      </c>
      <c r="R2954" t="str">
        <f>IF(Table1[[#This Row],[bmi]]&gt;=30.1,"yes","no")</f>
        <v>no</v>
      </c>
    </row>
    <row r="2955" spans="1:18" x14ac:dyDescent="0.3">
      <c r="A2955">
        <v>32202</v>
      </c>
      <c r="B2955" t="s">
        <v>12</v>
      </c>
      <c r="C2955">
        <v>53</v>
      </c>
      <c r="D2955">
        <v>0</v>
      </c>
      <c r="E2955" t="str">
        <f>IF(Table1[[#This Row],[hypertension]]=0,"no","yes")</f>
        <v>no</v>
      </c>
      <c r="F2955">
        <v>0</v>
      </c>
      <c r="G2955" t="s">
        <v>13</v>
      </c>
      <c r="H2955" t="s">
        <v>14</v>
      </c>
      <c r="I2955" t="s">
        <v>19</v>
      </c>
      <c r="J2955">
        <v>95.47</v>
      </c>
      <c r="K2955">
        <v>26</v>
      </c>
      <c r="L2955" t="s">
        <v>21</v>
      </c>
      <c r="M29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55">
        <v>0</v>
      </c>
      <c r="O2955" t="s">
        <v>32</v>
      </c>
      <c r="P2955" t="str">
        <f>IF(AND(Table1[[#This Row],[stroke]]=1,Table1[[#This Row],[hypertension]]=1),"yes","no")</f>
        <v>no</v>
      </c>
      <c r="Q2955" t="str">
        <f>IF(Table1[[#This Row],[avg_glucose_level]]&gt;=132.5,"yes","no")</f>
        <v>no</v>
      </c>
      <c r="R2955" t="str">
        <f>IF(Table1[[#This Row],[bmi]]&gt;=30.1,"yes","no")</f>
        <v>no</v>
      </c>
    </row>
    <row r="2956" spans="1:18" x14ac:dyDescent="0.3">
      <c r="A2956">
        <v>52489</v>
      </c>
      <c r="B2956" t="s">
        <v>17</v>
      </c>
      <c r="C2956">
        <v>18</v>
      </c>
      <c r="D2956">
        <v>0</v>
      </c>
      <c r="E2956" t="str">
        <f>IF(Table1[[#This Row],[hypertension]]=0,"no","yes")</f>
        <v>no</v>
      </c>
      <c r="F2956">
        <v>0</v>
      </c>
      <c r="G2956" t="s">
        <v>22</v>
      </c>
      <c r="H2956" t="s">
        <v>14</v>
      </c>
      <c r="I2956" t="s">
        <v>15</v>
      </c>
      <c r="J2956">
        <v>70.540000000000006</v>
      </c>
      <c r="K2956">
        <v>23.5</v>
      </c>
      <c r="L2956" t="s">
        <v>23</v>
      </c>
      <c r="M29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56">
        <v>0</v>
      </c>
      <c r="O2956" t="s">
        <v>32</v>
      </c>
      <c r="P2956" t="str">
        <f>IF(AND(Table1[[#This Row],[stroke]]=1,Table1[[#This Row],[hypertension]]=1),"yes","no")</f>
        <v>no</v>
      </c>
      <c r="Q2956" t="str">
        <f>IF(Table1[[#This Row],[avg_glucose_level]]&gt;=132.5,"yes","no")</f>
        <v>no</v>
      </c>
      <c r="R2956" t="str">
        <f>IF(Table1[[#This Row],[bmi]]&gt;=30.1,"yes","no")</f>
        <v>no</v>
      </c>
    </row>
    <row r="2957" spans="1:18" x14ac:dyDescent="0.3">
      <c r="A2957">
        <v>13374</v>
      </c>
      <c r="B2957" t="s">
        <v>12</v>
      </c>
      <c r="C2957">
        <v>48</v>
      </c>
      <c r="D2957">
        <v>0</v>
      </c>
      <c r="E2957" t="str">
        <f>IF(Table1[[#This Row],[hypertension]]=0,"no","yes")</f>
        <v>no</v>
      </c>
      <c r="F2957">
        <v>0</v>
      </c>
      <c r="G2957" t="s">
        <v>13</v>
      </c>
      <c r="H2957" t="s">
        <v>14</v>
      </c>
      <c r="I2957" t="s">
        <v>15</v>
      </c>
      <c r="J2957">
        <v>100.03</v>
      </c>
      <c r="K2957">
        <v>23.5</v>
      </c>
      <c r="L2957" t="s">
        <v>20</v>
      </c>
      <c r="M2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57">
        <v>0</v>
      </c>
      <c r="O2957" t="s">
        <v>32</v>
      </c>
      <c r="P2957" t="str">
        <f>IF(AND(Table1[[#This Row],[stroke]]=1,Table1[[#This Row],[hypertension]]=1),"yes","no")</f>
        <v>no</v>
      </c>
      <c r="Q2957" t="str">
        <f>IF(Table1[[#This Row],[avg_glucose_level]]&gt;=132.5,"yes","no")</f>
        <v>no</v>
      </c>
      <c r="R2957" t="str">
        <f>IF(Table1[[#This Row],[bmi]]&gt;=30.1,"yes","no")</f>
        <v>no</v>
      </c>
    </row>
    <row r="2958" spans="1:18" x14ac:dyDescent="0.3">
      <c r="A2958">
        <v>66370</v>
      </c>
      <c r="B2958" t="s">
        <v>17</v>
      </c>
      <c r="C2958">
        <v>5</v>
      </c>
      <c r="D2958">
        <v>0</v>
      </c>
      <c r="E2958" t="str">
        <f>IF(Table1[[#This Row],[hypertension]]=0,"no","yes")</f>
        <v>no</v>
      </c>
      <c r="F2958">
        <v>0</v>
      </c>
      <c r="G2958" t="s">
        <v>22</v>
      </c>
      <c r="H2958" t="s">
        <v>25</v>
      </c>
      <c r="I2958" t="s">
        <v>19</v>
      </c>
      <c r="J2958">
        <v>59.78</v>
      </c>
      <c r="K2958">
        <v>15.9</v>
      </c>
      <c r="L2958" t="s">
        <v>23</v>
      </c>
      <c r="M29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58">
        <v>0</v>
      </c>
      <c r="O2958" t="s">
        <v>32</v>
      </c>
      <c r="P2958" t="str">
        <f>IF(AND(Table1[[#This Row],[stroke]]=1,Table1[[#This Row],[hypertension]]=1),"yes","no")</f>
        <v>no</v>
      </c>
      <c r="Q2958" t="str">
        <f>IF(Table1[[#This Row],[avg_glucose_level]]&gt;=132.5,"yes","no")</f>
        <v>no</v>
      </c>
      <c r="R2958" t="str">
        <f>IF(Table1[[#This Row],[bmi]]&gt;=30.1,"yes","no")</f>
        <v>no</v>
      </c>
    </row>
    <row r="2959" spans="1:18" x14ac:dyDescent="0.3">
      <c r="A2959">
        <v>259</v>
      </c>
      <c r="B2959" t="s">
        <v>12</v>
      </c>
      <c r="C2959">
        <v>79</v>
      </c>
      <c r="D2959">
        <v>0</v>
      </c>
      <c r="E2959" t="str">
        <f>IF(Table1[[#This Row],[hypertension]]=0,"no","yes")</f>
        <v>no</v>
      </c>
      <c r="F2959">
        <v>0</v>
      </c>
      <c r="G2959" t="s">
        <v>13</v>
      </c>
      <c r="H2959" t="s">
        <v>14</v>
      </c>
      <c r="I2959" t="s">
        <v>15</v>
      </c>
      <c r="J2959">
        <v>198.79</v>
      </c>
      <c r="K2959">
        <v>24.9</v>
      </c>
      <c r="L2959" t="s">
        <v>20</v>
      </c>
      <c r="M2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59">
        <v>0</v>
      </c>
      <c r="O2959" t="s">
        <v>32</v>
      </c>
      <c r="P2959" t="str">
        <f>IF(AND(Table1[[#This Row],[stroke]]=1,Table1[[#This Row],[hypertension]]=1),"yes","no")</f>
        <v>no</v>
      </c>
      <c r="Q2959" t="str">
        <f>IF(Table1[[#This Row],[avg_glucose_level]]&gt;=132.5,"yes","no")</f>
        <v>yes</v>
      </c>
      <c r="R2959" t="str">
        <f>IF(Table1[[#This Row],[bmi]]&gt;=30.1,"yes","no")</f>
        <v>no</v>
      </c>
    </row>
    <row r="2960" spans="1:18" x14ac:dyDescent="0.3">
      <c r="A2960">
        <v>12092</v>
      </c>
      <c r="B2960" t="s">
        <v>12</v>
      </c>
      <c r="C2960">
        <v>16</v>
      </c>
      <c r="D2960">
        <v>0</v>
      </c>
      <c r="E2960" t="str">
        <f>IF(Table1[[#This Row],[hypertension]]=0,"no","yes")</f>
        <v>no</v>
      </c>
      <c r="F2960">
        <v>0</v>
      </c>
      <c r="G2960" t="s">
        <v>22</v>
      </c>
      <c r="H2960" t="s">
        <v>14</v>
      </c>
      <c r="I2960" t="s">
        <v>19</v>
      </c>
      <c r="J2960">
        <v>90.39</v>
      </c>
      <c r="K2960">
        <v>26.5</v>
      </c>
      <c r="L2960" t="s">
        <v>20</v>
      </c>
      <c r="M29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60">
        <v>0</v>
      </c>
      <c r="O2960" t="s">
        <v>32</v>
      </c>
      <c r="P2960" t="str">
        <f>IF(AND(Table1[[#This Row],[stroke]]=1,Table1[[#This Row],[hypertension]]=1),"yes","no")</f>
        <v>no</v>
      </c>
      <c r="Q2960" t="str">
        <f>IF(Table1[[#This Row],[avg_glucose_level]]&gt;=132.5,"yes","no")</f>
        <v>no</v>
      </c>
      <c r="R2960" t="str">
        <f>IF(Table1[[#This Row],[bmi]]&gt;=30.1,"yes","no")</f>
        <v>no</v>
      </c>
    </row>
    <row r="2961" spans="1:18" x14ac:dyDescent="0.3">
      <c r="A2961">
        <v>38263</v>
      </c>
      <c r="B2961" t="s">
        <v>17</v>
      </c>
      <c r="C2961">
        <v>32</v>
      </c>
      <c r="D2961">
        <v>0</v>
      </c>
      <c r="E2961" t="str">
        <f>IF(Table1[[#This Row],[hypertension]]=0,"no","yes")</f>
        <v>no</v>
      </c>
      <c r="F2961">
        <v>0</v>
      </c>
      <c r="G2961" t="s">
        <v>13</v>
      </c>
      <c r="H2961" t="s">
        <v>14</v>
      </c>
      <c r="I2961" t="s">
        <v>19</v>
      </c>
      <c r="J2961">
        <v>147.04</v>
      </c>
      <c r="K2961">
        <v>35.700000000000003</v>
      </c>
      <c r="L2961" t="s">
        <v>23</v>
      </c>
      <c r="M29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61">
        <v>0</v>
      </c>
      <c r="O2961" t="s">
        <v>32</v>
      </c>
      <c r="P2961" t="str">
        <f>IF(AND(Table1[[#This Row],[stroke]]=1,Table1[[#This Row],[hypertension]]=1),"yes","no")</f>
        <v>no</v>
      </c>
      <c r="Q2961" t="str">
        <f>IF(Table1[[#This Row],[avg_glucose_level]]&gt;=132.5,"yes","no")</f>
        <v>yes</v>
      </c>
      <c r="R2961" t="str">
        <f>IF(Table1[[#This Row],[bmi]]&gt;=30.1,"yes","no")</f>
        <v>yes</v>
      </c>
    </row>
    <row r="2962" spans="1:18" x14ac:dyDescent="0.3">
      <c r="A2962">
        <v>1666</v>
      </c>
      <c r="B2962" t="s">
        <v>12</v>
      </c>
      <c r="C2962">
        <v>70</v>
      </c>
      <c r="D2962">
        <v>0</v>
      </c>
      <c r="E2962" t="str">
        <f>IF(Table1[[#This Row],[hypertension]]=0,"no","yes")</f>
        <v>no</v>
      </c>
      <c r="F2962">
        <v>0</v>
      </c>
      <c r="G2962" t="s">
        <v>13</v>
      </c>
      <c r="H2962" t="s">
        <v>24</v>
      </c>
      <c r="I2962" t="s">
        <v>15</v>
      </c>
      <c r="J2962">
        <v>202.55</v>
      </c>
      <c r="K2962">
        <v>28.1</v>
      </c>
      <c r="L2962" t="s">
        <v>16</v>
      </c>
      <c r="M29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62">
        <v>0</v>
      </c>
      <c r="O2962" t="s">
        <v>32</v>
      </c>
      <c r="P2962" t="str">
        <f>IF(AND(Table1[[#This Row],[stroke]]=1,Table1[[#This Row],[hypertension]]=1),"yes","no")</f>
        <v>no</v>
      </c>
      <c r="Q2962" t="str">
        <f>IF(Table1[[#This Row],[avg_glucose_level]]&gt;=132.5,"yes","no")</f>
        <v>yes</v>
      </c>
      <c r="R2962" t="str">
        <f>IF(Table1[[#This Row],[bmi]]&gt;=30.1,"yes","no")</f>
        <v>no</v>
      </c>
    </row>
    <row r="2963" spans="1:18" x14ac:dyDescent="0.3">
      <c r="A2963">
        <v>48922</v>
      </c>
      <c r="B2963" t="s">
        <v>12</v>
      </c>
      <c r="C2963">
        <v>55</v>
      </c>
      <c r="D2963">
        <v>1</v>
      </c>
      <c r="E2963" t="str">
        <f>IF(Table1[[#This Row],[hypertension]]=0,"no","yes")</f>
        <v>yes</v>
      </c>
      <c r="F2963">
        <v>1</v>
      </c>
      <c r="G2963" t="s">
        <v>13</v>
      </c>
      <c r="H2963" t="s">
        <v>14</v>
      </c>
      <c r="I2963" t="s">
        <v>19</v>
      </c>
      <c r="J2963">
        <v>64.92</v>
      </c>
      <c r="K2963">
        <v>32.1</v>
      </c>
      <c r="L2963" t="s">
        <v>21</v>
      </c>
      <c r="M29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63">
        <v>0</v>
      </c>
      <c r="O2963" t="s">
        <v>32</v>
      </c>
      <c r="P2963" t="str">
        <f>IF(AND(Table1[[#This Row],[stroke]]=1,Table1[[#This Row],[hypertension]]=1),"yes","no")</f>
        <v>no</v>
      </c>
      <c r="Q2963" t="str">
        <f>IF(Table1[[#This Row],[avg_glucose_level]]&gt;=132.5,"yes","no")</f>
        <v>no</v>
      </c>
      <c r="R2963" t="str">
        <f>IF(Table1[[#This Row],[bmi]]&gt;=30.1,"yes","no")</f>
        <v>yes</v>
      </c>
    </row>
    <row r="2964" spans="1:18" x14ac:dyDescent="0.3">
      <c r="A2964">
        <v>58061</v>
      </c>
      <c r="B2964" t="s">
        <v>17</v>
      </c>
      <c r="C2964">
        <v>70</v>
      </c>
      <c r="D2964">
        <v>1</v>
      </c>
      <c r="E2964" t="str">
        <f>IF(Table1[[#This Row],[hypertension]]=0,"no","yes")</f>
        <v>yes</v>
      </c>
      <c r="F2964">
        <v>0</v>
      </c>
      <c r="G2964" t="s">
        <v>13</v>
      </c>
      <c r="H2964" t="s">
        <v>18</v>
      </c>
      <c r="I2964" t="s">
        <v>19</v>
      </c>
      <c r="J2964">
        <v>154.6</v>
      </c>
      <c r="K2964">
        <v>28.5</v>
      </c>
      <c r="L2964" t="s">
        <v>16</v>
      </c>
      <c r="M29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64">
        <v>0</v>
      </c>
      <c r="O2964" t="s">
        <v>32</v>
      </c>
      <c r="P2964" t="str">
        <f>IF(AND(Table1[[#This Row],[stroke]]=1,Table1[[#This Row],[hypertension]]=1),"yes","no")</f>
        <v>no</v>
      </c>
      <c r="Q2964" t="str">
        <f>IF(Table1[[#This Row],[avg_glucose_level]]&gt;=132.5,"yes","no")</f>
        <v>yes</v>
      </c>
      <c r="R2964" t="str">
        <f>IF(Table1[[#This Row],[bmi]]&gt;=30.1,"yes","no")</f>
        <v>no</v>
      </c>
    </row>
    <row r="2965" spans="1:18" x14ac:dyDescent="0.3">
      <c r="A2965">
        <v>50283</v>
      </c>
      <c r="B2965" t="s">
        <v>17</v>
      </c>
      <c r="C2965">
        <v>51</v>
      </c>
      <c r="D2965">
        <v>0</v>
      </c>
      <c r="E2965" t="str">
        <f>IF(Table1[[#This Row],[hypertension]]=0,"no","yes")</f>
        <v>no</v>
      </c>
      <c r="F2965">
        <v>0</v>
      </c>
      <c r="G2965" t="s">
        <v>13</v>
      </c>
      <c r="H2965" t="s">
        <v>14</v>
      </c>
      <c r="I2965" t="s">
        <v>15</v>
      </c>
      <c r="J2965">
        <v>95.98</v>
      </c>
      <c r="K2965">
        <v>40.1</v>
      </c>
      <c r="L2965" t="s">
        <v>21</v>
      </c>
      <c r="M29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65">
        <v>0</v>
      </c>
      <c r="O2965" t="s">
        <v>32</v>
      </c>
      <c r="P2965" t="str">
        <f>IF(AND(Table1[[#This Row],[stroke]]=1,Table1[[#This Row],[hypertension]]=1),"yes","no")</f>
        <v>no</v>
      </c>
      <c r="Q2965" t="str">
        <f>IF(Table1[[#This Row],[avg_glucose_level]]&gt;=132.5,"yes","no")</f>
        <v>no</v>
      </c>
      <c r="R2965" t="str">
        <f>IF(Table1[[#This Row],[bmi]]&gt;=30.1,"yes","no")</f>
        <v>yes</v>
      </c>
    </row>
    <row r="2966" spans="1:18" x14ac:dyDescent="0.3">
      <c r="A2966">
        <v>26605</v>
      </c>
      <c r="B2966" t="s">
        <v>17</v>
      </c>
      <c r="C2966">
        <v>39</v>
      </c>
      <c r="D2966">
        <v>0</v>
      </c>
      <c r="E2966" t="str">
        <f>IF(Table1[[#This Row],[hypertension]]=0,"no","yes")</f>
        <v>no</v>
      </c>
      <c r="F2966">
        <v>0</v>
      </c>
      <c r="G2966" t="s">
        <v>13</v>
      </c>
      <c r="H2966" t="s">
        <v>14</v>
      </c>
      <c r="I2966" t="s">
        <v>19</v>
      </c>
      <c r="J2966">
        <v>102.51</v>
      </c>
      <c r="K2966">
        <v>26.6</v>
      </c>
      <c r="L2966" t="s">
        <v>21</v>
      </c>
      <c r="M29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66">
        <v>0</v>
      </c>
      <c r="O2966" t="s">
        <v>32</v>
      </c>
      <c r="P2966" t="str">
        <f>IF(AND(Table1[[#This Row],[stroke]]=1,Table1[[#This Row],[hypertension]]=1),"yes","no")</f>
        <v>no</v>
      </c>
      <c r="Q2966" t="str">
        <f>IF(Table1[[#This Row],[avg_glucose_level]]&gt;=132.5,"yes","no")</f>
        <v>no</v>
      </c>
      <c r="R2966" t="str">
        <f>IF(Table1[[#This Row],[bmi]]&gt;=30.1,"yes","no")</f>
        <v>no</v>
      </c>
    </row>
    <row r="2967" spans="1:18" x14ac:dyDescent="0.3">
      <c r="A2967">
        <v>10396</v>
      </c>
      <c r="B2967" t="s">
        <v>12</v>
      </c>
      <c r="C2967">
        <v>79</v>
      </c>
      <c r="D2967">
        <v>1</v>
      </c>
      <c r="E2967" t="str">
        <f>IF(Table1[[#This Row],[hypertension]]=0,"no","yes")</f>
        <v>yes</v>
      </c>
      <c r="F2967">
        <v>0</v>
      </c>
      <c r="G2967" t="s">
        <v>22</v>
      </c>
      <c r="H2967" t="s">
        <v>14</v>
      </c>
      <c r="I2967" t="s">
        <v>15</v>
      </c>
      <c r="J2967">
        <v>96.52</v>
      </c>
      <c r="K2967">
        <v>21.7</v>
      </c>
      <c r="L2967" t="s">
        <v>23</v>
      </c>
      <c r="M29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67">
        <v>0</v>
      </c>
      <c r="O2967" t="s">
        <v>32</v>
      </c>
      <c r="P2967" t="str">
        <f>IF(AND(Table1[[#This Row],[stroke]]=1,Table1[[#This Row],[hypertension]]=1),"yes","no")</f>
        <v>no</v>
      </c>
      <c r="Q2967" t="str">
        <f>IF(Table1[[#This Row],[avg_glucose_level]]&gt;=132.5,"yes","no")</f>
        <v>no</v>
      </c>
      <c r="R2967" t="str">
        <f>IF(Table1[[#This Row],[bmi]]&gt;=30.1,"yes","no")</f>
        <v>no</v>
      </c>
    </row>
    <row r="2968" spans="1:18" x14ac:dyDescent="0.3">
      <c r="A2968">
        <v>14695</v>
      </c>
      <c r="B2968" t="s">
        <v>12</v>
      </c>
      <c r="C2968">
        <v>80</v>
      </c>
      <c r="D2968">
        <v>1</v>
      </c>
      <c r="E2968" t="str">
        <f>IF(Table1[[#This Row],[hypertension]]=0,"no","yes")</f>
        <v>yes</v>
      </c>
      <c r="F2968">
        <v>0</v>
      </c>
      <c r="G2968" t="s">
        <v>13</v>
      </c>
      <c r="H2968" t="s">
        <v>18</v>
      </c>
      <c r="I2968" t="s">
        <v>19</v>
      </c>
      <c r="J2968">
        <v>232.12</v>
      </c>
      <c r="K2968">
        <v>28.8</v>
      </c>
      <c r="L2968" t="s">
        <v>20</v>
      </c>
      <c r="M29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68">
        <v>0</v>
      </c>
      <c r="O2968" t="s">
        <v>32</v>
      </c>
      <c r="P2968" t="str">
        <f>IF(AND(Table1[[#This Row],[stroke]]=1,Table1[[#This Row],[hypertension]]=1),"yes","no")</f>
        <v>no</v>
      </c>
      <c r="Q2968" t="str">
        <f>IF(Table1[[#This Row],[avg_glucose_level]]&gt;=132.5,"yes","no")</f>
        <v>yes</v>
      </c>
      <c r="R2968" t="str">
        <f>IF(Table1[[#This Row],[bmi]]&gt;=30.1,"yes","no")</f>
        <v>no</v>
      </c>
    </row>
    <row r="2969" spans="1:18" x14ac:dyDescent="0.3">
      <c r="A2969">
        <v>2579</v>
      </c>
      <c r="B2969" t="s">
        <v>17</v>
      </c>
      <c r="C2969">
        <v>34</v>
      </c>
      <c r="D2969">
        <v>0</v>
      </c>
      <c r="E2969" t="str">
        <f>IF(Table1[[#This Row],[hypertension]]=0,"no","yes")</f>
        <v>no</v>
      </c>
      <c r="F2969">
        <v>0</v>
      </c>
      <c r="G2969" t="s">
        <v>13</v>
      </c>
      <c r="H2969" t="s">
        <v>18</v>
      </c>
      <c r="I2969" t="s">
        <v>19</v>
      </c>
      <c r="J2969">
        <v>78.12</v>
      </c>
      <c r="K2969">
        <v>32</v>
      </c>
      <c r="L2969" t="s">
        <v>23</v>
      </c>
      <c r="M29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69">
        <v>0</v>
      </c>
      <c r="O2969" t="s">
        <v>32</v>
      </c>
      <c r="P2969" t="str">
        <f>IF(AND(Table1[[#This Row],[stroke]]=1,Table1[[#This Row],[hypertension]]=1),"yes","no")</f>
        <v>no</v>
      </c>
      <c r="Q2969" t="str">
        <f>IF(Table1[[#This Row],[avg_glucose_level]]&gt;=132.5,"yes","no")</f>
        <v>no</v>
      </c>
      <c r="R2969" t="str">
        <f>IF(Table1[[#This Row],[bmi]]&gt;=30.1,"yes","no")</f>
        <v>yes</v>
      </c>
    </row>
    <row r="2970" spans="1:18" x14ac:dyDescent="0.3">
      <c r="A2970">
        <v>71061</v>
      </c>
      <c r="B2970" t="s">
        <v>12</v>
      </c>
      <c r="C2970">
        <v>59</v>
      </c>
      <c r="D2970">
        <v>0</v>
      </c>
      <c r="E2970" t="str">
        <f>IF(Table1[[#This Row],[hypertension]]=0,"no","yes")</f>
        <v>no</v>
      </c>
      <c r="F2970">
        <v>0</v>
      </c>
      <c r="G2970" t="s">
        <v>13</v>
      </c>
      <c r="H2970" t="s">
        <v>24</v>
      </c>
      <c r="I2970" t="s">
        <v>15</v>
      </c>
      <c r="J2970">
        <v>70.040000000000006</v>
      </c>
      <c r="K2970">
        <v>31.4</v>
      </c>
      <c r="L2970" t="s">
        <v>20</v>
      </c>
      <c r="M29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70">
        <v>0</v>
      </c>
      <c r="O2970" t="s">
        <v>32</v>
      </c>
      <c r="P2970" t="str">
        <f>IF(AND(Table1[[#This Row],[stroke]]=1,Table1[[#This Row],[hypertension]]=1),"yes","no")</f>
        <v>no</v>
      </c>
      <c r="Q2970" t="str">
        <f>IF(Table1[[#This Row],[avg_glucose_level]]&gt;=132.5,"yes","no")</f>
        <v>no</v>
      </c>
      <c r="R2970" t="str">
        <f>IF(Table1[[#This Row],[bmi]]&gt;=30.1,"yes","no")</f>
        <v>yes</v>
      </c>
    </row>
    <row r="2971" spans="1:18" x14ac:dyDescent="0.3">
      <c r="A2971">
        <v>41250</v>
      </c>
      <c r="B2971" t="s">
        <v>17</v>
      </c>
      <c r="C2971">
        <v>54</v>
      </c>
      <c r="D2971">
        <v>0</v>
      </c>
      <c r="E2971" t="str">
        <f>IF(Table1[[#This Row],[hypertension]]=0,"no","yes")</f>
        <v>no</v>
      </c>
      <c r="F2971">
        <v>0</v>
      </c>
      <c r="G2971" t="s">
        <v>13</v>
      </c>
      <c r="H2971" t="s">
        <v>14</v>
      </c>
      <c r="I2971" t="s">
        <v>19</v>
      </c>
      <c r="J2971">
        <v>97.61</v>
      </c>
      <c r="K2971">
        <v>32.1</v>
      </c>
      <c r="L2971" t="s">
        <v>21</v>
      </c>
      <c r="M29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71">
        <v>0</v>
      </c>
      <c r="O2971" t="s">
        <v>32</v>
      </c>
      <c r="P2971" t="str">
        <f>IF(AND(Table1[[#This Row],[stroke]]=1,Table1[[#This Row],[hypertension]]=1),"yes","no")</f>
        <v>no</v>
      </c>
      <c r="Q2971" t="str">
        <f>IF(Table1[[#This Row],[avg_glucose_level]]&gt;=132.5,"yes","no")</f>
        <v>no</v>
      </c>
      <c r="R2971" t="str">
        <f>IF(Table1[[#This Row],[bmi]]&gt;=30.1,"yes","no")</f>
        <v>yes</v>
      </c>
    </row>
    <row r="2972" spans="1:18" x14ac:dyDescent="0.3">
      <c r="A2972">
        <v>53923</v>
      </c>
      <c r="B2972" t="s">
        <v>17</v>
      </c>
      <c r="C2972">
        <v>22</v>
      </c>
      <c r="D2972">
        <v>0</v>
      </c>
      <c r="E2972" t="str">
        <f>IF(Table1[[#This Row],[hypertension]]=0,"no","yes")</f>
        <v>no</v>
      </c>
      <c r="F2972">
        <v>0</v>
      </c>
      <c r="G2972" t="s">
        <v>22</v>
      </c>
      <c r="H2972" t="s">
        <v>14</v>
      </c>
      <c r="I2972" t="s">
        <v>15</v>
      </c>
      <c r="J2972">
        <v>113.11</v>
      </c>
      <c r="K2972">
        <v>19.8</v>
      </c>
      <c r="L2972" t="s">
        <v>23</v>
      </c>
      <c r="M29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72">
        <v>0</v>
      </c>
      <c r="O2972" t="s">
        <v>32</v>
      </c>
      <c r="P2972" t="str">
        <f>IF(AND(Table1[[#This Row],[stroke]]=1,Table1[[#This Row],[hypertension]]=1),"yes","no")</f>
        <v>no</v>
      </c>
      <c r="Q2972" t="str">
        <f>IF(Table1[[#This Row],[avg_glucose_level]]&gt;=132.5,"yes","no")</f>
        <v>no</v>
      </c>
      <c r="R2972" t="str">
        <f>IF(Table1[[#This Row],[bmi]]&gt;=30.1,"yes","no")</f>
        <v>no</v>
      </c>
    </row>
    <row r="2973" spans="1:18" x14ac:dyDescent="0.3">
      <c r="A2973">
        <v>54139</v>
      </c>
      <c r="B2973" t="s">
        <v>17</v>
      </c>
      <c r="C2973">
        <v>21</v>
      </c>
      <c r="D2973">
        <v>0</v>
      </c>
      <c r="E2973" t="str">
        <f>IF(Table1[[#This Row],[hypertension]]=0,"no","yes")</f>
        <v>no</v>
      </c>
      <c r="F2973">
        <v>0</v>
      </c>
      <c r="G2973" t="s">
        <v>22</v>
      </c>
      <c r="H2973" t="s">
        <v>14</v>
      </c>
      <c r="I2973" t="s">
        <v>19</v>
      </c>
      <c r="J2973">
        <v>71.06</v>
      </c>
      <c r="K2973">
        <v>25.3</v>
      </c>
      <c r="L2973" t="s">
        <v>16</v>
      </c>
      <c r="M29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73">
        <v>0</v>
      </c>
      <c r="O2973" t="s">
        <v>32</v>
      </c>
      <c r="P2973" t="str">
        <f>IF(AND(Table1[[#This Row],[stroke]]=1,Table1[[#This Row],[hypertension]]=1),"yes","no")</f>
        <v>no</v>
      </c>
      <c r="Q2973" t="str">
        <f>IF(Table1[[#This Row],[avg_glucose_level]]&gt;=132.5,"yes","no")</f>
        <v>no</v>
      </c>
      <c r="R2973" t="str">
        <f>IF(Table1[[#This Row],[bmi]]&gt;=30.1,"yes","no")</f>
        <v>no</v>
      </c>
    </row>
    <row r="2974" spans="1:18" x14ac:dyDescent="0.3">
      <c r="A2974">
        <v>32430</v>
      </c>
      <c r="B2974" t="s">
        <v>17</v>
      </c>
      <c r="C2974">
        <v>4</v>
      </c>
      <c r="D2974">
        <v>0</v>
      </c>
      <c r="E2974" t="str">
        <f>IF(Table1[[#This Row],[hypertension]]=0,"no","yes")</f>
        <v>no</v>
      </c>
      <c r="F2974">
        <v>0</v>
      </c>
      <c r="G2974" t="s">
        <v>22</v>
      </c>
      <c r="H2974" t="s">
        <v>25</v>
      </c>
      <c r="I2974" t="s">
        <v>19</v>
      </c>
      <c r="J2974">
        <v>104.95</v>
      </c>
      <c r="K2974">
        <v>28.8</v>
      </c>
      <c r="L2974" t="s">
        <v>23</v>
      </c>
      <c r="M2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74">
        <v>0</v>
      </c>
      <c r="O2974" t="s">
        <v>32</v>
      </c>
      <c r="P2974" t="str">
        <f>IF(AND(Table1[[#This Row],[stroke]]=1,Table1[[#This Row],[hypertension]]=1),"yes","no")</f>
        <v>no</v>
      </c>
      <c r="Q2974" t="str">
        <f>IF(Table1[[#This Row],[avg_glucose_level]]&gt;=132.5,"yes","no")</f>
        <v>no</v>
      </c>
      <c r="R2974" t="str">
        <f>IF(Table1[[#This Row],[bmi]]&gt;=30.1,"yes","no")</f>
        <v>no</v>
      </c>
    </row>
    <row r="2975" spans="1:18" x14ac:dyDescent="0.3">
      <c r="A2975">
        <v>14928</v>
      </c>
      <c r="B2975" t="s">
        <v>17</v>
      </c>
      <c r="C2975">
        <v>26</v>
      </c>
      <c r="D2975">
        <v>0</v>
      </c>
      <c r="E2975" t="str">
        <f>IF(Table1[[#This Row],[hypertension]]=0,"no","yes")</f>
        <v>no</v>
      </c>
      <c r="F2975">
        <v>0</v>
      </c>
      <c r="G2975" t="s">
        <v>22</v>
      </c>
      <c r="H2975" t="s">
        <v>14</v>
      </c>
      <c r="I2975" t="s">
        <v>15</v>
      </c>
      <c r="J2975">
        <v>81.94</v>
      </c>
      <c r="K2975">
        <v>26</v>
      </c>
      <c r="L2975" t="s">
        <v>21</v>
      </c>
      <c r="M29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75">
        <v>0</v>
      </c>
      <c r="O2975" t="s">
        <v>32</v>
      </c>
      <c r="P2975" t="str">
        <f>IF(AND(Table1[[#This Row],[stroke]]=1,Table1[[#This Row],[hypertension]]=1),"yes","no")</f>
        <v>no</v>
      </c>
      <c r="Q2975" t="str">
        <f>IF(Table1[[#This Row],[avg_glucose_level]]&gt;=132.5,"yes","no")</f>
        <v>no</v>
      </c>
      <c r="R2975" t="str">
        <f>IF(Table1[[#This Row],[bmi]]&gt;=30.1,"yes","no")</f>
        <v>no</v>
      </c>
    </row>
    <row r="2976" spans="1:18" x14ac:dyDescent="0.3">
      <c r="A2976">
        <v>32457</v>
      </c>
      <c r="B2976" t="s">
        <v>12</v>
      </c>
      <c r="C2976">
        <v>62</v>
      </c>
      <c r="D2976">
        <v>0</v>
      </c>
      <c r="E2976" t="str">
        <f>IF(Table1[[#This Row],[hypertension]]=0,"no","yes")</f>
        <v>no</v>
      </c>
      <c r="F2976">
        <v>0</v>
      </c>
      <c r="G2976" t="s">
        <v>13</v>
      </c>
      <c r="H2976" t="s">
        <v>14</v>
      </c>
      <c r="I2976" t="s">
        <v>15</v>
      </c>
      <c r="J2976">
        <v>96.37</v>
      </c>
      <c r="K2976">
        <v>30.7</v>
      </c>
      <c r="L2976" t="s">
        <v>16</v>
      </c>
      <c r="M29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76">
        <v>0</v>
      </c>
      <c r="O2976" t="s">
        <v>32</v>
      </c>
      <c r="P2976" t="str">
        <f>IF(AND(Table1[[#This Row],[stroke]]=1,Table1[[#This Row],[hypertension]]=1),"yes","no")</f>
        <v>no</v>
      </c>
      <c r="Q2976" t="str">
        <f>IF(Table1[[#This Row],[avg_glucose_level]]&gt;=132.5,"yes","no")</f>
        <v>no</v>
      </c>
      <c r="R2976" t="str">
        <f>IF(Table1[[#This Row],[bmi]]&gt;=30.1,"yes","no")</f>
        <v>yes</v>
      </c>
    </row>
    <row r="2977" spans="1:18" x14ac:dyDescent="0.3">
      <c r="A2977">
        <v>59718</v>
      </c>
      <c r="B2977" t="s">
        <v>17</v>
      </c>
      <c r="C2977">
        <v>33</v>
      </c>
      <c r="D2977">
        <v>0</v>
      </c>
      <c r="E2977" t="str">
        <f>IF(Table1[[#This Row],[hypertension]]=0,"no","yes")</f>
        <v>no</v>
      </c>
      <c r="F2977">
        <v>0</v>
      </c>
      <c r="G2977" t="s">
        <v>13</v>
      </c>
      <c r="H2977" t="s">
        <v>14</v>
      </c>
      <c r="I2977" t="s">
        <v>19</v>
      </c>
      <c r="J2977">
        <v>114.16</v>
      </c>
      <c r="K2977">
        <v>43.3</v>
      </c>
      <c r="L2977" t="s">
        <v>20</v>
      </c>
      <c r="M29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77">
        <v>0</v>
      </c>
      <c r="O2977" t="s">
        <v>32</v>
      </c>
      <c r="P2977" t="str">
        <f>IF(AND(Table1[[#This Row],[stroke]]=1,Table1[[#This Row],[hypertension]]=1),"yes","no")</f>
        <v>no</v>
      </c>
      <c r="Q2977" t="str">
        <f>IF(Table1[[#This Row],[avg_glucose_level]]&gt;=132.5,"yes","no")</f>
        <v>no</v>
      </c>
      <c r="R2977" t="str">
        <f>IF(Table1[[#This Row],[bmi]]&gt;=30.1,"yes","no")</f>
        <v>yes</v>
      </c>
    </row>
    <row r="2978" spans="1:18" x14ac:dyDescent="0.3">
      <c r="A2978">
        <v>4948</v>
      </c>
      <c r="B2978" t="s">
        <v>12</v>
      </c>
      <c r="C2978">
        <v>51</v>
      </c>
      <c r="D2978">
        <v>0</v>
      </c>
      <c r="E2978" t="str">
        <f>IF(Table1[[#This Row],[hypertension]]=0,"no","yes")</f>
        <v>no</v>
      </c>
      <c r="F2978">
        <v>0</v>
      </c>
      <c r="G2978" t="s">
        <v>13</v>
      </c>
      <c r="H2978" t="s">
        <v>18</v>
      </c>
      <c r="I2978" t="s">
        <v>19</v>
      </c>
      <c r="J2978">
        <v>93.58</v>
      </c>
      <c r="K2978">
        <v>35.200000000000003</v>
      </c>
      <c r="L2978" t="s">
        <v>21</v>
      </c>
      <c r="M29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78">
        <v>0</v>
      </c>
      <c r="O2978" t="s">
        <v>32</v>
      </c>
      <c r="P2978" t="str">
        <f>IF(AND(Table1[[#This Row],[stroke]]=1,Table1[[#This Row],[hypertension]]=1),"yes","no")</f>
        <v>no</v>
      </c>
      <c r="Q2978" t="str">
        <f>IF(Table1[[#This Row],[avg_glucose_level]]&gt;=132.5,"yes","no")</f>
        <v>no</v>
      </c>
      <c r="R2978" t="str">
        <f>IF(Table1[[#This Row],[bmi]]&gt;=30.1,"yes","no")</f>
        <v>yes</v>
      </c>
    </row>
    <row r="2979" spans="1:18" x14ac:dyDescent="0.3">
      <c r="A2979">
        <v>40870</v>
      </c>
      <c r="B2979" t="s">
        <v>17</v>
      </c>
      <c r="C2979">
        <v>75</v>
      </c>
      <c r="D2979">
        <v>0</v>
      </c>
      <c r="E2979" t="str">
        <f>IF(Table1[[#This Row],[hypertension]]=0,"no","yes")</f>
        <v>no</v>
      </c>
      <c r="F2979">
        <v>0</v>
      </c>
      <c r="G2979" t="s">
        <v>13</v>
      </c>
      <c r="H2979" t="s">
        <v>24</v>
      </c>
      <c r="I2979" t="s">
        <v>15</v>
      </c>
      <c r="J2979">
        <v>73.89</v>
      </c>
      <c r="K2979">
        <v>20.9</v>
      </c>
      <c r="L2979" t="s">
        <v>23</v>
      </c>
      <c r="M29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79">
        <v>0</v>
      </c>
      <c r="O2979" t="s">
        <v>32</v>
      </c>
      <c r="P2979" t="str">
        <f>IF(AND(Table1[[#This Row],[stroke]]=1,Table1[[#This Row],[hypertension]]=1),"yes","no")</f>
        <v>no</v>
      </c>
      <c r="Q2979" t="str">
        <f>IF(Table1[[#This Row],[avg_glucose_level]]&gt;=132.5,"yes","no")</f>
        <v>no</v>
      </c>
      <c r="R2979" t="str">
        <f>IF(Table1[[#This Row],[bmi]]&gt;=30.1,"yes","no")</f>
        <v>no</v>
      </c>
    </row>
    <row r="2980" spans="1:18" x14ac:dyDescent="0.3">
      <c r="A2980">
        <v>2218</v>
      </c>
      <c r="B2980" t="s">
        <v>12</v>
      </c>
      <c r="C2980">
        <v>42</v>
      </c>
      <c r="D2980">
        <v>0</v>
      </c>
      <c r="E2980" t="str">
        <f>IF(Table1[[#This Row],[hypertension]]=0,"no","yes")</f>
        <v>no</v>
      </c>
      <c r="F2980">
        <v>0</v>
      </c>
      <c r="G2980" t="s">
        <v>13</v>
      </c>
      <c r="H2980" t="s">
        <v>14</v>
      </c>
      <c r="I2980" t="s">
        <v>19</v>
      </c>
      <c r="J2980">
        <v>107.83</v>
      </c>
      <c r="K2980">
        <v>35.299999999999997</v>
      </c>
      <c r="L2980" t="s">
        <v>21</v>
      </c>
      <c r="M29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80">
        <v>0</v>
      </c>
      <c r="O2980" t="s">
        <v>32</v>
      </c>
      <c r="P2980" t="str">
        <f>IF(AND(Table1[[#This Row],[stroke]]=1,Table1[[#This Row],[hypertension]]=1),"yes","no")</f>
        <v>no</v>
      </c>
      <c r="Q2980" t="str">
        <f>IF(Table1[[#This Row],[avg_glucose_level]]&gt;=132.5,"yes","no")</f>
        <v>no</v>
      </c>
      <c r="R2980" t="str">
        <f>IF(Table1[[#This Row],[bmi]]&gt;=30.1,"yes","no")</f>
        <v>yes</v>
      </c>
    </row>
    <row r="2981" spans="1:18" x14ac:dyDescent="0.3">
      <c r="A2981">
        <v>57494</v>
      </c>
      <c r="B2981" t="s">
        <v>17</v>
      </c>
      <c r="C2981">
        <v>82</v>
      </c>
      <c r="D2981">
        <v>1</v>
      </c>
      <c r="E2981" t="str">
        <f>IF(Table1[[#This Row],[hypertension]]=0,"no","yes")</f>
        <v>yes</v>
      </c>
      <c r="F2981">
        <v>0</v>
      </c>
      <c r="G2981" t="s">
        <v>13</v>
      </c>
      <c r="H2981" t="s">
        <v>18</v>
      </c>
      <c r="I2981" t="s">
        <v>15</v>
      </c>
      <c r="J2981">
        <v>107.21</v>
      </c>
      <c r="K2981">
        <v>27</v>
      </c>
      <c r="L2981" t="s">
        <v>16</v>
      </c>
      <c r="M29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81">
        <v>0</v>
      </c>
      <c r="O2981" t="s">
        <v>32</v>
      </c>
      <c r="P2981" t="str">
        <f>IF(AND(Table1[[#This Row],[stroke]]=1,Table1[[#This Row],[hypertension]]=1),"yes","no")</f>
        <v>no</v>
      </c>
      <c r="Q2981" t="str">
        <f>IF(Table1[[#This Row],[avg_glucose_level]]&gt;=132.5,"yes","no")</f>
        <v>no</v>
      </c>
      <c r="R2981" t="str">
        <f>IF(Table1[[#This Row],[bmi]]&gt;=30.1,"yes","no")</f>
        <v>no</v>
      </c>
    </row>
    <row r="2982" spans="1:18" x14ac:dyDescent="0.3">
      <c r="A2982">
        <v>1534</v>
      </c>
      <c r="B2982" t="s">
        <v>17</v>
      </c>
      <c r="C2982">
        <v>61</v>
      </c>
      <c r="D2982">
        <v>0</v>
      </c>
      <c r="E2982" t="str">
        <f>IF(Table1[[#This Row],[hypertension]]=0,"no","yes")</f>
        <v>no</v>
      </c>
      <c r="F2982">
        <v>0</v>
      </c>
      <c r="G2982" t="s">
        <v>13</v>
      </c>
      <c r="H2982" t="s">
        <v>14</v>
      </c>
      <c r="I2982" t="s">
        <v>19</v>
      </c>
      <c r="J2982">
        <v>99.35</v>
      </c>
      <c r="K2982">
        <v>26.1</v>
      </c>
      <c r="L2982" t="s">
        <v>21</v>
      </c>
      <c r="M29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82">
        <v>0</v>
      </c>
      <c r="O2982" t="s">
        <v>32</v>
      </c>
      <c r="P2982" t="str">
        <f>IF(AND(Table1[[#This Row],[stroke]]=1,Table1[[#This Row],[hypertension]]=1),"yes","no")</f>
        <v>no</v>
      </c>
      <c r="Q2982" t="str">
        <f>IF(Table1[[#This Row],[avg_glucose_level]]&gt;=132.5,"yes","no")</f>
        <v>no</v>
      </c>
      <c r="R2982" t="str">
        <f>IF(Table1[[#This Row],[bmi]]&gt;=30.1,"yes","no")</f>
        <v>no</v>
      </c>
    </row>
    <row r="2983" spans="1:18" x14ac:dyDescent="0.3">
      <c r="A2983">
        <v>69329</v>
      </c>
      <c r="B2983" t="s">
        <v>17</v>
      </c>
      <c r="C2983">
        <v>62</v>
      </c>
      <c r="D2983">
        <v>0</v>
      </c>
      <c r="E2983" t="str">
        <f>IF(Table1[[#This Row],[hypertension]]=0,"no","yes")</f>
        <v>no</v>
      </c>
      <c r="F2983">
        <v>0</v>
      </c>
      <c r="G2983" t="s">
        <v>13</v>
      </c>
      <c r="H2983" t="s">
        <v>14</v>
      </c>
      <c r="I2983" t="s">
        <v>19</v>
      </c>
      <c r="J2983">
        <v>203.57</v>
      </c>
      <c r="K2983">
        <v>29.1</v>
      </c>
      <c r="L2983" t="s">
        <v>23</v>
      </c>
      <c r="M2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83">
        <v>0</v>
      </c>
      <c r="O2983" t="s">
        <v>32</v>
      </c>
      <c r="P2983" t="str">
        <f>IF(AND(Table1[[#This Row],[stroke]]=1,Table1[[#This Row],[hypertension]]=1),"yes","no")</f>
        <v>no</v>
      </c>
      <c r="Q2983" t="str">
        <f>IF(Table1[[#This Row],[avg_glucose_level]]&gt;=132.5,"yes","no")</f>
        <v>yes</v>
      </c>
      <c r="R2983" t="str">
        <f>IF(Table1[[#This Row],[bmi]]&gt;=30.1,"yes","no")</f>
        <v>no</v>
      </c>
    </row>
    <row r="2984" spans="1:18" x14ac:dyDescent="0.3">
      <c r="A2984">
        <v>39852</v>
      </c>
      <c r="B2984" t="s">
        <v>12</v>
      </c>
      <c r="C2984">
        <v>59</v>
      </c>
      <c r="D2984">
        <v>1</v>
      </c>
      <c r="E2984" t="str">
        <f>IF(Table1[[#This Row],[hypertension]]=0,"no","yes")</f>
        <v>yes</v>
      </c>
      <c r="F2984">
        <v>1</v>
      </c>
      <c r="G2984" t="s">
        <v>13</v>
      </c>
      <c r="H2984" t="s">
        <v>24</v>
      </c>
      <c r="I2984" t="s">
        <v>19</v>
      </c>
      <c r="J2984">
        <v>81.510000000000005</v>
      </c>
      <c r="K2984">
        <v>32.6</v>
      </c>
      <c r="L2984" t="s">
        <v>20</v>
      </c>
      <c r="M2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84">
        <v>0</v>
      </c>
      <c r="O2984" t="s">
        <v>32</v>
      </c>
      <c r="P2984" t="str">
        <f>IF(AND(Table1[[#This Row],[stroke]]=1,Table1[[#This Row],[hypertension]]=1),"yes","no")</f>
        <v>no</v>
      </c>
      <c r="Q2984" t="str">
        <f>IF(Table1[[#This Row],[avg_glucose_level]]&gt;=132.5,"yes","no")</f>
        <v>no</v>
      </c>
      <c r="R2984" t="str">
        <f>IF(Table1[[#This Row],[bmi]]&gt;=30.1,"yes","no")</f>
        <v>yes</v>
      </c>
    </row>
    <row r="2985" spans="1:18" x14ac:dyDescent="0.3">
      <c r="A2985">
        <v>65358</v>
      </c>
      <c r="B2985" t="s">
        <v>17</v>
      </c>
      <c r="C2985">
        <v>31</v>
      </c>
      <c r="D2985">
        <v>0</v>
      </c>
      <c r="E2985" t="str">
        <f>IF(Table1[[#This Row],[hypertension]]=0,"no","yes")</f>
        <v>no</v>
      </c>
      <c r="F2985">
        <v>0</v>
      </c>
      <c r="G2985" t="s">
        <v>13</v>
      </c>
      <c r="H2985" t="s">
        <v>14</v>
      </c>
      <c r="I2985" t="s">
        <v>19</v>
      </c>
      <c r="J2985">
        <v>69.260000000000005</v>
      </c>
      <c r="K2985">
        <v>21.8</v>
      </c>
      <c r="L2985" t="s">
        <v>16</v>
      </c>
      <c r="M29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85">
        <v>0</v>
      </c>
      <c r="O2985" t="s">
        <v>32</v>
      </c>
      <c r="P2985" t="str">
        <f>IF(AND(Table1[[#This Row],[stroke]]=1,Table1[[#This Row],[hypertension]]=1),"yes","no")</f>
        <v>no</v>
      </c>
      <c r="Q2985" t="str">
        <f>IF(Table1[[#This Row],[avg_glucose_level]]&gt;=132.5,"yes","no")</f>
        <v>no</v>
      </c>
      <c r="R2985" t="str">
        <f>IF(Table1[[#This Row],[bmi]]&gt;=30.1,"yes","no")</f>
        <v>no</v>
      </c>
    </row>
    <row r="2986" spans="1:18" x14ac:dyDescent="0.3">
      <c r="A2986">
        <v>36488</v>
      </c>
      <c r="B2986" t="s">
        <v>12</v>
      </c>
      <c r="C2986">
        <v>12</v>
      </c>
      <c r="D2986">
        <v>0</v>
      </c>
      <c r="E2986" t="str">
        <f>IF(Table1[[#This Row],[hypertension]]=0,"no","yes")</f>
        <v>no</v>
      </c>
      <c r="F2986">
        <v>0</v>
      </c>
      <c r="G2986" t="s">
        <v>22</v>
      </c>
      <c r="H2986" t="s">
        <v>25</v>
      </c>
      <c r="I2986" t="s">
        <v>15</v>
      </c>
      <c r="J2986">
        <v>111.47</v>
      </c>
      <c r="K2986">
        <v>32.299999999999997</v>
      </c>
      <c r="L2986" t="s">
        <v>20</v>
      </c>
      <c r="M2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86">
        <v>0</v>
      </c>
      <c r="O2986" t="s">
        <v>32</v>
      </c>
      <c r="P2986" t="str">
        <f>IF(AND(Table1[[#This Row],[stroke]]=1,Table1[[#This Row],[hypertension]]=1),"yes","no")</f>
        <v>no</v>
      </c>
      <c r="Q2986" t="str">
        <f>IF(Table1[[#This Row],[avg_glucose_level]]&gt;=132.5,"yes","no")</f>
        <v>no</v>
      </c>
      <c r="R2986" t="str">
        <f>IF(Table1[[#This Row],[bmi]]&gt;=30.1,"yes","no")</f>
        <v>yes</v>
      </c>
    </row>
    <row r="2987" spans="1:18" x14ac:dyDescent="0.3">
      <c r="A2987">
        <v>55567</v>
      </c>
      <c r="B2987" t="s">
        <v>17</v>
      </c>
      <c r="C2987">
        <v>76</v>
      </c>
      <c r="D2987">
        <v>0</v>
      </c>
      <c r="E2987" t="str">
        <f>IF(Table1[[#This Row],[hypertension]]=0,"no","yes")</f>
        <v>no</v>
      </c>
      <c r="F2987">
        <v>1</v>
      </c>
      <c r="G2987" t="s">
        <v>13</v>
      </c>
      <c r="H2987" t="s">
        <v>14</v>
      </c>
      <c r="I2987" t="s">
        <v>19</v>
      </c>
      <c r="J2987">
        <v>86.09</v>
      </c>
      <c r="K2987">
        <v>28.1</v>
      </c>
      <c r="L2987" t="s">
        <v>20</v>
      </c>
      <c r="M29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87">
        <v>0</v>
      </c>
      <c r="O2987" t="s">
        <v>32</v>
      </c>
      <c r="P2987" t="str">
        <f>IF(AND(Table1[[#This Row],[stroke]]=1,Table1[[#This Row],[hypertension]]=1),"yes","no")</f>
        <v>no</v>
      </c>
      <c r="Q2987" t="str">
        <f>IF(Table1[[#This Row],[avg_glucose_level]]&gt;=132.5,"yes","no")</f>
        <v>no</v>
      </c>
      <c r="R2987" t="str">
        <f>IF(Table1[[#This Row],[bmi]]&gt;=30.1,"yes","no")</f>
        <v>no</v>
      </c>
    </row>
    <row r="2988" spans="1:18" x14ac:dyDescent="0.3">
      <c r="A2988">
        <v>33562</v>
      </c>
      <c r="B2988" t="s">
        <v>12</v>
      </c>
      <c r="C2988">
        <v>71</v>
      </c>
      <c r="D2988">
        <v>0</v>
      </c>
      <c r="E2988" t="str">
        <f>IF(Table1[[#This Row],[hypertension]]=0,"no","yes")</f>
        <v>no</v>
      </c>
      <c r="F2988">
        <v>1</v>
      </c>
      <c r="G2988" t="s">
        <v>13</v>
      </c>
      <c r="H2988" t="s">
        <v>24</v>
      </c>
      <c r="I2988" t="s">
        <v>19</v>
      </c>
      <c r="J2988">
        <v>72.94</v>
      </c>
      <c r="K2988">
        <v>32.299999999999997</v>
      </c>
      <c r="L2988" t="s">
        <v>16</v>
      </c>
      <c r="M29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88">
        <v>0</v>
      </c>
      <c r="O2988" t="s">
        <v>32</v>
      </c>
      <c r="P2988" t="str">
        <f>IF(AND(Table1[[#This Row],[stroke]]=1,Table1[[#This Row],[hypertension]]=1),"yes","no")</f>
        <v>no</v>
      </c>
      <c r="Q2988" t="str">
        <f>IF(Table1[[#This Row],[avg_glucose_level]]&gt;=132.5,"yes","no")</f>
        <v>no</v>
      </c>
      <c r="R2988" t="str">
        <f>IF(Table1[[#This Row],[bmi]]&gt;=30.1,"yes","no")</f>
        <v>yes</v>
      </c>
    </row>
    <row r="2989" spans="1:18" x14ac:dyDescent="0.3">
      <c r="A2989">
        <v>20006</v>
      </c>
      <c r="B2989" t="s">
        <v>17</v>
      </c>
      <c r="C2989">
        <v>15</v>
      </c>
      <c r="D2989">
        <v>0</v>
      </c>
      <c r="E2989" t="str">
        <f>IF(Table1[[#This Row],[hypertension]]=0,"no","yes")</f>
        <v>no</v>
      </c>
      <c r="F2989">
        <v>0</v>
      </c>
      <c r="G2989" t="s">
        <v>22</v>
      </c>
      <c r="H2989" t="s">
        <v>14</v>
      </c>
      <c r="I2989" t="s">
        <v>15</v>
      </c>
      <c r="J2989">
        <v>76.77</v>
      </c>
      <c r="K2989">
        <v>21.7</v>
      </c>
      <c r="L2989" t="s">
        <v>23</v>
      </c>
      <c r="M2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2989">
        <v>0</v>
      </c>
      <c r="O2989" t="s">
        <v>32</v>
      </c>
      <c r="P2989" t="str">
        <f>IF(AND(Table1[[#This Row],[stroke]]=1,Table1[[#This Row],[hypertension]]=1),"yes","no")</f>
        <v>no</v>
      </c>
      <c r="Q2989" t="str">
        <f>IF(Table1[[#This Row],[avg_glucose_level]]&gt;=132.5,"yes","no")</f>
        <v>no</v>
      </c>
      <c r="R2989" t="str">
        <f>IF(Table1[[#This Row],[bmi]]&gt;=30.1,"yes","no")</f>
        <v>no</v>
      </c>
    </row>
    <row r="2990" spans="1:18" x14ac:dyDescent="0.3">
      <c r="A2990">
        <v>47696</v>
      </c>
      <c r="B2990" t="s">
        <v>12</v>
      </c>
      <c r="C2990">
        <v>44</v>
      </c>
      <c r="D2990">
        <v>0</v>
      </c>
      <c r="E2990" t="str">
        <f>IF(Table1[[#This Row],[hypertension]]=0,"no","yes")</f>
        <v>no</v>
      </c>
      <c r="F2990">
        <v>0</v>
      </c>
      <c r="G2990" t="s">
        <v>13</v>
      </c>
      <c r="H2990" t="s">
        <v>14</v>
      </c>
      <c r="I2990" t="s">
        <v>19</v>
      </c>
      <c r="J2990">
        <v>60.32</v>
      </c>
      <c r="K2990">
        <v>25</v>
      </c>
      <c r="L2990" t="s">
        <v>20</v>
      </c>
      <c r="M29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90">
        <v>0</v>
      </c>
      <c r="O2990" t="s">
        <v>32</v>
      </c>
      <c r="P2990" t="str">
        <f>IF(AND(Table1[[#This Row],[stroke]]=1,Table1[[#This Row],[hypertension]]=1),"yes","no")</f>
        <v>no</v>
      </c>
      <c r="Q2990" t="str">
        <f>IF(Table1[[#This Row],[avg_glucose_level]]&gt;=132.5,"yes","no")</f>
        <v>no</v>
      </c>
      <c r="R2990" t="str">
        <f>IF(Table1[[#This Row],[bmi]]&gt;=30.1,"yes","no")</f>
        <v>no</v>
      </c>
    </row>
    <row r="2991" spans="1:18" x14ac:dyDescent="0.3">
      <c r="A2991">
        <v>60117</v>
      </c>
      <c r="B2991" t="s">
        <v>12</v>
      </c>
      <c r="C2991">
        <v>30</v>
      </c>
      <c r="D2991">
        <v>0</v>
      </c>
      <c r="E2991" t="str">
        <f>IF(Table1[[#This Row],[hypertension]]=0,"no","yes")</f>
        <v>no</v>
      </c>
      <c r="F2991">
        <v>0</v>
      </c>
      <c r="G2991" t="s">
        <v>22</v>
      </c>
      <c r="H2991" t="s">
        <v>14</v>
      </c>
      <c r="I2991" t="s">
        <v>19</v>
      </c>
      <c r="J2991">
        <v>133.24</v>
      </c>
      <c r="K2991">
        <v>28.9</v>
      </c>
      <c r="L2991" t="s">
        <v>20</v>
      </c>
      <c r="M29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91">
        <v>0</v>
      </c>
      <c r="O2991" t="s">
        <v>32</v>
      </c>
      <c r="P2991" t="str">
        <f>IF(AND(Table1[[#This Row],[stroke]]=1,Table1[[#This Row],[hypertension]]=1),"yes","no")</f>
        <v>no</v>
      </c>
      <c r="Q2991" t="str">
        <f>IF(Table1[[#This Row],[avg_glucose_level]]&gt;=132.5,"yes","no")</f>
        <v>yes</v>
      </c>
      <c r="R2991" t="str">
        <f>IF(Table1[[#This Row],[bmi]]&gt;=30.1,"yes","no")</f>
        <v>no</v>
      </c>
    </row>
    <row r="2992" spans="1:18" x14ac:dyDescent="0.3">
      <c r="A2992">
        <v>5032</v>
      </c>
      <c r="B2992" t="s">
        <v>17</v>
      </c>
      <c r="C2992">
        <v>47</v>
      </c>
      <c r="D2992">
        <v>0</v>
      </c>
      <c r="E2992" t="str">
        <f>IF(Table1[[#This Row],[hypertension]]=0,"no","yes")</f>
        <v>no</v>
      </c>
      <c r="F2992">
        <v>0</v>
      </c>
      <c r="G2992" t="s">
        <v>13</v>
      </c>
      <c r="H2992" t="s">
        <v>14</v>
      </c>
      <c r="I2992" t="s">
        <v>19</v>
      </c>
      <c r="J2992">
        <v>65.010000000000005</v>
      </c>
      <c r="K2992">
        <v>21.7</v>
      </c>
      <c r="L2992" t="s">
        <v>16</v>
      </c>
      <c r="M2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92">
        <v>0</v>
      </c>
      <c r="O2992" t="s">
        <v>32</v>
      </c>
      <c r="P2992" t="str">
        <f>IF(AND(Table1[[#This Row],[stroke]]=1,Table1[[#This Row],[hypertension]]=1),"yes","no")</f>
        <v>no</v>
      </c>
      <c r="Q2992" t="str">
        <f>IF(Table1[[#This Row],[avg_glucose_level]]&gt;=132.5,"yes","no")</f>
        <v>no</v>
      </c>
      <c r="R2992" t="str">
        <f>IF(Table1[[#This Row],[bmi]]&gt;=30.1,"yes","no")</f>
        <v>no</v>
      </c>
    </row>
    <row r="2993" spans="1:18" x14ac:dyDescent="0.3">
      <c r="A2993">
        <v>5780</v>
      </c>
      <c r="B2993" t="s">
        <v>17</v>
      </c>
      <c r="C2993">
        <v>47</v>
      </c>
      <c r="D2993">
        <v>0</v>
      </c>
      <c r="E2993" t="str">
        <f>IF(Table1[[#This Row],[hypertension]]=0,"no","yes")</f>
        <v>no</v>
      </c>
      <c r="F2993">
        <v>0</v>
      </c>
      <c r="G2993" t="s">
        <v>13</v>
      </c>
      <c r="H2993" t="s">
        <v>14</v>
      </c>
      <c r="I2993" t="s">
        <v>15</v>
      </c>
      <c r="J2993">
        <v>74.63</v>
      </c>
      <c r="K2993">
        <v>45.3</v>
      </c>
      <c r="L2993" t="s">
        <v>20</v>
      </c>
      <c r="M2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93">
        <v>0</v>
      </c>
      <c r="O2993" t="s">
        <v>32</v>
      </c>
      <c r="P2993" t="str">
        <f>IF(AND(Table1[[#This Row],[stroke]]=1,Table1[[#This Row],[hypertension]]=1),"yes","no")</f>
        <v>no</v>
      </c>
      <c r="Q2993" t="str">
        <f>IF(Table1[[#This Row],[avg_glucose_level]]&gt;=132.5,"yes","no")</f>
        <v>no</v>
      </c>
      <c r="R2993" t="str">
        <f>IF(Table1[[#This Row],[bmi]]&gt;=30.1,"yes","no")</f>
        <v>yes</v>
      </c>
    </row>
    <row r="2994" spans="1:18" x14ac:dyDescent="0.3">
      <c r="A2994">
        <v>52236</v>
      </c>
      <c r="B2994" t="s">
        <v>17</v>
      </c>
      <c r="C2994">
        <v>60</v>
      </c>
      <c r="D2994">
        <v>0</v>
      </c>
      <c r="E2994" t="str">
        <f>IF(Table1[[#This Row],[hypertension]]=0,"no","yes")</f>
        <v>no</v>
      </c>
      <c r="F2994">
        <v>0</v>
      </c>
      <c r="G2994" t="s">
        <v>13</v>
      </c>
      <c r="H2994" t="s">
        <v>14</v>
      </c>
      <c r="I2994" t="s">
        <v>19</v>
      </c>
      <c r="J2994">
        <v>230.78</v>
      </c>
      <c r="K2994">
        <v>40.200000000000003</v>
      </c>
      <c r="L2994" t="s">
        <v>20</v>
      </c>
      <c r="M29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94">
        <v>0</v>
      </c>
      <c r="O2994" t="s">
        <v>32</v>
      </c>
      <c r="P2994" t="str">
        <f>IF(AND(Table1[[#This Row],[stroke]]=1,Table1[[#This Row],[hypertension]]=1),"yes","no")</f>
        <v>no</v>
      </c>
      <c r="Q2994" t="str">
        <f>IF(Table1[[#This Row],[avg_glucose_level]]&gt;=132.5,"yes","no")</f>
        <v>yes</v>
      </c>
      <c r="R2994" t="str">
        <f>IF(Table1[[#This Row],[bmi]]&gt;=30.1,"yes","no")</f>
        <v>yes</v>
      </c>
    </row>
    <row r="2995" spans="1:18" x14ac:dyDescent="0.3">
      <c r="A2995">
        <v>59752</v>
      </c>
      <c r="B2995" t="s">
        <v>12</v>
      </c>
      <c r="C2995">
        <v>62</v>
      </c>
      <c r="D2995">
        <v>0</v>
      </c>
      <c r="E2995" t="str">
        <f>IF(Table1[[#This Row],[hypertension]]=0,"no","yes")</f>
        <v>no</v>
      </c>
      <c r="F2995">
        <v>0</v>
      </c>
      <c r="G2995" t="s">
        <v>13</v>
      </c>
      <c r="H2995" t="s">
        <v>14</v>
      </c>
      <c r="I2995" t="s">
        <v>15</v>
      </c>
      <c r="J2995">
        <v>72.5</v>
      </c>
      <c r="K2995">
        <v>22.5</v>
      </c>
      <c r="L2995" t="s">
        <v>16</v>
      </c>
      <c r="M29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95">
        <v>0</v>
      </c>
      <c r="O2995" t="s">
        <v>32</v>
      </c>
      <c r="P2995" t="str">
        <f>IF(AND(Table1[[#This Row],[stroke]]=1,Table1[[#This Row],[hypertension]]=1),"yes","no")</f>
        <v>no</v>
      </c>
      <c r="Q2995" t="str">
        <f>IF(Table1[[#This Row],[avg_glucose_level]]&gt;=132.5,"yes","no")</f>
        <v>no</v>
      </c>
      <c r="R2995" t="str">
        <f>IF(Table1[[#This Row],[bmi]]&gt;=30.1,"yes","no")</f>
        <v>no</v>
      </c>
    </row>
    <row r="2996" spans="1:18" x14ac:dyDescent="0.3">
      <c r="A2996">
        <v>47005</v>
      </c>
      <c r="B2996" t="s">
        <v>17</v>
      </c>
      <c r="C2996">
        <v>47</v>
      </c>
      <c r="D2996">
        <v>0</v>
      </c>
      <c r="E2996" t="str">
        <f>IF(Table1[[#This Row],[hypertension]]=0,"no","yes")</f>
        <v>no</v>
      </c>
      <c r="F2996">
        <v>0</v>
      </c>
      <c r="G2996" t="s">
        <v>13</v>
      </c>
      <c r="H2996" t="s">
        <v>14</v>
      </c>
      <c r="I2996" t="s">
        <v>15</v>
      </c>
      <c r="J2996">
        <v>68.48</v>
      </c>
      <c r="K2996">
        <v>21.3</v>
      </c>
      <c r="L2996" t="s">
        <v>20</v>
      </c>
      <c r="M2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2996">
        <v>0</v>
      </c>
      <c r="O2996" t="s">
        <v>32</v>
      </c>
      <c r="P2996" t="str">
        <f>IF(AND(Table1[[#This Row],[stroke]]=1,Table1[[#This Row],[hypertension]]=1),"yes","no")</f>
        <v>no</v>
      </c>
      <c r="Q2996" t="str">
        <f>IF(Table1[[#This Row],[avg_glucose_level]]&gt;=132.5,"yes","no")</f>
        <v>no</v>
      </c>
      <c r="R2996" t="str">
        <f>IF(Table1[[#This Row],[bmi]]&gt;=30.1,"yes","no")</f>
        <v>no</v>
      </c>
    </row>
    <row r="2997" spans="1:18" x14ac:dyDescent="0.3">
      <c r="A2997">
        <v>4750</v>
      </c>
      <c r="B2997" t="s">
        <v>12</v>
      </c>
      <c r="C2997">
        <v>78</v>
      </c>
      <c r="D2997">
        <v>0</v>
      </c>
      <c r="E2997" t="str">
        <f>IF(Table1[[#This Row],[hypertension]]=0,"no","yes")</f>
        <v>no</v>
      </c>
      <c r="F2997">
        <v>0</v>
      </c>
      <c r="G2997" t="s">
        <v>13</v>
      </c>
      <c r="H2997" t="s">
        <v>14</v>
      </c>
      <c r="I2997" t="s">
        <v>15</v>
      </c>
      <c r="J2997">
        <v>85.03</v>
      </c>
      <c r="K2997">
        <v>26.1</v>
      </c>
      <c r="L2997" t="s">
        <v>16</v>
      </c>
      <c r="M29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97">
        <v>0</v>
      </c>
      <c r="O2997" t="s">
        <v>32</v>
      </c>
      <c r="P2997" t="str">
        <f>IF(AND(Table1[[#This Row],[stroke]]=1,Table1[[#This Row],[hypertension]]=1),"yes","no")</f>
        <v>no</v>
      </c>
      <c r="Q2997" t="str">
        <f>IF(Table1[[#This Row],[avg_glucose_level]]&gt;=132.5,"yes","no")</f>
        <v>no</v>
      </c>
      <c r="R2997" t="str">
        <f>IF(Table1[[#This Row],[bmi]]&gt;=30.1,"yes","no")</f>
        <v>no</v>
      </c>
    </row>
    <row r="2998" spans="1:18" x14ac:dyDescent="0.3">
      <c r="A2998">
        <v>65127</v>
      </c>
      <c r="B2998" t="s">
        <v>17</v>
      </c>
      <c r="C2998">
        <v>35</v>
      </c>
      <c r="D2998">
        <v>0</v>
      </c>
      <c r="E2998" t="str">
        <f>IF(Table1[[#This Row],[hypertension]]=0,"no","yes")</f>
        <v>no</v>
      </c>
      <c r="F2998">
        <v>0</v>
      </c>
      <c r="G2998" t="s">
        <v>13</v>
      </c>
      <c r="H2998" t="s">
        <v>14</v>
      </c>
      <c r="I2998" t="s">
        <v>15</v>
      </c>
      <c r="J2998">
        <v>80.760000000000005</v>
      </c>
      <c r="K2998">
        <v>28.8</v>
      </c>
      <c r="L2998" t="s">
        <v>21</v>
      </c>
      <c r="M29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2998">
        <v>0</v>
      </c>
      <c r="O2998" t="s">
        <v>32</v>
      </c>
      <c r="P2998" t="str">
        <f>IF(AND(Table1[[#This Row],[stroke]]=1,Table1[[#This Row],[hypertension]]=1),"yes","no")</f>
        <v>no</v>
      </c>
      <c r="Q2998" t="str">
        <f>IF(Table1[[#This Row],[avg_glucose_level]]&gt;=132.5,"yes","no")</f>
        <v>no</v>
      </c>
      <c r="R2998" t="str">
        <f>IF(Table1[[#This Row],[bmi]]&gt;=30.1,"yes","no")</f>
        <v>no</v>
      </c>
    </row>
    <row r="2999" spans="1:18" x14ac:dyDescent="0.3">
      <c r="A2999">
        <v>4498</v>
      </c>
      <c r="B2999" t="s">
        <v>12</v>
      </c>
      <c r="C2999">
        <v>71</v>
      </c>
      <c r="D2999">
        <v>0</v>
      </c>
      <c r="E2999" t="str">
        <f>IF(Table1[[#This Row],[hypertension]]=0,"no","yes")</f>
        <v>no</v>
      </c>
      <c r="F2999">
        <v>1</v>
      </c>
      <c r="G2999" t="s">
        <v>13</v>
      </c>
      <c r="H2999" t="s">
        <v>14</v>
      </c>
      <c r="I2999" t="s">
        <v>15</v>
      </c>
      <c r="J2999">
        <v>204.98</v>
      </c>
      <c r="K2999">
        <v>28.1</v>
      </c>
      <c r="L2999" t="s">
        <v>16</v>
      </c>
      <c r="M29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2999">
        <v>0</v>
      </c>
      <c r="O2999" t="s">
        <v>32</v>
      </c>
      <c r="P2999" t="str">
        <f>IF(AND(Table1[[#This Row],[stroke]]=1,Table1[[#This Row],[hypertension]]=1),"yes","no")</f>
        <v>no</v>
      </c>
      <c r="Q2999" t="str">
        <f>IF(Table1[[#This Row],[avg_glucose_level]]&gt;=132.5,"yes","no")</f>
        <v>yes</v>
      </c>
      <c r="R2999" t="str">
        <f>IF(Table1[[#This Row],[bmi]]&gt;=30.1,"yes","no")</f>
        <v>no</v>
      </c>
    </row>
    <row r="3000" spans="1:18" x14ac:dyDescent="0.3">
      <c r="A3000">
        <v>32203</v>
      </c>
      <c r="B3000" t="s">
        <v>17</v>
      </c>
      <c r="C3000">
        <v>57</v>
      </c>
      <c r="D3000">
        <v>0</v>
      </c>
      <c r="E3000" t="str">
        <f>IF(Table1[[#This Row],[hypertension]]=0,"no","yes")</f>
        <v>no</v>
      </c>
      <c r="F3000">
        <v>0</v>
      </c>
      <c r="G3000" t="s">
        <v>13</v>
      </c>
      <c r="H3000" t="s">
        <v>18</v>
      </c>
      <c r="I3000" t="s">
        <v>19</v>
      </c>
      <c r="J3000">
        <v>95.36</v>
      </c>
      <c r="K3000">
        <v>32.4</v>
      </c>
      <c r="L3000" t="s">
        <v>16</v>
      </c>
      <c r="M30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00">
        <v>0</v>
      </c>
      <c r="O3000" t="s">
        <v>32</v>
      </c>
      <c r="P3000" t="str">
        <f>IF(AND(Table1[[#This Row],[stroke]]=1,Table1[[#This Row],[hypertension]]=1),"yes","no")</f>
        <v>no</v>
      </c>
      <c r="Q3000" t="str">
        <f>IF(Table1[[#This Row],[avg_glucose_level]]&gt;=132.5,"yes","no")</f>
        <v>no</v>
      </c>
      <c r="R3000" t="str">
        <f>IF(Table1[[#This Row],[bmi]]&gt;=30.1,"yes","no")</f>
        <v>yes</v>
      </c>
    </row>
    <row r="3001" spans="1:18" x14ac:dyDescent="0.3">
      <c r="A3001">
        <v>27436</v>
      </c>
      <c r="B3001" t="s">
        <v>12</v>
      </c>
      <c r="C3001">
        <v>12</v>
      </c>
      <c r="D3001">
        <v>0</v>
      </c>
      <c r="E3001" t="str">
        <f>IF(Table1[[#This Row],[hypertension]]=0,"no","yes")</f>
        <v>no</v>
      </c>
      <c r="F3001">
        <v>0</v>
      </c>
      <c r="G3001" t="s">
        <v>22</v>
      </c>
      <c r="H3001" t="s">
        <v>25</v>
      </c>
      <c r="I3001" t="s">
        <v>15</v>
      </c>
      <c r="J3001">
        <v>110.33</v>
      </c>
      <c r="K3001">
        <v>20.399999999999999</v>
      </c>
      <c r="L3001" t="s">
        <v>23</v>
      </c>
      <c r="M3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01">
        <v>0</v>
      </c>
      <c r="O3001" t="s">
        <v>32</v>
      </c>
      <c r="P3001" t="str">
        <f>IF(AND(Table1[[#This Row],[stroke]]=1,Table1[[#This Row],[hypertension]]=1),"yes","no")</f>
        <v>no</v>
      </c>
      <c r="Q3001" t="str">
        <f>IF(Table1[[#This Row],[avg_glucose_level]]&gt;=132.5,"yes","no")</f>
        <v>no</v>
      </c>
      <c r="R3001" t="str">
        <f>IF(Table1[[#This Row],[bmi]]&gt;=30.1,"yes","no")</f>
        <v>no</v>
      </c>
    </row>
    <row r="3002" spans="1:18" x14ac:dyDescent="0.3">
      <c r="A3002">
        <v>34999</v>
      </c>
      <c r="B3002" t="s">
        <v>12</v>
      </c>
      <c r="C3002">
        <v>26</v>
      </c>
      <c r="D3002">
        <v>0</v>
      </c>
      <c r="E3002" t="str">
        <f>IF(Table1[[#This Row],[hypertension]]=0,"no","yes")</f>
        <v>no</v>
      </c>
      <c r="F3002">
        <v>0</v>
      </c>
      <c r="G3002" t="s">
        <v>13</v>
      </c>
      <c r="H3002" t="s">
        <v>14</v>
      </c>
      <c r="I3002" t="s">
        <v>15</v>
      </c>
      <c r="J3002">
        <v>89.18</v>
      </c>
      <c r="K3002">
        <v>25.9</v>
      </c>
      <c r="L3002" t="s">
        <v>16</v>
      </c>
      <c r="M30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02">
        <v>0</v>
      </c>
      <c r="O3002" t="s">
        <v>32</v>
      </c>
      <c r="P3002" t="str">
        <f>IF(AND(Table1[[#This Row],[stroke]]=1,Table1[[#This Row],[hypertension]]=1),"yes","no")</f>
        <v>no</v>
      </c>
      <c r="Q3002" t="str">
        <f>IF(Table1[[#This Row],[avg_glucose_level]]&gt;=132.5,"yes","no")</f>
        <v>no</v>
      </c>
      <c r="R3002" t="str">
        <f>IF(Table1[[#This Row],[bmi]]&gt;=30.1,"yes","no")</f>
        <v>no</v>
      </c>
    </row>
    <row r="3003" spans="1:18" x14ac:dyDescent="0.3">
      <c r="A3003">
        <v>4213</v>
      </c>
      <c r="B3003" t="s">
        <v>12</v>
      </c>
      <c r="C3003">
        <v>33</v>
      </c>
      <c r="D3003">
        <v>0</v>
      </c>
      <c r="E3003" t="str">
        <f>IF(Table1[[#This Row],[hypertension]]=0,"no","yes")</f>
        <v>no</v>
      </c>
      <c r="F3003">
        <v>0</v>
      </c>
      <c r="G3003" t="s">
        <v>22</v>
      </c>
      <c r="H3003" t="s">
        <v>18</v>
      </c>
      <c r="I3003" t="s">
        <v>19</v>
      </c>
      <c r="J3003">
        <v>91.53</v>
      </c>
      <c r="K3003">
        <v>38.799999999999997</v>
      </c>
      <c r="L3003" t="s">
        <v>16</v>
      </c>
      <c r="M30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03">
        <v>0</v>
      </c>
      <c r="O3003" t="s">
        <v>32</v>
      </c>
      <c r="P3003" t="str">
        <f>IF(AND(Table1[[#This Row],[stroke]]=1,Table1[[#This Row],[hypertension]]=1),"yes","no")</f>
        <v>no</v>
      </c>
      <c r="Q3003" t="str">
        <f>IF(Table1[[#This Row],[avg_glucose_level]]&gt;=132.5,"yes","no")</f>
        <v>no</v>
      </c>
      <c r="R3003" t="str">
        <f>IF(Table1[[#This Row],[bmi]]&gt;=30.1,"yes","no")</f>
        <v>yes</v>
      </c>
    </row>
    <row r="3004" spans="1:18" x14ac:dyDescent="0.3">
      <c r="A3004">
        <v>71669</v>
      </c>
      <c r="B3004" t="s">
        <v>12</v>
      </c>
      <c r="C3004">
        <v>60</v>
      </c>
      <c r="D3004">
        <v>0</v>
      </c>
      <c r="E3004" t="str">
        <f>IF(Table1[[#This Row],[hypertension]]=0,"no","yes")</f>
        <v>no</v>
      </c>
      <c r="F3004">
        <v>0</v>
      </c>
      <c r="G3004" t="s">
        <v>13</v>
      </c>
      <c r="H3004" t="s">
        <v>14</v>
      </c>
      <c r="I3004" t="s">
        <v>19</v>
      </c>
      <c r="J3004">
        <v>65.16</v>
      </c>
      <c r="K3004">
        <v>30.8</v>
      </c>
      <c r="L3004" t="s">
        <v>20</v>
      </c>
      <c r="M3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04">
        <v>0</v>
      </c>
      <c r="O3004" t="s">
        <v>32</v>
      </c>
      <c r="P3004" t="str">
        <f>IF(AND(Table1[[#This Row],[stroke]]=1,Table1[[#This Row],[hypertension]]=1),"yes","no")</f>
        <v>no</v>
      </c>
      <c r="Q3004" t="str">
        <f>IF(Table1[[#This Row],[avg_glucose_level]]&gt;=132.5,"yes","no")</f>
        <v>no</v>
      </c>
      <c r="R3004" t="str">
        <f>IF(Table1[[#This Row],[bmi]]&gt;=30.1,"yes","no")</f>
        <v>yes</v>
      </c>
    </row>
    <row r="3005" spans="1:18" x14ac:dyDescent="0.3">
      <c r="A3005">
        <v>36803</v>
      </c>
      <c r="B3005" t="s">
        <v>17</v>
      </c>
      <c r="C3005">
        <v>35</v>
      </c>
      <c r="D3005">
        <v>0</v>
      </c>
      <c r="E3005" t="str">
        <f>IF(Table1[[#This Row],[hypertension]]=0,"no","yes")</f>
        <v>no</v>
      </c>
      <c r="F3005">
        <v>0</v>
      </c>
      <c r="G3005" t="s">
        <v>22</v>
      </c>
      <c r="H3005" t="s">
        <v>14</v>
      </c>
      <c r="I3005" t="s">
        <v>19</v>
      </c>
      <c r="J3005">
        <v>74.53</v>
      </c>
      <c r="K3005">
        <v>24.6</v>
      </c>
      <c r="L3005" t="s">
        <v>20</v>
      </c>
      <c r="M30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05">
        <v>0</v>
      </c>
      <c r="O3005" t="s">
        <v>32</v>
      </c>
      <c r="P3005" t="str">
        <f>IF(AND(Table1[[#This Row],[stroke]]=1,Table1[[#This Row],[hypertension]]=1),"yes","no")</f>
        <v>no</v>
      </c>
      <c r="Q3005" t="str">
        <f>IF(Table1[[#This Row],[avg_glucose_level]]&gt;=132.5,"yes","no")</f>
        <v>no</v>
      </c>
      <c r="R3005" t="str">
        <f>IF(Table1[[#This Row],[bmi]]&gt;=30.1,"yes","no")</f>
        <v>no</v>
      </c>
    </row>
    <row r="3006" spans="1:18" x14ac:dyDescent="0.3">
      <c r="A3006">
        <v>17725</v>
      </c>
      <c r="B3006" t="s">
        <v>17</v>
      </c>
      <c r="C3006">
        <v>10</v>
      </c>
      <c r="D3006">
        <v>0</v>
      </c>
      <c r="E3006" t="str">
        <f>IF(Table1[[#This Row],[hypertension]]=0,"no","yes")</f>
        <v>no</v>
      </c>
      <c r="F3006">
        <v>0</v>
      </c>
      <c r="G3006" t="s">
        <v>22</v>
      </c>
      <c r="H3006" t="s">
        <v>25</v>
      </c>
      <c r="I3006" t="s">
        <v>19</v>
      </c>
      <c r="J3006">
        <v>93.29</v>
      </c>
      <c r="K3006">
        <v>20.6</v>
      </c>
      <c r="L3006" t="s">
        <v>23</v>
      </c>
      <c r="M3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06">
        <v>0</v>
      </c>
      <c r="O3006" t="s">
        <v>32</v>
      </c>
      <c r="P3006" t="str">
        <f>IF(AND(Table1[[#This Row],[stroke]]=1,Table1[[#This Row],[hypertension]]=1),"yes","no")</f>
        <v>no</v>
      </c>
      <c r="Q3006" t="str">
        <f>IF(Table1[[#This Row],[avg_glucose_level]]&gt;=132.5,"yes","no")</f>
        <v>no</v>
      </c>
      <c r="R3006" t="str">
        <f>IF(Table1[[#This Row],[bmi]]&gt;=30.1,"yes","no")</f>
        <v>no</v>
      </c>
    </row>
    <row r="3007" spans="1:18" x14ac:dyDescent="0.3">
      <c r="A3007">
        <v>57983</v>
      </c>
      <c r="B3007" t="s">
        <v>12</v>
      </c>
      <c r="C3007">
        <v>50</v>
      </c>
      <c r="D3007">
        <v>0</v>
      </c>
      <c r="E3007" t="str">
        <f>IF(Table1[[#This Row],[hypertension]]=0,"no","yes")</f>
        <v>no</v>
      </c>
      <c r="F3007">
        <v>0</v>
      </c>
      <c r="G3007" t="s">
        <v>13</v>
      </c>
      <c r="H3007" t="s">
        <v>24</v>
      </c>
      <c r="I3007" t="s">
        <v>15</v>
      </c>
      <c r="J3007">
        <v>227.89</v>
      </c>
      <c r="K3007">
        <v>38.799999999999997</v>
      </c>
      <c r="L3007" t="s">
        <v>16</v>
      </c>
      <c r="M30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07">
        <v>0</v>
      </c>
      <c r="O3007" t="s">
        <v>32</v>
      </c>
      <c r="P3007" t="str">
        <f>IF(AND(Table1[[#This Row],[stroke]]=1,Table1[[#This Row],[hypertension]]=1),"yes","no")</f>
        <v>no</v>
      </c>
      <c r="Q3007" t="str">
        <f>IF(Table1[[#This Row],[avg_glucose_level]]&gt;=132.5,"yes","no")</f>
        <v>yes</v>
      </c>
      <c r="R3007" t="str">
        <f>IF(Table1[[#This Row],[bmi]]&gt;=30.1,"yes","no")</f>
        <v>yes</v>
      </c>
    </row>
    <row r="3008" spans="1:18" x14ac:dyDescent="0.3">
      <c r="A3008">
        <v>68089</v>
      </c>
      <c r="B3008" t="s">
        <v>17</v>
      </c>
      <c r="C3008">
        <v>44</v>
      </c>
      <c r="D3008">
        <v>0</v>
      </c>
      <c r="E3008" t="str">
        <f>IF(Table1[[#This Row],[hypertension]]=0,"no","yes")</f>
        <v>no</v>
      </c>
      <c r="F3008">
        <v>0</v>
      </c>
      <c r="G3008" t="s">
        <v>13</v>
      </c>
      <c r="H3008" t="s">
        <v>14</v>
      </c>
      <c r="I3008" t="s">
        <v>15</v>
      </c>
      <c r="J3008">
        <v>121.46</v>
      </c>
      <c r="K3008">
        <v>40.4</v>
      </c>
      <c r="L3008" t="s">
        <v>23</v>
      </c>
      <c r="M3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08">
        <v>0</v>
      </c>
      <c r="O3008" t="s">
        <v>32</v>
      </c>
      <c r="P3008" t="str">
        <f>IF(AND(Table1[[#This Row],[stroke]]=1,Table1[[#This Row],[hypertension]]=1),"yes","no")</f>
        <v>no</v>
      </c>
      <c r="Q3008" t="str">
        <f>IF(Table1[[#This Row],[avg_glucose_level]]&gt;=132.5,"yes","no")</f>
        <v>no</v>
      </c>
      <c r="R3008" t="str">
        <f>IF(Table1[[#This Row],[bmi]]&gt;=30.1,"yes","no")</f>
        <v>yes</v>
      </c>
    </row>
    <row r="3009" spans="1:18" x14ac:dyDescent="0.3">
      <c r="A3009">
        <v>3135</v>
      </c>
      <c r="B3009" t="s">
        <v>17</v>
      </c>
      <c r="C3009">
        <v>73</v>
      </c>
      <c r="D3009">
        <v>0</v>
      </c>
      <c r="E3009" t="str">
        <f>IF(Table1[[#This Row],[hypertension]]=0,"no","yes")</f>
        <v>no</v>
      </c>
      <c r="F3009">
        <v>0</v>
      </c>
      <c r="G3009" t="s">
        <v>22</v>
      </c>
      <c r="H3009" t="s">
        <v>18</v>
      </c>
      <c r="I3009" t="s">
        <v>19</v>
      </c>
      <c r="J3009">
        <v>69.349999999999994</v>
      </c>
      <c r="K3009">
        <v>28.1</v>
      </c>
      <c r="L3009" t="s">
        <v>20</v>
      </c>
      <c r="M30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09">
        <v>0</v>
      </c>
      <c r="O3009" t="s">
        <v>32</v>
      </c>
      <c r="P3009" t="str">
        <f>IF(AND(Table1[[#This Row],[stroke]]=1,Table1[[#This Row],[hypertension]]=1),"yes","no")</f>
        <v>no</v>
      </c>
      <c r="Q3009" t="str">
        <f>IF(Table1[[#This Row],[avg_glucose_level]]&gt;=132.5,"yes","no")</f>
        <v>no</v>
      </c>
      <c r="R3009" t="str">
        <f>IF(Table1[[#This Row],[bmi]]&gt;=30.1,"yes","no")</f>
        <v>no</v>
      </c>
    </row>
    <row r="3010" spans="1:18" x14ac:dyDescent="0.3">
      <c r="A3010">
        <v>563</v>
      </c>
      <c r="B3010" t="s">
        <v>17</v>
      </c>
      <c r="C3010">
        <v>41</v>
      </c>
      <c r="D3010">
        <v>0</v>
      </c>
      <c r="E3010" t="str">
        <f>IF(Table1[[#This Row],[hypertension]]=0,"no","yes")</f>
        <v>no</v>
      </c>
      <c r="F3010">
        <v>0</v>
      </c>
      <c r="G3010" t="s">
        <v>13</v>
      </c>
      <c r="H3010" t="s">
        <v>14</v>
      </c>
      <c r="I3010" t="s">
        <v>19</v>
      </c>
      <c r="J3010">
        <v>216.71</v>
      </c>
      <c r="K3010">
        <v>36.200000000000003</v>
      </c>
      <c r="L3010" t="s">
        <v>20</v>
      </c>
      <c r="M3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10">
        <v>0</v>
      </c>
      <c r="O3010" t="s">
        <v>32</v>
      </c>
      <c r="P3010" t="str">
        <f>IF(AND(Table1[[#This Row],[stroke]]=1,Table1[[#This Row],[hypertension]]=1),"yes","no")</f>
        <v>no</v>
      </c>
      <c r="Q3010" t="str">
        <f>IF(Table1[[#This Row],[avg_glucose_level]]&gt;=132.5,"yes","no")</f>
        <v>yes</v>
      </c>
      <c r="R3010" t="str">
        <f>IF(Table1[[#This Row],[bmi]]&gt;=30.1,"yes","no")</f>
        <v>yes</v>
      </c>
    </row>
    <row r="3011" spans="1:18" x14ac:dyDescent="0.3">
      <c r="A3011">
        <v>19364</v>
      </c>
      <c r="B3011" t="s">
        <v>17</v>
      </c>
      <c r="C3011">
        <v>7</v>
      </c>
      <c r="D3011">
        <v>0</v>
      </c>
      <c r="E3011" t="str">
        <f>IF(Table1[[#This Row],[hypertension]]=0,"no","yes")</f>
        <v>no</v>
      </c>
      <c r="F3011">
        <v>0</v>
      </c>
      <c r="G3011" t="s">
        <v>22</v>
      </c>
      <c r="H3011" t="s">
        <v>25</v>
      </c>
      <c r="I3011" t="s">
        <v>19</v>
      </c>
      <c r="J3011">
        <v>74.959999999999994</v>
      </c>
      <c r="K3011">
        <v>18.8</v>
      </c>
      <c r="L3011" t="s">
        <v>23</v>
      </c>
      <c r="M30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11">
        <v>0</v>
      </c>
      <c r="O3011" t="s">
        <v>32</v>
      </c>
      <c r="P3011" t="str">
        <f>IF(AND(Table1[[#This Row],[stroke]]=1,Table1[[#This Row],[hypertension]]=1),"yes","no")</f>
        <v>no</v>
      </c>
      <c r="Q3011" t="str">
        <f>IF(Table1[[#This Row],[avg_glucose_level]]&gt;=132.5,"yes","no")</f>
        <v>no</v>
      </c>
      <c r="R3011" t="str">
        <f>IF(Table1[[#This Row],[bmi]]&gt;=30.1,"yes","no")</f>
        <v>no</v>
      </c>
    </row>
    <row r="3012" spans="1:18" x14ac:dyDescent="0.3">
      <c r="A3012">
        <v>34590</v>
      </c>
      <c r="B3012" t="s">
        <v>12</v>
      </c>
      <c r="C3012">
        <v>45</v>
      </c>
      <c r="D3012">
        <v>0</v>
      </c>
      <c r="E3012" t="str">
        <f>IF(Table1[[#This Row],[hypertension]]=0,"no","yes")</f>
        <v>no</v>
      </c>
      <c r="F3012">
        <v>0</v>
      </c>
      <c r="G3012" t="s">
        <v>13</v>
      </c>
      <c r="H3012" t="s">
        <v>18</v>
      </c>
      <c r="I3012" t="s">
        <v>19</v>
      </c>
      <c r="J3012">
        <v>75.25</v>
      </c>
      <c r="K3012">
        <v>27.6</v>
      </c>
      <c r="L3012" t="s">
        <v>21</v>
      </c>
      <c r="M30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12">
        <v>0</v>
      </c>
      <c r="O3012" t="s">
        <v>32</v>
      </c>
      <c r="P3012" t="str">
        <f>IF(AND(Table1[[#This Row],[stroke]]=1,Table1[[#This Row],[hypertension]]=1),"yes","no")</f>
        <v>no</v>
      </c>
      <c r="Q3012" t="str">
        <f>IF(Table1[[#This Row],[avg_glucose_level]]&gt;=132.5,"yes","no")</f>
        <v>no</v>
      </c>
      <c r="R3012" t="str">
        <f>IF(Table1[[#This Row],[bmi]]&gt;=30.1,"yes","no")</f>
        <v>no</v>
      </c>
    </row>
    <row r="3013" spans="1:18" x14ac:dyDescent="0.3">
      <c r="A3013">
        <v>55459</v>
      </c>
      <c r="B3013" t="s">
        <v>17</v>
      </c>
      <c r="C3013">
        <v>60</v>
      </c>
      <c r="D3013">
        <v>0</v>
      </c>
      <c r="E3013" t="str">
        <f>IF(Table1[[#This Row],[hypertension]]=0,"no","yes")</f>
        <v>no</v>
      </c>
      <c r="F3013">
        <v>0</v>
      </c>
      <c r="G3013" t="s">
        <v>22</v>
      </c>
      <c r="H3013" t="s">
        <v>14</v>
      </c>
      <c r="I3013" t="s">
        <v>19</v>
      </c>
      <c r="J3013">
        <v>91.82</v>
      </c>
      <c r="K3013">
        <v>28.3</v>
      </c>
      <c r="L3013" t="s">
        <v>16</v>
      </c>
      <c r="M30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13">
        <v>0</v>
      </c>
      <c r="O3013" t="s">
        <v>32</v>
      </c>
      <c r="P3013" t="str">
        <f>IF(AND(Table1[[#This Row],[stroke]]=1,Table1[[#This Row],[hypertension]]=1),"yes","no")</f>
        <v>no</v>
      </c>
      <c r="Q3013" t="str">
        <f>IF(Table1[[#This Row],[avg_glucose_level]]&gt;=132.5,"yes","no")</f>
        <v>no</v>
      </c>
      <c r="R3013" t="str">
        <f>IF(Table1[[#This Row],[bmi]]&gt;=30.1,"yes","no")</f>
        <v>no</v>
      </c>
    </row>
    <row r="3014" spans="1:18" x14ac:dyDescent="0.3">
      <c r="A3014">
        <v>38724</v>
      </c>
      <c r="B3014" t="s">
        <v>17</v>
      </c>
      <c r="C3014">
        <v>49</v>
      </c>
      <c r="D3014">
        <v>1</v>
      </c>
      <c r="E3014" t="str">
        <f>IF(Table1[[#This Row],[hypertension]]=0,"no","yes")</f>
        <v>yes</v>
      </c>
      <c r="F3014">
        <v>0</v>
      </c>
      <c r="G3014" t="s">
        <v>13</v>
      </c>
      <c r="H3014" t="s">
        <v>24</v>
      </c>
      <c r="I3014" t="s">
        <v>15</v>
      </c>
      <c r="J3014">
        <v>56.37</v>
      </c>
      <c r="K3014">
        <v>39.4</v>
      </c>
      <c r="L3014" t="s">
        <v>21</v>
      </c>
      <c r="M30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14">
        <v>0</v>
      </c>
      <c r="O3014" t="s">
        <v>32</v>
      </c>
      <c r="P3014" t="str">
        <f>IF(AND(Table1[[#This Row],[stroke]]=1,Table1[[#This Row],[hypertension]]=1),"yes","no")</f>
        <v>no</v>
      </c>
      <c r="Q3014" t="str">
        <f>IF(Table1[[#This Row],[avg_glucose_level]]&gt;=132.5,"yes","no")</f>
        <v>no</v>
      </c>
      <c r="R3014" t="str">
        <f>IF(Table1[[#This Row],[bmi]]&gt;=30.1,"yes","no")</f>
        <v>yes</v>
      </c>
    </row>
    <row r="3015" spans="1:18" x14ac:dyDescent="0.3">
      <c r="A3015">
        <v>52968</v>
      </c>
      <c r="B3015" t="s">
        <v>17</v>
      </c>
      <c r="C3015">
        <v>45</v>
      </c>
      <c r="D3015">
        <v>0</v>
      </c>
      <c r="E3015" t="str">
        <f>IF(Table1[[#This Row],[hypertension]]=0,"no","yes")</f>
        <v>no</v>
      </c>
      <c r="F3015">
        <v>0</v>
      </c>
      <c r="G3015" t="s">
        <v>13</v>
      </c>
      <c r="H3015" t="s">
        <v>18</v>
      </c>
      <c r="I3015" t="s">
        <v>19</v>
      </c>
      <c r="J3015">
        <v>149.15</v>
      </c>
      <c r="K3015">
        <v>33.5</v>
      </c>
      <c r="L3015" t="s">
        <v>23</v>
      </c>
      <c r="M30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15">
        <v>0</v>
      </c>
      <c r="O3015" t="s">
        <v>32</v>
      </c>
      <c r="P3015" t="str">
        <f>IF(AND(Table1[[#This Row],[stroke]]=1,Table1[[#This Row],[hypertension]]=1),"yes","no")</f>
        <v>no</v>
      </c>
      <c r="Q3015" t="str">
        <f>IF(Table1[[#This Row],[avg_glucose_level]]&gt;=132.5,"yes","no")</f>
        <v>yes</v>
      </c>
      <c r="R3015" t="str">
        <f>IF(Table1[[#This Row],[bmi]]&gt;=30.1,"yes","no")</f>
        <v>yes</v>
      </c>
    </row>
    <row r="3016" spans="1:18" x14ac:dyDescent="0.3">
      <c r="A3016">
        <v>35716</v>
      </c>
      <c r="B3016" t="s">
        <v>17</v>
      </c>
      <c r="C3016">
        <v>55</v>
      </c>
      <c r="D3016">
        <v>1</v>
      </c>
      <c r="E3016" t="str">
        <f>IF(Table1[[#This Row],[hypertension]]=0,"no","yes")</f>
        <v>yes</v>
      </c>
      <c r="F3016">
        <v>0</v>
      </c>
      <c r="G3016" t="s">
        <v>13</v>
      </c>
      <c r="H3016" t="s">
        <v>14</v>
      </c>
      <c r="I3016" t="s">
        <v>15</v>
      </c>
      <c r="J3016">
        <v>202.67</v>
      </c>
      <c r="K3016">
        <v>40.4</v>
      </c>
      <c r="L3016" t="s">
        <v>16</v>
      </c>
      <c r="M30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16">
        <v>0</v>
      </c>
      <c r="O3016" t="s">
        <v>32</v>
      </c>
      <c r="P3016" t="str">
        <f>IF(AND(Table1[[#This Row],[stroke]]=1,Table1[[#This Row],[hypertension]]=1),"yes","no")</f>
        <v>no</v>
      </c>
      <c r="Q3016" t="str">
        <f>IF(Table1[[#This Row],[avg_glucose_level]]&gt;=132.5,"yes","no")</f>
        <v>yes</v>
      </c>
      <c r="R3016" t="str">
        <f>IF(Table1[[#This Row],[bmi]]&gt;=30.1,"yes","no")</f>
        <v>yes</v>
      </c>
    </row>
    <row r="3017" spans="1:18" x14ac:dyDescent="0.3">
      <c r="A3017">
        <v>51421</v>
      </c>
      <c r="B3017" t="s">
        <v>17</v>
      </c>
      <c r="C3017">
        <v>54</v>
      </c>
      <c r="D3017">
        <v>0</v>
      </c>
      <c r="E3017" t="str">
        <f>IF(Table1[[#This Row],[hypertension]]=0,"no","yes")</f>
        <v>no</v>
      </c>
      <c r="F3017">
        <v>0</v>
      </c>
      <c r="G3017" t="s">
        <v>13</v>
      </c>
      <c r="H3017" t="s">
        <v>14</v>
      </c>
      <c r="I3017" t="s">
        <v>19</v>
      </c>
      <c r="J3017">
        <v>65.38</v>
      </c>
      <c r="K3017">
        <v>25.9</v>
      </c>
      <c r="L3017" t="s">
        <v>23</v>
      </c>
      <c r="M30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17">
        <v>0</v>
      </c>
      <c r="O3017" t="s">
        <v>32</v>
      </c>
      <c r="P3017" t="str">
        <f>IF(AND(Table1[[#This Row],[stroke]]=1,Table1[[#This Row],[hypertension]]=1),"yes","no")</f>
        <v>no</v>
      </c>
      <c r="Q3017" t="str">
        <f>IF(Table1[[#This Row],[avg_glucose_level]]&gt;=132.5,"yes","no")</f>
        <v>no</v>
      </c>
      <c r="R3017" t="str">
        <f>IF(Table1[[#This Row],[bmi]]&gt;=30.1,"yes","no")</f>
        <v>no</v>
      </c>
    </row>
    <row r="3018" spans="1:18" x14ac:dyDescent="0.3">
      <c r="A3018">
        <v>72525</v>
      </c>
      <c r="B3018" t="s">
        <v>17</v>
      </c>
      <c r="C3018">
        <v>39</v>
      </c>
      <c r="D3018">
        <v>0</v>
      </c>
      <c r="E3018" t="str">
        <f>IF(Table1[[#This Row],[hypertension]]=0,"no","yes")</f>
        <v>no</v>
      </c>
      <c r="F3018">
        <v>0</v>
      </c>
      <c r="G3018" t="s">
        <v>13</v>
      </c>
      <c r="H3018" t="s">
        <v>14</v>
      </c>
      <c r="I3018" t="s">
        <v>15</v>
      </c>
      <c r="J3018">
        <v>90.31</v>
      </c>
      <c r="K3018">
        <v>27.6</v>
      </c>
      <c r="L3018" t="s">
        <v>21</v>
      </c>
      <c r="M30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18">
        <v>0</v>
      </c>
      <c r="O3018" t="s">
        <v>32</v>
      </c>
      <c r="P3018" t="str">
        <f>IF(AND(Table1[[#This Row],[stroke]]=1,Table1[[#This Row],[hypertension]]=1),"yes","no")</f>
        <v>no</v>
      </c>
      <c r="Q3018" t="str">
        <f>IF(Table1[[#This Row],[avg_glucose_level]]&gt;=132.5,"yes","no")</f>
        <v>no</v>
      </c>
      <c r="R3018" t="str">
        <f>IF(Table1[[#This Row],[bmi]]&gt;=30.1,"yes","no")</f>
        <v>no</v>
      </c>
    </row>
    <row r="3019" spans="1:18" x14ac:dyDescent="0.3">
      <c r="A3019">
        <v>33009</v>
      </c>
      <c r="B3019" t="s">
        <v>12</v>
      </c>
      <c r="C3019">
        <v>76</v>
      </c>
      <c r="D3019">
        <v>0</v>
      </c>
      <c r="E3019" t="str">
        <f>IF(Table1[[#This Row],[hypertension]]=0,"no","yes")</f>
        <v>no</v>
      </c>
      <c r="F3019">
        <v>0</v>
      </c>
      <c r="G3019" t="s">
        <v>13</v>
      </c>
      <c r="H3019" t="s">
        <v>18</v>
      </c>
      <c r="I3019" t="s">
        <v>19</v>
      </c>
      <c r="J3019">
        <v>221.8</v>
      </c>
      <c r="K3019">
        <v>44.7</v>
      </c>
      <c r="L3019" t="s">
        <v>16</v>
      </c>
      <c r="M30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19">
        <v>0</v>
      </c>
      <c r="O3019" t="s">
        <v>32</v>
      </c>
      <c r="P3019" t="str">
        <f>IF(AND(Table1[[#This Row],[stroke]]=1,Table1[[#This Row],[hypertension]]=1),"yes","no")</f>
        <v>no</v>
      </c>
      <c r="Q3019" t="str">
        <f>IF(Table1[[#This Row],[avg_glucose_level]]&gt;=132.5,"yes","no")</f>
        <v>yes</v>
      </c>
      <c r="R3019" t="str">
        <f>IF(Table1[[#This Row],[bmi]]&gt;=30.1,"yes","no")</f>
        <v>yes</v>
      </c>
    </row>
    <row r="3020" spans="1:18" x14ac:dyDescent="0.3">
      <c r="A3020">
        <v>35437</v>
      </c>
      <c r="B3020" t="s">
        <v>17</v>
      </c>
      <c r="C3020">
        <v>28</v>
      </c>
      <c r="D3020">
        <v>0</v>
      </c>
      <c r="E3020" t="str">
        <f>IF(Table1[[#This Row],[hypertension]]=0,"no","yes")</f>
        <v>no</v>
      </c>
      <c r="F3020">
        <v>0</v>
      </c>
      <c r="G3020" t="s">
        <v>13</v>
      </c>
      <c r="H3020" t="s">
        <v>14</v>
      </c>
      <c r="I3020" t="s">
        <v>19</v>
      </c>
      <c r="J3020">
        <v>73.39</v>
      </c>
      <c r="K3020">
        <v>30.8</v>
      </c>
      <c r="L3020" t="s">
        <v>23</v>
      </c>
      <c r="M3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20">
        <v>0</v>
      </c>
      <c r="O3020" t="s">
        <v>32</v>
      </c>
      <c r="P3020" t="str">
        <f>IF(AND(Table1[[#This Row],[stroke]]=1,Table1[[#This Row],[hypertension]]=1),"yes","no")</f>
        <v>no</v>
      </c>
      <c r="Q3020" t="str">
        <f>IF(Table1[[#This Row],[avg_glucose_level]]&gt;=132.5,"yes","no")</f>
        <v>no</v>
      </c>
      <c r="R3020" t="str">
        <f>IF(Table1[[#This Row],[bmi]]&gt;=30.1,"yes","no")</f>
        <v>yes</v>
      </c>
    </row>
    <row r="3021" spans="1:18" x14ac:dyDescent="0.3">
      <c r="A3021">
        <v>37253</v>
      </c>
      <c r="B3021" t="s">
        <v>17</v>
      </c>
      <c r="C3021">
        <v>70</v>
      </c>
      <c r="D3021">
        <v>1</v>
      </c>
      <c r="E3021" t="str">
        <f>IF(Table1[[#This Row],[hypertension]]=0,"no","yes")</f>
        <v>yes</v>
      </c>
      <c r="F3021">
        <v>0</v>
      </c>
      <c r="G3021" t="s">
        <v>13</v>
      </c>
      <c r="H3021" t="s">
        <v>14</v>
      </c>
      <c r="I3021" t="s">
        <v>15</v>
      </c>
      <c r="J3021">
        <v>147.12</v>
      </c>
      <c r="K3021">
        <v>22.3</v>
      </c>
      <c r="L3021" t="s">
        <v>16</v>
      </c>
      <c r="M30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21">
        <v>0</v>
      </c>
      <c r="O3021" t="s">
        <v>32</v>
      </c>
      <c r="P3021" t="str">
        <f>IF(AND(Table1[[#This Row],[stroke]]=1,Table1[[#This Row],[hypertension]]=1),"yes","no")</f>
        <v>no</v>
      </c>
      <c r="Q3021" t="str">
        <f>IF(Table1[[#This Row],[avg_glucose_level]]&gt;=132.5,"yes","no")</f>
        <v>yes</v>
      </c>
      <c r="R3021" t="str">
        <f>IF(Table1[[#This Row],[bmi]]&gt;=30.1,"yes","no")</f>
        <v>no</v>
      </c>
    </row>
    <row r="3022" spans="1:18" x14ac:dyDescent="0.3">
      <c r="A3022">
        <v>46171</v>
      </c>
      <c r="B3022" t="s">
        <v>12</v>
      </c>
      <c r="C3022">
        <v>28</v>
      </c>
      <c r="D3022">
        <v>0</v>
      </c>
      <c r="E3022" t="str">
        <f>IF(Table1[[#This Row],[hypertension]]=0,"no","yes")</f>
        <v>no</v>
      </c>
      <c r="F3022">
        <v>0</v>
      </c>
      <c r="G3022" t="s">
        <v>13</v>
      </c>
      <c r="H3022" t="s">
        <v>14</v>
      </c>
      <c r="I3022" t="s">
        <v>15</v>
      </c>
      <c r="J3022">
        <v>109.85</v>
      </c>
      <c r="K3022">
        <v>27.9</v>
      </c>
      <c r="L3022" t="s">
        <v>23</v>
      </c>
      <c r="M3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22">
        <v>0</v>
      </c>
      <c r="O3022" t="s">
        <v>32</v>
      </c>
      <c r="P3022" t="str">
        <f>IF(AND(Table1[[#This Row],[stroke]]=1,Table1[[#This Row],[hypertension]]=1),"yes","no")</f>
        <v>no</v>
      </c>
      <c r="Q3022" t="str">
        <f>IF(Table1[[#This Row],[avg_glucose_level]]&gt;=132.5,"yes","no")</f>
        <v>no</v>
      </c>
      <c r="R3022" t="str">
        <f>IF(Table1[[#This Row],[bmi]]&gt;=30.1,"yes","no")</f>
        <v>no</v>
      </c>
    </row>
    <row r="3023" spans="1:18" x14ac:dyDescent="0.3">
      <c r="A3023">
        <v>18143</v>
      </c>
      <c r="B3023" t="s">
        <v>12</v>
      </c>
      <c r="C3023">
        <v>79</v>
      </c>
      <c r="D3023">
        <v>0</v>
      </c>
      <c r="E3023" t="str">
        <f>IF(Table1[[#This Row],[hypertension]]=0,"no","yes")</f>
        <v>no</v>
      </c>
      <c r="F3023">
        <v>0</v>
      </c>
      <c r="G3023" t="s">
        <v>13</v>
      </c>
      <c r="H3023" t="s">
        <v>18</v>
      </c>
      <c r="I3023" t="s">
        <v>19</v>
      </c>
      <c r="J3023">
        <v>103.21</v>
      </c>
      <c r="K3023">
        <v>22.9</v>
      </c>
      <c r="L3023" t="s">
        <v>16</v>
      </c>
      <c r="M30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23">
        <v>0</v>
      </c>
      <c r="O3023" t="s">
        <v>32</v>
      </c>
      <c r="P3023" t="str">
        <f>IF(AND(Table1[[#This Row],[stroke]]=1,Table1[[#This Row],[hypertension]]=1),"yes","no")</f>
        <v>no</v>
      </c>
      <c r="Q3023" t="str">
        <f>IF(Table1[[#This Row],[avg_glucose_level]]&gt;=132.5,"yes","no")</f>
        <v>no</v>
      </c>
      <c r="R3023" t="str">
        <f>IF(Table1[[#This Row],[bmi]]&gt;=30.1,"yes","no")</f>
        <v>no</v>
      </c>
    </row>
    <row r="3024" spans="1:18" x14ac:dyDescent="0.3">
      <c r="A3024">
        <v>35330</v>
      </c>
      <c r="B3024" t="s">
        <v>12</v>
      </c>
      <c r="C3024">
        <v>30</v>
      </c>
      <c r="D3024">
        <v>0</v>
      </c>
      <c r="E3024" t="str">
        <f>IF(Table1[[#This Row],[hypertension]]=0,"no","yes")</f>
        <v>no</v>
      </c>
      <c r="F3024">
        <v>0</v>
      </c>
      <c r="G3024" t="s">
        <v>13</v>
      </c>
      <c r="H3024" t="s">
        <v>14</v>
      </c>
      <c r="I3024" t="s">
        <v>15</v>
      </c>
      <c r="J3024">
        <v>81.25</v>
      </c>
      <c r="K3024">
        <v>27.3</v>
      </c>
      <c r="L3024" t="s">
        <v>21</v>
      </c>
      <c r="M30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24">
        <v>0</v>
      </c>
      <c r="O3024" t="s">
        <v>32</v>
      </c>
      <c r="P3024" t="str">
        <f>IF(AND(Table1[[#This Row],[stroke]]=1,Table1[[#This Row],[hypertension]]=1),"yes","no")</f>
        <v>no</v>
      </c>
      <c r="Q3024" t="str">
        <f>IF(Table1[[#This Row],[avg_glucose_level]]&gt;=132.5,"yes","no")</f>
        <v>no</v>
      </c>
      <c r="R3024" t="str">
        <f>IF(Table1[[#This Row],[bmi]]&gt;=30.1,"yes","no")</f>
        <v>no</v>
      </c>
    </row>
    <row r="3025" spans="1:18" x14ac:dyDescent="0.3">
      <c r="A3025">
        <v>32127</v>
      </c>
      <c r="B3025" t="s">
        <v>17</v>
      </c>
      <c r="C3025">
        <v>26</v>
      </c>
      <c r="D3025">
        <v>0</v>
      </c>
      <c r="E3025" t="str">
        <f>IF(Table1[[#This Row],[hypertension]]=0,"no","yes")</f>
        <v>no</v>
      </c>
      <c r="F3025">
        <v>0</v>
      </c>
      <c r="G3025" t="s">
        <v>13</v>
      </c>
      <c r="H3025" t="s">
        <v>24</v>
      </c>
      <c r="I3025" t="s">
        <v>15</v>
      </c>
      <c r="J3025">
        <v>84.69</v>
      </c>
      <c r="K3025">
        <v>25</v>
      </c>
      <c r="L3025" t="s">
        <v>20</v>
      </c>
      <c r="M3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25">
        <v>0</v>
      </c>
      <c r="O3025" t="s">
        <v>32</v>
      </c>
      <c r="P3025" t="str">
        <f>IF(AND(Table1[[#This Row],[stroke]]=1,Table1[[#This Row],[hypertension]]=1),"yes","no")</f>
        <v>no</v>
      </c>
      <c r="Q3025" t="str">
        <f>IF(Table1[[#This Row],[avg_glucose_level]]&gt;=132.5,"yes","no")</f>
        <v>no</v>
      </c>
      <c r="R3025" t="str">
        <f>IF(Table1[[#This Row],[bmi]]&gt;=30.1,"yes","no")</f>
        <v>no</v>
      </c>
    </row>
    <row r="3026" spans="1:18" x14ac:dyDescent="0.3">
      <c r="A3026">
        <v>69834</v>
      </c>
      <c r="B3026" t="s">
        <v>17</v>
      </c>
      <c r="C3026">
        <v>57</v>
      </c>
      <c r="D3026">
        <v>0</v>
      </c>
      <c r="E3026" t="str">
        <f>IF(Table1[[#This Row],[hypertension]]=0,"no","yes")</f>
        <v>no</v>
      </c>
      <c r="F3026">
        <v>0</v>
      </c>
      <c r="G3026" t="s">
        <v>13</v>
      </c>
      <c r="H3026" t="s">
        <v>24</v>
      </c>
      <c r="I3026" t="s">
        <v>19</v>
      </c>
      <c r="J3026">
        <v>87.1</v>
      </c>
      <c r="K3026">
        <v>48.3</v>
      </c>
      <c r="L3026" t="s">
        <v>21</v>
      </c>
      <c r="M30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26">
        <v>0</v>
      </c>
      <c r="O3026" t="s">
        <v>32</v>
      </c>
      <c r="P3026" t="str">
        <f>IF(AND(Table1[[#This Row],[stroke]]=1,Table1[[#This Row],[hypertension]]=1),"yes","no")</f>
        <v>no</v>
      </c>
      <c r="Q3026" t="str">
        <f>IF(Table1[[#This Row],[avg_glucose_level]]&gt;=132.5,"yes","no")</f>
        <v>no</v>
      </c>
      <c r="R3026" t="str">
        <f>IF(Table1[[#This Row],[bmi]]&gt;=30.1,"yes","no")</f>
        <v>yes</v>
      </c>
    </row>
    <row r="3027" spans="1:18" x14ac:dyDescent="0.3">
      <c r="A3027">
        <v>56311</v>
      </c>
      <c r="B3027" t="s">
        <v>17</v>
      </c>
      <c r="C3027">
        <v>16</v>
      </c>
      <c r="D3027">
        <v>0</v>
      </c>
      <c r="E3027" t="str">
        <f>IF(Table1[[#This Row],[hypertension]]=0,"no","yes")</f>
        <v>no</v>
      </c>
      <c r="F3027">
        <v>0</v>
      </c>
      <c r="G3027" t="s">
        <v>22</v>
      </c>
      <c r="H3027" t="s">
        <v>14</v>
      </c>
      <c r="I3027" t="s">
        <v>19</v>
      </c>
      <c r="J3027">
        <v>81.92</v>
      </c>
      <c r="K3027">
        <v>22.7</v>
      </c>
      <c r="L3027" t="s">
        <v>23</v>
      </c>
      <c r="M3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27">
        <v>0</v>
      </c>
      <c r="O3027" t="s">
        <v>32</v>
      </c>
      <c r="P3027" t="str">
        <f>IF(AND(Table1[[#This Row],[stroke]]=1,Table1[[#This Row],[hypertension]]=1),"yes","no")</f>
        <v>no</v>
      </c>
      <c r="Q3027" t="str">
        <f>IF(Table1[[#This Row],[avg_glucose_level]]&gt;=132.5,"yes","no")</f>
        <v>no</v>
      </c>
      <c r="R3027" t="str">
        <f>IF(Table1[[#This Row],[bmi]]&gt;=30.1,"yes","no")</f>
        <v>no</v>
      </c>
    </row>
    <row r="3028" spans="1:18" x14ac:dyDescent="0.3">
      <c r="A3028">
        <v>13439</v>
      </c>
      <c r="B3028" t="s">
        <v>12</v>
      </c>
      <c r="C3028">
        <v>40</v>
      </c>
      <c r="D3028">
        <v>1</v>
      </c>
      <c r="E3028" t="str">
        <f>IF(Table1[[#This Row],[hypertension]]=0,"no","yes")</f>
        <v>yes</v>
      </c>
      <c r="F3028">
        <v>0</v>
      </c>
      <c r="G3028" t="s">
        <v>13</v>
      </c>
      <c r="H3028" t="s">
        <v>14</v>
      </c>
      <c r="I3028" t="s">
        <v>15</v>
      </c>
      <c r="J3028">
        <v>90.91</v>
      </c>
      <c r="K3028">
        <v>39.1</v>
      </c>
      <c r="L3028" t="s">
        <v>23</v>
      </c>
      <c r="M30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28">
        <v>0</v>
      </c>
      <c r="O3028" t="s">
        <v>32</v>
      </c>
      <c r="P3028" t="str">
        <f>IF(AND(Table1[[#This Row],[stroke]]=1,Table1[[#This Row],[hypertension]]=1),"yes","no")</f>
        <v>no</v>
      </c>
      <c r="Q3028" t="str">
        <f>IF(Table1[[#This Row],[avg_glucose_level]]&gt;=132.5,"yes","no")</f>
        <v>no</v>
      </c>
      <c r="R3028" t="str">
        <f>IF(Table1[[#This Row],[bmi]]&gt;=30.1,"yes","no")</f>
        <v>yes</v>
      </c>
    </row>
    <row r="3029" spans="1:18" x14ac:dyDescent="0.3">
      <c r="A3029">
        <v>36366</v>
      </c>
      <c r="B3029" t="s">
        <v>12</v>
      </c>
      <c r="C3029">
        <v>77</v>
      </c>
      <c r="D3029">
        <v>0</v>
      </c>
      <c r="E3029" t="str">
        <f>IF(Table1[[#This Row],[hypertension]]=0,"no","yes")</f>
        <v>no</v>
      </c>
      <c r="F3029">
        <v>0</v>
      </c>
      <c r="G3029" t="s">
        <v>13</v>
      </c>
      <c r="H3029" t="s">
        <v>24</v>
      </c>
      <c r="I3029" t="s">
        <v>15</v>
      </c>
      <c r="J3029">
        <v>64.400000000000006</v>
      </c>
      <c r="K3029">
        <v>27.8</v>
      </c>
      <c r="L3029" t="s">
        <v>20</v>
      </c>
      <c r="M3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29">
        <v>0</v>
      </c>
      <c r="O3029" t="s">
        <v>32</v>
      </c>
      <c r="P3029" t="str">
        <f>IF(AND(Table1[[#This Row],[stroke]]=1,Table1[[#This Row],[hypertension]]=1),"yes","no")</f>
        <v>no</v>
      </c>
      <c r="Q3029" t="str">
        <f>IF(Table1[[#This Row],[avg_glucose_level]]&gt;=132.5,"yes","no")</f>
        <v>no</v>
      </c>
      <c r="R3029" t="str">
        <f>IF(Table1[[#This Row],[bmi]]&gt;=30.1,"yes","no")</f>
        <v>no</v>
      </c>
    </row>
    <row r="3030" spans="1:18" x14ac:dyDescent="0.3">
      <c r="A3030">
        <v>13111</v>
      </c>
      <c r="B3030" t="s">
        <v>17</v>
      </c>
      <c r="C3030">
        <v>67</v>
      </c>
      <c r="D3030">
        <v>1</v>
      </c>
      <c r="E3030" t="str">
        <f>IF(Table1[[#This Row],[hypertension]]=0,"no","yes")</f>
        <v>yes</v>
      </c>
      <c r="F3030">
        <v>0</v>
      </c>
      <c r="G3030" t="s">
        <v>13</v>
      </c>
      <c r="H3030" t="s">
        <v>14</v>
      </c>
      <c r="I3030" t="s">
        <v>19</v>
      </c>
      <c r="J3030">
        <v>85.48</v>
      </c>
      <c r="K3030">
        <v>28.1</v>
      </c>
      <c r="L3030" t="s">
        <v>21</v>
      </c>
      <c r="M30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30">
        <v>0</v>
      </c>
      <c r="O3030" t="s">
        <v>32</v>
      </c>
      <c r="P3030" t="str">
        <f>IF(AND(Table1[[#This Row],[stroke]]=1,Table1[[#This Row],[hypertension]]=1),"yes","no")</f>
        <v>no</v>
      </c>
      <c r="Q3030" t="str">
        <f>IF(Table1[[#This Row],[avg_glucose_level]]&gt;=132.5,"yes","no")</f>
        <v>no</v>
      </c>
      <c r="R3030" t="str">
        <f>IF(Table1[[#This Row],[bmi]]&gt;=30.1,"yes","no")</f>
        <v>no</v>
      </c>
    </row>
    <row r="3031" spans="1:18" x14ac:dyDescent="0.3">
      <c r="A3031">
        <v>28932</v>
      </c>
      <c r="B3031" t="s">
        <v>17</v>
      </c>
      <c r="C3031">
        <v>36</v>
      </c>
      <c r="D3031">
        <v>0</v>
      </c>
      <c r="E3031" t="str">
        <f>IF(Table1[[#This Row],[hypertension]]=0,"no","yes")</f>
        <v>no</v>
      </c>
      <c r="F3031">
        <v>0</v>
      </c>
      <c r="G3031" t="s">
        <v>13</v>
      </c>
      <c r="H3031" t="s">
        <v>14</v>
      </c>
      <c r="I3031" t="s">
        <v>19</v>
      </c>
      <c r="J3031">
        <v>67.290000000000006</v>
      </c>
      <c r="K3031">
        <v>36.700000000000003</v>
      </c>
      <c r="L3031" t="s">
        <v>16</v>
      </c>
      <c r="M30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31">
        <v>0</v>
      </c>
      <c r="O3031" t="s">
        <v>32</v>
      </c>
      <c r="P3031" t="str">
        <f>IF(AND(Table1[[#This Row],[stroke]]=1,Table1[[#This Row],[hypertension]]=1),"yes","no")</f>
        <v>no</v>
      </c>
      <c r="Q3031" t="str">
        <f>IF(Table1[[#This Row],[avg_glucose_level]]&gt;=132.5,"yes","no")</f>
        <v>no</v>
      </c>
      <c r="R3031" t="str">
        <f>IF(Table1[[#This Row],[bmi]]&gt;=30.1,"yes","no")</f>
        <v>yes</v>
      </c>
    </row>
    <row r="3032" spans="1:18" x14ac:dyDescent="0.3">
      <c r="A3032">
        <v>67521</v>
      </c>
      <c r="B3032" t="s">
        <v>17</v>
      </c>
      <c r="C3032">
        <v>40</v>
      </c>
      <c r="D3032">
        <v>1</v>
      </c>
      <c r="E3032" t="str">
        <f>IF(Table1[[#This Row],[hypertension]]=0,"no","yes")</f>
        <v>yes</v>
      </c>
      <c r="F3032">
        <v>0</v>
      </c>
      <c r="G3032" t="s">
        <v>13</v>
      </c>
      <c r="H3032" t="s">
        <v>14</v>
      </c>
      <c r="I3032" t="s">
        <v>15</v>
      </c>
      <c r="J3032">
        <v>124.48</v>
      </c>
      <c r="K3032">
        <v>38.5</v>
      </c>
      <c r="L3032" t="s">
        <v>23</v>
      </c>
      <c r="M3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32">
        <v>0</v>
      </c>
      <c r="O3032" t="s">
        <v>32</v>
      </c>
      <c r="P3032" t="str">
        <f>IF(AND(Table1[[#This Row],[stroke]]=1,Table1[[#This Row],[hypertension]]=1),"yes","no")</f>
        <v>no</v>
      </c>
      <c r="Q3032" t="str">
        <f>IF(Table1[[#This Row],[avg_glucose_level]]&gt;=132.5,"yes","no")</f>
        <v>no</v>
      </c>
      <c r="R3032" t="str">
        <f>IF(Table1[[#This Row],[bmi]]&gt;=30.1,"yes","no")</f>
        <v>yes</v>
      </c>
    </row>
    <row r="3033" spans="1:18" x14ac:dyDescent="0.3">
      <c r="A3033">
        <v>65688</v>
      </c>
      <c r="B3033" t="s">
        <v>12</v>
      </c>
      <c r="C3033">
        <v>2</v>
      </c>
      <c r="D3033">
        <v>0</v>
      </c>
      <c r="E3033" t="str">
        <f>IF(Table1[[#This Row],[hypertension]]=0,"no","yes")</f>
        <v>no</v>
      </c>
      <c r="F3033">
        <v>1</v>
      </c>
      <c r="G3033" t="s">
        <v>22</v>
      </c>
      <c r="H3033" t="s">
        <v>25</v>
      </c>
      <c r="I3033" t="s">
        <v>15</v>
      </c>
      <c r="J3033">
        <v>62.89</v>
      </c>
      <c r="K3033">
        <v>29.4</v>
      </c>
      <c r="L3033" t="s">
        <v>23</v>
      </c>
      <c r="M30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33">
        <v>0</v>
      </c>
      <c r="O3033" t="s">
        <v>32</v>
      </c>
      <c r="P3033" t="str">
        <f>IF(AND(Table1[[#This Row],[stroke]]=1,Table1[[#This Row],[hypertension]]=1),"yes","no")</f>
        <v>no</v>
      </c>
      <c r="Q3033" t="str">
        <f>IF(Table1[[#This Row],[avg_glucose_level]]&gt;=132.5,"yes","no")</f>
        <v>no</v>
      </c>
      <c r="R3033" t="str">
        <f>IF(Table1[[#This Row],[bmi]]&gt;=30.1,"yes","no")</f>
        <v>no</v>
      </c>
    </row>
    <row r="3034" spans="1:18" x14ac:dyDescent="0.3">
      <c r="A3034">
        <v>58761</v>
      </c>
      <c r="B3034" t="s">
        <v>12</v>
      </c>
      <c r="C3034">
        <v>52</v>
      </c>
      <c r="D3034">
        <v>0</v>
      </c>
      <c r="E3034" t="str">
        <f>IF(Table1[[#This Row],[hypertension]]=0,"no","yes")</f>
        <v>no</v>
      </c>
      <c r="F3034">
        <v>0</v>
      </c>
      <c r="G3034" t="s">
        <v>13</v>
      </c>
      <c r="H3034" t="s">
        <v>14</v>
      </c>
      <c r="I3034" t="s">
        <v>15</v>
      </c>
      <c r="J3034">
        <v>87.51</v>
      </c>
      <c r="K3034">
        <v>30.5</v>
      </c>
      <c r="L3034" t="s">
        <v>16</v>
      </c>
      <c r="M30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34">
        <v>0</v>
      </c>
      <c r="O3034" t="s">
        <v>32</v>
      </c>
      <c r="P3034" t="str">
        <f>IF(AND(Table1[[#This Row],[stroke]]=1,Table1[[#This Row],[hypertension]]=1),"yes","no")</f>
        <v>no</v>
      </c>
      <c r="Q3034" t="str">
        <f>IF(Table1[[#This Row],[avg_glucose_level]]&gt;=132.5,"yes","no")</f>
        <v>no</v>
      </c>
      <c r="R3034" t="str">
        <f>IF(Table1[[#This Row],[bmi]]&gt;=30.1,"yes","no")</f>
        <v>yes</v>
      </c>
    </row>
    <row r="3035" spans="1:18" x14ac:dyDescent="0.3">
      <c r="A3035">
        <v>21192</v>
      </c>
      <c r="B3035" t="s">
        <v>17</v>
      </c>
      <c r="C3035">
        <v>78</v>
      </c>
      <c r="D3035">
        <v>0</v>
      </c>
      <c r="E3035" t="str">
        <f>IF(Table1[[#This Row],[hypertension]]=0,"no","yes")</f>
        <v>no</v>
      </c>
      <c r="F3035">
        <v>0</v>
      </c>
      <c r="G3035" t="s">
        <v>13</v>
      </c>
      <c r="H3035" t="s">
        <v>14</v>
      </c>
      <c r="I3035" t="s">
        <v>15</v>
      </c>
      <c r="J3035">
        <v>93.15</v>
      </c>
      <c r="K3035">
        <v>23.6</v>
      </c>
      <c r="L3035" t="s">
        <v>23</v>
      </c>
      <c r="M30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35">
        <v>0</v>
      </c>
      <c r="O3035" t="s">
        <v>32</v>
      </c>
      <c r="P3035" t="str">
        <f>IF(AND(Table1[[#This Row],[stroke]]=1,Table1[[#This Row],[hypertension]]=1),"yes","no")</f>
        <v>no</v>
      </c>
      <c r="Q3035" t="str">
        <f>IF(Table1[[#This Row],[avg_glucose_level]]&gt;=132.5,"yes","no")</f>
        <v>no</v>
      </c>
      <c r="R3035" t="str">
        <f>IF(Table1[[#This Row],[bmi]]&gt;=30.1,"yes","no")</f>
        <v>no</v>
      </c>
    </row>
    <row r="3036" spans="1:18" x14ac:dyDescent="0.3">
      <c r="A3036">
        <v>72348</v>
      </c>
      <c r="B3036" t="s">
        <v>17</v>
      </c>
      <c r="C3036">
        <v>22</v>
      </c>
      <c r="D3036">
        <v>0</v>
      </c>
      <c r="E3036" t="str">
        <f>IF(Table1[[#This Row],[hypertension]]=0,"no","yes")</f>
        <v>no</v>
      </c>
      <c r="F3036">
        <v>0</v>
      </c>
      <c r="G3036" t="s">
        <v>22</v>
      </c>
      <c r="H3036" t="s">
        <v>14</v>
      </c>
      <c r="I3036" t="s">
        <v>15</v>
      </c>
      <c r="J3036">
        <v>64.87</v>
      </c>
      <c r="K3036">
        <v>20.6</v>
      </c>
      <c r="L3036" t="s">
        <v>23</v>
      </c>
      <c r="M30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36">
        <v>0</v>
      </c>
      <c r="O3036" t="s">
        <v>32</v>
      </c>
      <c r="P3036" t="str">
        <f>IF(AND(Table1[[#This Row],[stroke]]=1,Table1[[#This Row],[hypertension]]=1),"yes","no")</f>
        <v>no</v>
      </c>
      <c r="Q3036" t="str">
        <f>IF(Table1[[#This Row],[avg_glucose_level]]&gt;=132.5,"yes","no")</f>
        <v>no</v>
      </c>
      <c r="R3036" t="str">
        <f>IF(Table1[[#This Row],[bmi]]&gt;=30.1,"yes","no")</f>
        <v>no</v>
      </c>
    </row>
    <row r="3037" spans="1:18" x14ac:dyDescent="0.3">
      <c r="A3037">
        <v>1825</v>
      </c>
      <c r="B3037" t="s">
        <v>12</v>
      </c>
      <c r="C3037">
        <v>33</v>
      </c>
      <c r="D3037">
        <v>0</v>
      </c>
      <c r="E3037" t="str">
        <f>IF(Table1[[#This Row],[hypertension]]=0,"no","yes")</f>
        <v>no</v>
      </c>
      <c r="F3037">
        <v>0</v>
      </c>
      <c r="G3037" t="s">
        <v>13</v>
      </c>
      <c r="H3037" t="s">
        <v>18</v>
      </c>
      <c r="I3037" t="s">
        <v>15</v>
      </c>
      <c r="J3037">
        <v>90.68</v>
      </c>
      <c r="K3037">
        <v>31.7</v>
      </c>
      <c r="L3037" t="s">
        <v>21</v>
      </c>
      <c r="M3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37">
        <v>0</v>
      </c>
      <c r="O3037" t="s">
        <v>32</v>
      </c>
      <c r="P3037" t="str">
        <f>IF(AND(Table1[[#This Row],[stroke]]=1,Table1[[#This Row],[hypertension]]=1),"yes","no")</f>
        <v>no</v>
      </c>
      <c r="Q3037" t="str">
        <f>IF(Table1[[#This Row],[avg_glucose_level]]&gt;=132.5,"yes","no")</f>
        <v>no</v>
      </c>
      <c r="R3037" t="str">
        <f>IF(Table1[[#This Row],[bmi]]&gt;=30.1,"yes","no")</f>
        <v>yes</v>
      </c>
    </row>
    <row r="3038" spans="1:18" x14ac:dyDescent="0.3">
      <c r="A3038">
        <v>25674</v>
      </c>
      <c r="B3038" t="s">
        <v>12</v>
      </c>
      <c r="C3038">
        <v>40</v>
      </c>
      <c r="D3038">
        <v>0</v>
      </c>
      <c r="E3038" t="str">
        <f>IF(Table1[[#This Row],[hypertension]]=0,"no","yes")</f>
        <v>no</v>
      </c>
      <c r="F3038">
        <v>0</v>
      </c>
      <c r="G3038" t="s">
        <v>13</v>
      </c>
      <c r="H3038" t="s">
        <v>14</v>
      </c>
      <c r="I3038" t="s">
        <v>15</v>
      </c>
      <c r="J3038">
        <v>104.64</v>
      </c>
      <c r="K3038">
        <v>24.9</v>
      </c>
      <c r="L3038" t="s">
        <v>23</v>
      </c>
      <c r="M30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38">
        <v>0</v>
      </c>
      <c r="O3038" t="s">
        <v>32</v>
      </c>
      <c r="P3038" t="str">
        <f>IF(AND(Table1[[#This Row],[stroke]]=1,Table1[[#This Row],[hypertension]]=1),"yes","no")</f>
        <v>no</v>
      </c>
      <c r="Q3038" t="str">
        <f>IF(Table1[[#This Row],[avg_glucose_level]]&gt;=132.5,"yes","no")</f>
        <v>no</v>
      </c>
      <c r="R3038" t="str">
        <f>IF(Table1[[#This Row],[bmi]]&gt;=30.1,"yes","no")</f>
        <v>no</v>
      </c>
    </row>
    <row r="3039" spans="1:18" x14ac:dyDescent="0.3">
      <c r="A3039">
        <v>33035</v>
      </c>
      <c r="B3039" t="s">
        <v>17</v>
      </c>
      <c r="C3039">
        <v>20</v>
      </c>
      <c r="D3039">
        <v>0</v>
      </c>
      <c r="E3039" t="str">
        <f>IF(Table1[[#This Row],[hypertension]]=0,"no","yes")</f>
        <v>no</v>
      </c>
      <c r="F3039">
        <v>0</v>
      </c>
      <c r="G3039" t="s">
        <v>22</v>
      </c>
      <c r="H3039" t="s">
        <v>14</v>
      </c>
      <c r="I3039" t="s">
        <v>15</v>
      </c>
      <c r="J3039">
        <v>92.44</v>
      </c>
      <c r="K3039">
        <v>33.4</v>
      </c>
      <c r="L3039" t="s">
        <v>20</v>
      </c>
      <c r="M3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39">
        <v>0</v>
      </c>
      <c r="O3039" t="s">
        <v>32</v>
      </c>
      <c r="P3039" t="str">
        <f>IF(AND(Table1[[#This Row],[stroke]]=1,Table1[[#This Row],[hypertension]]=1),"yes","no")</f>
        <v>no</v>
      </c>
      <c r="Q3039" t="str">
        <f>IF(Table1[[#This Row],[avg_glucose_level]]&gt;=132.5,"yes","no")</f>
        <v>no</v>
      </c>
      <c r="R3039" t="str">
        <f>IF(Table1[[#This Row],[bmi]]&gt;=30.1,"yes","no")</f>
        <v>yes</v>
      </c>
    </row>
    <row r="3040" spans="1:18" x14ac:dyDescent="0.3">
      <c r="A3040">
        <v>54297</v>
      </c>
      <c r="B3040" t="s">
        <v>12</v>
      </c>
      <c r="C3040">
        <v>19</v>
      </c>
      <c r="D3040">
        <v>0</v>
      </c>
      <c r="E3040" t="str">
        <f>IF(Table1[[#This Row],[hypertension]]=0,"no","yes")</f>
        <v>no</v>
      </c>
      <c r="F3040">
        <v>0</v>
      </c>
      <c r="G3040" t="s">
        <v>22</v>
      </c>
      <c r="H3040" t="s">
        <v>14</v>
      </c>
      <c r="I3040" t="s">
        <v>19</v>
      </c>
      <c r="J3040">
        <v>120.46</v>
      </c>
      <c r="K3040">
        <v>22.2</v>
      </c>
      <c r="L3040" t="s">
        <v>23</v>
      </c>
      <c r="M3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40">
        <v>0</v>
      </c>
      <c r="O3040" t="s">
        <v>32</v>
      </c>
      <c r="P3040" t="str">
        <f>IF(AND(Table1[[#This Row],[stroke]]=1,Table1[[#This Row],[hypertension]]=1),"yes","no")</f>
        <v>no</v>
      </c>
      <c r="Q3040" t="str">
        <f>IF(Table1[[#This Row],[avg_glucose_level]]&gt;=132.5,"yes","no")</f>
        <v>no</v>
      </c>
      <c r="R3040" t="str">
        <f>IF(Table1[[#This Row],[bmi]]&gt;=30.1,"yes","no")</f>
        <v>no</v>
      </c>
    </row>
    <row r="3041" spans="1:18" x14ac:dyDescent="0.3">
      <c r="A3041">
        <v>9122</v>
      </c>
      <c r="B3041" t="s">
        <v>12</v>
      </c>
      <c r="C3041">
        <v>25</v>
      </c>
      <c r="D3041">
        <v>0</v>
      </c>
      <c r="E3041" t="str">
        <f>IF(Table1[[#This Row],[hypertension]]=0,"no","yes")</f>
        <v>no</v>
      </c>
      <c r="F3041">
        <v>0</v>
      </c>
      <c r="G3041" t="s">
        <v>13</v>
      </c>
      <c r="H3041" t="s">
        <v>14</v>
      </c>
      <c r="I3041" t="s">
        <v>15</v>
      </c>
      <c r="J3041">
        <v>89.87</v>
      </c>
      <c r="K3041">
        <v>26.5</v>
      </c>
      <c r="L3041" t="s">
        <v>20</v>
      </c>
      <c r="M30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41">
        <v>0</v>
      </c>
      <c r="O3041" t="s">
        <v>32</v>
      </c>
      <c r="P3041" t="str">
        <f>IF(AND(Table1[[#This Row],[stroke]]=1,Table1[[#This Row],[hypertension]]=1),"yes","no")</f>
        <v>no</v>
      </c>
      <c r="Q3041" t="str">
        <f>IF(Table1[[#This Row],[avg_glucose_level]]&gt;=132.5,"yes","no")</f>
        <v>no</v>
      </c>
      <c r="R3041" t="str">
        <f>IF(Table1[[#This Row],[bmi]]&gt;=30.1,"yes","no")</f>
        <v>no</v>
      </c>
    </row>
    <row r="3042" spans="1:18" x14ac:dyDescent="0.3">
      <c r="A3042">
        <v>1218</v>
      </c>
      <c r="B3042" t="s">
        <v>17</v>
      </c>
      <c r="C3042">
        <v>23</v>
      </c>
      <c r="D3042">
        <v>0</v>
      </c>
      <c r="E3042" t="str">
        <f>IF(Table1[[#This Row],[hypertension]]=0,"no","yes")</f>
        <v>no</v>
      </c>
      <c r="F3042">
        <v>0</v>
      </c>
      <c r="G3042" t="s">
        <v>22</v>
      </c>
      <c r="H3042" t="s">
        <v>14</v>
      </c>
      <c r="I3042" t="s">
        <v>15</v>
      </c>
      <c r="J3042">
        <v>105.28</v>
      </c>
      <c r="K3042">
        <v>27.1</v>
      </c>
      <c r="L3042" t="s">
        <v>16</v>
      </c>
      <c r="M30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42">
        <v>0</v>
      </c>
      <c r="O3042" t="s">
        <v>32</v>
      </c>
      <c r="P3042" t="str">
        <f>IF(AND(Table1[[#This Row],[stroke]]=1,Table1[[#This Row],[hypertension]]=1),"yes","no")</f>
        <v>no</v>
      </c>
      <c r="Q3042" t="str">
        <f>IF(Table1[[#This Row],[avg_glucose_level]]&gt;=132.5,"yes","no")</f>
        <v>no</v>
      </c>
      <c r="R3042" t="str">
        <f>IF(Table1[[#This Row],[bmi]]&gt;=30.1,"yes","no")</f>
        <v>no</v>
      </c>
    </row>
    <row r="3043" spans="1:18" x14ac:dyDescent="0.3">
      <c r="A3043">
        <v>57210</v>
      </c>
      <c r="B3043" t="s">
        <v>17</v>
      </c>
      <c r="C3043">
        <v>28</v>
      </c>
      <c r="D3043">
        <v>0</v>
      </c>
      <c r="E3043" t="str">
        <f>IF(Table1[[#This Row],[hypertension]]=0,"no","yes")</f>
        <v>no</v>
      </c>
      <c r="F3043">
        <v>0</v>
      </c>
      <c r="G3043" t="s">
        <v>13</v>
      </c>
      <c r="H3043" t="s">
        <v>14</v>
      </c>
      <c r="I3043" t="s">
        <v>19</v>
      </c>
      <c r="J3043">
        <v>131.80000000000001</v>
      </c>
      <c r="K3043">
        <v>30.3</v>
      </c>
      <c r="L3043" t="s">
        <v>20</v>
      </c>
      <c r="M30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43">
        <v>0</v>
      </c>
      <c r="O3043" t="s">
        <v>32</v>
      </c>
      <c r="P3043" t="str">
        <f>IF(AND(Table1[[#This Row],[stroke]]=1,Table1[[#This Row],[hypertension]]=1),"yes","no")</f>
        <v>no</v>
      </c>
      <c r="Q3043" t="str">
        <f>IF(Table1[[#This Row],[avg_glucose_level]]&gt;=132.5,"yes","no")</f>
        <v>no</v>
      </c>
      <c r="R3043" t="str">
        <f>IF(Table1[[#This Row],[bmi]]&gt;=30.1,"yes","no")</f>
        <v>yes</v>
      </c>
    </row>
    <row r="3044" spans="1:18" x14ac:dyDescent="0.3">
      <c r="A3044">
        <v>37096</v>
      </c>
      <c r="B3044" t="s">
        <v>17</v>
      </c>
      <c r="C3044">
        <v>6</v>
      </c>
      <c r="D3044">
        <v>0</v>
      </c>
      <c r="E3044" t="str">
        <f>IF(Table1[[#This Row],[hypertension]]=0,"no","yes")</f>
        <v>no</v>
      </c>
      <c r="F3044">
        <v>0</v>
      </c>
      <c r="G3044" t="s">
        <v>22</v>
      </c>
      <c r="H3044" t="s">
        <v>25</v>
      </c>
      <c r="I3044" t="s">
        <v>19</v>
      </c>
      <c r="J3044">
        <v>66.33</v>
      </c>
      <c r="K3044">
        <v>18.600000000000001</v>
      </c>
      <c r="L3044" t="s">
        <v>23</v>
      </c>
      <c r="M3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44">
        <v>0</v>
      </c>
      <c r="O3044" t="s">
        <v>32</v>
      </c>
      <c r="P3044" t="str">
        <f>IF(AND(Table1[[#This Row],[stroke]]=1,Table1[[#This Row],[hypertension]]=1),"yes","no")</f>
        <v>no</v>
      </c>
      <c r="Q3044" t="str">
        <f>IF(Table1[[#This Row],[avg_glucose_level]]&gt;=132.5,"yes","no")</f>
        <v>no</v>
      </c>
      <c r="R3044" t="str">
        <f>IF(Table1[[#This Row],[bmi]]&gt;=30.1,"yes","no")</f>
        <v>no</v>
      </c>
    </row>
    <row r="3045" spans="1:18" x14ac:dyDescent="0.3">
      <c r="A3045">
        <v>38243</v>
      </c>
      <c r="B3045" t="s">
        <v>17</v>
      </c>
      <c r="C3045">
        <v>37</v>
      </c>
      <c r="D3045">
        <v>0</v>
      </c>
      <c r="E3045" t="str">
        <f>IF(Table1[[#This Row],[hypertension]]=0,"no","yes")</f>
        <v>no</v>
      </c>
      <c r="F3045">
        <v>0</v>
      </c>
      <c r="G3045" t="s">
        <v>13</v>
      </c>
      <c r="H3045" t="s">
        <v>14</v>
      </c>
      <c r="I3045" t="s">
        <v>19</v>
      </c>
      <c r="J3045">
        <v>101.07</v>
      </c>
      <c r="K3045">
        <v>26.4</v>
      </c>
      <c r="L3045" t="s">
        <v>23</v>
      </c>
      <c r="M3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45">
        <v>0</v>
      </c>
      <c r="O3045" t="s">
        <v>32</v>
      </c>
      <c r="P3045" t="str">
        <f>IF(AND(Table1[[#This Row],[stroke]]=1,Table1[[#This Row],[hypertension]]=1),"yes","no")</f>
        <v>no</v>
      </c>
      <c r="Q3045" t="str">
        <f>IF(Table1[[#This Row],[avg_glucose_level]]&gt;=132.5,"yes","no")</f>
        <v>no</v>
      </c>
      <c r="R3045" t="str">
        <f>IF(Table1[[#This Row],[bmi]]&gt;=30.1,"yes","no")</f>
        <v>no</v>
      </c>
    </row>
    <row r="3046" spans="1:18" x14ac:dyDescent="0.3">
      <c r="A3046">
        <v>17198</v>
      </c>
      <c r="B3046" t="s">
        <v>17</v>
      </c>
      <c r="C3046">
        <v>10</v>
      </c>
      <c r="D3046">
        <v>0</v>
      </c>
      <c r="E3046" t="str">
        <f>IF(Table1[[#This Row],[hypertension]]=0,"no","yes")</f>
        <v>no</v>
      </c>
      <c r="F3046">
        <v>0</v>
      </c>
      <c r="G3046" t="s">
        <v>22</v>
      </c>
      <c r="H3046" t="s">
        <v>25</v>
      </c>
      <c r="I3046" t="s">
        <v>19</v>
      </c>
      <c r="J3046">
        <v>83.37</v>
      </c>
      <c r="K3046">
        <v>17.8</v>
      </c>
      <c r="L3046" t="s">
        <v>16</v>
      </c>
      <c r="M30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46">
        <v>0</v>
      </c>
      <c r="O3046" t="s">
        <v>32</v>
      </c>
      <c r="P3046" t="str">
        <f>IF(AND(Table1[[#This Row],[stroke]]=1,Table1[[#This Row],[hypertension]]=1),"yes","no")</f>
        <v>no</v>
      </c>
      <c r="Q3046" t="str">
        <f>IF(Table1[[#This Row],[avg_glucose_level]]&gt;=132.5,"yes","no")</f>
        <v>no</v>
      </c>
      <c r="R3046" t="str">
        <f>IF(Table1[[#This Row],[bmi]]&gt;=30.1,"yes","no")</f>
        <v>no</v>
      </c>
    </row>
    <row r="3047" spans="1:18" x14ac:dyDescent="0.3">
      <c r="A3047">
        <v>70884</v>
      </c>
      <c r="B3047" t="s">
        <v>17</v>
      </c>
      <c r="C3047">
        <v>34</v>
      </c>
      <c r="D3047">
        <v>0</v>
      </c>
      <c r="E3047" t="str">
        <f>IF(Table1[[#This Row],[hypertension]]=0,"no","yes")</f>
        <v>no</v>
      </c>
      <c r="F3047">
        <v>0</v>
      </c>
      <c r="G3047" t="s">
        <v>13</v>
      </c>
      <c r="H3047" t="s">
        <v>14</v>
      </c>
      <c r="I3047" t="s">
        <v>15</v>
      </c>
      <c r="J3047">
        <v>79.8</v>
      </c>
      <c r="K3047">
        <v>37.4</v>
      </c>
      <c r="L3047" t="s">
        <v>21</v>
      </c>
      <c r="M30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47">
        <v>0</v>
      </c>
      <c r="O3047" t="s">
        <v>32</v>
      </c>
      <c r="P3047" t="str">
        <f>IF(AND(Table1[[#This Row],[stroke]]=1,Table1[[#This Row],[hypertension]]=1),"yes","no")</f>
        <v>no</v>
      </c>
      <c r="Q3047" t="str">
        <f>IF(Table1[[#This Row],[avg_glucose_level]]&gt;=132.5,"yes","no")</f>
        <v>no</v>
      </c>
      <c r="R3047" t="str">
        <f>IF(Table1[[#This Row],[bmi]]&gt;=30.1,"yes","no")</f>
        <v>yes</v>
      </c>
    </row>
    <row r="3048" spans="1:18" x14ac:dyDescent="0.3">
      <c r="A3048">
        <v>51809</v>
      </c>
      <c r="B3048" t="s">
        <v>17</v>
      </c>
      <c r="C3048">
        <v>60</v>
      </c>
      <c r="D3048">
        <v>0</v>
      </c>
      <c r="E3048" t="str">
        <f>IF(Table1[[#This Row],[hypertension]]=0,"no","yes")</f>
        <v>no</v>
      </c>
      <c r="F3048">
        <v>0</v>
      </c>
      <c r="G3048" t="s">
        <v>13</v>
      </c>
      <c r="H3048" t="s">
        <v>18</v>
      </c>
      <c r="I3048" t="s">
        <v>19</v>
      </c>
      <c r="J3048">
        <v>103.17</v>
      </c>
      <c r="K3048">
        <v>32.1</v>
      </c>
      <c r="L3048" t="s">
        <v>16</v>
      </c>
      <c r="M30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48">
        <v>0</v>
      </c>
      <c r="O3048" t="s">
        <v>32</v>
      </c>
      <c r="P3048" t="str">
        <f>IF(AND(Table1[[#This Row],[stroke]]=1,Table1[[#This Row],[hypertension]]=1),"yes","no")</f>
        <v>no</v>
      </c>
      <c r="Q3048" t="str">
        <f>IF(Table1[[#This Row],[avg_glucose_level]]&gt;=132.5,"yes","no")</f>
        <v>no</v>
      </c>
      <c r="R3048" t="str">
        <f>IF(Table1[[#This Row],[bmi]]&gt;=30.1,"yes","no")</f>
        <v>yes</v>
      </c>
    </row>
    <row r="3049" spans="1:18" x14ac:dyDescent="0.3">
      <c r="A3049">
        <v>40602</v>
      </c>
      <c r="B3049" t="s">
        <v>17</v>
      </c>
      <c r="C3049">
        <v>22</v>
      </c>
      <c r="D3049">
        <v>0</v>
      </c>
      <c r="E3049" t="str">
        <f>IF(Table1[[#This Row],[hypertension]]=0,"no","yes")</f>
        <v>no</v>
      </c>
      <c r="F3049">
        <v>0</v>
      </c>
      <c r="G3049" t="s">
        <v>22</v>
      </c>
      <c r="H3049" t="s">
        <v>14</v>
      </c>
      <c r="I3049" t="s">
        <v>15</v>
      </c>
      <c r="J3049">
        <v>62.52</v>
      </c>
      <c r="K3049">
        <v>38.200000000000003</v>
      </c>
      <c r="L3049" t="s">
        <v>20</v>
      </c>
      <c r="M30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49">
        <v>0</v>
      </c>
      <c r="O3049" t="s">
        <v>32</v>
      </c>
      <c r="P3049" t="str">
        <f>IF(AND(Table1[[#This Row],[stroke]]=1,Table1[[#This Row],[hypertension]]=1),"yes","no")</f>
        <v>no</v>
      </c>
      <c r="Q3049" t="str">
        <f>IF(Table1[[#This Row],[avg_glucose_level]]&gt;=132.5,"yes","no")</f>
        <v>no</v>
      </c>
      <c r="R3049" t="str">
        <f>IF(Table1[[#This Row],[bmi]]&gt;=30.1,"yes","no")</f>
        <v>yes</v>
      </c>
    </row>
    <row r="3050" spans="1:18" x14ac:dyDescent="0.3">
      <c r="A3050">
        <v>65116</v>
      </c>
      <c r="B3050" t="s">
        <v>17</v>
      </c>
      <c r="C3050">
        <v>62</v>
      </c>
      <c r="D3050">
        <v>1</v>
      </c>
      <c r="E3050" t="str">
        <f>IF(Table1[[#This Row],[hypertension]]=0,"no","yes")</f>
        <v>yes</v>
      </c>
      <c r="F3050">
        <v>0</v>
      </c>
      <c r="G3050" t="s">
        <v>13</v>
      </c>
      <c r="H3050" t="s">
        <v>18</v>
      </c>
      <c r="I3050" t="s">
        <v>15</v>
      </c>
      <c r="J3050">
        <v>75.78</v>
      </c>
      <c r="K3050">
        <v>28.1</v>
      </c>
      <c r="L3050" t="s">
        <v>21</v>
      </c>
      <c r="M30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50">
        <v>0</v>
      </c>
      <c r="O3050" t="s">
        <v>32</v>
      </c>
      <c r="P3050" t="str">
        <f>IF(AND(Table1[[#This Row],[stroke]]=1,Table1[[#This Row],[hypertension]]=1),"yes","no")</f>
        <v>no</v>
      </c>
      <c r="Q3050" t="str">
        <f>IF(Table1[[#This Row],[avg_glucose_level]]&gt;=132.5,"yes","no")</f>
        <v>no</v>
      </c>
      <c r="R3050" t="str">
        <f>IF(Table1[[#This Row],[bmi]]&gt;=30.1,"yes","no")</f>
        <v>no</v>
      </c>
    </row>
    <row r="3051" spans="1:18" x14ac:dyDescent="0.3">
      <c r="A3051">
        <v>70455</v>
      </c>
      <c r="B3051" t="s">
        <v>17</v>
      </c>
      <c r="C3051">
        <v>52</v>
      </c>
      <c r="D3051">
        <v>0</v>
      </c>
      <c r="E3051" t="str">
        <f>IF(Table1[[#This Row],[hypertension]]=0,"no","yes")</f>
        <v>no</v>
      </c>
      <c r="F3051">
        <v>0</v>
      </c>
      <c r="G3051" t="s">
        <v>13</v>
      </c>
      <c r="H3051" t="s">
        <v>24</v>
      </c>
      <c r="I3051" t="s">
        <v>15</v>
      </c>
      <c r="J3051">
        <v>110.36</v>
      </c>
      <c r="K3051">
        <v>39.1</v>
      </c>
      <c r="L3051" t="s">
        <v>16</v>
      </c>
      <c r="M30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51">
        <v>0</v>
      </c>
      <c r="O3051" t="s">
        <v>32</v>
      </c>
      <c r="P3051" t="str">
        <f>IF(AND(Table1[[#This Row],[stroke]]=1,Table1[[#This Row],[hypertension]]=1),"yes","no")</f>
        <v>no</v>
      </c>
      <c r="Q3051" t="str">
        <f>IF(Table1[[#This Row],[avg_glucose_level]]&gt;=132.5,"yes","no")</f>
        <v>no</v>
      </c>
      <c r="R3051" t="str">
        <f>IF(Table1[[#This Row],[bmi]]&gt;=30.1,"yes","no")</f>
        <v>yes</v>
      </c>
    </row>
    <row r="3052" spans="1:18" x14ac:dyDescent="0.3">
      <c r="A3052">
        <v>41618</v>
      </c>
      <c r="B3052" t="s">
        <v>12</v>
      </c>
      <c r="C3052">
        <v>61</v>
      </c>
      <c r="D3052">
        <v>0</v>
      </c>
      <c r="E3052" t="str">
        <f>IF(Table1[[#This Row],[hypertension]]=0,"no","yes")</f>
        <v>no</v>
      </c>
      <c r="F3052">
        <v>0</v>
      </c>
      <c r="G3052" t="s">
        <v>22</v>
      </c>
      <c r="H3052" t="s">
        <v>14</v>
      </c>
      <c r="I3052" t="s">
        <v>19</v>
      </c>
      <c r="J3052">
        <v>140.07</v>
      </c>
      <c r="K3052">
        <v>29.5</v>
      </c>
      <c r="L3052" t="s">
        <v>20</v>
      </c>
      <c r="M30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2">
        <v>0</v>
      </c>
      <c r="O3052" t="s">
        <v>32</v>
      </c>
      <c r="P3052" t="str">
        <f>IF(AND(Table1[[#This Row],[stroke]]=1,Table1[[#This Row],[hypertension]]=1),"yes","no")</f>
        <v>no</v>
      </c>
      <c r="Q3052" t="str">
        <f>IF(Table1[[#This Row],[avg_glucose_level]]&gt;=132.5,"yes","no")</f>
        <v>yes</v>
      </c>
      <c r="R3052" t="str">
        <f>IF(Table1[[#This Row],[bmi]]&gt;=30.1,"yes","no")</f>
        <v>no</v>
      </c>
    </row>
    <row r="3053" spans="1:18" x14ac:dyDescent="0.3">
      <c r="A3053">
        <v>21209</v>
      </c>
      <c r="B3053" t="s">
        <v>17</v>
      </c>
      <c r="C3053">
        <v>10</v>
      </c>
      <c r="D3053">
        <v>0</v>
      </c>
      <c r="E3053" t="str">
        <f>IF(Table1[[#This Row],[hypertension]]=0,"no","yes")</f>
        <v>no</v>
      </c>
      <c r="F3053">
        <v>0</v>
      </c>
      <c r="G3053" t="s">
        <v>22</v>
      </c>
      <c r="H3053" t="s">
        <v>25</v>
      </c>
      <c r="I3053" t="s">
        <v>19</v>
      </c>
      <c r="J3053">
        <v>84.86</v>
      </c>
      <c r="K3053">
        <v>28.6</v>
      </c>
      <c r="L3053" t="s">
        <v>20</v>
      </c>
      <c r="M3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3">
        <v>0</v>
      </c>
      <c r="O3053" t="s">
        <v>32</v>
      </c>
      <c r="P3053" t="str">
        <f>IF(AND(Table1[[#This Row],[stroke]]=1,Table1[[#This Row],[hypertension]]=1),"yes","no")</f>
        <v>no</v>
      </c>
      <c r="Q3053" t="str">
        <f>IF(Table1[[#This Row],[avg_glucose_level]]&gt;=132.5,"yes","no")</f>
        <v>no</v>
      </c>
      <c r="R3053" t="str">
        <f>IF(Table1[[#This Row],[bmi]]&gt;=30.1,"yes","no")</f>
        <v>no</v>
      </c>
    </row>
    <row r="3054" spans="1:18" x14ac:dyDescent="0.3">
      <c r="A3054">
        <v>26103</v>
      </c>
      <c r="B3054" t="s">
        <v>12</v>
      </c>
      <c r="C3054">
        <v>36</v>
      </c>
      <c r="D3054">
        <v>0</v>
      </c>
      <c r="E3054" t="str">
        <f>IF(Table1[[#This Row],[hypertension]]=0,"no","yes")</f>
        <v>no</v>
      </c>
      <c r="F3054">
        <v>0</v>
      </c>
      <c r="G3054" t="s">
        <v>13</v>
      </c>
      <c r="H3054" t="s">
        <v>14</v>
      </c>
      <c r="I3054" t="s">
        <v>19</v>
      </c>
      <c r="J3054">
        <v>106.85</v>
      </c>
      <c r="K3054">
        <v>40.1</v>
      </c>
      <c r="L3054" t="s">
        <v>20</v>
      </c>
      <c r="M30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4">
        <v>0</v>
      </c>
      <c r="O3054" t="s">
        <v>32</v>
      </c>
      <c r="P3054" t="str">
        <f>IF(AND(Table1[[#This Row],[stroke]]=1,Table1[[#This Row],[hypertension]]=1),"yes","no")</f>
        <v>no</v>
      </c>
      <c r="Q3054" t="str">
        <f>IF(Table1[[#This Row],[avg_glucose_level]]&gt;=132.5,"yes","no")</f>
        <v>no</v>
      </c>
      <c r="R3054" t="str">
        <f>IF(Table1[[#This Row],[bmi]]&gt;=30.1,"yes","no")</f>
        <v>yes</v>
      </c>
    </row>
    <row r="3055" spans="1:18" x14ac:dyDescent="0.3">
      <c r="A3055">
        <v>10436</v>
      </c>
      <c r="B3055" t="s">
        <v>17</v>
      </c>
      <c r="C3055">
        <v>29</v>
      </c>
      <c r="D3055">
        <v>0</v>
      </c>
      <c r="E3055" t="str">
        <f>IF(Table1[[#This Row],[hypertension]]=0,"no","yes")</f>
        <v>no</v>
      </c>
      <c r="F3055">
        <v>0</v>
      </c>
      <c r="G3055" t="s">
        <v>13</v>
      </c>
      <c r="H3055" t="s">
        <v>14</v>
      </c>
      <c r="I3055" t="s">
        <v>19</v>
      </c>
      <c r="J3055">
        <v>102.07</v>
      </c>
      <c r="K3055">
        <v>31.8</v>
      </c>
      <c r="L3055" t="s">
        <v>20</v>
      </c>
      <c r="M3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5">
        <v>0</v>
      </c>
      <c r="O3055" t="s">
        <v>32</v>
      </c>
      <c r="P3055" t="str">
        <f>IF(AND(Table1[[#This Row],[stroke]]=1,Table1[[#This Row],[hypertension]]=1),"yes","no")</f>
        <v>no</v>
      </c>
      <c r="Q3055" t="str">
        <f>IF(Table1[[#This Row],[avg_glucose_level]]&gt;=132.5,"yes","no")</f>
        <v>no</v>
      </c>
      <c r="R3055" t="str">
        <f>IF(Table1[[#This Row],[bmi]]&gt;=30.1,"yes","no")</f>
        <v>yes</v>
      </c>
    </row>
    <row r="3056" spans="1:18" x14ac:dyDescent="0.3">
      <c r="A3056">
        <v>16550</v>
      </c>
      <c r="B3056" t="s">
        <v>17</v>
      </c>
      <c r="C3056">
        <v>69</v>
      </c>
      <c r="D3056">
        <v>0</v>
      </c>
      <c r="E3056" t="str">
        <f>IF(Table1[[#This Row],[hypertension]]=0,"no","yes")</f>
        <v>no</v>
      </c>
      <c r="F3056">
        <v>1</v>
      </c>
      <c r="G3056" t="s">
        <v>22</v>
      </c>
      <c r="H3056" t="s">
        <v>24</v>
      </c>
      <c r="I3056" t="s">
        <v>15</v>
      </c>
      <c r="J3056">
        <v>202.38</v>
      </c>
      <c r="K3056">
        <v>34.6</v>
      </c>
      <c r="L3056" t="s">
        <v>23</v>
      </c>
      <c r="M30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56">
        <v>0</v>
      </c>
      <c r="O3056" t="s">
        <v>32</v>
      </c>
      <c r="P3056" t="str">
        <f>IF(AND(Table1[[#This Row],[stroke]]=1,Table1[[#This Row],[hypertension]]=1),"yes","no")</f>
        <v>no</v>
      </c>
      <c r="Q3056" t="str">
        <f>IF(Table1[[#This Row],[avg_glucose_level]]&gt;=132.5,"yes","no")</f>
        <v>yes</v>
      </c>
      <c r="R3056" t="str">
        <f>IF(Table1[[#This Row],[bmi]]&gt;=30.1,"yes","no")</f>
        <v>yes</v>
      </c>
    </row>
    <row r="3057" spans="1:18" x14ac:dyDescent="0.3">
      <c r="A3057">
        <v>17697</v>
      </c>
      <c r="B3057" t="s">
        <v>17</v>
      </c>
      <c r="C3057">
        <v>62</v>
      </c>
      <c r="D3057">
        <v>0</v>
      </c>
      <c r="E3057" t="str">
        <f>IF(Table1[[#This Row],[hypertension]]=0,"no","yes")</f>
        <v>no</v>
      </c>
      <c r="F3057">
        <v>0</v>
      </c>
      <c r="G3057" t="s">
        <v>13</v>
      </c>
      <c r="H3057" t="s">
        <v>24</v>
      </c>
      <c r="I3057" t="s">
        <v>15</v>
      </c>
      <c r="J3057">
        <v>67.069999999999993</v>
      </c>
      <c r="K3057">
        <v>24.5</v>
      </c>
      <c r="L3057" t="s">
        <v>20</v>
      </c>
      <c r="M3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7">
        <v>0</v>
      </c>
      <c r="O3057" t="s">
        <v>32</v>
      </c>
      <c r="P3057" t="str">
        <f>IF(AND(Table1[[#This Row],[stroke]]=1,Table1[[#This Row],[hypertension]]=1),"yes","no")</f>
        <v>no</v>
      </c>
      <c r="Q3057" t="str">
        <f>IF(Table1[[#This Row],[avg_glucose_level]]&gt;=132.5,"yes","no")</f>
        <v>no</v>
      </c>
      <c r="R3057" t="str">
        <f>IF(Table1[[#This Row],[bmi]]&gt;=30.1,"yes","no")</f>
        <v>no</v>
      </c>
    </row>
    <row r="3058" spans="1:18" x14ac:dyDescent="0.3">
      <c r="A3058">
        <v>10744</v>
      </c>
      <c r="B3058" t="s">
        <v>12</v>
      </c>
      <c r="C3058">
        <v>62</v>
      </c>
      <c r="D3058">
        <v>0</v>
      </c>
      <c r="E3058" t="str">
        <f>IF(Table1[[#This Row],[hypertension]]=0,"no","yes")</f>
        <v>no</v>
      </c>
      <c r="F3058">
        <v>1</v>
      </c>
      <c r="G3058" t="s">
        <v>13</v>
      </c>
      <c r="H3058" t="s">
        <v>24</v>
      </c>
      <c r="I3058" t="s">
        <v>19</v>
      </c>
      <c r="J3058">
        <v>73.7</v>
      </c>
      <c r="K3058">
        <v>26.2</v>
      </c>
      <c r="L3058" t="s">
        <v>20</v>
      </c>
      <c r="M30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8">
        <v>0</v>
      </c>
      <c r="O3058" t="s">
        <v>32</v>
      </c>
      <c r="P3058" t="str">
        <f>IF(AND(Table1[[#This Row],[stroke]]=1,Table1[[#This Row],[hypertension]]=1),"yes","no")</f>
        <v>no</v>
      </c>
      <c r="Q3058" t="str">
        <f>IF(Table1[[#This Row],[avg_glucose_level]]&gt;=132.5,"yes","no")</f>
        <v>no</v>
      </c>
      <c r="R3058" t="str">
        <f>IF(Table1[[#This Row],[bmi]]&gt;=30.1,"yes","no")</f>
        <v>no</v>
      </c>
    </row>
    <row r="3059" spans="1:18" x14ac:dyDescent="0.3">
      <c r="A3059">
        <v>7799</v>
      </c>
      <c r="B3059" t="s">
        <v>17</v>
      </c>
      <c r="C3059">
        <v>79</v>
      </c>
      <c r="D3059">
        <v>0</v>
      </c>
      <c r="E3059" t="str">
        <f>IF(Table1[[#This Row],[hypertension]]=0,"no","yes")</f>
        <v>no</v>
      </c>
      <c r="F3059">
        <v>0</v>
      </c>
      <c r="G3059" t="s">
        <v>22</v>
      </c>
      <c r="H3059" t="s">
        <v>18</v>
      </c>
      <c r="I3059" t="s">
        <v>15</v>
      </c>
      <c r="J3059">
        <v>77.59</v>
      </c>
      <c r="K3059">
        <v>33</v>
      </c>
      <c r="L3059" t="s">
        <v>20</v>
      </c>
      <c r="M3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59">
        <v>0</v>
      </c>
      <c r="O3059" t="s">
        <v>32</v>
      </c>
      <c r="P3059" t="str">
        <f>IF(AND(Table1[[#This Row],[stroke]]=1,Table1[[#This Row],[hypertension]]=1),"yes","no")</f>
        <v>no</v>
      </c>
      <c r="Q3059" t="str">
        <f>IF(Table1[[#This Row],[avg_glucose_level]]&gt;=132.5,"yes","no")</f>
        <v>no</v>
      </c>
      <c r="R3059" t="str">
        <f>IF(Table1[[#This Row],[bmi]]&gt;=30.1,"yes","no")</f>
        <v>yes</v>
      </c>
    </row>
    <row r="3060" spans="1:18" x14ac:dyDescent="0.3">
      <c r="A3060">
        <v>57183</v>
      </c>
      <c r="B3060" t="s">
        <v>12</v>
      </c>
      <c r="C3060">
        <v>13</v>
      </c>
      <c r="D3060">
        <v>0</v>
      </c>
      <c r="E3060" t="str">
        <f>IF(Table1[[#This Row],[hypertension]]=0,"no","yes")</f>
        <v>no</v>
      </c>
      <c r="F3060">
        <v>0</v>
      </c>
      <c r="G3060" t="s">
        <v>22</v>
      </c>
      <c r="H3060" t="s">
        <v>25</v>
      </c>
      <c r="I3060" t="s">
        <v>19</v>
      </c>
      <c r="J3060">
        <v>69.16</v>
      </c>
      <c r="K3060">
        <v>22.3</v>
      </c>
      <c r="L3060" t="s">
        <v>23</v>
      </c>
      <c r="M30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60">
        <v>0</v>
      </c>
      <c r="O3060" t="s">
        <v>32</v>
      </c>
      <c r="P3060" t="str">
        <f>IF(AND(Table1[[#This Row],[stroke]]=1,Table1[[#This Row],[hypertension]]=1),"yes","no")</f>
        <v>no</v>
      </c>
      <c r="Q3060" t="str">
        <f>IF(Table1[[#This Row],[avg_glucose_level]]&gt;=132.5,"yes","no")</f>
        <v>no</v>
      </c>
      <c r="R3060" t="str">
        <f>IF(Table1[[#This Row],[bmi]]&gt;=30.1,"yes","no")</f>
        <v>no</v>
      </c>
    </row>
    <row r="3061" spans="1:18" x14ac:dyDescent="0.3">
      <c r="A3061">
        <v>121</v>
      </c>
      <c r="B3061" t="s">
        <v>17</v>
      </c>
      <c r="C3061">
        <v>38</v>
      </c>
      <c r="D3061">
        <v>0</v>
      </c>
      <c r="E3061" t="str">
        <f>IF(Table1[[#This Row],[hypertension]]=0,"no","yes")</f>
        <v>no</v>
      </c>
      <c r="F3061">
        <v>0</v>
      </c>
      <c r="G3061" t="s">
        <v>13</v>
      </c>
      <c r="H3061" t="s">
        <v>14</v>
      </c>
      <c r="I3061" t="s">
        <v>15</v>
      </c>
      <c r="J3061">
        <v>91.44</v>
      </c>
      <c r="K3061">
        <v>28.1</v>
      </c>
      <c r="L3061" t="s">
        <v>23</v>
      </c>
      <c r="M30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61">
        <v>0</v>
      </c>
      <c r="O3061" t="s">
        <v>32</v>
      </c>
      <c r="P3061" t="str">
        <f>IF(AND(Table1[[#This Row],[stroke]]=1,Table1[[#This Row],[hypertension]]=1),"yes","no")</f>
        <v>no</v>
      </c>
      <c r="Q3061" t="str">
        <f>IF(Table1[[#This Row],[avg_glucose_level]]&gt;=132.5,"yes","no")</f>
        <v>no</v>
      </c>
      <c r="R3061" t="str">
        <f>IF(Table1[[#This Row],[bmi]]&gt;=30.1,"yes","no")</f>
        <v>no</v>
      </c>
    </row>
    <row r="3062" spans="1:18" x14ac:dyDescent="0.3">
      <c r="A3062">
        <v>32604</v>
      </c>
      <c r="B3062" t="s">
        <v>12</v>
      </c>
      <c r="C3062">
        <v>49</v>
      </c>
      <c r="D3062">
        <v>0</v>
      </c>
      <c r="E3062" t="str">
        <f>IF(Table1[[#This Row],[hypertension]]=0,"no","yes")</f>
        <v>no</v>
      </c>
      <c r="F3062">
        <v>0</v>
      </c>
      <c r="G3062" t="s">
        <v>13</v>
      </c>
      <c r="H3062" t="s">
        <v>18</v>
      </c>
      <c r="I3062" t="s">
        <v>19</v>
      </c>
      <c r="J3062">
        <v>215.81</v>
      </c>
      <c r="K3062">
        <v>58.1</v>
      </c>
      <c r="L3062" t="s">
        <v>20</v>
      </c>
      <c r="M3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62">
        <v>0</v>
      </c>
      <c r="O3062" t="s">
        <v>32</v>
      </c>
      <c r="P3062" t="str">
        <f>IF(AND(Table1[[#This Row],[stroke]]=1,Table1[[#This Row],[hypertension]]=1),"yes","no")</f>
        <v>no</v>
      </c>
      <c r="Q3062" t="str">
        <f>IF(Table1[[#This Row],[avg_glucose_level]]&gt;=132.5,"yes","no")</f>
        <v>yes</v>
      </c>
      <c r="R3062" t="str">
        <f>IF(Table1[[#This Row],[bmi]]&gt;=30.1,"yes","no")</f>
        <v>yes</v>
      </c>
    </row>
    <row r="3063" spans="1:18" x14ac:dyDescent="0.3">
      <c r="A3063">
        <v>49883</v>
      </c>
      <c r="B3063" t="s">
        <v>17</v>
      </c>
      <c r="C3063">
        <v>41</v>
      </c>
      <c r="D3063">
        <v>0</v>
      </c>
      <c r="E3063" t="str">
        <f>IF(Table1[[#This Row],[hypertension]]=0,"no","yes")</f>
        <v>no</v>
      </c>
      <c r="F3063">
        <v>0</v>
      </c>
      <c r="G3063" t="s">
        <v>13</v>
      </c>
      <c r="H3063" t="s">
        <v>14</v>
      </c>
      <c r="I3063" t="s">
        <v>19</v>
      </c>
      <c r="J3063">
        <v>65.400000000000006</v>
      </c>
      <c r="K3063">
        <v>36.9</v>
      </c>
      <c r="L3063" t="s">
        <v>16</v>
      </c>
      <c r="M30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63">
        <v>0</v>
      </c>
      <c r="O3063" t="s">
        <v>32</v>
      </c>
      <c r="P3063" t="str">
        <f>IF(AND(Table1[[#This Row],[stroke]]=1,Table1[[#This Row],[hypertension]]=1),"yes","no")</f>
        <v>no</v>
      </c>
      <c r="Q3063" t="str">
        <f>IF(Table1[[#This Row],[avg_glucose_level]]&gt;=132.5,"yes","no")</f>
        <v>no</v>
      </c>
      <c r="R3063" t="str">
        <f>IF(Table1[[#This Row],[bmi]]&gt;=30.1,"yes","no")</f>
        <v>yes</v>
      </c>
    </row>
    <row r="3064" spans="1:18" x14ac:dyDescent="0.3">
      <c r="A3064">
        <v>68242</v>
      </c>
      <c r="B3064" t="s">
        <v>12</v>
      </c>
      <c r="C3064">
        <v>56</v>
      </c>
      <c r="D3064">
        <v>0</v>
      </c>
      <c r="E3064" t="str">
        <f>IF(Table1[[#This Row],[hypertension]]=0,"no","yes")</f>
        <v>no</v>
      </c>
      <c r="F3064">
        <v>0</v>
      </c>
      <c r="G3064" t="s">
        <v>13</v>
      </c>
      <c r="H3064" t="s">
        <v>14</v>
      </c>
      <c r="I3064" t="s">
        <v>15</v>
      </c>
      <c r="J3064">
        <v>139.72</v>
      </c>
      <c r="K3064">
        <v>43.9</v>
      </c>
      <c r="L3064" t="s">
        <v>20</v>
      </c>
      <c r="M3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64">
        <v>0</v>
      </c>
      <c r="O3064" t="s">
        <v>32</v>
      </c>
      <c r="P3064" t="str">
        <f>IF(AND(Table1[[#This Row],[stroke]]=1,Table1[[#This Row],[hypertension]]=1),"yes","no")</f>
        <v>no</v>
      </c>
      <c r="Q3064" t="str">
        <f>IF(Table1[[#This Row],[avg_glucose_level]]&gt;=132.5,"yes","no")</f>
        <v>yes</v>
      </c>
      <c r="R3064" t="str">
        <f>IF(Table1[[#This Row],[bmi]]&gt;=30.1,"yes","no")</f>
        <v>yes</v>
      </c>
    </row>
    <row r="3065" spans="1:18" x14ac:dyDescent="0.3">
      <c r="A3065">
        <v>33726</v>
      </c>
      <c r="B3065" t="s">
        <v>17</v>
      </c>
      <c r="C3065">
        <v>8</v>
      </c>
      <c r="D3065">
        <v>0</v>
      </c>
      <c r="E3065" t="str">
        <f>IF(Table1[[#This Row],[hypertension]]=0,"no","yes")</f>
        <v>no</v>
      </c>
      <c r="F3065">
        <v>0</v>
      </c>
      <c r="G3065" t="s">
        <v>22</v>
      </c>
      <c r="H3065" t="s">
        <v>25</v>
      </c>
      <c r="I3065" t="s">
        <v>15</v>
      </c>
      <c r="J3065">
        <v>72.81</v>
      </c>
      <c r="K3065">
        <v>18.2</v>
      </c>
      <c r="L3065" t="s">
        <v>23</v>
      </c>
      <c r="M3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65">
        <v>0</v>
      </c>
      <c r="O3065" t="s">
        <v>32</v>
      </c>
      <c r="P3065" t="str">
        <f>IF(AND(Table1[[#This Row],[stroke]]=1,Table1[[#This Row],[hypertension]]=1),"yes","no")</f>
        <v>no</v>
      </c>
      <c r="Q3065" t="str">
        <f>IF(Table1[[#This Row],[avg_glucose_level]]&gt;=132.5,"yes","no")</f>
        <v>no</v>
      </c>
      <c r="R3065" t="str">
        <f>IF(Table1[[#This Row],[bmi]]&gt;=30.1,"yes","no")</f>
        <v>no</v>
      </c>
    </row>
    <row r="3066" spans="1:18" x14ac:dyDescent="0.3">
      <c r="A3066">
        <v>56255</v>
      </c>
      <c r="B3066" t="s">
        <v>17</v>
      </c>
      <c r="C3066">
        <v>24</v>
      </c>
      <c r="D3066">
        <v>0</v>
      </c>
      <c r="E3066" t="str">
        <f>IF(Table1[[#This Row],[hypertension]]=0,"no","yes")</f>
        <v>no</v>
      </c>
      <c r="F3066">
        <v>0</v>
      </c>
      <c r="G3066" t="s">
        <v>22</v>
      </c>
      <c r="H3066" t="s">
        <v>14</v>
      </c>
      <c r="I3066" t="s">
        <v>15</v>
      </c>
      <c r="J3066">
        <v>149.16999999999999</v>
      </c>
      <c r="K3066">
        <v>23.1</v>
      </c>
      <c r="L3066" t="s">
        <v>20</v>
      </c>
      <c r="M30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66">
        <v>0</v>
      </c>
      <c r="O3066" t="s">
        <v>32</v>
      </c>
      <c r="P3066" t="str">
        <f>IF(AND(Table1[[#This Row],[stroke]]=1,Table1[[#This Row],[hypertension]]=1),"yes","no")</f>
        <v>no</v>
      </c>
      <c r="Q3066" t="str">
        <f>IF(Table1[[#This Row],[avg_glucose_level]]&gt;=132.5,"yes","no")</f>
        <v>yes</v>
      </c>
      <c r="R3066" t="str">
        <f>IF(Table1[[#This Row],[bmi]]&gt;=30.1,"yes","no")</f>
        <v>no</v>
      </c>
    </row>
    <row r="3067" spans="1:18" x14ac:dyDescent="0.3">
      <c r="A3067">
        <v>46455</v>
      </c>
      <c r="B3067" t="s">
        <v>17</v>
      </c>
      <c r="C3067">
        <v>61</v>
      </c>
      <c r="D3067">
        <v>0</v>
      </c>
      <c r="E3067" t="str">
        <f>IF(Table1[[#This Row],[hypertension]]=0,"no","yes")</f>
        <v>no</v>
      </c>
      <c r="F3067">
        <v>0</v>
      </c>
      <c r="G3067" t="s">
        <v>13</v>
      </c>
      <c r="H3067" t="s">
        <v>14</v>
      </c>
      <c r="I3067" t="s">
        <v>15</v>
      </c>
      <c r="J3067">
        <v>125.74</v>
      </c>
      <c r="K3067">
        <v>32.6</v>
      </c>
      <c r="L3067" t="s">
        <v>23</v>
      </c>
      <c r="M30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67">
        <v>0</v>
      </c>
      <c r="O3067" t="s">
        <v>32</v>
      </c>
      <c r="P3067" t="str">
        <f>IF(AND(Table1[[#This Row],[stroke]]=1,Table1[[#This Row],[hypertension]]=1),"yes","no")</f>
        <v>no</v>
      </c>
      <c r="Q3067" t="str">
        <f>IF(Table1[[#This Row],[avg_glucose_level]]&gt;=132.5,"yes","no")</f>
        <v>no</v>
      </c>
      <c r="R3067" t="str">
        <f>IF(Table1[[#This Row],[bmi]]&gt;=30.1,"yes","no")</f>
        <v>yes</v>
      </c>
    </row>
    <row r="3068" spans="1:18" x14ac:dyDescent="0.3">
      <c r="A3068">
        <v>13270</v>
      </c>
      <c r="B3068" t="s">
        <v>17</v>
      </c>
      <c r="C3068">
        <v>40</v>
      </c>
      <c r="D3068">
        <v>0</v>
      </c>
      <c r="E3068" t="str">
        <f>IF(Table1[[#This Row],[hypertension]]=0,"no","yes")</f>
        <v>no</v>
      </c>
      <c r="F3068">
        <v>0</v>
      </c>
      <c r="G3068" t="s">
        <v>22</v>
      </c>
      <c r="H3068" t="s">
        <v>24</v>
      </c>
      <c r="I3068" t="s">
        <v>15</v>
      </c>
      <c r="J3068">
        <v>90.21</v>
      </c>
      <c r="K3068">
        <v>41.2</v>
      </c>
      <c r="L3068" t="s">
        <v>20</v>
      </c>
      <c r="M3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68">
        <v>0</v>
      </c>
      <c r="O3068" t="s">
        <v>32</v>
      </c>
      <c r="P3068" t="str">
        <f>IF(AND(Table1[[#This Row],[stroke]]=1,Table1[[#This Row],[hypertension]]=1),"yes","no")</f>
        <v>no</v>
      </c>
      <c r="Q3068" t="str">
        <f>IF(Table1[[#This Row],[avg_glucose_level]]&gt;=132.5,"yes","no")</f>
        <v>no</v>
      </c>
      <c r="R3068" t="str">
        <f>IF(Table1[[#This Row],[bmi]]&gt;=30.1,"yes","no")</f>
        <v>yes</v>
      </c>
    </row>
    <row r="3069" spans="1:18" x14ac:dyDescent="0.3">
      <c r="A3069">
        <v>38067</v>
      </c>
      <c r="B3069" t="s">
        <v>17</v>
      </c>
      <c r="C3069">
        <v>22</v>
      </c>
      <c r="D3069">
        <v>0</v>
      </c>
      <c r="E3069" t="str">
        <f>IF(Table1[[#This Row],[hypertension]]=0,"no","yes")</f>
        <v>no</v>
      </c>
      <c r="F3069">
        <v>0</v>
      </c>
      <c r="G3069" t="s">
        <v>22</v>
      </c>
      <c r="H3069" t="s">
        <v>14</v>
      </c>
      <c r="I3069" t="s">
        <v>15</v>
      </c>
      <c r="J3069">
        <v>139.47999999999999</v>
      </c>
      <c r="K3069">
        <v>28.6</v>
      </c>
      <c r="L3069" t="s">
        <v>16</v>
      </c>
      <c r="M30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69">
        <v>0</v>
      </c>
      <c r="O3069" t="s">
        <v>32</v>
      </c>
      <c r="P3069" t="str">
        <f>IF(AND(Table1[[#This Row],[stroke]]=1,Table1[[#This Row],[hypertension]]=1),"yes","no")</f>
        <v>no</v>
      </c>
      <c r="Q3069" t="str">
        <f>IF(Table1[[#This Row],[avg_glucose_level]]&gt;=132.5,"yes","no")</f>
        <v>yes</v>
      </c>
      <c r="R3069" t="str">
        <f>IF(Table1[[#This Row],[bmi]]&gt;=30.1,"yes","no")</f>
        <v>no</v>
      </c>
    </row>
    <row r="3070" spans="1:18" x14ac:dyDescent="0.3">
      <c r="A3070">
        <v>9160</v>
      </c>
      <c r="B3070" t="s">
        <v>17</v>
      </c>
      <c r="C3070">
        <v>80</v>
      </c>
      <c r="D3070">
        <v>1</v>
      </c>
      <c r="E3070" t="str">
        <f>IF(Table1[[#This Row],[hypertension]]=0,"no","yes")</f>
        <v>yes</v>
      </c>
      <c r="F3070">
        <v>0</v>
      </c>
      <c r="G3070" t="s">
        <v>13</v>
      </c>
      <c r="H3070" t="s">
        <v>14</v>
      </c>
      <c r="I3070" t="s">
        <v>15</v>
      </c>
      <c r="J3070">
        <v>90.77</v>
      </c>
      <c r="K3070">
        <v>26</v>
      </c>
      <c r="L3070" t="s">
        <v>20</v>
      </c>
      <c r="M3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0">
        <v>0</v>
      </c>
      <c r="O3070" t="s">
        <v>32</v>
      </c>
      <c r="P3070" t="str">
        <f>IF(AND(Table1[[#This Row],[stroke]]=1,Table1[[#This Row],[hypertension]]=1),"yes","no")</f>
        <v>no</v>
      </c>
      <c r="Q3070" t="str">
        <f>IF(Table1[[#This Row],[avg_glucose_level]]&gt;=132.5,"yes","no")</f>
        <v>no</v>
      </c>
      <c r="R3070" t="str">
        <f>IF(Table1[[#This Row],[bmi]]&gt;=30.1,"yes","no")</f>
        <v>no</v>
      </c>
    </row>
    <row r="3071" spans="1:18" x14ac:dyDescent="0.3">
      <c r="A3071">
        <v>52843</v>
      </c>
      <c r="B3071" t="s">
        <v>17</v>
      </c>
      <c r="C3071">
        <v>60</v>
      </c>
      <c r="D3071">
        <v>1</v>
      </c>
      <c r="E3071" t="str">
        <f>IF(Table1[[#This Row],[hypertension]]=0,"no","yes")</f>
        <v>yes</v>
      </c>
      <c r="F3071">
        <v>1</v>
      </c>
      <c r="G3071" t="s">
        <v>13</v>
      </c>
      <c r="H3071" t="s">
        <v>14</v>
      </c>
      <c r="I3071" t="s">
        <v>15</v>
      </c>
      <c r="J3071">
        <v>220.24</v>
      </c>
      <c r="K3071">
        <v>36.799999999999997</v>
      </c>
      <c r="L3071" t="s">
        <v>20</v>
      </c>
      <c r="M30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1">
        <v>0</v>
      </c>
      <c r="O3071" t="s">
        <v>32</v>
      </c>
      <c r="P3071" t="str">
        <f>IF(AND(Table1[[#This Row],[stroke]]=1,Table1[[#This Row],[hypertension]]=1),"yes","no")</f>
        <v>no</v>
      </c>
      <c r="Q3071" t="str">
        <f>IF(Table1[[#This Row],[avg_glucose_level]]&gt;=132.5,"yes","no")</f>
        <v>yes</v>
      </c>
      <c r="R3071" t="str">
        <f>IF(Table1[[#This Row],[bmi]]&gt;=30.1,"yes","no")</f>
        <v>yes</v>
      </c>
    </row>
    <row r="3072" spans="1:18" x14ac:dyDescent="0.3">
      <c r="A3072">
        <v>67343</v>
      </c>
      <c r="B3072" t="s">
        <v>17</v>
      </c>
      <c r="C3072">
        <v>57</v>
      </c>
      <c r="D3072">
        <v>0</v>
      </c>
      <c r="E3072" t="str">
        <f>IF(Table1[[#This Row],[hypertension]]=0,"no","yes")</f>
        <v>no</v>
      </c>
      <c r="F3072">
        <v>0</v>
      </c>
      <c r="G3072" t="s">
        <v>13</v>
      </c>
      <c r="H3072" t="s">
        <v>14</v>
      </c>
      <c r="I3072" t="s">
        <v>19</v>
      </c>
      <c r="J3072">
        <v>81.42</v>
      </c>
      <c r="K3072">
        <v>35.799999999999997</v>
      </c>
      <c r="L3072" t="s">
        <v>20</v>
      </c>
      <c r="M30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2">
        <v>0</v>
      </c>
      <c r="O3072" t="s">
        <v>32</v>
      </c>
      <c r="P3072" t="str">
        <f>IF(AND(Table1[[#This Row],[stroke]]=1,Table1[[#This Row],[hypertension]]=1),"yes","no")</f>
        <v>no</v>
      </c>
      <c r="Q3072" t="str">
        <f>IF(Table1[[#This Row],[avg_glucose_level]]&gt;=132.5,"yes","no")</f>
        <v>no</v>
      </c>
      <c r="R3072" t="str">
        <f>IF(Table1[[#This Row],[bmi]]&gt;=30.1,"yes","no")</f>
        <v>yes</v>
      </c>
    </row>
    <row r="3073" spans="1:18" x14ac:dyDescent="0.3">
      <c r="A3073">
        <v>50805</v>
      </c>
      <c r="B3073" t="s">
        <v>17</v>
      </c>
      <c r="C3073">
        <v>55</v>
      </c>
      <c r="D3073">
        <v>0</v>
      </c>
      <c r="E3073" t="str">
        <f>IF(Table1[[#This Row],[hypertension]]=0,"no","yes")</f>
        <v>no</v>
      </c>
      <c r="F3073">
        <v>0</v>
      </c>
      <c r="G3073" t="s">
        <v>13</v>
      </c>
      <c r="H3073" t="s">
        <v>14</v>
      </c>
      <c r="I3073" t="s">
        <v>15</v>
      </c>
      <c r="J3073">
        <v>102.36</v>
      </c>
      <c r="K3073">
        <v>24.2</v>
      </c>
      <c r="L3073" t="s">
        <v>20</v>
      </c>
      <c r="M30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3">
        <v>0</v>
      </c>
      <c r="O3073" t="s">
        <v>32</v>
      </c>
      <c r="P3073" t="str">
        <f>IF(AND(Table1[[#This Row],[stroke]]=1,Table1[[#This Row],[hypertension]]=1),"yes","no")</f>
        <v>no</v>
      </c>
      <c r="Q3073" t="str">
        <f>IF(Table1[[#This Row],[avg_glucose_level]]&gt;=132.5,"yes","no")</f>
        <v>no</v>
      </c>
      <c r="R3073" t="str">
        <f>IF(Table1[[#This Row],[bmi]]&gt;=30.1,"yes","no")</f>
        <v>no</v>
      </c>
    </row>
    <row r="3074" spans="1:18" x14ac:dyDescent="0.3">
      <c r="A3074">
        <v>10826</v>
      </c>
      <c r="B3074" t="s">
        <v>17</v>
      </c>
      <c r="C3074">
        <v>39</v>
      </c>
      <c r="D3074">
        <v>0</v>
      </c>
      <c r="E3074" t="str">
        <f>IF(Table1[[#This Row],[hypertension]]=0,"no","yes")</f>
        <v>no</v>
      </c>
      <c r="F3074">
        <v>0</v>
      </c>
      <c r="G3074" t="s">
        <v>13</v>
      </c>
      <c r="H3074" t="s">
        <v>18</v>
      </c>
      <c r="I3074" t="s">
        <v>15</v>
      </c>
      <c r="J3074">
        <v>82.85</v>
      </c>
      <c r="K3074">
        <v>22.9</v>
      </c>
      <c r="L3074" t="s">
        <v>21</v>
      </c>
      <c r="M30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74">
        <v>0</v>
      </c>
      <c r="O3074" t="s">
        <v>32</v>
      </c>
      <c r="P3074" t="str">
        <f>IF(AND(Table1[[#This Row],[stroke]]=1,Table1[[#This Row],[hypertension]]=1),"yes","no")</f>
        <v>no</v>
      </c>
      <c r="Q3074" t="str">
        <f>IF(Table1[[#This Row],[avg_glucose_level]]&gt;=132.5,"yes","no")</f>
        <v>no</v>
      </c>
      <c r="R3074" t="str">
        <f>IF(Table1[[#This Row],[bmi]]&gt;=30.1,"yes","no")</f>
        <v>no</v>
      </c>
    </row>
    <row r="3075" spans="1:18" x14ac:dyDescent="0.3">
      <c r="A3075">
        <v>60358</v>
      </c>
      <c r="B3075" t="s">
        <v>17</v>
      </c>
      <c r="C3075">
        <v>51</v>
      </c>
      <c r="D3075">
        <v>0</v>
      </c>
      <c r="E3075" t="str">
        <f>IF(Table1[[#This Row],[hypertension]]=0,"no","yes")</f>
        <v>no</v>
      </c>
      <c r="F3075">
        <v>0</v>
      </c>
      <c r="G3075" t="s">
        <v>13</v>
      </c>
      <c r="H3075" t="s">
        <v>14</v>
      </c>
      <c r="I3075" t="s">
        <v>15</v>
      </c>
      <c r="J3075">
        <v>102.11</v>
      </c>
      <c r="K3075">
        <v>23.1</v>
      </c>
      <c r="L3075" t="s">
        <v>20</v>
      </c>
      <c r="M3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5">
        <v>0</v>
      </c>
      <c r="O3075" t="s">
        <v>32</v>
      </c>
      <c r="P3075" t="str">
        <f>IF(AND(Table1[[#This Row],[stroke]]=1,Table1[[#This Row],[hypertension]]=1),"yes","no")</f>
        <v>no</v>
      </c>
      <c r="Q3075" t="str">
        <f>IF(Table1[[#This Row],[avg_glucose_level]]&gt;=132.5,"yes","no")</f>
        <v>no</v>
      </c>
      <c r="R3075" t="str">
        <f>IF(Table1[[#This Row],[bmi]]&gt;=30.1,"yes","no")</f>
        <v>no</v>
      </c>
    </row>
    <row r="3076" spans="1:18" x14ac:dyDescent="0.3">
      <c r="A3076">
        <v>72231</v>
      </c>
      <c r="B3076" t="s">
        <v>17</v>
      </c>
      <c r="C3076">
        <v>47</v>
      </c>
      <c r="D3076">
        <v>0</v>
      </c>
      <c r="E3076" t="str">
        <f>IF(Table1[[#This Row],[hypertension]]=0,"no","yes")</f>
        <v>no</v>
      </c>
      <c r="F3076">
        <v>0</v>
      </c>
      <c r="G3076" t="s">
        <v>13</v>
      </c>
      <c r="H3076" t="s">
        <v>18</v>
      </c>
      <c r="I3076" t="s">
        <v>19</v>
      </c>
      <c r="J3076">
        <v>195.61</v>
      </c>
      <c r="K3076">
        <v>28.1</v>
      </c>
      <c r="L3076" t="s">
        <v>20</v>
      </c>
      <c r="M30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6">
        <v>0</v>
      </c>
      <c r="O3076" t="s">
        <v>32</v>
      </c>
      <c r="P3076" t="str">
        <f>IF(AND(Table1[[#This Row],[stroke]]=1,Table1[[#This Row],[hypertension]]=1),"yes","no")</f>
        <v>no</v>
      </c>
      <c r="Q3076" t="str">
        <f>IF(Table1[[#This Row],[avg_glucose_level]]&gt;=132.5,"yes","no")</f>
        <v>yes</v>
      </c>
      <c r="R3076" t="str">
        <f>IF(Table1[[#This Row],[bmi]]&gt;=30.1,"yes","no")</f>
        <v>no</v>
      </c>
    </row>
    <row r="3077" spans="1:18" x14ac:dyDescent="0.3">
      <c r="A3077">
        <v>58586</v>
      </c>
      <c r="B3077" t="s">
        <v>12</v>
      </c>
      <c r="C3077">
        <v>77</v>
      </c>
      <c r="D3077">
        <v>1</v>
      </c>
      <c r="E3077" t="str">
        <f>IF(Table1[[#This Row],[hypertension]]=0,"no","yes")</f>
        <v>yes</v>
      </c>
      <c r="F3077">
        <v>1</v>
      </c>
      <c r="G3077" t="s">
        <v>13</v>
      </c>
      <c r="H3077" t="s">
        <v>18</v>
      </c>
      <c r="I3077" t="s">
        <v>15</v>
      </c>
      <c r="J3077">
        <v>80.92</v>
      </c>
      <c r="K3077">
        <v>28.9</v>
      </c>
      <c r="L3077" t="s">
        <v>21</v>
      </c>
      <c r="M30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77">
        <v>0</v>
      </c>
      <c r="O3077" t="s">
        <v>32</v>
      </c>
      <c r="P3077" t="str">
        <f>IF(AND(Table1[[#This Row],[stroke]]=1,Table1[[#This Row],[hypertension]]=1),"yes","no")</f>
        <v>no</v>
      </c>
      <c r="Q3077" t="str">
        <f>IF(Table1[[#This Row],[avg_glucose_level]]&gt;=132.5,"yes","no")</f>
        <v>no</v>
      </c>
      <c r="R3077" t="str">
        <f>IF(Table1[[#This Row],[bmi]]&gt;=30.1,"yes","no")</f>
        <v>no</v>
      </c>
    </row>
    <row r="3078" spans="1:18" x14ac:dyDescent="0.3">
      <c r="A3078">
        <v>50499</v>
      </c>
      <c r="B3078" t="s">
        <v>17</v>
      </c>
      <c r="C3078">
        <v>32</v>
      </c>
      <c r="D3078">
        <v>0</v>
      </c>
      <c r="E3078" t="str">
        <f>IF(Table1[[#This Row],[hypertension]]=0,"no","yes")</f>
        <v>no</v>
      </c>
      <c r="F3078">
        <v>0</v>
      </c>
      <c r="G3078" t="s">
        <v>13</v>
      </c>
      <c r="H3078" t="s">
        <v>14</v>
      </c>
      <c r="I3078" t="s">
        <v>19</v>
      </c>
      <c r="J3078">
        <v>71.8</v>
      </c>
      <c r="K3078">
        <v>26.5</v>
      </c>
      <c r="L3078" t="s">
        <v>20</v>
      </c>
      <c r="M3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8">
        <v>0</v>
      </c>
      <c r="O3078" t="s">
        <v>32</v>
      </c>
      <c r="P3078" t="str">
        <f>IF(AND(Table1[[#This Row],[stroke]]=1,Table1[[#This Row],[hypertension]]=1),"yes","no")</f>
        <v>no</v>
      </c>
      <c r="Q3078" t="str">
        <f>IF(Table1[[#This Row],[avg_glucose_level]]&gt;=132.5,"yes","no")</f>
        <v>no</v>
      </c>
      <c r="R3078" t="str">
        <f>IF(Table1[[#This Row],[bmi]]&gt;=30.1,"yes","no")</f>
        <v>no</v>
      </c>
    </row>
    <row r="3079" spans="1:18" x14ac:dyDescent="0.3">
      <c r="A3079">
        <v>18986</v>
      </c>
      <c r="B3079" t="s">
        <v>17</v>
      </c>
      <c r="C3079">
        <v>45</v>
      </c>
      <c r="D3079">
        <v>0</v>
      </c>
      <c r="E3079" t="str">
        <f>IF(Table1[[#This Row],[hypertension]]=0,"no","yes")</f>
        <v>no</v>
      </c>
      <c r="F3079">
        <v>0</v>
      </c>
      <c r="G3079" t="s">
        <v>22</v>
      </c>
      <c r="H3079" t="s">
        <v>18</v>
      </c>
      <c r="I3079" t="s">
        <v>15</v>
      </c>
      <c r="J3079">
        <v>88.47</v>
      </c>
      <c r="K3079">
        <v>29.3</v>
      </c>
      <c r="L3079" t="s">
        <v>20</v>
      </c>
      <c r="M3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79">
        <v>0</v>
      </c>
      <c r="O3079" t="s">
        <v>32</v>
      </c>
      <c r="P3079" t="str">
        <f>IF(AND(Table1[[#This Row],[stroke]]=1,Table1[[#This Row],[hypertension]]=1),"yes","no")</f>
        <v>no</v>
      </c>
      <c r="Q3079" t="str">
        <f>IF(Table1[[#This Row],[avg_glucose_level]]&gt;=132.5,"yes","no")</f>
        <v>no</v>
      </c>
      <c r="R3079" t="str">
        <f>IF(Table1[[#This Row],[bmi]]&gt;=30.1,"yes","no")</f>
        <v>no</v>
      </c>
    </row>
    <row r="3080" spans="1:18" x14ac:dyDescent="0.3">
      <c r="A3080">
        <v>51177</v>
      </c>
      <c r="B3080" t="s">
        <v>17</v>
      </c>
      <c r="C3080">
        <v>49</v>
      </c>
      <c r="D3080">
        <v>0</v>
      </c>
      <c r="E3080" t="str">
        <f>IF(Table1[[#This Row],[hypertension]]=0,"no","yes")</f>
        <v>no</v>
      </c>
      <c r="F3080">
        <v>0</v>
      </c>
      <c r="G3080" t="s">
        <v>13</v>
      </c>
      <c r="H3080" t="s">
        <v>14</v>
      </c>
      <c r="I3080" t="s">
        <v>15</v>
      </c>
      <c r="J3080">
        <v>67.680000000000007</v>
      </c>
      <c r="K3080">
        <v>24.8</v>
      </c>
      <c r="L3080" t="s">
        <v>16</v>
      </c>
      <c r="M3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80">
        <v>0</v>
      </c>
      <c r="O3080" t="s">
        <v>32</v>
      </c>
      <c r="P3080" t="str">
        <f>IF(AND(Table1[[#This Row],[stroke]]=1,Table1[[#This Row],[hypertension]]=1),"yes","no")</f>
        <v>no</v>
      </c>
      <c r="Q3080" t="str">
        <f>IF(Table1[[#This Row],[avg_glucose_level]]&gt;=132.5,"yes","no")</f>
        <v>no</v>
      </c>
      <c r="R3080" t="str">
        <f>IF(Table1[[#This Row],[bmi]]&gt;=30.1,"yes","no")</f>
        <v>no</v>
      </c>
    </row>
    <row r="3081" spans="1:18" x14ac:dyDescent="0.3">
      <c r="A3081">
        <v>575</v>
      </c>
      <c r="B3081" t="s">
        <v>12</v>
      </c>
      <c r="C3081">
        <v>13</v>
      </c>
      <c r="D3081">
        <v>0</v>
      </c>
      <c r="E3081" t="str">
        <f>IF(Table1[[#This Row],[hypertension]]=0,"no","yes")</f>
        <v>no</v>
      </c>
      <c r="F3081">
        <v>0</v>
      </c>
      <c r="G3081" t="s">
        <v>22</v>
      </c>
      <c r="H3081" t="s">
        <v>25</v>
      </c>
      <c r="I3081" t="s">
        <v>19</v>
      </c>
      <c r="J3081">
        <v>98.65</v>
      </c>
      <c r="K3081">
        <v>20.100000000000001</v>
      </c>
      <c r="L3081" t="s">
        <v>23</v>
      </c>
      <c r="M3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81">
        <v>0</v>
      </c>
      <c r="O3081" t="s">
        <v>32</v>
      </c>
      <c r="P3081" t="str">
        <f>IF(AND(Table1[[#This Row],[stroke]]=1,Table1[[#This Row],[hypertension]]=1),"yes","no")</f>
        <v>no</v>
      </c>
      <c r="Q3081" t="str">
        <f>IF(Table1[[#This Row],[avg_glucose_level]]&gt;=132.5,"yes","no")</f>
        <v>no</v>
      </c>
      <c r="R3081" t="str">
        <f>IF(Table1[[#This Row],[bmi]]&gt;=30.1,"yes","no")</f>
        <v>no</v>
      </c>
    </row>
    <row r="3082" spans="1:18" x14ac:dyDescent="0.3">
      <c r="A3082">
        <v>47321</v>
      </c>
      <c r="B3082" t="s">
        <v>17</v>
      </c>
      <c r="C3082">
        <v>74</v>
      </c>
      <c r="D3082">
        <v>0</v>
      </c>
      <c r="E3082" t="str">
        <f>IF(Table1[[#This Row],[hypertension]]=0,"no","yes")</f>
        <v>no</v>
      </c>
      <c r="F3082">
        <v>0</v>
      </c>
      <c r="G3082" t="s">
        <v>13</v>
      </c>
      <c r="H3082" t="s">
        <v>14</v>
      </c>
      <c r="I3082" t="s">
        <v>19</v>
      </c>
      <c r="J3082">
        <v>83.58</v>
      </c>
      <c r="K3082">
        <v>18.2</v>
      </c>
      <c r="L3082" t="s">
        <v>20</v>
      </c>
      <c r="M3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82">
        <v>0</v>
      </c>
      <c r="O3082" t="s">
        <v>32</v>
      </c>
      <c r="P3082" t="str">
        <f>IF(AND(Table1[[#This Row],[stroke]]=1,Table1[[#This Row],[hypertension]]=1),"yes","no")</f>
        <v>no</v>
      </c>
      <c r="Q3082" t="str">
        <f>IF(Table1[[#This Row],[avg_glucose_level]]&gt;=132.5,"yes","no")</f>
        <v>no</v>
      </c>
      <c r="R3082" t="str">
        <f>IF(Table1[[#This Row],[bmi]]&gt;=30.1,"yes","no")</f>
        <v>no</v>
      </c>
    </row>
    <row r="3083" spans="1:18" x14ac:dyDescent="0.3">
      <c r="A3083">
        <v>7754</v>
      </c>
      <c r="B3083" t="s">
        <v>17</v>
      </c>
      <c r="C3083">
        <v>72</v>
      </c>
      <c r="D3083">
        <v>0</v>
      </c>
      <c r="E3083" t="str">
        <f>IF(Table1[[#This Row],[hypertension]]=0,"no","yes")</f>
        <v>no</v>
      </c>
      <c r="F3083">
        <v>0</v>
      </c>
      <c r="G3083" t="s">
        <v>13</v>
      </c>
      <c r="H3083" t="s">
        <v>18</v>
      </c>
      <c r="I3083" t="s">
        <v>19</v>
      </c>
      <c r="J3083">
        <v>104.04</v>
      </c>
      <c r="K3083">
        <v>34.700000000000003</v>
      </c>
      <c r="L3083" t="s">
        <v>16</v>
      </c>
      <c r="M3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083">
        <v>0</v>
      </c>
      <c r="O3083" t="s">
        <v>32</v>
      </c>
      <c r="P3083" t="str">
        <f>IF(AND(Table1[[#This Row],[stroke]]=1,Table1[[#This Row],[hypertension]]=1),"yes","no")</f>
        <v>no</v>
      </c>
      <c r="Q3083" t="str">
        <f>IF(Table1[[#This Row],[avg_glucose_level]]&gt;=132.5,"yes","no")</f>
        <v>no</v>
      </c>
      <c r="R3083" t="str">
        <f>IF(Table1[[#This Row],[bmi]]&gt;=30.1,"yes","no")</f>
        <v>yes</v>
      </c>
    </row>
    <row r="3084" spans="1:18" x14ac:dyDescent="0.3">
      <c r="A3084">
        <v>66270</v>
      </c>
      <c r="B3084" t="s">
        <v>17</v>
      </c>
      <c r="C3084">
        <v>57</v>
      </c>
      <c r="D3084">
        <v>0</v>
      </c>
      <c r="E3084" t="str">
        <f>IF(Table1[[#This Row],[hypertension]]=0,"no","yes")</f>
        <v>no</v>
      </c>
      <c r="F3084">
        <v>0</v>
      </c>
      <c r="G3084" t="s">
        <v>13</v>
      </c>
      <c r="H3084" t="s">
        <v>14</v>
      </c>
      <c r="I3084" t="s">
        <v>19</v>
      </c>
      <c r="J3084">
        <v>69.400000000000006</v>
      </c>
      <c r="K3084">
        <v>24</v>
      </c>
      <c r="L3084" t="s">
        <v>23</v>
      </c>
      <c r="M30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84">
        <v>0</v>
      </c>
      <c r="O3084" t="s">
        <v>32</v>
      </c>
      <c r="P3084" t="str">
        <f>IF(AND(Table1[[#This Row],[stroke]]=1,Table1[[#This Row],[hypertension]]=1),"yes","no")</f>
        <v>no</v>
      </c>
      <c r="Q3084" t="str">
        <f>IF(Table1[[#This Row],[avg_glucose_level]]&gt;=132.5,"yes","no")</f>
        <v>no</v>
      </c>
      <c r="R3084" t="str">
        <f>IF(Table1[[#This Row],[bmi]]&gt;=30.1,"yes","no")</f>
        <v>no</v>
      </c>
    </row>
    <row r="3085" spans="1:18" x14ac:dyDescent="0.3">
      <c r="A3085">
        <v>2814</v>
      </c>
      <c r="B3085" t="s">
        <v>12</v>
      </c>
      <c r="C3085">
        <v>51</v>
      </c>
      <c r="D3085">
        <v>1</v>
      </c>
      <c r="E3085" t="str">
        <f>IF(Table1[[#This Row],[hypertension]]=0,"no","yes")</f>
        <v>yes</v>
      </c>
      <c r="F3085">
        <v>0</v>
      </c>
      <c r="G3085" t="s">
        <v>22</v>
      </c>
      <c r="H3085" t="s">
        <v>24</v>
      </c>
      <c r="I3085" t="s">
        <v>15</v>
      </c>
      <c r="J3085">
        <v>106.22</v>
      </c>
      <c r="K3085">
        <v>29</v>
      </c>
      <c r="L3085" t="s">
        <v>20</v>
      </c>
      <c r="M30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85">
        <v>0</v>
      </c>
      <c r="O3085" t="s">
        <v>32</v>
      </c>
      <c r="P3085" t="str">
        <f>IF(AND(Table1[[#This Row],[stroke]]=1,Table1[[#This Row],[hypertension]]=1),"yes","no")</f>
        <v>no</v>
      </c>
      <c r="Q3085" t="str">
        <f>IF(Table1[[#This Row],[avg_glucose_level]]&gt;=132.5,"yes","no")</f>
        <v>no</v>
      </c>
      <c r="R3085" t="str">
        <f>IF(Table1[[#This Row],[bmi]]&gt;=30.1,"yes","no")</f>
        <v>no</v>
      </c>
    </row>
    <row r="3086" spans="1:18" x14ac:dyDescent="0.3">
      <c r="A3086">
        <v>52847</v>
      </c>
      <c r="B3086" t="s">
        <v>17</v>
      </c>
      <c r="C3086">
        <v>55</v>
      </c>
      <c r="D3086">
        <v>0</v>
      </c>
      <c r="E3086" t="str">
        <f>IF(Table1[[#This Row],[hypertension]]=0,"no","yes")</f>
        <v>no</v>
      </c>
      <c r="F3086">
        <v>0</v>
      </c>
      <c r="G3086" t="s">
        <v>13</v>
      </c>
      <c r="H3086" t="s">
        <v>14</v>
      </c>
      <c r="I3086" t="s">
        <v>19</v>
      </c>
      <c r="J3086">
        <v>112.46</v>
      </c>
      <c r="K3086">
        <v>27.3</v>
      </c>
      <c r="L3086" t="s">
        <v>20</v>
      </c>
      <c r="M30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86">
        <v>0</v>
      </c>
      <c r="O3086" t="s">
        <v>32</v>
      </c>
      <c r="P3086" t="str">
        <f>IF(AND(Table1[[#This Row],[stroke]]=1,Table1[[#This Row],[hypertension]]=1),"yes","no")</f>
        <v>no</v>
      </c>
      <c r="Q3086" t="str">
        <f>IF(Table1[[#This Row],[avg_glucose_level]]&gt;=132.5,"yes","no")</f>
        <v>no</v>
      </c>
      <c r="R3086" t="str">
        <f>IF(Table1[[#This Row],[bmi]]&gt;=30.1,"yes","no")</f>
        <v>no</v>
      </c>
    </row>
    <row r="3087" spans="1:18" x14ac:dyDescent="0.3">
      <c r="A3087">
        <v>60235</v>
      </c>
      <c r="B3087" t="s">
        <v>12</v>
      </c>
      <c r="C3087">
        <v>73</v>
      </c>
      <c r="D3087">
        <v>0</v>
      </c>
      <c r="E3087" t="str">
        <f>IF(Table1[[#This Row],[hypertension]]=0,"no","yes")</f>
        <v>no</v>
      </c>
      <c r="F3087">
        <v>1</v>
      </c>
      <c r="G3087" t="s">
        <v>13</v>
      </c>
      <c r="H3087" t="s">
        <v>14</v>
      </c>
      <c r="I3087" t="s">
        <v>19</v>
      </c>
      <c r="J3087">
        <v>72.42</v>
      </c>
      <c r="K3087">
        <v>27.6</v>
      </c>
      <c r="L3087" t="s">
        <v>20</v>
      </c>
      <c r="M3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87">
        <v>0</v>
      </c>
      <c r="O3087" t="s">
        <v>32</v>
      </c>
      <c r="P3087" t="str">
        <f>IF(AND(Table1[[#This Row],[stroke]]=1,Table1[[#This Row],[hypertension]]=1),"yes","no")</f>
        <v>no</v>
      </c>
      <c r="Q3087" t="str">
        <f>IF(Table1[[#This Row],[avg_glucose_level]]&gt;=132.5,"yes","no")</f>
        <v>no</v>
      </c>
      <c r="R3087" t="str">
        <f>IF(Table1[[#This Row],[bmi]]&gt;=30.1,"yes","no")</f>
        <v>no</v>
      </c>
    </row>
    <row r="3088" spans="1:18" x14ac:dyDescent="0.3">
      <c r="A3088">
        <v>10981</v>
      </c>
      <c r="B3088" t="s">
        <v>12</v>
      </c>
      <c r="C3088">
        <v>12</v>
      </c>
      <c r="D3088">
        <v>0</v>
      </c>
      <c r="E3088" t="str">
        <f>IF(Table1[[#This Row],[hypertension]]=0,"no","yes")</f>
        <v>no</v>
      </c>
      <c r="F3088">
        <v>0</v>
      </c>
      <c r="G3088" t="s">
        <v>22</v>
      </c>
      <c r="H3088" t="s">
        <v>25</v>
      </c>
      <c r="I3088" t="s">
        <v>19</v>
      </c>
      <c r="J3088">
        <v>96.73</v>
      </c>
      <c r="K3088">
        <v>20.399999999999999</v>
      </c>
      <c r="L3088" t="s">
        <v>20</v>
      </c>
      <c r="M3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88">
        <v>0</v>
      </c>
      <c r="O3088" t="s">
        <v>32</v>
      </c>
      <c r="P3088" t="str">
        <f>IF(AND(Table1[[#This Row],[stroke]]=1,Table1[[#This Row],[hypertension]]=1),"yes","no")</f>
        <v>no</v>
      </c>
      <c r="Q3088" t="str">
        <f>IF(Table1[[#This Row],[avg_glucose_level]]&gt;=132.5,"yes","no")</f>
        <v>no</v>
      </c>
      <c r="R3088" t="str">
        <f>IF(Table1[[#This Row],[bmi]]&gt;=30.1,"yes","no")</f>
        <v>no</v>
      </c>
    </row>
    <row r="3089" spans="1:18" x14ac:dyDescent="0.3">
      <c r="A3089">
        <v>62833</v>
      </c>
      <c r="B3089" t="s">
        <v>17</v>
      </c>
      <c r="C3089">
        <v>6</v>
      </c>
      <c r="D3089">
        <v>0</v>
      </c>
      <c r="E3089" t="str">
        <f>IF(Table1[[#This Row],[hypertension]]=0,"no","yes")</f>
        <v>no</v>
      </c>
      <c r="F3089">
        <v>0</v>
      </c>
      <c r="G3089" t="s">
        <v>22</v>
      </c>
      <c r="H3089" t="s">
        <v>25</v>
      </c>
      <c r="I3089" t="s">
        <v>15</v>
      </c>
      <c r="J3089">
        <v>107.4</v>
      </c>
      <c r="K3089">
        <v>17.7</v>
      </c>
      <c r="L3089" t="s">
        <v>23</v>
      </c>
      <c r="M30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89">
        <v>0</v>
      </c>
      <c r="O3089" t="s">
        <v>32</v>
      </c>
      <c r="P3089" t="str">
        <f>IF(AND(Table1[[#This Row],[stroke]]=1,Table1[[#This Row],[hypertension]]=1),"yes","no")</f>
        <v>no</v>
      </c>
      <c r="Q3089" t="str">
        <f>IF(Table1[[#This Row],[avg_glucose_level]]&gt;=132.5,"yes","no")</f>
        <v>no</v>
      </c>
      <c r="R3089" t="str">
        <f>IF(Table1[[#This Row],[bmi]]&gt;=30.1,"yes","no")</f>
        <v>no</v>
      </c>
    </row>
    <row r="3090" spans="1:18" x14ac:dyDescent="0.3">
      <c r="A3090">
        <v>26267</v>
      </c>
      <c r="B3090" t="s">
        <v>17</v>
      </c>
      <c r="C3090">
        <v>76</v>
      </c>
      <c r="D3090">
        <v>0</v>
      </c>
      <c r="E3090" t="str">
        <f>IF(Table1[[#This Row],[hypertension]]=0,"no","yes")</f>
        <v>no</v>
      </c>
      <c r="F3090">
        <v>0</v>
      </c>
      <c r="G3090" t="s">
        <v>13</v>
      </c>
      <c r="H3090" t="s">
        <v>18</v>
      </c>
      <c r="I3090" t="s">
        <v>15</v>
      </c>
      <c r="J3090">
        <v>267.61</v>
      </c>
      <c r="K3090">
        <v>27.9</v>
      </c>
      <c r="L3090" t="s">
        <v>21</v>
      </c>
      <c r="M309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90">
        <v>0</v>
      </c>
      <c r="O3090" t="s">
        <v>32</v>
      </c>
      <c r="P3090" t="str">
        <f>IF(AND(Table1[[#This Row],[stroke]]=1,Table1[[#This Row],[hypertension]]=1),"yes","no")</f>
        <v>no</v>
      </c>
      <c r="Q3090" t="str">
        <f>IF(Table1[[#This Row],[avg_glucose_level]]&gt;=132.5,"yes","no")</f>
        <v>yes</v>
      </c>
      <c r="R3090" t="str">
        <f>IF(Table1[[#This Row],[bmi]]&gt;=30.1,"yes","no")</f>
        <v>no</v>
      </c>
    </row>
    <row r="3091" spans="1:18" x14ac:dyDescent="0.3">
      <c r="A3091">
        <v>69918</v>
      </c>
      <c r="B3091" t="s">
        <v>17</v>
      </c>
      <c r="C3091">
        <v>38</v>
      </c>
      <c r="D3091">
        <v>1</v>
      </c>
      <c r="E3091" t="str">
        <f>IF(Table1[[#This Row],[hypertension]]=0,"no","yes")</f>
        <v>yes</v>
      </c>
      <c r="F3091">
        <v>0</v>
      </c>
      <c r="G3091" t="s">
        <v>13</v>
      </c>
      <c r="H3091" t="s">
        <v>14</v>
      </c>
      <c r="I3091" t="s">
        <v>19</v>
      </c>
      <c r="J3091">
        <v>109.46</v>
      </c>
      <c r="K3091">
        <v>41.5</v>
      </c>
      <c r="L3091" t="s">
        <v>20</v>
      </c>
      <c r="M30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091">
        <v>0</v>
      </c>
      <c r="O3091" t="s">
        <v>32</v>
      </c>
      <c r="P3091" t="str">
        <f>IF(AND(Table1[[#This Row],[stroke]]=1,Table1[[#This Row],[hypertension]]=1),"yes","no")</f>
        <v>no</v>
      </c>
      <c r="Q3091" t="str">
        <f>IF(Table1[[#This Row],[avg_glucose_level]]&gt;=132.5,"yes","no")</f>
        <v>no</v>
      </c>
      <c r="R3091" t="str">
        <f>IF(Table1[[#This Row],[bmi]]&gt;=30.1,"yes","no")</f>
        <v>yes</v>
      </c>
    </row>
    <row r="3092" spans="1:18" x14ac:dyDescent="0.3">
      <c r="A3092">
        <v>44927</v>
      </c>
      <c r="B3092" t="s">
        <v>17</v>
      </c>
      <c r="C3092">
        <v>50</v>
      </c>
      <c r="D3092">
        <v>0</v>
      </c>
      <c r="E3092" t="str">
        <f>IF(Table1[[#This Row],[hypertension]]=0,"no","yes")</f>
        <v>no</v>
      </c>
      <c r="F3092">
        <v>0</v>
      </c>
      <c r="G3092" t="s">
        <v>13</v>
      </c>
      <c r="H3092" t="s">
        <v>24</v>
      </c>
      <c r="I3092" t="s">
        <v>19</v>
      </c>
      <c r="J3092">
        <v>120.05</v>
      </c>
      <c r="K3092">
        <v>27.4</v>
      </c>
      <c r="L3092" t="s">
        <v>23</v>
      </c>
      <c r="M30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2">
        <v>0</v>
      </c>
      <c r="O3092" t="s">
        <v>32</v>
      </c>
      <c r="P3092" t="str">
        <f>IF(AND(Table1[[#This Row],[stroke]]=1,Table1[[#This Row],[hypertension]]=1),"yes","no")</f>
        <v>no</v>
      </c>
      <c r="Q3092" t="str">
        <f>IF(Table1[[#This Row],[avg_glucose_level]]&gt;=132.5,"yes","no")</f>
        <v>no</v>
      </c>
      <c r="R3092" t="str">
        <f>IF(Table1[[#This Row],[bmi]]&gt;=30.1,"yes","no")</f>
        <v>no</v>
      </c>
    </row>
    <row r="3093" spans="1:18" x14ac:dyDescent="0.3">
      <c r="A3093">
        <v>20169</v>
      </c>
      <c r="B3093" t="s">
        <v>17</v>
      </c>
      <c r="C3093">
        <v>75</v>
      </c>
      <c r="D3093">
        <v>0</v>
      </c>
      <c r="E3093" t="str">
        <f>IF(Table1[[#This Row],[hypertension]]=0,"no","yes")</f>
        <v>no</v>
      </c>
      <c r="F3093">
        <v>0</v>
      </c>
      <c r="G3093" t="s">
        <v>13</v>
      </c>
      <c r="H3093" t="s">
        <v>14</v>
      </c>
      <c r="I3093" t="s">
        <v>19</v>
      </c>
      <c r="J3093">
        <v>106.33</v>
      </c>
      <c r="K3093">
        <v>27.8</v>
      </c>
      <c r="L3093" t="s">
        <v>23</v>
      </c>
      <c r="M3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3">
        <v>0</v>
      </c>
      <c r="O3093" t="s">
        <v>32</v>
      </c>
      <c r="P3093" t="str">
        <f>IF(AND(Table1[[#This Row],[stroke]]=1,Table1[[#This Row],[hypertension]]=1),"yes","no")</f>
        <v>no</v>
      </c>
      <c r="Q3093" t="str">
        <f>IF(Table1[[#This Row],[avg_glucose_level]]&gt;=132.5,"yes","no")</f>
        <v>no</v>
      </c>
      <c r="R3093" t="str">
        <f>IF(Table1[[#This Row],[bmi]]&gt;=30.1,"yes","no")</f>
        <v>no</v>
      </c>
    </row>
    <row r="3094" spans="1:18" x14ac:dyDescent="0.3">
      <c r="A3094">
        <v>31481</v>
      </c>
      <c r="B3094" t="s">
        <v>17</v>
      </c>
      <c r="C3094">
        <v>1</v>
      </c>
      <c r="D3094">
        <v>0</v>
      </c>
      <c r="E3094" t="str">
        <f>IF(Table1[[#This Row],[hypertension]]=0,"no","yes")</f>
        <v>no</v>
      </c>
      <c r="F3094">
        <v>0</v>
      </c>
      <c r="G3094" t="s">
        <v>22</v>
      </c>
      <c r="H3094" t="s">
        <v>25</v>
      </c>
      <c r="I3094" t="s">
        <v>15</v>
      </c>
      <c r="J3094">
        <v>97.28</v>
      </c>
      <c r="K3094">
        <v>17.8</v>
      </c>
      <c r="L3094" t="s">
        <v>23</v>
      </c>
      <c r="M30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4">
        <v>0</v>
      </c>
      <c r="O3094" t="s">
        <v>32</v>
      </c>
      <c r="P3094" t="str">
        <f>IF(AND(Table1[[#This Row],[stroke]]=1,Table1[[#This Row],[hypertension]]=1),"yes","no")</f>
        <v>no</v>
      </c>
      <c r="Q3094" t="str">
        <f>IF(Table1[[#This Row],[avg_glucose_level]]&gt;=132.5,"yes","no")</f>
        <v>no</v>
      </c>
      <c r="R3094" t="str">
        <f>IF(Table1[[#This Row],[bmi]]&gt;=30.1,"yes","no")</f>
        <v>no</v>
      </c>
    </row>
    <row r="3095" spans="1:18" x14ac:dyDescent="0.3">
      <c r="A3095">
        <v>27721</v>
      </c>
      <c r="B3095" t="s">
        <v>12</v>
      </c>
      <c r="C3095">
        <v>32</v>
      </c>
      <c r="D3095">
        <v>0</v>
      </c>
      <c r="E3095" t="str">
        <f>IF(Table1[[#This Row],[hypertension]]=0,"no","yes")</f>
        <v>no</v>
      </c>
      <c r="F3095">
        <v>0</v>
      </c>
      <c r="G3095" t="s">
        <v>13</v>
      </c>
      <c r="H3095" t="s">
        <v>14</v>
      </c>
      <c r="I3095" t="s">
        <v>19</v>
      </c>
      <c r="J3095">
        <v>83.13</v>
      </c>
      <c r="K3095">
        <v>32</v>
      </c>
      <c r="L3095" t="s">
        <v>21</v>
      </c>
      <c r="M30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095">
        <v>0</v>
      </c>
      <c r="O3095" t="s">
        <v>32</v>
      </c>
      <c r="P3095" t="str">
        <f>IF(AND(Table1[[#This Row],[stroke]]=1,Table1[[#This Row],[hypertension]]=1),"yes","no")</f>
        <v>no</v>
      </c>
      <c r="Q3095" t="str">
        <f>IF(Table1[[#This Row],[avg_glucose_level]]&gt;=132.5,"yes","no")</f>
        <v>no</v>
      </c>
      <c r="R3095" t="str">
        <f>IF(Table1[[#This Row],[bmi]]&gt;=30.1,"yes","no")</f>
        <v>yes</v>
      </c>
    </row>
    <row r="3096" spans="1:18" x14ac:dyDescent="0.3">
      <c r="A3096">
        <v>71419</v>
      </c>
      <c r="B3096" t="s">
        <v>12</v>
      </c>
      <c r="C3096">
        <v>12</v>
      </c>
      <c r="D3096">
        <v>0</v>
      </c>
      <c r="E3096" t="str">
        <f>IF(Table1[[#This Row],[hypertension]]=0,"no","yes")</f>
        <v>no</v>
      </c>
      <c r="F3096">
        <v>0</v>
      </c>
      <c r="G3096" t="s">
        <v>22</v>
      </c>
      <c r="H3096" t="s">
        <v>25</v>
      </c>
      <c r="I3096" t="s">
        <v>15</v>
      </c>
      <c r="J3096">
        <v>97.35</v>
      </c>
      <c r="K3096">
        <v>37.299999999999997</v>
      </c>
      <c r="L3096" t="s">
        <v>23</v>
      </c>
      <c r="M3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6">
        <v>0</v>
      </c>
      <c r="O3096" t="s">
        <v>32</v>
      </c>
      <c r="P3096" t="str">
        <f>IF(AND(Table1[[#This Row],[stroke]]=1,Table1[[#This Row],[hypertension]]=1),"yes","no")</f>
        <v>no</v>
      </c>
      <c r="Q3096" t="str">
        <f>IF(Table1[[#This Row],[avg_glucose_level]]&gt;=132.5,"yes","no")</f>
        <v>no</v>
      </c>
      <c r="R3096" t="str">
        <f>IF(Table1[[#This Row],[bmi]]&gt;=30.1,"yes","no")</f>
        <v>yes</v>
      </c>
    </row>
    <row r="3097" spans="1:18" x14ac:dyDescent="0.3">
      <c r="A3097">
        <v>25642</v>
      </c>
      <c r="B3097" t="s">
        <v>12</v>
      </c>
      <c r="C3097">
        <v>32</v>
      </c>
      <c r="D3097">
        <v>0</v>
      </c>
      <c r="E3097" t="str">
        <f>IF(Table1[[#This Row],[hypertension]]=0,"no","yes")</f>
        <v>no</v>
      </c>
      <c r="F3097">
        <v>0</v>
      </c>
      <c r="G3097" t="s">
        <v>22</v>
      </c>
      <c r="H3097" t="s">
        <v>14</v>
      </c>
      <c r="I3097" t="s">
        <v>15</v>
      </c>
      <c r="J3097">
        <v>79.540000000000006</v>
      </c>
      <c r="K3097">
        <v>28.1</v>
      </c>
      <c r="L3097" t="s">
        <v>23</v>
      </c>
      <c r="M30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7">
        <v>0</v>
      </c>
      <c r="O3097" t="s">
        <v>32</v>
      </c>
      <c r="P3097" t="str">
        <f>IF(AND(Table1[[#This Row],[stroke]]=1,Table1[[#This Row],[hypertension]]=1),"yes","no")</f>
        <v>no</v>
      </c>
      <c r="Q3097" t="str">
        <f>IF(Table1[[#This Row],[avg_glucose_level]]&gt;=132.5,"yes","no")</f>
        <v>no</v>
      </c>
      <c r="R3097" t="str">
        <f>IF(Table1[[#This Row],[bmi]]&gt;=30.1,"yes","no")</f>
        <v>no</v>
      </c>
    </row>
    <row r="3098" spans="1:18" x14ac:dyDescent="0.3">
      <c r="A3098">
        <v>31932</v>
      </c>
      <c r="B3098" t="s">
        <v>17</v>
      </c>
      <c r="C3098">
        <v>13</v>
      </c>
      <c r="D3098">
        <v>0</v>
      </c>
      <c r="E3098" t="str">
        <f>IF(Table1[[#This Row],[hypertension]]=0,"no","yes")</f>
        <v>no</v>
      </c>
      <c r="F3098">
        <v>0</v>
      </c>
      <c r="G3098" t="s">
        <v>22</v>
      </c>
      <c r="H3098" t="s">
        <v>25</v>
      </c>
      <c r="I3098" t="s">
        <v>15</v>
      </c>
      <c r="J3098">
        <v>76.55</v>
      </c>
      <c r="K3098">
        <v>29.1</v>
      </c>
      <c r="L3098" t="s">
        <v>23</v>
      </c>
      <c r="M30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8">
        <v>0</v>
      </c>
      <c r="O3098" t="s">
        <v>32</v>
      </c>
      <c r="P3098" t="str">
        <f>IF(AND(Table1[[#This Row],[stroke]]=1,Table1[[#This Row],[hypertension]]=1),"yes","no")</f>
        <v>no</v>
      </c>
      <c r="Q3098" t="str">
        <f>IF(Table1[[#This Row],[avg_glucose_level]]&gt;=132.5,"yes","no")</f>
        <v>no</v>
      </c>
      <c r="R3098" t="str">
        <f>IF(Table1[[#This Row],[bmi]]&gt;=30.1,"yes","no")</f>
        <v>no</v>
      </c>
    </row>
    <row r="3099" spans="1:18" x14ac:dyDescent="0.3">
      <c r="A3099">
        <v>13629</v>
      </c>
      <c r="B3099" t="s">
        <v>12</v>
      </c>
      <c r="C3099">
        <v>1</v>
      </c>
      <c r="D3099">
        <v>0</v>
      </c>
      <c r="E3099" t="str">
        <f>IF(Table1[[#This Row],[hypertension]]=0,"no","yes")</f>
        <v>no</v>
      </c>
      <c r="F3099">
        <v>0</v>
      </c>
      <c r="G3099" t="s">
        <v>22</v>
      </c>
      <c r="H3099" t="s">
        <v>25</v>
      </c>
      <c r="I3099" t="s">
        <v>15</v>
      </c>
      <c r="J3099">
        <v>56.11</v>
      </c>
      <c r="K3099">
        <v>22.9</v>
      </c>
      <c r="L3099" t="s">
        <v>23</v>
      </c>
      <c r="M3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099">
        <v>0</v>
      </c>
      <c r="O3099" t="s">
        <v>32</v>
      </c>
      <c r="P3099" t="str">
        <f>IF(AND(Table1[[#This Row],[stroke]]=1,Table1[[#This Row],[hypertension]]=1),"yes","no")</f>
        <v>no</v>
      </c>
      <c r="Q3099" t="str">
        <f>IF(Table1[[#This Row],[avg_glucose_level]]&gt;=132.5,"yes","no")</f>
        <v>no</v>
      </c>
      <c r="R3099" t="str">
        <f>IF(Table1[[#This Row],[bmi]]&gt;=30.1,"yes","no")</f>
        <v>no</v>
      </c>
    </row>
    <row r="3100" spans="1:18" x14ac:dyDescent="0.3">
      <c r="A3100">
        <v>38258</v>
      </c>
      <c r="B3100" t="s">
        <v>17</v>
      </c>
      <c r="C3100">
        <v>63</v>
      </c>
      <c r="D3100">
        <v>0</v>
      </c>
      <c r="E3100" t="str">
        <f>IF(Table1[[#This Row],[hypertension]]=0,"no","yes")</f>
        <v>no</v>
      </c>
      <c r="F3100">
        <v>0</v>
      </c>
      <c r="G3100" t="s">
        <v>13</v>
      </c>
      <c r="H3100" t="s">
        <v>14</v>
      </c>
      <c r="I3100" t="s">
        <v>19</v>
      </c>
      <c r="J3100">
        <v>91.36</v>
      </c>
      <c r="K3100">
        <v>38.799999999999997</v>
      </c>
      <c r="L3100" t="s">
        <v>16</v>
      </c>
      <c r="M3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00">
        <v>0</v>
      </c>
      <c r="O3100" t="s">
        <v>32</v>
      </c>
      <c r="P3100" t="str">
        <f>IF(AND(Table1[[#This Row],[stroke]]=1,Table1[[#This Row],[hypertension]]=1),"yes","no")</f>
        <v>no</v>
      </c>
      <c r="Q3100" t="str">
        <f>IF(Table1[[#This Row],[avg_glucose_level]]&gt;=132.5,"yes","no")</f>
        <v>no</v>
      </c>
      <c r="R3100" t="str">
        <f>IF(Table1[[#This Row],[bmi]]&gt;=30.1,"yes","no")</f>
        <v>yes</v>
      </c>
    </row>
    <row r="3101" spans="1:18" x14ac:dyDescent="0.3">
      <c r="A3101">
        <v>70602</v>
      </c>
      <c r="B3101" t="s">
        <v>17</v>
      </c>
      <c r="C3101">
        <v>29</v>
      </c>
      <c r="D3101">
        <v>0</v>
      </c>
      <c r="E3101" t="str">
        <f>IF(Table1[[#This Row],[hypertension]]=0,"no","yes")</f>
        <v>no</v>
      </c>
      <c r="F3101">
        <v>0</v>
      </c>
      <c r="G3101" t="s">
        <v>22</v>
      </c>
      <c r="H3101" t="s">
        <v>14</v>
      </c>
      <c r="I3101" t="s">
        <v>19</v>
      </c>
      <c r="J3101">
        <v>79.27</v>
      </c>
      <c r="K3101">
        <v>29</v>
      </c>
      <c r="L3101" t="s">
        <v>21</v>
      </c>
      <c r="M31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01">
        <v>0</v>
      </c>
      <c r="O3101" t="s">
        <v>32</v>
      </c>
      <c r="P3101" t="str">
        <f>IF(AND(Table1[[#This Row],[stroke]]=1,Table1[[#This Row],[hypertension]]=1),"yes","no")</f>
        <v>no</v>
      </c>
      <c r="Q3101" t="str">
        <f>IF(Table1[[#This Row],[avg_glucose_level]]&gt;=132.5,"yes","no")</f>
        <v>no</v>
      </c>
      <c r="R3101" t="str">
        <f>IF(Table1[[#This Row],[bmi]]&gt;=30.1,"yes","no")</f>
        <v>no</v>
      </c>
    </row>
    <row r="3102" spans="1:18" x14ac:dyDescent="0.3">
      <c r="A3102">
        <v>60056</v>
      </c>
      <c r="B3102" t="s">
        <v>12</v>
      </c>
      <c r="C3102">
        <v>53</v>
      </c>
      <c r="D3102">
        <v>0</v>
      </c>
      <c r="E3102" t="str">
        <f>IF(Table1[[#This Row],[hypertension]]=0,"no","yes")</f>
        <v>no</v>
      </c>
      <c r="F3102">
        <v>0</v>
      </c>
      <c r="G3102" t="s">
        <v>13</v>
      </c>
      <c r="H3102" t="s">
        <v>14</v>
      </c>
      <c r="I3102" t="s">
        <v>15</v>
      </c>
      <c r="J3102">
        <v>113.21</v>
      </c>
      <c r="K3102">
        <v>28.6</v>
      </c>
      <c r="L3102" t="s">
        <v>21</v>
      </c>
      <c r="M31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02">
        <v>0</v>
      </c>
      <c r="O3102" t="s">
        <v>32</v>
      </c>
      <c r="P3102" t="str">
        <f>IF(AND(Table1[[#This Row],[stroke]]=1,Table1[[#This Row],[hypertension]]=1),"yes","no")</f>
        <v>no</v>
      </c>
      <c r="Q3102" t="str">
        <f>IF(Table1[[#This Row],[avg_glucose_level]]&gt;=132.5,"yes","no")</f>
        <v>no</v>
      </c>
      <c r="R3102" t="str">
        <f>IF(Table1[[#This Row],[bmi]]&gt;=30.1,"yes","no")</f>
        <v>no</v>
      </c>
    </row>
    <row r="3103" spans="1:18" x14ac:dyDescent="0.3">
      <c r="A3103">
        <v>31156</v>
      </c>
      <c r="B3103" t="s">
        <v>17</v>
      </c>
      <c r="C3103">
        <v>49</v>
      </c>
      <c r="D3103">
        <v>0</v>
      </c>
      <c r="E3103" t="str">
        <f>IF(Table1[[#This Row],[hypertension]]=0,"no","yes")</f>
        <v>no</v>
      </c>
      <c r="F3103">
        <v>0</v>
      </c>
      <c r="G3103" t="s">
        <v>13</v>
      </c>
      <c r="H3103" t="s">
        <v>14</v>
      </c>
      <c r="I3103" t="s">
        <v>15</v>
      </c>
      <c r="J3103">
        <v>105.99</v>
      </c>
      <c r="K3103">
        <v>29.8</v>
      </c>
      <c r="L3103" t="s">
        <v>20</v>
      </c>
      <c r="M31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03">
        <v>0</v>
      </c>
      <c r="O3103" t="s">
        <v>32</v>
      </c>
      <c r="P3103" t="str">
        <f>IF(AND(Table1[[#This Row],[stroke]]=1,Table1[[#This Row],[hypertension]]=1),"yes","no")</f>
        <v>no</v>
      </c>
      <c r="Q3103" t="str">
        <f>IF(Table1[[#This Row],[avg_glucose_level]]&gt;=132.5,"yes","no")</f>
        <v>no</v>
      </c>
      <c r="R3103" t="str">
        <f>IF(Table1[[#This Row],[bmi]]&gt;=30.1,"yes","no")</f>
        <v>no</v>
      </c>
    </row>
    <row r="3104" spans="1:18" x14ac:dyDescent="0.3">
      <c r="A3104">
        <v>69643</v>
      </c>
      <c r="B3104" t="s">
        <v>12</v>
      </c>
      <c r="C3104">
        <v>81</v>
      </c>
      <c r="D3104">
        <v>0</v>
      </c>
      <c r="E3104" t="str">
        <f>IF(Table1[[#This Row],[hypertension]]=0,"no","yes")</f>
        <v>no</v>
      </c>
      <c r="F3104">
        <v>0</v>
      </c>
      <c r="G3104" t="s">
        <v>13</v>
      </c>
      <c r="H3104" t="s">
        <v>14</v>
      </c>
      <c r="I3104" t="s">
        <v>19</v>
      </c>
      <c r="J3104">
        <v>59.93</v>
      </c>
      <c r="K3104">
        <v>28.9</v>
      </c>
      <c r="L3104" t="s">
        <v>16</v>
      </c>
      <c r="M31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04">
        <v>0</v>
      </c>
      <c r="O3104" t="s">
        <v>32</v>
      </c>
      <c r="P3104" t="str">
        <f>IF(AND(Table1[[#This Row],[stroke]]=1,Table1[[#This Row],[hypertension]]=1),"yes","no")</f>
        <v>no</v>
      </c>
      <c r="Q3104" t="str">
        <f>IF(Table1[[#This Row],[avg_glucose_level]]&gt;=132.5,"yes","no")</f>
        <v>no</v>
      </c>
      <c r="R3104" t="str">
        <f>IF(Table1[[#This Row],[bmi]]&gt;=30.1,"yes","no")</f>
        <v>no</v>
      </c>
    </row>
    <row r="3105" spans="1:18" x14ac:dyDescent="0.3">
      <c r="A3105">
        <v>23171</v>
      </c>
      <c r="B3105" t="s">
        <v>12</v>
      </c>
      <c r="C3105">
        <v>66</v>
      </c>
      <c r="D3105">
        <v>0</v>
      </c>
      <c r="E3105" t="str">
        <f>IF(Table1[[#This Row],[hypertension]]=0,"no","yes")</f>
        <v>no</v>
      </c>
      <c r="F3105">
        <v>0</v>
      </c>
      <c r="G3105" t="s">
        <v>13</v>
      </c>
      <c r="H3105" t="s">
        <v>14</v>
      </c>
      <c r="I3105" t="s">
        <v>19</v>
      </c>
      <c r="J3105">
        <v>88.83</v>
      </c>
      <c r="K3105">
        <v>29.1</v>
      </c>
      <c r="L3105" t="s">
        <v>23</v>
      </c>
      <c r="M3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05">
        <v>0</v>
      </c>
      <c r="O3105" t="s">
        <v>32</v>
      </c>
      <c r="P3105" t="str">
        <f>IF(AND(Table1[[#This Row],[stroke]]=1,Table1[[#This Row],[hypertension]]=1),"yes","no")</f>
        <v>no</v>
      </c>
      <c r="Q3105" t="str">
        <f>IF(Table1[[#This Row],[avg_glucose_level]]&gt;=132.5,"yes","no")</f>
        <v>no</v>
      </c>
      <c r="R3105" t="str">
        <f>IF(Table1[[#This Row],[bmi]]&gt;=30.1,"yes","no")</f>
        <v>no</v>
      </c>
    </row>
    <row r="3106" spans="1:18" x14ac:dyDescent="0.3">
      <c r="A3106">
        <v>42309</v>
      </c>
      <c r="B3106" t="s">
        <v>17</v>
      </c>
      <c r="C3106">
        <v>42</v>
      </c>
      <c r="D3106">
        <v>0</v>
      </c>
      <c r="E3106" t="str">
        <f>IF(Table1[[#This Row],[hypertension]]=0,"no","yes")</f>
        <v>no</v>
      </c>
      <c r="F3106">
        <v>0</v>
      </c>
      <c r="G3106" t="s">
        <v>13</v>
      </c>
      <c r="H3106" t="s">
        <v>14</v>
      </c>
      <c r="I3106" t="s">
        <v>15</v>
      </c>
      <c r="J3106">
        <v>73.37</v>
      </c>
      <c r="K3106">
        <v>28.1</v>
      </c>
      <c r="L3106" t="s">
        <v>21</v>
      </c>
      <c r="M31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06">
        <v>0</v>
      </c>
      <c r="O3106" t="s">
        <v>32</v>
      </c>
      <c r="P3106" t="str">
        <f>IF(AND(Table1[[#This Row],[stroke]]=1,Table1[[#This Row],[hypertension]]=1),"yes","no")</f>
        <v>no</v>
      </c>
      <c r="Q3106" t="str">
        <f>IF(Table1[[#This Row],[avg_glucose_level]]&gt;=132.5,"yes","no")</f>
        <v>no</v>
      </c>
      <c r="R3106" t="str">
        <f>IF(Table1[[#This Row],[bmi]]&gt;=30.1,"yes","no")</f>
        <v>no</v>
      </c>
    </row>
    <row r="3107" spans="1:18" x14ac:dyDescent="0.3">
      <c r="A3107">
        <v>2877</v>
      </c>
      <c r="B3107" t="s">
        <v>17</v>
      </c>
      <c r="C3107">
        <v>61</v>
      </c>
      <c r="D3107">
        <v>0</v>
      </c>
      <c r="E3107" t="str">
        <f>IF(Table1[[#This Row],[hypertension]]=0,"no","yes")</f>
        <v>no</v>
      </c>
      <c r="F3107">
        <v>0</v>
      </c>
      <c r="G3107" t="s">
        <v>13</v>
      </c>
      <c r="H3107" t="s">
        <v>14</v>
      </c>
      <c r="I3107" t="s">
        <v>15</v>
      </c>
      <c r="J3107">
        <v>115.42</v>
      </c>
      <c r="K3107">
        <v>16.7</v>
      </c>
      <c r="L3107" t="s">
        <v>21</v>
      </c>
      <c r="M3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07">
        <v>0</v>
      </c>
      <c r="O3107" t="s">
        <v>32</v>
      </c>
      <c r="P3107" t="str">
        <f>IF(AND(Table1[[#This Row],[stroke]]=1,Table1[[#This Row],[hypertension]]=1),"yes","no")</f>
        <v>no</v>
      </c>
      <c r="Q3107" t="str">
        <f>IF(Table1[[#This Row],[avg_glucose_level]]&gt;=132.5,"yes","no")</f>
        <v>no</v>
      </c>
      <c r="R3107" t="str">
        <f>IF(Table1[[#This Row],[bmi]]&gt;=30.1,"yes","no")</f>
        <v>no</v>
      </c>
    </row>
    <row r="3108" spans="1:18" x14ac:dyDescent="0.3">
      <c r="A3108">
        <v>37011</v>
      </c>
      <c r="B3108" t="s">
        <v>17</v>
      </c>
      <c r="C3108">
        <v>52</v>
      </c>
      <c r="D3108">
        <v>0</v>
      </c>
      <c r="E3108" t="str">
        <f>IF(Table1[[#This Row],[hypertension]]=0,"no","yes")</f>
        <v>no</v>
      </c>
      <c r="F3108">
        <v>0</v>
      </c>
      <c r="G3108" t="s">
        <v>13</v>
      </c>
      <c r="H3108" t="s">
        <v>14</v>
      </c>
      <c r="I3108" t="s">
        <v>19</v>
      </c>
      <c r="J3108">
        <v>71.930000000000007</v>
      </c>
      <c r="K3108">
        <v>34.1</v>
      </c>
      <c r="L3108" t="s">
        <v>23</v>
      </c>
      <c r="M31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08">
        <v>0</v>
      </c>
      <c r="O3108" t="s">
        <v>32</v>
      </c>
      <c r="P3108" t="str">
        <f>IF(AND(Table1[[#This Row],[stroke]]=1,Table1[[#This Row],[hypertension]]=1),"yes","no")</f>
        <v>no</v>
      </c>
      <c r="Q3108" t="str">
        <f>IF(Table1[[#This Row],[avg_glucose_level]]&gt;=132.5,"yes","no")</f>
        <v>no</v>
      </c>
      <c r="R3108" t="str">
        <f>IF(Table1[[#This Row],[bmi]]&gt;=30.1,"yes","no")</f>
        <v>yes</v>
      </c>
    </row>
    <row r="3109" spans="1:18" x14ac:dyDescent="0.3">
      <c r="A3109">
        <v>355</v>
      </c>
      <c r="B3109" t="s">
        <v>12</v>
      </c>
      <c r="C3109">
        <v>8</v>
      </c>
      <c r="D3109">
        <v>0</v>
      </c>
      <c r="E3109" t="str">
        <f>IF(Table1[[#This Row],[hypertension]]=0,"no","yes")</f>
        <v>no</v>
      </c>
      <c r="F3109">
        <v>0</v>
      </c>
      <c r="G3109" t="s">
        <v>22</v>
      </c>
      <c r="H3109" t="s">
        <v>25</v>
      </c>
      <c r="I3109" t="s">
        <v>19</v>
      </c>
      <c r="J3109">
        <v>96.43</v>
      </c>
      <c r="K3109">
        <v>25.7</v>
      </c>
      <c r="L3109" t="s">
        <v>23</v>
      </c>
      <c r="M31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09">
        <v>0</v>
      </c>
      <c r="O3109" t="s">
        <v>32</v>
      </c>
      <c r="P3109" t="str">
        <f>IF(AND(Table1[[#This Row],[stroke]]=1,Table1[[#This Row],[hypertension]]=1),"yes","no")</f>
        <v>no</v>
      </c>
      <c r="Q3109" t="str">
        <f>IF(Table1[[#This Row],[avg_glucose_level]]&gt;=132.5,"yes","no")</f>
        <v>no</v>
      </c>
      <c r="R3109" t="str">
        <f>IF(Table1[[#This Row],[bmi]]&gt;=30.1,"yes","no")</f>
        <v>no</v>
      </c>
    </row>
    <row r="3110" spans="1:18" x14ac:dyDescent="0.3">
      <c r="A3110">
        <v>53252</v>
      </c>
      <c r="B3110" t="s">
        <v>12</v>
      </c>
      <c r="C3110">
        <v>82</v>
      </c>
      <c r="D3110">
        <v>0</v>
      </c>
      <c r="E3110" t="str">
        <f>IF(Table1[[#This Row],[hypertension]]=0,"no","yes")</f>
        <v>no</v>
      </c>
      <c r="F3110">
        <v>0</v>
      </c>
      <c r="G3110" t="s">
        <v>22</v>
      </c>
      <c r="H3110" t="s">
        <v>18</v>
      </c>
      <c r="I3110" t="s">
        <v>15</v>
      </c>
      <c r="J3110">
        <v>161.94999999999999</v>
      </c>
      <c r="K3110">
        <v>30.8</v>
      </c>
      <c r="L3110" t="s">
        <v>20</v>
      </c>
      <c r="M31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10">
        <v>0</v>
      </c>
      <c r="O3110" t="s">
        <v>32</v>
      </c>
      <c r="P3110" t="str">
        <f>IF(AND(Table1[[#This Row],[stroke]]=1,Table1[[#This Row],[hypertension]]=1),"yes","no")</f>
        <v>no</v>
      </c>
      <c r="Q3110" t="str">
        <f>IF(Table1[[#This Row],[avg_glucose_level]]&gt;=132.5,"yes","no")</f>
        <v>yes</v>
      </c>
      <c r="R3110" t="str">
        <f>IF(Table1[[#This Row],[bmi]]&gt;=30.1,"yes","no")</f>
        <v>yes</v>
      </c>
    </row>
    <row r="3111" spans="1:18" x14ac:dyDescent="0.3">
      <c r="A3111">
        <v>3553</v>
      </c>
      <c r="B3111" t="s">
        <v>17</v>
      </c>
      <c r="C3111">
        <v>43</v>
      </c>
      <c r="D3111">
        <v>0</v>
      </c>
      <c r="E3111" t="str">
        <f>IF(Table1[[#This Row],[hypertension]]=0,"no","yes")</f>
        <v>no</v>
      </c>
      <c r="F3111">
        <v>0</v>
      </c>
      <c r="G3111" t="s">
        <v>13</v>
      </c>
      <c r="H3111" t="s">
        <v>24</v>
      </c>
      <c r="I3111" t="s">
        <v>15</v>
      </c>
      <c r="J3111">
        <v>104.55</v>
      </c>
      <c r="K3111">
        <v>23.9</v>
      </c>
      <c r="L3111" t="s">
        <v>21</v>
      </c>
      <c r="M31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11">
        <v>0</v>
      </c>
      <c r="O3111" t="s">
        <v>32</v>
      </c>
      <c r="P3111" t="str">
        <f>IF(AND(Table1[[#This Row],[stroke]]=1,Table1[[#This Row],[hypertension]]=1),"yes","no")</f>
        <v>no</v>
      </c>
      <c r="Q3111" t="str">
        <f>IF(Table1[[#This Row],[avg_glucose_level]]&gt;=132.5,"yes","no")</f>
        <v>no</v>
      </c>
      <c r="R3111" t="str">
        <f>IF(Table1[[#This Row],[bmi]]&gt;=30.1,"yes","no")</f>
        <v>no</v>
      </c>
    </row>
    <row r="3112" spans="1:18" x14ac:dyDescent="0.3">
      <c r="A3112">
        <v>72178</v>
      </c>
      <c r="B3112" t="s">
        <v>17</v>
      </c>
      <c r="C3112">
        <v>4</v>
      </c>
      <c r="D3112">
        <v>0</v>
      </c>
      <c r="E3112" t="str">
        <f>IF(Table1[[#This Row],[hypertension]]=0,"no","yes")</f>
        <v>no</v>
      </c>
      <c r="F3112">
        <v>0</v>
      </c>
      <c r="G3112" t="s">
        <v>22</v>
      </c>
      <c r="H3112" t="s">
        <v>25</v>
      </c>
      <c r="I3112" t="s">
        <v>15</v>
      </c>
      <c r="J3112">
        <v>71.25</v>
      </c>
      <c r="K3112">
        <v>18.8</v>
      </c>
      <c r="L3112" t="s">
        <v>23</v>
      </c>
      <c r="M31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12">
        <v>0</v>
      </c>
      <c r="O3112" t="s">
        <v>32</v>
      </c>
      <c r="P3112" t="str">
        <f>IF(AND(Table1[[#This Row],[stroke]]=1,Table1[[#This Row],[hypertension]]=1),"yes","no")</f>
        <v>no</v>
      </c>
      <c r="Q3112" t="str">
        <f>IF(Table1[[#This Row],[avg_glucose_level]]&gt;=132.5,"yes","no")</f>
        <v>no</v>
      </c>
      <c r="R3112" t="str">
        <f>IF(Table1[[#This Row],[bmi]]&gt;=30.1,"yes","no")</f>
        <v>no</v>
      </c>
    </row>
    <row r="3113" spans="1:18" x14ac:dyDescent="0.3">
      <c r="A3113">
        <v>11817</v>
      </c>
      <c r="B3113" t="s">
        <v>12</v>
      </c>
      <c r="C3113">
        <v>58</v>
      </c>
      <c r="D3113">
        <v>0</v>
      </c>
      <c r="E3113" t="str">
        <f>IF(Table1[[#This Row],[hypertension]]=0,"no","yes")</f>
        <v>no</v>
      </c>
      <c r="F3113">
        <v>0</v>
      </c>
      <c r="G3113" t="s">
        <v>13</v>
      </c>
      <c r="H3113" t="s">
        <v>24</v>
      </c>
      <c r="I3113" t="s">
        <v>15</v>
      </c>
      <c r="J3113">
        <v>160.87</v>
      </c>
      <c r="K3113">
        <v>28.1</v>
      </c>
      <c r="L3113" t="s">
        <v>16</v>
      </c>
      <c r="M311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13">
        <v>0</v>
      </c>
      <c r="O3113" t="s">
        <v>32</v>
      </c>
      <c r="P3113" t="str">
        <f>IF(AND(Table1[[#This Row],[stroke]]=1,Table1[[#This Row],[hypertension]]=1),"yes","no")</f>
        <v>no</v>
      </c>
      <c r="Q3113" t="str">
        <f>IF(Table1[[#This Row],[avg_glucose_level]]&gt;=132.5,"yes","no")</f>
        <v>yes</v>
      </c>
      <c r="R3113" t="str">
        <f>IF(Table1[[#This Row],[bmi]]&gt;=30.1,"yes","no")</f>
        <v>no</v>
      </c>
    </row>
    <row r="3114" spans="1:18" x14ac:dyDescent="0.3">
      <c r="A3114">
        <v>26468</v>
      </c>
      <c r="B3114" t="s">
        <v>17</v>
      </c>
      <c r="C3114">
        <v>45</v>
      </c>
      <c r="D3114">
        <v>0</v>
      </c>
      <c r="E3114" t="str">
        <f>IF(Table1[[#This Row],[hypertension]]=0,"no","yes")</f>
        <v>no</v>
      </c>
      <c r="F3114">
        <v>0</v>
      </c>
      <c r="G3114" t="s">
        <v>13</v>
      </c>
      <c r="H3114" t="s">
        <v>24</v>
      </c>
      <c r="I3114" t="s">
        <v>15</v>
      </c>
      <c r="J3114">
        <v>82.02</v>
      </c>
      <c r="K3114">
        <v>41.8</v>
      </c>
      <c r="L3114" t="s">
        <v>21</v>
      </c>
      <c r="M31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14">
        <v>0</v>
      </c>
      <c r="O3114" t="s">
        <v>32</v>
      </c>
      <c r="P3114" t="str">
        <f>IF(AND(Table1[[#This Row],[stroke]]=1,Table1[[#This Row],[hypertension]]=1),"yes","no")</f>
        <v>no</v>
      </c>
      <c r="Q3114" t="str">
        <f>IF(Table1[[#This Row],[avg_glucose_level]]&gt;=132.5,"yes","no")</f>
        <v>no</v>
      </c>
      <c r="R3114" t="str">
        <f>IF(Table1[[#This Row],[bmi]]&gt;=30.1,"yes","no")</f>
        <v>yes</v>
      </c>
    </row>
    <row r="3115" spans="1:18" x14ac:dyDescent="0.3">
      <c r="A3115">
        <v>13176</v>
      </c>
      <c r="B3115" t="s">
        <v>17</v>
      </c>
      <c r="C3115">
        <v>62</v>
      </c>
      <c r="D3115">
        <v>1</v>
      </c>
      <c r="E3115" t="str">
        <f>IF(Table1[[#This Row],[hypertension]]=0,"no","yes")</f>
        <v>yes</v>
      </c>
      <c r="F3115">
        <v>0</v>
      </c>
      <c r="G3115" t="s">
        <v>13</v>
      </c>
      <c r="H3115" t="s">
        <v>14</v>
      </c>
      <c r="I3115" t="s">
        <v>15</v>
      </c>
      <c r="J3115">
        <v>78.02</v>
      </c>
      <c r="K3115">
        <v>36.4</v>
      </c>
      <c r="L3115" t="s">
        <v>20</v>
      </c>
      <c r="M31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15">
        <v>0</v>
      </c>
      <c r="O3115" t="s">
        <v>32</v>
      </c>
      <c r="P3115" t="str">
        <f>IF(AND(Table1[[#This Row],[stroke]]=1,Table1[[#This Row],[hypertension]]=1),"yes","no")</f>
        <v>no</v>
      </c>
      <c r="Q3115" t="str">
        <f>IF(Table1[[#This Row],[avg_glucose_level]]&gt;=132.5,"yes","no")</f>
        <v>no</v>
      </c>
      <c r="R3115" t="str">
        <f>IF(Table1[[#This Row],[bmi]]&gt;=30.1,"yes","no")</f>
        <v>yes</v>
      </c>
    </row>
    <row r="3116" spans="1:18" x14ac:dyDescent="0.3">
      <c r="A3116">
        <v>67032</v>
      </c>
      <c r="B3116" t="s">
        <v>12</v>
      </c>
      <c r="C3116">
        <v>42</v>
      </c>
      <c r="D3116">
        <v>0</v>
      </c>
      <c r="E3116" t="str">
        <f>IF(Table1[[#This Row],[hypertension]]=0,"no","yes")</f>
        <v>no</v>
      </c>
      <c r="F3116">
        <v>0</v>
      </c>
      <c r="G3116" t="s">
        <v>22</v>
      </c>
      <c r="H3116" t="s">
        <v>24</v>
      </c>
      <c r="I3116" t="s">
        <v>15</v>
      </c>
      <c r="J3116">
        <v>115.21</v>
      </c>
      <c r="K3116">
        <v>28.7</v>
      </c>
      <c r="L3116" t="s">
        <v>23</v>
      </c>
      <c r="M31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16">
        <v>0</v>
      </c>
      <c r="O3116" t="s">
        <v>32</v>
      </c>
      <c r="P3116" t="str">
        <f>IF(AND(Table1[[#This Row],[stroke]]=1,Table1[[#This Row],[hypertension]]=1),"yes","no")</f>
        <v>no</v>
      </c>
      <c r="Q3116" t="str">
        <f>IF(Table1[[#This Row],[avg_glucose_level]]&gt;=132.5,"yes","no")</f>
        <v>no</v>
      </c>
      <c r="R3116" t="str">
        <f>IF(Table1[[#This Row],[bmi]]&gt;=30.1,"yes","no")</f>
        <v>no</v>
      </c>
    </row>
    <row r="3117" spans="1:18" x14ac:dyDescent="0.3">
      <c r="A3117">
        <v>39784</v>
      </c>
      <c r="B3117" t="s">
        <v>17</v>
      </c>
      <c r="C3117">
        <v>72</v>
      </c>
      <c r="D3117">
        <v>0</v>
      </c>
      <c r="E3117" t="str">
        <f>IF(Table1[[#This Row],[hypertension]]=0,"no","yes")</f>
        <v>no</v>
      </c>
      <c r="F3117">
        <v>0</v>
      </c>
      <c r="G3117" t="s">
        <v>13</v>
      </c>
      <c r="H3117" t="s">
        <v>18</v>
      </c>
      <c r="I3117" t="s">
        <v>15</v>
      </c>
      <c r="J3117">
        <v>65.12</v>
      </c>
      <c r="K3117">
        <v>28.3</v>
      </c>
      <c r="L3117" t="s">
        <v>20</v>
      </c>
      <c r="M31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17">
        <v>0</v>
      </c>
      <c r="O3117" t="s">
        <v>32</v>
      </c>
      <c r="P3117" t="str">
        <f>IF(AND(Table1[[#This Row],[stroke]]=1,Table1[[#This Row],[hypertension]]=1),"yes","no")</f>
        <v>no</v>
      </c>
      <c r="Q3117" t="str">
        <f>IF(Table1[[#This Row],[avg_glucose_level]]&gt;=132.5,"yes","no")</f>
        <v>no</v>
      </c>
      <c r="R3117" t="str">
        <f>IF(Table1[[#This Row],[bmi]]&gt;=30.1,"yes","no")</f>
        <v>no</v>
      </c>
    </row>
    <row r="3118" spans="1:18" x14ac:dyDescent="0.3">
      <c r="A3118">
        <v>56156</v>
      </c>
      <c r="B3118" t="s">
        <v>27</v>
      </c>
      <c r="C3118">
        <v>26</v>
      </c>
      <c r="D3118">
        <v>0</v>
      </c>
      <c r="E3118" t="str">
        <f>IF(Table1[[#This Row],[hypertension]]=0,"no","yes")</f>
        <v>no</v>
      </c>
      <c r="F3118">
        <v>0</v>
      </c>
      <c r="G3118" t="s">
        <v>22</v>
      </c>
      <c r="H3118" t="s">
        <v>14</v>
      </c>
      <c r="I3118" t="s">
        <v>19</v>
      </c>
      <c r="J3118">
        <v>143.33000000000001</v>
      </c>
      <c r="K3118">
        <v>22.4</v>
      </c>
      <c r="L3118" t="s">
        <v>16</v>
      </c>
      <c r="M31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18">
        <v>0</v>
      </c>
      <c r="O3118" t="s">
        <v>32</v>
      </c>
      <c r="P3118" t="str">
        <f>IF(AND(Table1[[#This Row],[stroke]]=1,Table1[[#This Row],[hypertension]]=1),"yes","no")</f>
        <v>no</v>
      </c>
      <c r="Q3118" t="str">
        <f>IF(Table1[[#This Row],[avg_glucose_level]]&gt;=132.5,"yes","no")</f>
        <v>yes</v>
      </c>
      <c r="R3118" t="str">
        <f>IF(Table1[[#This Row],[bmi]]&gt;=30.1,"yes","no")</f>
        <v>no</v>
      </c>
    </row>
    <row r="3119" spans="1:18" x14ac:dyDescent="0.3">
      <c r="A3119">
        <v>15230</v>
      </c>
      <c r="B3119" t="s">
        <v>17</v>
      </c>
      <c r="C3119">
        <v>9</v>
      </c>
      <c r="D3119">
        <v>0</v>
      </c>
      <c r="E3119" t="str">
        <f>IF(Table1[[#This Row],[hypertension]]=0,"no","yes")</f>
        <v>no</v>
      </c>
      <c r="F3119">
        <v>0</v>
      </c>
      <c r="G3119" t="s">
        <v>22</v>
      </c>
      <c r="H3119" t="s">
        <v>25</v>
      </c>
      <c r="I3119" t="s">
        <v>19</v>
      </c>
      <c r="J3119">
        <v>80.55</v>
      </c>
      <c r="K3119">
        <v>15.1</v>
      </c>
      <c r="L3119" t="s">
        <v>23</v>
      </c>
      <c r="M31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19">
        <v>0</v>
      </c>
      <c r="O3119" t="s">
        <v>32</v>
      </c>
      <c r="P3119" t="str">
        <f>IF(AND(Table1[[#This Row],[stroke]]=1,Table1[[#This Row],[hypertension]]=1),"yes","no")</f>
        <v>no</v>
      </c>
      <c r="Q3119" t="str">
        <f>IF(Table1[[#This Row],[avg_glucose_level]]&gt;=132.5,"yes","no")</f>
        <v>no</v>
      </c>
      <c r="R3119" t="str">
        <f>IF(Table1[[#This Row],[bmi]]&gt;=30.1,"yes","no")</f>
        <v>no</v>
      </c>
    </row>
    <row r="3120" spans="1:18" x14ac:dyDescent="0.3">
      <c r="A3120">
        <v>25218</v>
      </c>
      <c r="B3120" t="s">
        <v>17</v>
      </c>
      <c r="C3120">
        <v>31</v>
      </c>
      <c r="D3120">
        <v>0</v>
      </c>
      <c r="E3120" t="str">
        <f>IF(Table1[[#This Row],[hypertension]]=0,"no","yes")</f>
        <v>no</v>
      </c>
      <c r="F3120">
        <v>0</v>
      </c>
      <c r="G3120" t="s">
        <v>13</v>
      </c>
      <c r="H3120" t="s">
        <v>24</v>
      </c>
      <c r="I3120" t="s">
        <v>15</v>
      </c>
      <c r="J3120">
        <v>88.2</v>
      </c>
      <c r="K3120">
        <v>22.7</v>
      </c>
      <c r="L3120" t="s">
        <v>20</v>
      </c>
      <c r="M31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20">
        <v>0</v>
      </c>
      <c r="O3120" t="s">
        <v>32</v>
      </c>
      <c r="P3120" t="str">
        <f>IF(AND(Table1[[#This Row],[stroke]]=1,Table1[[#This Row],[hypertension]]=1),"yes","no")</f>
        <v>no</v>
      </c>
      <c r="Q3120" t="str">
        <f>IF(Table1[[#This Row],[avg_glucose_level]]&gt;=132.5,"yes","no")</f>
        <v>no</v>
      </c>
      <c r="R3120" t="str">
        <f>IF(Table1[[#This Row],[bmi]]&gt;=30.1,"yes","no")</f>
        <v>no</v>
      </c>
    </row>
    <row r="3121" spans="1:18" x14ac:dyDescent="0.3">
      <c r="A3121">
        <v>39637</v>
      </c>
      <c r="B3121" t="s">
        <v>17</v>
      </c>
      <c r="C3121">
        <v>20</v>
      </c>
      <c r="D3121">
        <v>0</v>
      </c>
      <c r="E3121" t="str">
        <f>IF(Table1[[#This Row],[hypertension]]=0,"no","yes")</f>
        <v>no</v>
      </c>
      <c r="F3121">
        <v>0</v>
      </c>
      <c r="G3121" t="s">
        <v>22</v>
      </c>
      <c r="H3121" t="s">
        <v>14</v>
      </c>
      <c r="I3121" t="s">
        <v>19</v>
      </c>
      <c r="J3121">
        <v>147.41999999999999</v>
      </c>
      <c r="K3121">
        <v>26.6</v>
      </c>
      <c r="L3121" t="s">
        <v>23</v>
      </c>
      <c r="M31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21">
        <v>0</v>
      </c>
      <c r="O3121" t="s">
        <v>32</v>
      </c>
      <c r="P3121" t="str">
        <f>IF(AND(Table1[[#This Row],[stroke]]=1,Table1[[#This Row],[hypertension]]=1),"yes","no")</f>
        <v>no</v>
      </c>
      <c r="Q3121" t="str">
        <f>IF(Table1[[#This Row],[avg_glucose_level]]&gt;=132.5,"yes","no")</f>
        <v>yes</v>
      </c>
      <c r="R3121" t="str">
        <f>IF(Table1[[#This Row],[bmi]]&gt;=30.1,"yes","no")</f>
        <v>no</v>
      </c>
    </row>
    <row r="3122" spans="1:18" x14ac:dyDescent="0.3">
      <c r="A3122">
        <v>26777</v>
      </c>
      <c r="B3122" t="s">
        <v>12</v>
      </c>
      <c r="C3122">
        <v>22</v>
      </c>
      <c r="D3122">
        <v>0</v>
      </c>
      <c r="E3122" t="str">
        <f>IF(Table1[[#This Row],[hypertension]]=0,"no","yes")</f>
        <v>no</v>
      </c>
      <c r="F3122">
        <v>0</v>
      </c>
      <c r="G3122" t="s">
        <v>22</v>
      </c>
      <c r="H3122" t="s">
        <v>14</v>
      </c>
      <c r="I3122" t="s">
        <v>19</v>
      </c>
      <c r="J3122">
        <v>86.53</v>
      </c>
      <c r="K3122">
        <v>20.8</v>
      </c>
      <c r="L3122" t="s">
        <v>20</v>
      </c>
      <c r="M3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22">
        <v>0</v>
      </c>
      <c r="O3122" t="s">
        <v>32</v>
      </c>
      <c r="P3122" t="str">
        <f>IF(AND(Table1[[#This Row],[stroke]]=1,Table1[[#This Row],[hypertension]]=1),"yes","no")</f>
        <v>no</v>
      </c>
      <c r="Q3122" t="str">
        <f>IF(Table1[[#This Row],[avg_glucose_level]]&gt;=132.5,"yes","no")</f>
        <v>no</v>
      </c>
      <c r="R3122" t="str">
        <f>IF(Table1[[#This Row],[bmi]]&gt;=30.1,"yes","no")</f>
        <v>no</v>
      </c>
    </row>
    <row r="3123" spans="1:18" x14ac:dyDescent="0.3">
      <c r="A3123">
        <v>60533</v>
      </c>
      <c r="B3123" t="s">
        <v>17</v>
      </c>
      <c r="C3123">
        <v>23</v>
      </c>
      <c r="D3123">
        <v>0</v>
      </c>
      <c r="E3123" t="str">
        <f>IF(Table1[[#This Row],[hypertension]]=0,"no","yes")</f>
        <v>no</v>
      </c>
      <c r="F3123">
        <v>0</v>
      </c>
      <c r="G3123" t="s">
        <v>22</v>
      </c>
      <c r="H3123" t="s">
        <v>14</v>
      </c>
      <c r="I3123" t="s">
        <v>19</v>
      </c>
      <c r="J3123">
        <v>91.95</v>
      </c>
      <c r="K3123">
        <v>23</v>
      </c>
      <c r="L3123" t="s">
        <v>23</v>
      </c>
      <c r="M31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23">
        <v>0</v>
      </c>
      <c r="O3123" t="s">
        <v>32</v>
      </c>
      <c r="P3123" t="str">
        <f>IF(AND(Table1[[#This Row],[stroke]]=1,Table1[[#This Row],[hypertension]]=1),"yes","no")</f>
        <v>no</v>
      </c>
      <c r="Q3123" t="str">
        <f>IF(Table1[[#This Row],[avg_glucose_level]]&gt;=132.5,"yes","no")</f>
        <v>no</v>
      </c>
      <c r="R3123" t="str">
        <f>IF(Table1[[#This Row],[bmi]]&gt;=30.1,"yes","no")</f>
        <v>no</v>
      </c>
    </row>
    <row r="3124" spans="1:18" x14ac:dyDescent="0.3">
      <c r="A3124">
        <v>44375</v>
      </c>
      <c r="B3124" t="s">
        <v>17</v>
      </c>
      <c r="C3124">
        <v>57</v>
      </c>
      <c r="D3124">
        <v>1</v>
      </c>
      <c r="E3124" t="str">
        <f>IF(Table1[[#This Row],[hypertension]]=0,"no","yes")</f>
        <v>yes</v>
      </c>
      <c r="F3124">
        <v>0</v>
      </c>
      <c r="G3124" t="s">
        <v>13</v>
      </c>
      <c r="H3124" t="s">
        <v>18</v>
      </c>
      <c r="I3124" t="s">
        <v>19</v>
      </c>
      <c r="J3124">
        <v>63.72</v>
      </c>
      <c r="K3124">
        <v>35.799999999999997</v>
      </c>
      <c r="L3124" t="s">
        <v>21</v>
      </c>
      <c r="M31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24">
        <v>0</v>
      </c>
      <c r="O3124" t="s">
        <v>32</v>
      </c>
      <c r="P3124" t="str">
        <f>IF(AND(Table1[[#This Row],[stroke]]=1,Table1[[#This Row],[hypertension]]=1),"yes","no")</f>
        <v>no</v>
      </c>
      <c r="Q3124" t="str">
        <f>IF(Table1[[#This Row],[avg_glucose_level]]&gt;=132.5,"yes","no")</f>
        <v>no</v>
      </c>
      <c r="R3124" t="str">
        <f>IF(Table1[[#This Row],[bmi]]&gt;=30.1,"yes","no")</f>
        <v>yes</v>
      </c>
    </row>
    <row r="3125" spans="1:18" x14ac:dyDescent="0.3">
      <c r="A3125">
        <v>49848</v>
      </c>
      <c r="B3125" t="s">
        <v>12</v>
      </c>
      <c r="C3125">
        <v>52</v>
      </c>
      <c r="D3125">
        <v>0</v>
      </c>
      <c r="E3125" t="str">
        <f>IF(Table1[[#This Row],[hypertension]]=0,"no","yes")</f>
        <v>no</v>
      </c>
      <c r="F3125">
        <v>0</v>
      </c>
      <c r="G3125" t="s">
        <v>13</v>
      </c>
      <c r="H3125" t="s">
        <v>14</v>
      </c>
      <c r="I3125" t="s">
        <v>19</v>
      </c>
      <c r="J3125">
        <v>63.78</v>
      </c>
      <c r="K3125">
        <v>29.9</v>
      </c>
      <c r="L3125" t="s">
        <v>20</v>
      </c>
      <c r="M31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25">
        <v>0</v>
      </c>
      <c r="O3125" t="s">
        <v>32</v>
      </c>
      <c r="P3125" t="str">
        <f>IF(AND(Table1[[#This Row],[stroke]]=1,Table1[[#This Row],[hypertension]]=1),"yes","no")</f>
        <v>no</v>
      </c>
      <c r="Q3125" t="str">
        <f>IF(Table1[[#This Row],[avg_glucose_level]]&gt;=132.5,"yes","no")</f>
        <v>no</v>
      </c>
      <c r="R3125" t="str">
        <f>IF(Table1[[#This Row],[bmi]]&gt;=30.1,"yes","no")</f>
        <v>no</v>
      </c>
    </row>
    <row r="3126" spans="1:18" x14ac:dyDescent="0.3">
      <c r="A3126">
        <v>65413</v>
      </c>
      <c r="B3126" t="s">
        <v>17</v>
      </c>
      <c r="C3126">
        <v>64</v>
      </c>
      <c r="D3126">
        <v>0</v>
      </c>
      <c r="E3126" t="str">
        <f>IF(Table1[[#This Row],[hypertension]]=0,"no","yes")</f>
        <v>no</v>
      </c>
      <c r="F3126">
        <v>0</v>
      </c>
      <c r="G3126" t="s">
        <v>13</v>
      </c>
      <c r="H3126" t="s">
        <v>14</v>
      </c>
      <c r="I3126" t="s">
        <v>15</v>
      </c>
      <c r="J3126">
        <v>55.64</v>
      </c>
      <c r="K3126">
        <v>43.4</v>
      </c>
      <c r="L3126" t="s">
        <v>20</v>
      </c>
      <c r="M31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26">
        <v>0</v>
      </c>
      <c r="O3126" t="s">
        <v>32</v>
      </c>
      <c r="P3126" t="str">
        <f>IF(AND(Table1[[#This Row],[stroke]]=1,Table1[[#This Row],[hypertension]]=1),"yes","no")</f>
        <v>no</v>
      </c>
      <c r="Q3126" t="str">
        <f>IF(Table1[[#This Row],[avg_glucose_level]]&gt;=132.5,"yes","no")</f>
        <v>no</v>
      </c>
      <c r="R3126" t="str">
        <f>IF(Table1[[#This Row],[bmi]]&gt;=30.1,"yes","no")</f>
        <v>yes</v>
      </c>
    </row>
    <row r="3127" spans="1:18" x14ac:dyDescent="0.3">
      <c r="A3127">
        <v>31161</v>
      </c>
      <c r="B3127" t="s">
        <v>17</v>
      </c>
      <c r="C3127">
        <v>26</v>
      </c>
      <c r="D3127">
        <v>0</v>
      </c>
      <c r="E3127" t="str">
        <f>IF(Table1[[#This Row],[hypertension]]=0,"no","yes")</f>
        <v>no</v>
      </c>
      <c r="F3127">
        <v>0</v>
      </c>
      <c r="G3127" t="s">
        <v>22</v>
      </c>
      <c r="H3127" t="s">
        <v>24</v>
      </c>
      <c r="I3127" t="s">
        <v>15</v>
      </c>
      <c r="J3127">
        <v>88.88</v>
      </c>
      <c r="K3127">
        <v>36.299999999999997</v>
      </c>
      <c r="L3127" t="s">
        <v>20</v>
      </c>
      <c r="M31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27">
        <v>0</v>
      </c>
      <c r="O3127" t="s">
        <v>32</v>
      </c>
      <c r="P3127" t="str">
        <f>IF(AND(Table1[[#This Row],[stroke]]=1,Table1[[#This Row],[hypertension]]=1),"yes","no")</f>
        <v>no</v>
      </c>
      <c r="Q3127" t="str">
        <f>IF(Table1[[#This Row],[avg_glucose_level]]&gt;=132.5,"yes","no")</f>
        <v>no</v>
      </c>
      <c r="R3127" t="str">
        <f>IF(Table1[[#This Row],[bmi]]&gt;=30.1,"yes","no")</f>
        <v>yes</v>
      </c>
    </row>
    <row r="3128" spans="1:18" x14ac:dyDescent="0.3">
      <c r="A3128">
        <v>61787</v>
      </c>
      <c r="B3128" t="s">
        <v>12</v>
      </c>
      <c r="C3128">
        <v>54</v>
      </c>
      <c r="D3128">
        <v>0</v>
      </c>
      <c r="E3128" t="str">
        <f>IF(Table1[[#This Row],[hypertension]]=0,"no","yes")</f>
        <v>no</v>
      </c>
      <c r="F3128">
        <v>0</v>
      </c>
      <c r="G3128" t="s">
        <v>13</v>
      </c>
      <c r="H3128" t="s">
        <v>18</v>
      </c>
      <c r="I3128" t="s">
        <v>15</v>
      </c>
      <c r="J3128">
        <v>114.61</v>
      </c>
      <c r="K3128">
        <v>40.1</v>
      </c>
      <c r="L3128" t="s">
        <v>16</v>
      </c>
      <c r="M31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28">
        <v>0</v>
      </c>
      <c r="O3128" t="s">
        <v>32</v>
      </c>
      <c r="P3128" t="str">
        <f>IF(AND(Table1[[#This Row],[stroke]]=1,Table1[[#This Row],[hypertension]]=1),"yes","no")</f>
        <v>no</v>
      </c>
      <c r="Q3128" t="str">
        <f>IF(Table1[[#This Row],[avg_glucose_level]]&gt;=132.5,"yes","no")</f>
        <v>no</v>
      </c>
      <c r="R3128" t="str">
        <f>IF(Table1[[#This Row],[bmi]]&gt;=30.1,"yes","no")</f>
        <v>yes</v>
      </c>
    </row>
    <row r="3129" spans="1:18" x14ac:dyDescent="0.3">
      <c r="A3129">
        <v>53482</v>
      </c>
      <c r="B3129" t="s">
        <v>12</v>
      </c>
      <c r="C3129">
        <v>32</v>
      </c>
      <c r="D3129">
        <v>0</v>
      </c>
      <c r="E3129" t="str">
        <f>IF(Table1[[#This Row],[hypertension]]=0,"no","yes")</f>
        <v>no</v>
      </c>
      <c r="F3129">
        <v>0</v>
      </c>
      <c r="G3129" t="s">
        <v>22</v>
      </c>
      <c r="H3129" t="s">
        <v>18</v>
      </c>
      <c r="I3129" t="s">
        <v>19</v>
      </c>
      <c r="J3129">
        <v>56.08</v>
      </c>
      <c r="K3129">
        <v>35.9</v>
      </c>
      <c r="L3129" t="s">
        <v>16</v>
      </c>
      <c r="M31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29">
        <v>0</v>
      </c>
      <c r="O3129" t="s">
        <v>32</v>
      </c>
      <c r="P3129" t="str">
        <f>IF(AND(Table1[[#This Row],[stroke]]=1,Table1[[#This Row],[hypertension]]=1),"yes","no")</f>
        <v>no</v>
      </c>
      <c r="Q3129" t="str">
        <f>IF(Table1[[#This Row],[avg_glucose_level]]&gt;=132.5,"yes","no")</f>
        <v>no</v>
      </c>
      <c r="R3129" t="str">
        <f>IF(Table1[[#This Row],[bmi]]&gt;=30.1,"yes","no")</f>
        <v>yes</v>
      </c>
    </row>
    <row r="3130" spans="1:18" x14ac:dyDescent="0.3">
      <c r="A3130">
        <v>71387</v>
      </c>
      <c r="B3130" t="s">
        <v>17</v>
      </c>
      <c r="C3130">
        <v>66</v>
      </c>
      <c r="D3130">
        <v>0</v>
      </c>
      <c r="E3130" t="str">
        <f>IF(Table1[[#This Row],[hypertension]]=0,"no","yes")</f>
        <v>no</v>
      </c>
      <c r="F3130">
        <v>0</v>
      </c>
      <c r="G3130" t="s">
        <v>13</v>
      </c>
      <c r="H3130" t="s">
        <v>24</v>
      </c>
      <c r="I3130" t="s">
        <v>19</v>
      </c>
      <c r="J3130">
        <v>59.62</v>
      </c>
      <c r="K3130">
        <v>32.4</v>
      </c>
      <c r="L3130" t="s">
        <v>20</v>
      </c>
      <c r="M31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30">
        <v>0</v>
      </c>
      <c r="O3130" t="s">
        <v>32</v>
      </c>
      <c r="P3130" t="str">
        <f>IF(AND(Table1[[#This Row],[stroke]]=1,Table1[[#This Row],[hypertension]]=1),"yes","no")</f>
        <v>no</v>
      </c>
      <c r="Q3130" t="str">
        <f>IF(Table1[[#This Row],[avg_glucose_level]]&gt;=132.5,"yes","no")</f>
        <v>no</v>
      </c>
      <c r="R3130" t="str">
        <f>IF(Table1[[#This Row],[bmi]]&gt;=30.1,"yes","no")</f>
        <v>yes</v>
      </c>
    </row>
    <row r="3131" spans="1:18" x14ac:dyDescent="0.3">
      <c r="A3131">
        <v>7577</v>
      </c>
      <c r="B3131" t="s">
        <v>12</v>
      </c>
      <c r="C3131">
        <v>13</v>
      </c>
      <c r="D3131">
        <v>0</v>
      </c>
      <c r="E3131" t="str">
        <f>IF(Table1[[#This Row],[hypertension]]=0,"no","yes")</f>
        <v>no</v>
      </c>
      <c r="F3131">
        <v>0</v>
      </c>
      <c r="G3131" t="s">
        <v>22</v>
      </c>
      <c r="H3131" t="s">
        <v>25</v>
      </c>
      <c r="I3131" t="s">
        <v>15</v>
      </c>
      <c r="J3131">
        <v>75.849999999999994</v>
      </c>
      <c r="K3131">
        <v>20.3</v>
      </c>
      <c r="L3131" t="s">
        <v>23</v>
      </c>
      <c r="M31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1">
        <v>0</v>
      </c>
      <c r="O3131" t="s">
        <v>32</v>
      </c>
      <c r="P3131" t="str">
        <f>IF(AND(Table1[[#This Row],[stroke]]=1,Table1[[#This Row],[hypertension]]=1),"yes","no")</f>
        <v>no</v>
      </c>
      <c r="Q3131" t="str">
        <f>IF(Table1[[#This Row],[avg_glucose_level]]&gt;=132.5,"yes","no")</f>
        <v>no</v>
      </c>
      <c r="R3131" t="str">
        <f>IF(Table1[[#This Row],[bmi]]&gt;=30.1,"yes","no")</f>
        <v>no</v>
      </c>
    </row>
    <row r="3132" spans="1:18" x14ac:dyDescent="0.3">
      <c r="A3132">
        <v>34400</v>
      </c>
      <c r="B3132" t="s">
        <v>17</v>
      </c>
      <c r="C3132">
        <v>77</v>
      </c>
      <c r="D3132">
        <v>1</v>
      </c>
      <c r="E3132" t="str">
        <f>IF(Table1[[#This Row],[hypertension]]=0,"no","yes")</f>
        <v>yes</v>
      </c>
      <c r="F3132">
        <v>0</v>
      </c>
      <c r="G3132" t="s">
        <v>13</v>
      </c>
      <c r="H3132" t="s">
        <v>18</v>
      </c>
      <c r="I3132" t="s">
        <v>19</v>
      </c>
      <c r="J3132">
        <v>176.71</v>
      </c>
      <c r="K3132">
        <v>33.200000000000003</v>
      </c>
      <c r="L3132" t="s">
        <v>20</v>
      </c>
      <c r="M31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32">
        <v>0</v>
      </c>
      <c r="O3132" t="s">
        <v>32</v>
      </c>
      <c r="P3132" t="str">
        <f>IF(AND(Table1[[#This Row],[stroke]]=1,Table1[[#This Row],[hypertension]]=1),"yes","no")</f>
        <v>no</v>
      </c>
      <c r="Q3132" t="str">
        <f>IF(Table1[[#This Row],[avg_glucose_level]]&gt;=132.5,"yes","no")</f>
        <v>yes</v>
      </c>
      <c r="R3132" t="str">
        <f>IF(Table1[[#This Row],[bmi]]&gt;=30.1,"yes","no")</f>
        <v>yes</v>
      </c>
    </row>
    <row r="3133" spans="1:18" x14ac:dyDescent="0.3">
      <c r="A3133">
        <v>45175</v>
      </c>
      <c r="B3133" t="s">
        <v>12</v>
      </c>
      <c r="C3133">
        <v>18</v>
      </c>
      <c r="D3133">
        <v>0</v>
      </c>
      <c r="E3133" t="str">
        <f>IF(Table1[[#This Row],[hypertension]]=0,"no","yes")</f>
        <v>no</v>
      </c>
      <c r="F3133">
        <v>0</v>
      </c>
      <c r="G3133" t="s">
        <v>22</v>
      </c>
      <c r="H3133" t="s">
        <v>14</v>
      </c>
      <c r="I3133" t="s">
        <v>15</v>
      </c>
      <c r="J3133">
        <v>80.069999999999993</v>
      </c>
      <c r="K3133">
        <v>22.3</v>
      </c>
      <c r="L3133" t="s">
        <v>23</v>
      </c>
      <c r="M31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3">
        <v>0</v>
      </c>
      <c r="O3133" t="s">
        <v>32</v>
      </c>
      <c r="P3133" t="str">
        <f>IF(AND(Table1[[#This Row],[stroke]]=1,Table1[[#This Row],[hypertension]]=1),"yes","no")</f>
        <v>no</v>
      </c>
      <c r="Q3133" t="str">
        <f>IF(Table1[[#This Row],[avg_glucose_level]]&gt;=132.5,"yes","no")</f>
        <v>no</v>
      </c>
      <c r="R3133" t="str">
        <f>IF(Table1[[#This Row],[bmi]]&gt;=30.1,"yes","no")</f>
        <v>no</v>
      </c>
    </row>
    <row r="3134" spans="1:18" x14ac:dyDescent="0.3">
      <c r="A3134">
        <v>71192</v>
      </c>
      <c r="B3134" t="s">
        <v>12</v>
      </c>
      <c r="C3134">
        <v>11</v>
      </c>
      <c r="D3134">
        <v>0</v>
      </c>
      <c r="E3134" t="str">
        <f>IF(Table1[[#This Row],[hypertension]]=0,"no","yes")</f>
        <v>no</v>
      </c>
      <c r="F3134">
        <v>0</v>
      </c>
      <c r="G3134" t="s">
        <v>22</v>
      </c>
      <c r="H3134" t="s">
        <v>25</v>
      </c>
      <c r="I3134" t="s">
        <v>19</v>
      </c>
      <c r="J3134">
        <v>56.33</v>
      </c>
      <c r="K3134">
        <v>18.100000000000001</v>
      </c>
      <c r="L3134" t="s">
        <v>23</v>
      </c>
      <c r="M3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4">
        <v>0</v>
      </c>
      <c r="O3134" t="s">
        <v>32</v>
      </c>
      <c r="P3134" t="str">
        <f>IF(AND(Table1[[#This Row],[stroke]]=1,Table1[[#This Row],[hypertension]]=1),"yes","no")</f>
        <v>no</v>
      </c>
      <c r="Q3134" t="str">
        <f>IF(Table1[[#This Row],[avg_glucose_level]]&gt;=132.5,"yes","no")</f>
        <v>no</v>
      </c>
      <c r="R3134" t="str">
        <f>IF(Table1[[#This Row],[bmi]]&gt;=30.1,"yes","no")</f>
        <v>no</v>
      </c>
    </row>
    <row r="3135" spans="1:18" x14ac:dyDescent="0.3">
      <c r="A3135">
        <v>26997</v>
      </c>
      <c r="B3135" t="s">
        <v>17</v>
      </c>
      <c r="C3135">
        <v>16</v>
      </c>
      <c r="D3135">
        <v>0</v>
      </c>
      <c r="E3135" t="str">
        <f>IF(Table1[[#This Row],[hypertension]]=0,"no","yes")</f>
        <v>no</v>
      </c>
      <c r="F3135">
        <v>0</v>
      </c>
      <c r="G3135" t="s">
        <v>22</v>
      </c>
      <c r="H3135" t="s">
        <v>14</v>
      </c>
      <c r="I3135" t="s">
        <v>15</v>
      </c>
      <c r="J3135">
        <v>87.16</v>
      </c>
      <c r="K3135">
        <v>28.2</v>
      </c>
      <c r="L3135" t="s">
        <v>20</v>
      </c>
      <c r="M31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35">
        <v>0</v>
      </c>
      <c r="O3135" t="s">
        <v>32</v>
      </c>
      <c r="P3135" t="str">
        <f>IF(AND(Table1[[#This Row],[stroke]]=1,Table1[[#This Row],[hypertension]]=1),"yes","no")</f>
        <v>no</v>
      </c>
      <c r="Q3135" t="str">
        <f>IF(Table1[[#This Row],[avg_glucose_level]]&gt;=132.5,"yes","no")</f>
        <v>no</v>
      </c>
      <c r="R3135" t="str">
        <f>IF(Table1[[#This Row],[bmi]]&gt;=30.1,"yes","no")</f>
        <v>no</v>
      </c>
    </row>
    <row r="3136" spans="1:18" x14ac:dyDescent="0.3">
      <c r="A3136">
        <v>33532</v>
      </c>
      <c r="B3136" t="s">
        <v>17</v>
      </c>
      <c r="C3136">
        <v>73</v>
      </c>
      <c r="D3136">
        <v>0</v>
      </c>
      <c r="E3136" t="str">
        <f>IF(Table1[[#This Row],[hypertension]]=0,"no","yes")</f>
        <v>no</v>
      </c>
      <c r="F3136">
        <v>1</v>
      </c>
      <c r="G3136" t="s">
        <v>13</v>
      </c>
      <c r="H3136" t="s">
        <v>14</v>
      </c>
      <c r="I3136" t="s">
        <v>19</v>
      </c>
      <c r="J3136">
        <v>102.46</v>
      </c>
      <c r="K3136">
        <v>29.7</v>
      </c>
      <c r="L3136" t="s">
        <v>20</v>
      </c>
      <c r="M3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36">
        <v>0</v>
      </c>
      <c r="O3136" t="s">
        <v>32</v>
      </c>
      <c r="P3136" t="str">
        <f>IF(AND(Table1[[#This Row],[stroke]]=1,Table1[[#This Row],[hypertension]]=1),"yes","no")</f>
        <v>no</v>
      </c>
      <c r="Q3136" t="str">
        <f>IF(Table1[[#This Row],[avg_glucose_level]]&gt;=132.5,"yes","no")</f>
        <v>no</v>
      </c>
      <c r="R3136" t="str">
        <f>IF(Table1[[#This Row],[bmi]]&gt;=30.1,"yes","no")</f>
        <v>no</v>
      </c>
    </row>
    <row r="3137" spans="1:18" x14ac:dyDescent="0.3">
      <c r="A3137">
        <v>33704</v>
      </c>
      <c r="B3137" t="s">
        <v>12</v>
      </c>
      <c r="C3137">
        <v>44</v>
      </c>
      <c r="D3137">
        <v>1</v>
      </c>
      <c r="E3137" t="str">
        <f>IF(Table1[[#This Row],[hypertension]]=0,"no","yes")</f>
        <v>yes</v>
      </c>
      <c r="F3137">
        <v>0</v>
      </c>
      <c r="G3137" t="s">
        <v>13</v>
      </c>
      <c r="H3137" t="s">
        <v>14</v>
      </c>
      <c r="I3137" t="s">
        <v>19</v>
      </c>
      <c r="J3137">
        <v>84.1</v>
      </c>
      <c r="K3137">
        <v>28.1</v>
      </c>
      <c r="L3137" t="s">
        <v>23</v>
      </c>
      <c r="M31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7">
        <v>0</v>
      </c>
      <c r="O3137" t="s">
        <v>32</v>
      </c>
      <c r="P3137" t="str">
        <f>IF(AND(Table1[[#This Row],[stroke]]=1,Table1[[#This Row],[hypertension]]=1),"yes","no")</f>
        <v>no</v>
      </c>
      <c r="Q3137" t="str">
        <f>IF(Table1[[#This Row],[avg_glucose_level]]&gt;=132.5,"yes","no")</f>
        <v>no</v>
      </c>
      <c r="R3137" t="str">
        <f>IF(Table1[[#This Row],[bmi]]&gt;=30.1,"yes","no")</f>
        <v>no</v>
      </c>
    </row>
    <row r="3138" spans="1:18" x14ac:dyDescent="0.3">
      <c r="A3138">
        <v>51897</v>
      </c>
      <c r="B3138" t="s">
        <v>12</v>
      </c>
      <c r="C3138">
        <v>36</v>
      </c>
      <c r="D3138">
        <v>0</v>
      </c>
      <c r="E3138" t="str">
        <f>IF(Table1[[#This Row],[hypertension]]=0,"no","yes")</f>
        <v>no</v>
      </c>
      <c r="F3138">
        <v>0</v>
      </c>
      <c r="G3138" t="s">
        <v>13</v>
      </c>
      <c r="H3138" t="s">
        <v>14</v>
      </c>
      <c r="I3138" t="s">
        <v>19</v>
      </c>
      <c r="J3138">
        <v>161</v>
      </c>
      <c r="K3138">
        <v>29</v>
      </c>
      <c r="L3138" t="s">
        <v>21</v>
      </c>
      <c r="M31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38">
        <v>0</v>
      </c>
      <c r="O3138" t="s">
        <v>32</v>
      </c>
      <c r="P3138" t="str">
        <f>IF(AND(Table1[[#This Row],[stroke]]=1,Table1[[#This Row],[hypertension]]=1),"yes","no")</f>
        <v>no</v>
      </c>
      <c r="Q3138" t="str">
        <f>IF(Table1[[#This Row],[avg_glucose_level]]&gt;=132.5,"yes","no")</f>
        <v>yes</v>
      </c>
      <c r="R3138" t="str">
        <f>IF(Table1[[#This Row],[bmi]]&gt;=30.1,"yes","no")</f>
        <v>no</v>
      </c>
    </row>
    <row r="3139" spans="1:18" x14ac:dyDescent="0.3">
      <c r="A3139">
        <v>43016</v>
      </c>
      <c r="B3139" t="s">
        <v>12</v>
      </c>
      <c r="C3139">
        <v>10</v>
      </c>
      <c r="D3139">
        <v>0</v>
      </c>
      <c r="E3139" t="str">
        <f>IF(Table1[[#This Row],[hypertension]]=0,"no","yes")</f>
        <v>no</v>
      </c>
      <c r="F3139">
        <v>0</v>
      </c>
      <c r="G3139" t="s">
        <v>22</v>
      </c>
      <c r="H3139" t="s">
        <v>25</v>
      </c>
      <c r="I3139" t="s">
        <v>15</v>
      </c>
      <c r="J3139">
        <v>70.7</v>
      </c>
      <c r="K3139">
        <v>25.4</v>
      </c>
      <c r="L3139" t="s">
        <v>23</v>
      </c>
      <c r="M31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39">
        <v>0</v>
      </c>
      <c r="O3139" t="s">
        <v>32</v>
      </c>
      <c r="P3139" t="str">
        <f>IF(AND(Table1[[#This Row],[stroke]]=1,Table1[[#This Row],[hypertension]]=1),"yes","no")</f>
        <v>no</v>
      </c>
      <c r="Q3139" t="str">
        <f>IF(Table1[[#This Row],[avg_glucose_level]]&gt;=132.5,"yes","no")</f>
        <v>no</v>
      </c>
      <c r="R3139" t="str">
        <f>IF(Table1[[#This Row],[bmi]]&gt;=30.1,"yes","no")</f>
        <v>no</v>
      </c>
    </row>
    <row r="3140" spans="1:18" x14ac:dyDescent="0.3">
      <c r="A3140">
        <v>3370</v>
      </c>
      <c r="B3140" t="s">
        <v>17</v>
      </c>
      <c r="C3140">
        <v>54</v>
      </c>
      <c r="D3140">
        <v>0</v>
      </c>
      <c r="E3140" t="str">
        <f>IF(Table1[[#This Row],[hypertension]]=0,"no","yes")</f>
        <v>no</v>
      </c>
      <c r="F3140">
        <v>0</v>
      </c>
      <c r="G3140" t="s">
        <v>13</v>
      </c>
      <c r="H3140" t="s">
        <v>14</v>
      </c>
      <c r="I3140" t="s">
        <v>19</v>
      </c>
      <c r="J3140">
        <v>81.260000000000005</v>
      </c>
      <c r="K3140">
        <v>26.5</v>
      </c>
      <c r="L3140" t="s">
        <v>23</v>
      </c>
      <c r="M31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40">
        <v>0</v>
      </c>
      <c r="O3140" t="s">
        <v>32</v>
      </c>
      <c r="P3140" t="str">
        <f>IF(AND(Table1[[#This Row],[stroke]]=1,Table1[[#This Row],[hypertension]]=1),"yes","no")</f>
        <v>no</v>
      </c>
      <c r="Q3140" t="str">
        <f>IF(Table1[[#This Row],[avg_glucose_level]]&gt;=132.5,"yes","no")</f>
        <v>no</v>
      </c>
      <c r="R3140" t="str">
        <f>IF(Table1[[#This Row],[bmi]]&gt;=30.1,"yes","no")</f>
        <v>no</v>
      </c>
    </row>
    <row r="3141" spans="1:18" x14ac:dyDescent="0.3">
      <c r="A3141">
        <v>39984</v>
      </c>
      <c r="B3141" t="s">
        <v>17</v>
      </c>
      <c r="C3141">
        <v>42</v>
      </c>
      <c r="D3141">
        <v>0</v>
      </c>
      <c r="E3141" t="str">
        <f>IF(Table1[[#This Row],[hypertension]]=0,"no","yes")</f>
        <v>no</v>
      </c>
      <c r="F3141">
        <v>0</v>
      </c>
      <c r="G3141" t="s">
        <v>13</v>
      </c>
      <c r="H3141" t="s">
        <v>24</v>
      </c>
      <c r="I3141" t="s">
        <v>19</v>
      </c>
      <c r="J3141">
        <v>157.66999999999999</v>
      </c>
      <c r="K3141">
        <v>22.7</v>
      </c>
      <c r="L3141" t="s">
        <v>16</v>
      </c>
      <c r="M31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41">
        <v>0</v>
      </c>
      <c r="O3141" t="s">
        <v>32</v>
      </c>
      <c r="P3141" t="str">
        <f>IF(AND(Table1[[#This Row],[stroke]]=1,Table1[[#This Row],[hypertension]]=1),"yes","no")</f>
        <v>no</v>
      </c>
      <c r="Q3141" t="str">
        <f>IF(Table1[[#This Row],[avg_glucose_level]]&gt;=132.5,"yes","no")</f>
        <v>yes</v>
      </c>
      <c r="R3141" t="str">
        <f>IF(Table1[[#This Row],[bmi]]&gt;=30.1,"yes","no")</f>
        <v>no</v>
      </c>
    </row>
    <row r="3142" spans="1:18" x14ac:dyDescent="0.3">
      <c r="A3142">
        <v>59232</v>
      </c>
      <c r="B3142" t="s">
        <v>17</v>
      </c>
      <c r="C3142">
        <v>52</v>
      </c>
      <c r="D3142">
        <v>0</v>
      </c>
      <c r="E3142" t="str">
        <f>IF(Table1[[#This Row],[hypertension]]=0,"no","yes")</f>
        <v>no</v>
      </c>
      <c r="F3142">
        <v>0</v>
      </c>
      <c r="G3142" t="s">
        <v>13</v>
      </c>
      <c r="H3142" t="s">
        <v>18</v>
      </c>
      <c r="I3142" t="s">
        <v>15</v>
      </c>
      <c r="J3142">
        <v>89.59</v>
      </c>
      <c r="K3142">
        <v>27.5</v>
      </c>
      <c r="L3142" t="s">
        <v>23</v>
      </c>
      <c r="M31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42">
        <v>0</v>
      </c>
      <c r="O3142" t="s">
        <v>32</v>
      </c>
      <c r="P3142" t="str">
        <f>IF(AND(Table1[[#This Row],[stroke]]=1,Table1[[#This Row],[hypertension]]=1),"yes","no")</f>
        <v>no</v>
      </c>
      <c r="Q3142" t="str">
        <f>IF(Table1[[#This Row],[avg_glucose_level]]&gt;=132.5,"yes","no")</f>
        <v>no</v>
      </c>
      <c r="R3142" t="str">
        <f>IF(Table1[[#This Row],[bmi]]&gt;=30.1,"yes","no")</f>
        <v>no</v>
      </c>
    </row>
    <row r="3143" spans="1:18" x14ac:dyDescent="0.3">
      <c r="A3143">
        <v>57896</v>
      </c>
      <c r="B3143" t="s">
        <v>12</v>
      </c>
      <c r="C3143">
        <v>32</v>
      </c>
      <c r="D3143">
        <v>0</v>
      </c>
      <c r="E3143" t="str">
        <f>IF(Table1[[#This Row],[hypertension]]=0,"no","yes")</f>
        <v>no</v>
      </c>
      <c r="F3143">
        <v>0</v>
      </c>
      <c r="G3143" t="s">
        <v>13</v>
      </c>
      <c r="H3143" t="s">
        <v>14</v>
      </c>
      <c r="I3143" t="s">
        <v>15</v>
      </c>
      <c r="J3143">
        <v>64.02</v>
      </c>
      <c r="K3143">
        <v>23.8</v>
      </c>
      <c r="L3143" t="s">
        <v>21</v>
      </c>
      <c r="M31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43">
        <v>0</v>
      </c>
      <c r="O3143" t="s">
        <v>32</v>
      </c>
      <c r="P3143" t="str">
        <f>IF(AND(Table1[[#This Row],[stroke]]=1,Table1[[#This Row],[hypertension]]=1),"yes","no")</f>
        <v>no</v>
      </c>
      <c r="Q3143" t="str">
        <f>IF(Table1[[#This Row],[avg_glucose_level]]&gt;=132.5,"yes","no")</f>
        <v>no</v>
      </c>
      <c r="R3143" t="str">
        <f>IF(Table1[[#This Row],[bmi]]&gt;=30.1,"yes","no")</f>
        <v>no</v>
      </c>
    </row>
    <row r="3144" spans="1:18" x14ac:dyDescent="0.3">
      <c r="A3144">
        <v>21917</v>
      </c>
      <c r="B3144" t="s">
        <v>12</v>
      </c>
      <c r="C3144">
        <v>43</v>
      </c>
      <c r="D3144">
        <v>0</v>
      </c>
      <c r="E3144" t="str">
        <f>IF(Table1[[#This Row],[hypertension]]=0,"no","yes")</f>
        <v>no</v>
      </c>
      <c r="F3144">
        <v>0</v>
      </c>
      <c r="G3144" t="s">
        <v>13</v>
      </c>
      <c r="H3144" t="s">
        <v>24</v>
      </c>
      <c r="I3144" t="s">
        <v>19</v>
      </c>
      <c r="J3144">
        <v>110.69</v>
      </c>
      <c r="K3144">
        <v>35.6</v>
      </c>
      <c r="L3144" t="s">
        <v>23</v>
      </c>
      <c r="M31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44">
        <v>0</v>
      </c>
      <c r="O3144" t="s">
        <v>32</v>
      </c>
      <c r="P3144" t="str">
        <f>IF(AND(Table1[[#This Row],[stroke]]=1,Table1[[#This Row],[hypertension]]=1),"yes","no")</f>
        <v>no</v>
      </c>
      <c r="Q3144" t="str">
        <f>IF(Table1[[#This Row],[avg_glucose_level]]&gt;=132.5,"yes","no")</f>
        <v>no</v>
      </c>
      <c r="R3144" t="str">
        <f>IF(Table1[[#This Row],[bmi]]&gt;=30.1,"yes","no")</f>
        <v>yes</v>
      </c>
    </row>
    <row r="3145" spans="1:18" x14ac:dyDescent="0.3">
      <c r="A3145">
        <v>66435</v>
      </c>
      <c r="B3145" t="s">
        <v>17</v>
      </c>
      <c r="C3145">
        <v>28</v>
      </c>
      <c r="D3145">
        <v>0</v>
      </c>
      <c r="E3145" t="str">
        <f>IF(Table1[[#This Row],[hypertension]]=0,"no","yes")</f>
        <v>no</v>
      </c>
      <c r="F3145">
        <v>0</v>
      </c>
      <c r="G3145" t="s">
        <v>13</v>
      </c>
      <c r="H3145" t="s">
        <v>14</v>
      </c>
      <c r="I3145" t="s">
        <v>19</v>
      </c>
      <c r="J3145">
        <v>71.97</v>
      </c>
      <c r="K3145">
        <v>27.2</v>
      </c>
      <c r="L3145" t="s">
        <v>20</v>
      </c>
      <c r="M31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45">
        <v>0</v>
      </c>
      <c r="O3145" t="s">
        <v>32</v>
      </c>
      <c r="P3145" t="str">
        <f>IF(AND(Table1[[#This Row],[stroke]]=1,Table1[[#This Row],[hypertension]]=1),"yes","no")</f>
        <v>no</v>
      </c>
      <c r="Q3145" t="str">
        <f>IF(Table1[[#This Row],[avg_glucose_level]]&gt;=132.5,"yes","no")</f>
        <v>no</v>
      </c>
      <c r="R3145" t="str">
        <f>IF(Table1[[#This Row],[bmi]]&gt;=30.1,"yes","no")</f>
        <v>no</v>
      </c>
    </row>
    <row r="3146" spans="1:18" x14ac:dyDescent="0.3">
      <c r="A3146">
        <v>3442</v>
      </c>
      <c r="B3146" t="s">
        <v>17</v>
      </c>
      <c r="C3146">
        <v>79</v>
      </c>
      <c r="D3146">
        <v>0</v>
      </c>
      <c r="E3146" t="str">
        <f>IF(Table1[[#This Row],[hypertension]]=0,"no","yes")</f>
        <v>no</v>
      </c>
      <c r="F3146">
        <v>0</v>
      </c>
      <c r="G3146" t="s">
        <v>22</v>
      </c>
      <c r="H3146" t="s">
        <v>18</v>
      </c>
      <c r="I3146" t="s">
        <v>19</v>
      </c>
      <c r="J3146">
        <v>82.07</v>
      </c>
      <c r="K3146">
        <v>30.4</v>
      </c>
      <c r="L3146" t="s">
        <v>23</v>
      </c>
      <c r="M31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46">
        <v>0</v>
      </c>
      <c r="O3146" t="s">
        <v>32</v>
      </c>
      <c r="P3146" t="str">
        <f>IF(AND(Table1[[#This Row],[stroke]]=1,Table1[[#This Row],[hypertension]]=1),"yes","no")</f>
        <v>no</v>
      </c>
      <c r="Q3146" t="str">
        <f>IF(Table1[[#This Row],[avg_glucose_level]]&gt;=132.5,"yes","no")</f>
        <v>no</v>
      </c>
      <c r="R3146" t="str">
        <f>IF(Table1[[#This Row],[bmi]]&gt;=30.1,"yes","no")</f>
        <v>yes</v>
      </c>
    </row>
    <row r="3147" spans="1:18" x14ac:dyDescent="0.3">
      <c r="A3147">
        <v>48064</v>
      </c>
      <c r="B3147" t="s">
        <v>12</v>
      </c>
      <c r="C3147">
        <v>11</v>
      </c>
      <c r="D3147">
        <v>0</v>
      </c>
      <c r="E3147" t="str">
        <f>IF(Table1[[#This Row],[hypertension]]=0,"no","yes")</f>
        <v>no</v>
      </c>
      <c r="F3147">
        <v>0</v>
      </c>
      <c r="G3147" t="s">
        <v>22</v>
      </c>
      <c r="H3147" t="s">
        <v>25</v>
      </c>
      <c r="I3147" t="s">
        <v>19</v>
      </c>
      <c r="J3147">
        <v>65.069999999999993</v>
      </c>
      <c r="K3147">
        <v>21.5</v>
      </c>
      <c r="L3147" t="s">
        <v>20</v>
      </c>
      <c r="M31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47">
        <v>0</v>
      </c>
      <c r="O3147" t="s">
        <v>32</v>
      </c>
      <c r="P3147" t="str">
        <f>IF(AND(Table1[[#This Row],[stroke]]=1,Table1[[#This Row],[hypertension]]=1),"yes","no")</f>
        <v>no</v>
      </c>
      <c r="Q3147" t="str">
        <f>IF(Table1[[#This Row],[avg_glucose_level]]&gt;=132.5,"yes","no")</f>
        <v>no</v>
      </c>
      <c r="R3147" t="str">
        <f>IF(Table1[[#This Row],[bmi]]&gt;=30.1,"yes","no")</f>
        <v>no</v>
      </c>
    </row>
    <row r="3148" spans="1:18" x14ac:dyDescent="0.3">
      <c r="A3148">
        <v>13358</v>
      </c>
      <c r="B3148" t="s">
        <v>17</v>
      </c>
      <c r="C3148">
        <v>75</v>
      </c>
      <c r="D3148">
        <v>0</v>
      </c>
      <c r="E3148" t="str">
        <f>IF(Table1[[#This Row],[hypertension]]=0,"no","yes")</f>
        <v>no</v>
      </c>
      <c r="F3148">
        <v>0</v>
      </c>
      <c r="G3148" t="s">
        <v>13</v>
      </c>
      <c r="H3148" t="s">
        <v>18</v>
      </c>
      <c r="I3148" t="s">
        <v>19</v>
      </c>
      <c r="J3148">
        <v>207.62</v>
      </c>
      <c r="K3148">
        <v>31.8</v>
      </c>
      <c r="L3148" t="s">
        <v>20</v>
      </c>
      <c r="M3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48">
        <v>0</v>
      </c>
      <c r="O3148" t="s">
        <v>32</v>
      </c>
      <c r="P3148" t="str">
        <f>IF(AND(Table1[[#This Row],[stroke]]=1,Table1[[#This Row],[hypertension]]=1),"yes","no")</f>
        <v>no</v>
      </c>
      <c r="Q3148" t="str">
        <f>IF(Table1[[#This Row],[avg_glucose_level]]&gt;=132.5,"yes","no")</f>
        <v>yes</v>
      </c>
      <c r="R3148" t="str">
        <f>IF(Table1[[#This Row],[bmi]]&gt;=30.1,"yes","no")</f>
        <v>yes</v>
      </c>
    </row>
    <row r="3149" spans="1:18" x14ac:dyDescent="0.3">
      <c r="A3149">
        <v>64986</v>
      </c>
      <c r="B3149" t="s">
        <v>12</v>
      </c>
      <c r="C3149">
        <v>55</v>
      </c>
      <c r="D3149">
        <v>0</v>
      </c>
      <c r="E3149" t="str">
        <f>IF(Table1[[#This Row],[hypertension]]=0,"no","yes")</f>
        <v>no</v>
      </c>
      <c r="F3149">
        <v>0</v>
      </c>
      <c r="G3149" t="s">
        <v>13</v>
      </c>
      <c r="H3149" t="s">
        <v>14</v>
      </c>
      <c r="I3149" t="s">
        <v>15</v>
      </c>
      <c r="J3149">
        <v>108.64</v>
      </c>
      <c r="K3149">
        <v>29.5</v>
      </c>
      <c r="L3149" t="s">
        <v>20</v>
      </c>
      <c r="M3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49">
        <v>0</v>
      </c>
      <c r="O3149" t="s">
        <v>32</v>
      </c>
      <c r="P3149" t="str">
        <f>IF(AND(Table1[[#This Row],[stroke]]=1,Table1[[#This Row],[hypertension]]=1),"yes","no")</f>
        <v>no</v>
      </c>
      <c r="Q3149" t="str">
        <f>IF(Table1[[#This Row],[avg_glucose_level]]&gt;=132.5,"yes","no")</f>
        <v>no</v>
      </c>
      <c r="R3149" t="str">
        <f>IF(Table1[[#This Row],[bmi]]&gt;=30.1,"yes","no")</f>
        <v>no</v>
      </c>
    </row>
    <row r="3150" spans="1:18" x14ac:dyDescent="0.3">
      <c r="A3150">
        <v>6032</v>
      </c>
      <c r="B3150" t="s">
        <v>12</v>
      </c>
      <c r="C3150">
        <v>78</v>
      </c>
      <c r="D3150">
        <v>0</v>
      </c>
      <c r="E3150" t="str">
        <f>IF(Table1[[#This Row],[hypertension]]=0,"no","yes")</f>
        <v>no</v>
      </c>
      <c r="F3150">
        <v>0</v>
      </c>
      <c r="G3150" t="s">
        <v>13</v>
      </c>
      <c r="H3150" t="s">
        <v>18</v>
      </c>
      <c r="I3150" t="s">
        <v>15</v>
      </c>
      <c r="J3150">
        <v>201.58</v>
      </c>
      <c r="K3150">
        <v>30.6</v>
      </c>
      <c r="L3150" t="s">
        <v>23</v>
      </c>
      <c r="M31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50">
        <v>0</v>
      </c>
      <c r="O3150" t="s">
        <v>32</v>
      </c>
      <c r="P3150" t="str">
        <f>IF(AND(Table1[[#This Row],[stroke]]=1,Table1[[#This Row],[hypertension]]=1),"yes","no")</f>
        <v>no</v>
      </c>
      <c r="Q3150" t="str">
        <f>IF(Table1[[#This Row],[avg_glucose_level]]&gt;=132.5,"yes","no")</f>
        <v>yes</v>
      </c>
      <c r="R3150" t="str">
        <f>IF(Table1[[#This Row],[bmi]]&gt;=30.1,"yes","no")</f>
        <v>yes</v>
      </c>
    </row>
    <row r="3151" spans="1:18" x14ac:dyDescent="0.3">
      <c r="A3151">
        <v>52924</v>
      </c>
      <c r="B3151" t="s">
        <v>17</v>
      </c>
      <c r="C3151">
        <v>48</v>
      </c>
      <c r="D3151">
        <v>0</v>
      </c>
      <c r="E3151" t="str">
        <f>IF(Table1[[#This Row],[hypertension]]=0,"no","yes")</f>
        <v>no</v>
      </c>
      <c r="F3151">
        <v>0</v>
      </c>
      <c r="G3151" t="s">
        <v>13</v>
      </c>
      <c r="H3151" t="s">
        <v>14</v>
      </c>
      <c r="I3151" t="s">
        <v>15</v>
      </c>
      <c r="J3151">
        <v>116.2</v>
      </c>
      <c r="K3151">
        <v>27.6</v>
      </c>
      <c r="L3151" t="s">
        <v>16</v>
      </c>
      <c r="M31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51">
        <v>0</v>
      </c>
      <c r="O3151" t="s">
        <v>32</v>
      </c>
      <c r="P3151" t="str">
        <f>IF(AND(Table1[[#This Row],[stroke]]=1,Table1[[#This Row],[hypertension]]=1),"yes","no")</f>
        <v>no</v>
      </c>
      <c r="Q3151" t="str">
        <f>IF(Table1[[#This Row],[avg_glucose_level]]&gt;=132.5,"yes","no")</f>
        <v>no</v>
      </c>
      <c r="R3151" t="str">
        <f>IF(Table1[[#This Row],[bmi]]&gt;=30.1,"yes","no")</f>
        <v>no</v>
      </c>
    </row>
    <row r="3152" spans="1:18" x14ac:dyDescent="0.3">
      <c r="A3152">
        <v>69979</v>
      </c>
      <c r="B3152" t="s">
        <v>12</v>
      </c>
      <c r="C3152">
        <v>73</v>
      </c>
      <c r="D3152">
        <v>0</v>
      </c>
      <c r="E3152" t="str">
        <f>IF(Table1[[#This Row],[hypertension]]=0,"no","yes")</f>
        <v>no</v>
      </c>
      <c r="F3152">
        <v>0</v>
      </c>
      <c r="G3152" t="s">
        <v>13</v>
      </c>
      <c r="H3152" t="s">
        <v>18</v>
      </c>
      <c r="I3152" t="s">
        <v>19</v>
      </c>
      <c r="J3152">
        <v>231.43</v>
      </c>
      <c r="K3152">
        <v>23</v>
      </c>
      <c r="L3152" t="s">
        <v>21</v>
      </c>
      <c r="M31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52">
        <v>0</v>
      </c>
      <c r="O3152" t="s">
        <v>32</v>
      </c>
      <c r="P3152" t="str">
        <f>IF(AND(Table1[[#This Row],[stroke]]=1,Table1[[#This Row],[hypertension]]=1),"yes","no")</f>
        <v>no</v>
      </c>
      <c r="Q3152" t="str">
        <f>IF(Table1[[#This Row],[avg_glucose_level]]&gt;=132.5,"yes","no")</f>
        <v>yes</v>
      </c>
      <c r="R3152" t="str">
        <f>IF(Table1[[#This Row],[bmi]]&gt;=30.1,"yes","no")</f>
        <v>no</v>
      </c>
    </row>
    <row r="3153" spans="1:18" x14ac:dyDescent="0.3">
      <c r="A3153">
        <v>50489</v>
      </c>
      <c r="B3153" t="s">
        <v>17</v>
      </c>
      <c r="C3153">
        <v>56</v>
      </c>
      <c r="D3153">
        <v>0</v>
      </c>
      <c r="E3153" t="str">
        <f>IF(Table1[[#This Row],[hypertension]]=0,"no","yes")</f>
        <v>no</v>
      </c>
      <c r="F3153">
        <v>0</v>
      </c>
      <c r="G3153" t="s">
        <v>13</v>
      </c>
      <c r="H3153" t="s">
        <v>24</v>
      </c>
      <c r="I3153" t="s">
        <v>15</v>
      </c>
      <c r="J3153">
        <v>112.62</v>
      </c>
      <c r="K3153">
        <v>24.8</v>
      </c>
      <c r="L3153" t="s">
        <v>20</v>
      </c>
      <c r="M31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53">
        <v>0</v>
      </c>
      <c r="O3153" t="s">
        <v>32</v>
      </c>
      <c r="P3153" t="str">
        <f>IF(AND(Table1[[#This Row],[stroke]]=1,Table1[[#This Row],[hypertension]]=1),"yes","no")</f>
        <v>no</v>
      </c>
      <c r="Q3153" t="str">
        <f>IF(Table1[[#This Row],[avg_glucose_level]]&gt;=132.5,"yes","no")</f>
        <v>no</v>
      </c>
      <c r="R3153" t="str">
        <f>IF(Table1[[#This Row],[bmi]]&gt;=30.1,"yes","no")</f>
        <v>no</v>
      </c>
    </row>
    <row r="3154" spans="1:18" x14ac:dyDescent="0.3">
      <c r="A3154">
        <v>20094</v>
      </c>
      <c r="B3154" t="s">
        <v>12</v>
      </c>
      <c r="C3154">
        <v>54</v>
      </c>
      <c r="D3154">
        <v>1</v>
      </c>
      <c r="E3154" t="str">
        <f>IF(Table1[[#This Row],[hypertension]]=0,"no","yes")</f>
        <v>yes</v>
      </c>
      <c r="F3154">
        <v>0</v>
      </c>
      <c r="G3154" t="s">
        <v>13</v>
      </c>
      <c r="H3154" t="s">
        <v>14</v>
      </c>
      <c r="I3154" t="s">
        <v>15</v>
      </c>
      <c r="J3154">
        <v>220.26</v>
      </c>
      <c r="K3154">
        <v>28</v>
      </c>
      <c r="L3154" t="s">
        <v>16</v>
      </c>
      <c r="M31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54">
        <v>0</v>
      </c>
      <c r="O3154" t="s">
        <v>32</v>
      </c>
      <c r="P3154" t="str">
        <f>IF(AND(Table1[[#This Row],[stroke]]=1,Table1[[#This Row],[hypertension]]=1),"yes","no")</f>
        <v>no</v>
      </c>
      <c r="Q3154" t="str">
        <f>IF(Table1[[#This Row],[avg_glucose_level]]&gt;=132.5,"yes","no")</f>
        <v>yes</v>
      </c>
      <c r="R3154" t="str">
        <f>IF(Table1[[#This Row],[bmi]]&gt;=30.1,"yes","no")</f>
        <v>no</v>
      </c>
    </row>
    <row r="3155" spans="1:18" x14ac:dyDescent="0.3">
      <c r="A3155">
        <v>16618</v>
      </c>
      <c r="B3155" t="s">
        <v>17</v>
      </c>
      <c r="C3155">
        <v>55</v>
      </c>
      <c r="D3155">
        <v>0</v>
      </c>
      <c r="E3155" t="str">
        <f>IF(Table1[[#This Row],[hypertension]]=0,"no","yes")</f>
        <v>no</v>
      </c>
      <c r="F3155">
        <v>0</v>
      </c>
      <c r="G3155" t="s">
        <v>13</v>
      </c>
      <c r="H3155" t="s">
        <v>14</v>
      </c>
      <c r="I3155" t="s">
        <v>15</v>
      </c>
      <c r="J3155">
        <v>84.37</v>
      </c>
      <c r="K3155">
        <v>22.2</v>
      </c>
      <c r="L3155" t="s">
        <v>23</v>
      </c>
      <c r="M31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55">
        <v>0</v>
      </c>
      <c r="O3155" t="s">
        <v>32</v>
      </c>
      <c r="P3155" t="str">
        <f>IF(AND(Table1[[#This Row],[stroke]]=1,Table1[[#This Row],[hypertension]]=1),"yes","no")</f>
        <v>no</v>
      </c>
      <c r="Q3155" t="str">
        <f>IF(Table1[[#This Row],[avg_glucose_level]]&gt;=132.5,"yes","no")</f>
        <v>no</v>
      </c>
      <c r="R3155" t="str">
        <f>IF(Table1[[#This Row],[bmi]]&gt;=30.1,"yes","no")</f>
        <v>no</v>
      </c>
    </row>
    <row r="3156" spans="1:18" x14ac:dyDescent="0.3">
      <c r="A3156">
        <v>63280</v>
      </c>
      <c r="B3156" t="s">
        <v>17</v>
      </c>
      <c r="C3156">
        <v>65</v>
      </c>
      <c r="D3156">
        <v>0</v>
      </c>
      <c r="E3156" t="str">
        <f>IF(Table1[[#This Row],[hypertension]]=0,"no","yes")</f>
        <v>no</v>
      </c>
      <c r="F3156">
        <v>0</v>
      </c>
      <c r="G3156" t="s">
        <v>13</v>
      </c>
      <c r="H3156" t="s">
        <v>14</v>
      </c>
      <c r="I3156" t="s">
        <v>19</v>
      </c>
      <c r="J3156">
        <v>82.83</v>
      </c>
      <c r="K3156">
        <v>27.8</v>
      </c>
      <c r="L3156" t="s">
        <v>16</v>
      </c>
      <c r="M31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56">
        <v>0</v>
      </c>
      <c r="O3156" t="s">
        <v>32</v>
      </c>
      <c r="P3156" t="str">
        <f>IF(AND(Table1[[#This Row],[stroke]]=1,Table1[[#This Row],[hypertension]]=1),"yes","no")</f>
        <v>no</v>
      </c>
      <c r="Q3156" t="str">
        <f>IF(Table1[[#This Row],[avg_glucose_level]]&gt;=132.5,"yes","no")</f>
        <v>no</v>
      </c>
      <c r="R3156" t="str">
        <f>IF(Table1[[#This Row],[bmi]]&gt;=30.1,"yes","no")</f>
        <v>no</v>
      </c>
    </row>
    <row r="3157" spans="1:18" x14ac:dyDescent="0.3">
      <c r="A3157">
        <v>14551</v>
      </c>
      <c r="B3157" t="s">
        <v>17</v>
      </c>
      <c r="C3157">
        <v>69</v>
      </c>
      <c r="D3157">
        <v>0</v>
      </c>
      <c r="E3157" t="str">
        <f>IF(Table1[[#This Row],[hypertension]]=0,"no","yes")</f>
        <v>no</v>
      </c>
      <c r="F3157">
        <v>0</v>
      </c>
      <c r="G3157" t="s">
        <v>22</v>
      </c>
      <c r="H3157" t="s">
        <v>14</v>
      </c>
      <c r="I3157" t="s">
        <v>15</v>
      </c>
      <c r="J3157">
        <v>102.48</v>
      </c>
      <c r="K3157">
        <v>30.2</v>
      </c>
      <c r="L3157" t="s">
        <v>16</v>
      </c>
      <c r="M31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57">
        <v>0</v>
      </c>
      <c r="O3157" t="s">
        <v>32</v>
      </c>
      <c r="P3157" t="str">
        <f>IF(AND(Table1[[#This Row],[stroke]]=1,Table1[[#This Row],[hypertension]]=1),"yes","no")</f>
        <v>no</v>
      </c>
      <c r="Q3157" t="str">
        <f>IF(Table1[[#This Row],[avg_glucose_level]]&gt;=132.5,"yes","no")</f>
        <v>no</v>
      </c>
      <c r="R3157" t="str">
        <f>IF(Table1[[#This Row],[bmi]]&gt;=30.1,"yes","no")</f>
        <v>yes</v>
      </c>
    </row>
    <row r="3158" spans="1:18" x14ac:dyDescent="0.3">
      <c r="A3158">
        <v>22098</v>
      </c>
      <c r="B3158" t="s">
        <v>17</v>
      </c>
      <c r="C3158">
        <v>29</v>
      </c>
      <c r="D3158">
        <v>0</v>
      </c>
      <c r="E3158" t="str">
        <f>IF(Table1[[#This Row],[hypertension]]=0,"no","yes")</f>
        <v>no</v>
      </c>
      <c r="F3158">
        <v>0</v>
      </c>
      <c r="G3158" t="s">
        <v>13</v>
      </c>
      <c r="H3158" t="s">
        <v>18</v>
      </c>
      <c r="I3158" t="s">
        <v>19</v>
      </c>
      <c r="J3158">
        <v>69.12</v>
      </c>
      <c r="K3158">
        <v>26.8</v>
      </c>
      <c r="L3158" t="s">
        <v>20</v>
      </c>
      <c r="M3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58">
        <v>0</v>
      </c>
      <c r="O3158" t="s">
        <v>32</v>
      </c>
      <c r="P3158" t="str">
        <f>IF(AND(Table1[[#This Row],[stroke]]=1,Table1[[#This Row],[hypertension]]=1),"yes","no")</f>
        <v>no</v>
      </c>
      <c r="Q3158" t="str">
        <f>IF(Table1[[#This Row],[avg_glucose_level]]&gt;=132.5,"yes","no")</f>
        <v>no</v>
      </c>
      <c r="R3158" t="str">
        <f>IF(Table1[[#This Row],[bmi]]&gt;=30.1,"yes","no")</f>
        <v>no</v>
      </c>
    </row>
    <row r="3159" spans="1:18" x14ac:dyDescent="0.3">
      <c r="A3159">
        <v>17771</v>
      </c>
      <c r="B3159" t="s">
        <v>17</v>
      </c>
      <c r="C3159">
        <v>64</v>
      </c>
      <c r="D3159">
        <v>1</v>
      </c>
      <c r="E3159" t="str">
        <f>IF(Table1[[#This Row],[hypertension]]=0,"no","yes")</f>
        <v>yes</v>
      </c>
      <c r="F3159">
        <v>0</v>
      </c>
      <c r="G3159" t="s">
        <v>13</v>
      </c>
      <c r="H3159" t="s">
        <v>24</v>
      </c>
      <c r="I3159" t="s">
        <v>15</v>
      </c>
      <c r="J3159">
        <v>211.12</v>
      </c>
      <c r="K3159">
        <v>22</v>
      </c>
      <c r="L3159" t="s">
        <v>20</v>
      </c>
      <c r="M31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59">
        <v>0</v>
      </c>
      <c r="O3159" t="s">
        <v>32</v>
      </c>
      <c r="P3159" t="str">
        <f>IF(AND(Table1[[#This Row],[stroke]]=1,Table1[[#This Row],[hypertension]]=1),"yes","no")</f>
        <v>no</v>
      </c>
      <c r="Q3159" t="str">
        <f>IF(Table1[[#This Row],[avg_glucose_level]]&gt;=132.5,"yes","no")</f>
        <v>yes</v>
      </c>
      <c r="R3159" t="str">
        <f>IF(Table1[[#This Row],[bmi]]&gt;=30.1,"yes","no")</f>
        <v>no</v>
      </c>
    </row>
    <row r="3160" spans="1:18" x14ac:dyDescent="0.3">
      <c r="A3160">
        <v>11803</v>
      </c>
      <c r="B3160" t="s">
        <v>17</v>
      </c>
      <c r="C3160">
        <v>16</v>
      </c>
      <c r="D3160">
        <v>0</v>
      </c>
      <c r="E3160" t="str">
        <f>IF(Table1[[#This Row],[hypertension]]=0,"no","yes")</f>
        <v>no</v>
      </c>
      <c r="F3160">
        <v>0</v>
      </c>
      <c r="G3160" t="s">
        <v>22</v>
      </c>
      <c r="H3160" t="s">
        <v>14</v>
      </c>
      <c r="I3160" t="s">
        <v>19</v>
      </c>
      <c r="J3160">
        <v>95.38</v>
      </c>
      <c r="K3160">
        <v>34.299999999999997</v>
      </c>
      <c r="L3160" t="s">
        <v>16</v>
      </c>
      <c r="M31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60">
        <v>0</v>
      </c>
      <c r="O3160" t="s">
        <v>32</v>
      </c>
      <c r="P3160" t="str">
        <f>IF(AND(Table1[[#This Row],[stroke]]=1,Table1[[#This Row],[hypertension]]=1),"yes","no")</f>
        <v>no</v>
      </c>
      <c r="Q3160" t="str">
        <f>IF(Table1[[#This Row],[avg_glucose_level]]&gt;=132.5,"yes","no")</f>
        <v>no</v>
      </c>
      <c r="R3160" t="str">
        <f>IF(Table1[[#This Row],[bmi]]&gt;=30.1,"yes","no")</f>
        <v>yes</v>
      </c>
    </row>
    <row r="3161" spans="1:18" x14ac:dyDescent="0.3">
      <c r="A3161">
        <v>34356</v>
      </c>
      <c r="B3161" t="s">
        <v>17</v>
      </c>
      <c r="C3161">
        <v>75</v>
      </c>
      <c r="D3161">
        <v>0</v>
      </c>
      <c r="E3161" t="str">
        <f>IF(Table1[[#This Row],[hypertension]]=0,"no","yes")</f>
        <v>no</v>
      </c>
      <c r="F3161">
        <v>0</v>
      </c>
      <c r="G3161" t="s">
        <v>13</v>
      </c>
      <c r="H3161" t="s">
        <v>14</v>
      </c>
      <c r="I3161" t="s">
        <v>19</v>
      </c>
      <c r="J3161">
        <v>108.72</v>
      </c>
      <c r="K3161">
        <v>29.2</v>
      </c>
      <c r="L3161" t="s">
        <v>16</v>
      </c>
      <c r="M31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61">
        <v>0</v>
      </c>
      <c r="O3161" t="s">
        <v>32</v>
      </c>
      <c r="P3161" t="str">
        <f>IF(AND(Table1[[#This Row],[stroke]]=1,Table1[[#This Row],[hypertension]]=1),"yes","no")</f>
        <v>no</v>
      </c>
      <c r="Q3161" t="str">
        <f>IF(Table1[[#This Row],[avg_glucose_level]]&gt;=132.5,"yes","no")</f>
        <v>no</v>
      </c>
      <c r="R3161" t="str">
        <f>IF(Table1[[#This Row],[bmi]]&gt;=30.1,"yes","no")</f>
        <v>no</v>
      </c>
    </row>
    <row r="3162" spans="1:18" x14ac:dyDescent="0.3">
      <c r="A3162">
        <v>26528</v>
      </c>
      <c r="B3162" t="s">
        <v>17</v>
      </c>
      <c r="C3162">
        <v>17</v>
      </c>
      <c r="D3162">
        <v>0</v>
      </c>
      <c r="E3162" t="str">
        <f>IF(Table1[[#This Row],[hypertension]]=0,"no","yes")</f>
        <v>no</v>
      </c>
      <c r="F3162">
        <v>0</v>
      </c>
      <c r="G3162" t="s">
        <v>22</v>
      </c>
      <c r="H3162" t="s">
        <v>14</v>
      </c>
      <c r="I3162" t="s">
        <v>19</v>
      </c>
      <c r="J3162">
        <v>88.65</v>
      </c>
      <c r="K3162">
        <v>30.3</v>
      </c>
      <c r="L3162" t="s">
        <v>20</v>
      </c>
      <c r="M31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62">
        <v>0</v>
      </c>
      <c r="O3162" t="s">
        <v>32</v>
      </c>
      <c r="P3162" t="str">
        <f>IF(AND(Table1[[#This Row],[stroke]]=1,Table1[[#This Row],[hypertension]]=1),"yes","no")</f>
        <v>no</v>
      </c>
      <c r="Q3162" t="str">
        <f>IF(Table1[[#This Row],[avg_glucose_level]]&gt;=132.5,"yes","no")</f>
        <v>no</v>
      </c>
      <c r="R3162" t="str">
        <f>IF(Table1[[#This Row],[bmi]]&gt;=30.1,"yes","no")</f>
        <v>yes</v>
      </c>
    </row>
    <row r="3163" spans="1:18" x14ac:dyDescent="0.3">
      <c r="A3163">
        <v>51554</v>
      </c>
      <c r="B3163" t="s">
        <v>12</v>
      </c>
      <c r="C3163">
        <v>42</v>
      </c>
      <c r="D3163">
        <v>0</v>
      </c>
      <c r="E3163" t="str">
        <f>IF(Table1[[#This Row],[hypertension]]=0,"no","yes")</f>
        <v>no</v>
      </c>
      <c r="F3163">
        <v>0</v>
      </c>
      <c r="G3163" t="s">
        <v>13</v>
      </c>
      <c r="H3163" t="s">
        <v>14</v>
      </c>
      <c r="I3163" t="s">
        <v>15</v>
      </c>
      <c r="J3163">
        <v>177.91</v>
      </c>
      <c r="K3163">
        <v>28.1</v>
      </c>
      <c r="L3163" t="s">
        <v>23</v>
      </c>
      <c r="M31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63">
        <v>0</v>
      </c>
      <c r="O3163" t="s">
        <v>32</v>
      </c>
      <c r="P3163" t="str">
        <f>IF(AND(Table1[[#This Row],[stroke]]=1,Table1[[#This Row],[hypertension]]=1),"yes","no")</f>
        <v>no</v>
      </c>
      <c r="Q3163" t="str">
        <f>IF(Table1[[#This Row],[avg_glucose_level]]&gt;=132.5,"yes","no")</f>
        <v>yes</v>
      </c>
      <c r="R3163" t="str">
        <f>IF(Table1[[#This Row],[bmi]]&gt;=30.1,"yes","no")</f>
        <v>no</v>
      </c>
    </row>
    <row r="3164" spans="1:18" x14ac:dyDescent="0.3">
      <c r="A3164">
        <v>2296</v>
      </c>
      <c r="B3164" t="s">
        <v>12</v>
      </c>
      <c r="C3164">
        <v>78</v>
      </c>
      <c r="D3164">
        <v>1</v>
      </c>
      <c r="E3164" t="str">
        <f>IF(Table1[[#This Row],[hypertension]]=0,"no","yes")</f>
        <v>yes</v>
      </c>
      <c r="F3164">
        <v>0</v>
      </c>
      <c r="G3164" t="s">
        <v>13</v>
      </c>
      <c r="H3164" t="s">
        <v>18</v>
      </c>
      <c r="I3164" t="s">
        <v>15</v>
      </c>
      <c r="J3164">
        <v>90.19</v>
      </c>
      <c r="K3164">
        <v>28.1</v>
      </c>
      <c r="L3164" t="s">
        <v>23</v>
      </c>
      <c r="M31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64">
        <v>0</v>
      </c>
      <c r="O3164" t="s">
        <v>32</v>
      </c>
      <c r="P3164" t="str">
        <f>IF(AND(Table1[[#This Row],[stroke]]=1,Table1[[#This Row],[hypertension]]=1),"yes","no")</f>
        <v>no</v>
      </c>
      <c r="Q3164" t="str">
        <f>IF(Table1[[#This Row],[avg_glucose_level]]&gt;=132.5,"yes","no")</f>
        <v>no</v>
      </c>
      <c r="R3164" t="str">
        <f>IF(Table1[[#This Row],[bmi]]&gt;=30.1,"yes","no")</f>
        <v>no</v>
      </c>
    </row>
    <row r="3165" spans="1:18" x14ac:dyDescent="0.3">
      <c r="A3165">
        <v>10624</v>
      </c>
      <c r="B3165" t="s">
        <v>12</v>
      </c>
      <c r="C3165">
        <v>24</v>
      </c>
      <c r="D3165">
        <v>0</v>
      </c>
      <c r="E3165" t="str">
        <f>IF(Table1[[#This Row],[hypertension]]=0,"no","yes")</f>
        <v>no</v>
      </c>
      <c r="F3165">
        <v>0</v>
      </c>
      <c r="G3165" t="s">
        <v>13</v>
      </c>
      <c r="H3165" t="s">
        <v>14</v>
      </c>
      <c r="I3165" t="s">
        <v>19</v>
      </c>
      <c r="J3165">
        <v>73.78</v>
      </c>
      <c r="K3165">
        <v>21.4</v>
      </c>
      <c r="L3165" t="s">
        <v>21</v>
      </c>
      <c r="M31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65">
        <v>0</v>
      </c>
      <c r="O3165" t="s">
        <v>32</v>
      </c>
      <c r="P3165" t="str">
        <f>IF(AND(Table1[[#This Row],[stroke]]=1,Table1[[#This Row],[hypertension]]=1),"yes","no")</f>
        <v>no</v>
      </c>
      <c r="Q3165" t="str">
        <f>IF(Table1[[#This Row],[avg_glucose_level]]&gt;=132.5,"yes","no")</f>
        <v>no</v>
      </c>
      <c r="R3165" t="str">
        <f>IF(Table1[[#This Row],[bmi]]&gt;=30.1,"yes","no")</f>
        <v>no</v>
      </c>
    </row>
    <row r="3166" spans="1:18" x14ac:dyDescent="0.3">
      <c r="A3166">
        <v>1681</v>
      </c>
      <c r="B3166" t="s">
        <v>17</v>
      </c>
      <c r="C3166">
        <v>68</v>
      </c>
      <c r="D3166">
        <v>0</v>
      </c>
      <c r="E3166" t="str">
        <f>IF(Table1[[#This Row],[hypertension]]=0,"no","yes")</f>
        <v>no</v>
      </c>
      <c r="F3166">
        <v>0</v>
      </c>
      <c r="G3166" t="s">
        <v>22</v>
      </c>
      <c r="H3166" t="s">
        <v>14</v>
      </c>
      <c r="I3166" t="s">
        <v>15</v>
      </c>
      <c r="J3166">
        <v>82.85</v>
      </c>
      <c r="K3166">
        <v>28.1</v>
      </c>
      <c r="L3166" t="s">
        <v>21</v>
      </c>
      <c r="M31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66">
        <v>0</v>
      </c>
      <c r="O3166" t="s">
        <v>32</v>
      </c>
      <c r="P3166" t="str">
        <f>IF(AND(Table1[[#This Row],[stroke]]=1,Table1[[#This Row],[hypertension]]=1),"yes","no")</f>
        <v>no</v>
      </c>
      <c r="Q3166" t="str">
        <f>IF(Table1[[#This Row],[avg_glucose_level]]&gt;=132.5,"yes","no")</f>
        <v>no</v>
      </c>
      <c r="R3166" t="str">
        <f>IF(Table1[[#This Row],[bmi]]&gt;=30.1,"yes","no")</f>
        <v>no</v>
      </c>
    </row>
    <row r="3167" spans="1:18" x14ac:dyDescent="0.3">
      <c r="A3167">
        <v>36375</v>
      </c>
      <c r="B3167" t="s">
        <v>12</v>
      </c>
      <c r="C3167">
        <v>50</v>
      </c>
      <c r="D3167">
        <v>0</v>
      </c>
      <c r="E3167" t="str">
        <f>IF(Table1[[#This Row],[hypertension]]=0,"no","yes")</f>
        <v>no</v>
      </c>
      <c r="F3167">
        <v>0</v>
      </c>
      <c r="G3167" t="s">
        <v>13</v>
      </c>
      <c r="H3167" t="s">
        <v>14</v>
      </c>
      <c r="I3167" t="s">
        <v>19</v>
      </c>
      <c r="J3167">
        <v>59.48</v>
      </c>
      <c r="K3167">
        <v>26.6</v>
      </c>
      <c r="L3167" t="s">
        <v>23</v>
      </c>
      <c r="M31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67">
        <v>0</v>
      </c>
      <c r="O3167" t="s">
        <v>32</v>
      </c>
      <c r="P3167" t="str">
        <f>IF(AND(Table1[[#This Row],[stroke]]=1,Table1[[#This Row],[hypertension]]=1),"yes","no")</f>
        <v>no</v>
      </c>
      <c r="Q3167" t="str">
        <f>IF(Table1[[#This Row],[avg_glucose_level]]&gt;=132.5,"yes","no")</f>
        <v>no</v>
      </c>
      <c r="R3167" t="str">
        <f>IF(Table1[[#This Row],[bmi]]&gt;=30.1,"yes","no")</f>
        <v>no</v>
      </c>
    </row>
    <row r="3168" spans="1:18" x14ac:dyDescent="0.3">
      <c r="A3168">
        <v>8117</v>
      </c>
      <c r="B3168" t="s">
        <v>12</v>
      </c>
      <c r="C3168">
        <v>52</v>
      </c>
      <c r="D3168">
        <v>0</v>
      </c>
      <c r="E3168" t="str">
        <f>IF(Table1[[#This Row],[hypertension]]=0,"no","yes")</f>
        <v>no</v>
      </c>
      <c r="F3168">
        <v>0</v>
      </c>
      <c r="G3168" t="s">
        <v>13</v>
      </c>
      <c r="H3168" t="s">
        <v>14</v>
      </c>
      <c r="I3168" t="s">
        <v>19</v>
      </c>
      <c r="J3168">
        <v>75.77</v>
      </c>
      <c r="K3168">
        <v>30</v>
      </c>
      <c r="L3168" t="s">
        <v>16</v>
      </c>
      <c r="M31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68">
        <v>0</v>
      </c>
      <c r="O3168" t="s">
        <v>32</v>
      </c>
      <c r="P3168" t="str">
        <f>IF(AND(Table1[[#This Row],[stroke]]=1,Table1[[#This Row],[hypertension]]=1),"yes","no")</f>
        <v>no</v>
      </c>
      <c r="Q3168" t="str">
        <f>IF(Table1[[#This Row],[avg_glucose_level]]&gt;=132.5,"yes","no")</f>
        <v>no</v>
      </c>
      <c r="R3168" t="str">
        <f>IF(Table1[[#This Row],[bmi]]&gt;=30.1,"yes","no")</f>
        <v>no</v>
      </c>
    </row>
    <row r="3169" spans="1:18" x14ac:dyDescent="0.3">
      <c r="A3169">
        <v>49849</v>
      </c>
      <c r="B3169" t="s">
        <v>17</v>
      </c>
      <c r="C3169">
        <v>82</v>
      </c>
      <c r="D3169">
        <v>0</v>
      </c>
      <c r="E3169" t="str">
        <f>IF(Table1[[#This Row],[hypertension]]=0,"no","yes")</f>
        <v>no</v>
      </c>
      <c r="F3169">
        <v>0</v>
      </c>
      <c r="G3169" t="s">
        <v>13</v>
      </c>
      <c r="H3169" t="s">
        <v>14</v>
      </c>
      <c r="I3169" t="s">
        <v>19</v>
      </c>
      <c r="J3169">
        <v>80.959999999999994</v>
      </c>
      <c r="K3169">
        <v>33.700000000000003</v>
      </c>
      <c r="L3169" t="s">
        <v>16</v>
      </c>
      <c r="M31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69">
        <v>0</v>
      </c>
      <c r="O3169" t="s">
        <v>32</v>
      </c>
      <c r="P3169" t="str">
        <f>IF(AND(Table1[[#This Row],[stroke]]=1,Table1[[#This Row],[hypertension]]=1),"yes","no")</f>
        <v>no</v>
      </c>
      <c r="Q3169" t="str">
        <f>IF(Table1[[#This Row],[avg_glucose_level]]&gt;=132.5,"yes","no")</f>
        <v>no</v>
      </c>
      <c r="R3169" t="str">
        <f>IF(Table1[[#This Row],[bmi]]&gt;=30.1,"yes","no")</f>
        <v>yes</v>
      </c>
    </row>
    <row r="3170" spans="1:18" x14ac:dyDescent="0.3">
      <c r="A3170">
        <v>19436</v>
      </c>
      <c r="B3170" t="s">
        <v>12</v>
      </c>
      <c r="C3170">
        <v>56</v>
      </c>
      <c r="D3170">
        <v>0</v>
      </c>
      <c r="E3170" t="str">
        <f>IF(Table1[[#This Row],[hypertension]]=0,"no","yes")</f>
        <v>no</v>
      </c>
      <c r="F3170">
        <v>0</v>
      </c>
      <c r="G3170" t="s">
        <v>13</v>
      </c>
      <c r="H3170" t="s">
        <v>14</v>
      </c>
      <c r="I3170" t="s">
        <v>19</v>
      </c>
      <c r="J3170">
        <v>82.4</v>
      </c>
      <c r="K3170">
        <v>30.9</v>
      </c>
      <c r="L3170" t="s">
        <v>21</v>
      </c>
      <c r="M31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70">
        <v>0</v>
      </c>
      <c r="O3170" t="s">
        <v>32</v>
      </c>
      <c r="P3170" t="str">
        <f>IF(AND(Table1[[#This Row],[stroke]]=1,Table1[[#This Row],[hypertension]]=1),"yes","no")</f>
        <v>no</v>
      </c>
      <c r="Q3170" t="str">
        <f>IF(Table1[[#This Row],[avg_glucose_level]]&gt;=132.5,"yes","no")</f>
        <v>no</v>
      </c>
      <c r="R3170" t="str">
        <f>IF(Table1[[#This Row],[bmi]]&gt;=30.1,"yes","no")</f>
        <v>yes</v>
      </c>
    </row>
    <row r="3171" spans="1:18" x14ac:dyDescent="0.3">
      <c r="A3171">
        <v>10523</v>
      </c>
      <c r="B3171" t="s">
        <v>12</v>
      </c>
      <c r="C3171">
        <v>56</v>
      </c>
      <c r="D3171">
        <v>0</v>
      </c>
      <c r="E3171" t="str">
        <f>IF(Table1[[#This Row],[hypertension]]=0,"no","yes")</f>
        <v>no</v>
      </c>
      <c r="F3171">
        <v>0</v>
      </c>
      <c r="G3171" t="s">
        <v>13</v>
      </c>
      <c r="H3171" t="s">
        <v>14</v>
      </c>
      <c r="I3171" t="s">
        <v>15</v>
      </c>
      <c r="J3171">
        <v>78.930000000000007</v>
      </c>
      <c r="K3171">
        <v>31.1</v>
      </c>
      <c r="L3171" t="s">
        <v>23</v>
      </c>
      <c r="M31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1">
        <v>0</v>
      </c>
      <c r="O3171" t="s">
        <v>32</v>
      </c>
      <c r="P3171" t="str">
        <f>IF(AND(Table1[[#This Row],[stroke]]=1,Table1[[#This Row],[hypertension]]=1),"yes","no")</f>
        <v>no</v>
      </c>
      <c r="Q3171" t="str">
        <f>IF(Table1[[#This Row],[avg_glucose_level]]&gt;=132.5,"yes","no")</f>
        <v>no</v>
      </c>
      <c r="R3171" t="str">
        <f>IF(Table1[[#This Row],[bmi]]&gt;=30.1,"yes","no")</f>
        <v>yes</v>
      </c>
    </row>
    <row r="3172" spans="1:18" x14ac:dyDescent="0.3">
      <c r="A3172">
        <v>39322</v>
      </c>
      <c r="B3172" t="s">
        <v>12</v>
      </c>
      <c r="C3172">
        <v>18</v>
      </c>
      <c r="D3172">
        <v>0</v>
      </c>
      <c r="E3172" t="str">
        <f>IF(Table1[[#This Row],[hypertension]]=0,"no","yes")</f>
        <v>no</v>
      </c>
      <c r="F3172">
        <v>0</v>
      </c>
      <c r="G3172" t="s">
        <v>22</v>
      </c>
      <c r="H3172" t="s">
        <v>14</v>
      </c>
      <c r="I3172" t="s">
        <v>15</v>
      </c>
      <c r="J3172">
        <v>80.59</v>
      </c>
      <c r="K3172">
        <v>23</v>
      </c>
      <c r="L3172" t="s">
        <v>23</v>
      </c>
      <c r="M3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2">
        <v>0</v>
      </c>
      <c r="O3172" t="s">
        <v>32</v>
      </c>
      <c r="P3172" t="str">
        <f>IF(AND(Table1[[#This Row],[stroke]]=1,Table1[[#This Row],[hypertension]]=1),"yes","no")</f>
        <v>no</v>
      </c>
      <c r="Q3172" t="str">
        <f>IF(Table1[[#This Row],[avg_glucose_level]]&gt;=132.5,"yes","no")</f>
        <v>no</v>
      </c>
      <c r="R3172" t="str">
        <f>IF(Table1[[#This Row],[bmi]]&gt;=30.1,"yes","no")</f>
        <v>no</v>
      </c>
    </row>
    <row r="3173" spans="1:18" x14ac:dyDescent="0.3">
      <c r="A3173">
        <v>53265</v>
      </c>
      <c r="B3173" t="s">
        <v>17</v>
      </c>
      <c r="C3173">
        <v>33</v>
      </c>
      <c r="D3173">
        <v>0</v>
      </c>
      <c r="E3173" t="str">
        <f>IF(Table1[[#This Row],[hypertension]]=0,"no","yes")</f>
        <v>no</v>
      </c>
      <c r="F3173">
        <v>0</v>
      </c>
      <c r="G3173" t="s">
        <v>13</v>
      </c>
      <c r="H3173" t="s">
        <v>18</v>
      </c>
      <c r="I3173" t="s">
        <v>15</v>
      </c>
      <c r="J3173">
        <v>70.59</v>
      </c>
      <c r="K3173">
        <v>20.2</v>
      </c>
      <c r="L3173" t="s">
        <v>23</v>
      </c>
      <c r="M31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3">
        <v>0</v>
      </c>
      <c r="O3173" t="s">
        <v>32</v>
      </c>
      <c r="P3173" t="str">
        <f>IF(AND(Table1[[#This Row],[stroke]]=1,Table1[[#This Row],[hypertension]]=1),"yes","no")</f>
        <v>no</v>
      </c>
      <c r="Q3173" t="str">
        <f>IF(Table1[[#This Row],[avg_glucose_level]]&gt;=132.5,"yes","no")</f>
        <v>no</v>
      </c>
      <c r="R3173" t="str">
        <f>IF(Table1[[#This Row],[bmi]]&gt;=30.1,"yes","no")</f>
        <v>no</v>
      </c>
    </row>
    <row r="3174" spans="1:18" x14ac:dyDescent="0.3">
      <c r="A3174">
        <v>40379</v>
      </c>
      <c r="B3174" t="s">
        <v>17</v>
      </c>
      <c r="C3174">
        <v>57</v>
      </c>
      <c r="D3174">
        <v>0</v>
      </c>
      <c r="E3174" t="str">
        <f>IF(Table1[[#This Row],[hypertension]]=0,"no","yes")</f>
        <v>no</v>
      </c>
      <c r="F3174">
        <v>0</v>
      </c>
      <c r="G3174" t="s">
        <v>13</v>
      </c>
      <c r="H3174" t="s">
        <v>14</v>
      </c>
      <c r="I3174" t="s">
        <v>19</v>
      </c>
      <c r="J3174">
        <v>98.57</v>
      </c>
      <c r="K3174">
        <v>31.6</v>
      </c>
      <c r="L3174" t="s">
        <v>20</v>
      </c>
      <c r="M31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74">
        <v>0</v>
      </c>
      <c r="O3174" t="s">
        <v>32</v>
      </c>
      <c r="P3174" t="str">
        <f>IF(AND(Table1[[#This Row],[stroke]]=1,Table1[[#This Row],[hypertension]]=1),"yes","no")</f>
        <v>no</v>
      </c>
      <c r="Q3174" t="str">
        <f>IF(Table1[[#This Row],[avg_glucose_level]]&gt;=132.5,"yes","no")</f>
        <v>no</v>
      </c>
      <c r="R3174" t="str">
        <f>IF(Table1[[#This Row],[bmi]]&gt;=30.1,"yes","no")</f>
        <v>yes</v>
      </c>
    </row>
    <row r="3175" spans="1:18" x14ac:dyDescent="0.3">
      <c r="A3175">
        <v>66841</v>
      </c>
      <c r="B3175" t="s">
        <v>12</v>
      </c>
      <c r="C3175">
        <v>30</v>
      </c>
      <c r="D3175">
        <v>0</v>
      </c>
      <c r="E3175" t="str">
        <f>IF(Table1[[#This Row],[hypertension]]=0,"no","yes")</f>
        <v>no</v>
      </c>
      <c r="F3175">
        <v>0</v>
      </c>
      <c r="G3175" t="s">
        <v>22</v>
      </c>
      <c r="H3175" t="s">
        <v>14</v>
      </c>
      <c r="I3175" t="s">
        <v>19</v>
      </c>
      <c r="J3175">
        <v>61.87</v>
      </c>
      <c r="K3175">
        <v>23.9</v>
      </c>
      <c r="L3175" t="s">
        <v>23</v>
      </c>
      <c r="M31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5">
        <v>0</v>
      </c>
      <c r="O3175" t="s">
        <v>32</v>
      </c>
      <c r="P3175" t="str">
        <f>IF(AND(Table1[[#This Row],[stroke]]=1,Table1[[#This Row],[hypertension]]=1),"yes","no")</f>
        <v>no</v>
      </c>
      <c r="Q3175" t="str">
        <f>IF(Table1[[#This Row],[avg_glucose_level]]&gt;=132.5,"yes","no")</f>
        <v>no</v>
      </c>
      <c r="R3175" t="str">
        <f>IF(Table1[[#This Row],[bmi]]&gt;=30.1,"yes","no")</f>
        <v>no</v>
      </c>
    </row>
    <row r="3176" spans="1:18" x14ac:dyDescent="0.3">
      <c r="A3176">
        <v>38900</v>
      </c>
      <c r="B3176" t="s">
        <v>17</v>
      </c>
      <c r="C3176">
        <v>52</v>
      </c>
      <c r="D3176">
        <v>0</v>
      </c>
      <c r="E3176" t="str">
        <f>IF(Table1[[#This Row],[hypertension]]=0,"no","yes")</f>
        <v>no</v>
      </c>
      <c r="F3176">
        <v>0</v>
      </c>
      <c r="G3176" t="s">
        <v>13</v>
      </c>
      <c r="H3176" t="s">
        <v>14</v>
      </c>
      <c r="I3176" t="s">
        <v>15</v>
      </c>
      <c r="J3176">
        <v>68.88</v>
      </c>
      <c r="K3176">
        <v>26.1</v>
      </c>
      <c r="L3176" t="s">
        <v>23</v>
      </c>
      <c r="M31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6">
        <v>0</v>
      </c>
      <c r="O3176" t="s">
        <v>32</v>
      </c>
      <c r="P3176" t="str">
        <f>IF(AND(Table1[[#This Row],[stroke]]=1,Table1[[#This Row],[hypertension]]=1),"yes","no")</f>
        <v>no</v>
      </c>
      <c r="Q3176" t="str">
        <f>IF(Table1[[#This Row],[avg_glucose_level]]&gt;=132.5,"yes","no")</f>
        <v>no</v>
      </c>
      <c r="R3176" t="str">
        <f>IF(Table1[[#This Row],[bmi]]&gt;=30.1,"yes","no")</f>
        <v>no</v>
      </c>
    </row>
    <row r="3177" spans="1:18" x14ac:dyDescent="0.3">
      <c r="A3177">
        <v>18180</v>
      </c>
      <c r="B3177" t="s">
        <v>17</v>
      </c>
      <c r="C3177">
        <v>3</v>
      </c>
      <c r="D3177">
        <v>0</v>
      </c>
      <c r="E3177" t="str">
        <f>IF(Table1[[#This Row],[hypertension]]=0,"no","yes")</f>
        <v>no</v>
      </c>
      <c r="F3177">
        <v>0</v>
      </c>
      <c r="G3177" t="s">
        <v>22</v>
      </c>
      <c r="H3177" t="s">
        <v>25</v>
      </c>
      <c r="I3177" t="s">
        <v>15</v>
      </c>
      <c r="J3177">
        <v>66.25</v>
      </c>
      <c r="K3177">
        <v>15.8</v>
      </c>
      <c r="L3177" t="s">
        <v>23</v>
      </c>
      <c r="M3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77">
        <v>0</v>
      </c>
      <c r="O3177" t="s">
        <v>32</v>
      </c>
      <c r="P3177" t="str">
        <f>IF(AND(Table1[[#This Row],[stroke]]=1,Table1[[#This Row],[hypertension]]=1),"yes","no")</f>
        <v>no</v>
      </c>
      <c r="Q3177" t="str">
        <f>IF(Table1[[#This Row],[avg_glucose_level]]&gt;=132.5,"yes","no")</f>
        <v>no</v>
      </c>
      <c r="R3177" t="str">
        <f>IF(Table1[[#This Row],[bmi]]&gt;=30.1,"yes","no")</f>
        <v>no</v>
      </c>
    </row>
    <row r="3178" spans="1:18" x14ac:dyDescent="0.3">
      <c r="A3178">
        <v>1183</v>
      </c>
      <c r="B3178" t="s">
        <v>12</v>
      </c>
      <c r="C3178">
        <v>39</v>
      </c>
      <c r="D3178">
        <v>0</v>
      </c>
      <c r="E3178" t="str">
        <f>IF(Table1[[#This Row],[hypertension]]=0,"no","yes")</f>
        <v>no</v>
      </c>
      <c r="F3178">
        <v>0</v>
      </c>
      <c r="G3178" t="s">
        <v>13</v>
      </c>
      <c r="H3178" t="s">
        <v>14</v>
      </c>
      <c r="I3178" t="s">
        <v>19</v>
      </c>
      <c r="J3178">
        <v>84.18</v>
      </c>
      <c r="K3178">
        <v>28.1</v>
      </c>
      <c r="L3178" t="s">
        <v>21</v>
      </c>
      <c r="M31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78">
        <v>0</v>
      </c>
      <c r="O3178" t="s">
        <v>32</v>
      </c>
      <c r="P3178" t="str">
        <f>IF(AND(Table1[[#This Row],[stroke]]=1,Table1[[#This Row],[hypertension]]=1),"yes","no")</f>
        <v>no</v>
      </c>
      <c r="Q3178" t="str">
        <f>IF(Table1[[#This Row],[avg_glucose_level]]&gt;=132.5,"yes","no")</f>
        <v>no</v>
      </c>
      <c r="R3178" t="str">
        <f>IF(Table1[[#This Row],[bmi]]&gt;=30.1,"yes","no")</f>
        <v>no</v>
      </c>
    </row>
    <row r="3179" spans="1:18" x14ac:dyDescent="0.3">
      <c r="A3179">
        <v>22964</v>
      </c>
      <c r="B3179" t="s">
        <v>12</v>
      </c>
      <c r="C3179">
        <v>44</v>
      </c>
      <c r="D3179">
        <v>0</v>
      </c>
      <c r="E3179" t="str">
        <f>IF(Table1[[#This Row],[hypertension]]=0,"no","yes")</f>
        <v>no</v>
      </c>
      <c r="F3179">
        <v>0</v>
      </c>
      <c r="G3179" t="s">
        <v>13</v>
      </c>
      <c r="H3179" t="s">
        <v>24</v>
      </c>
      <c r="I3179" t="s">
        <v>19</v>
      </c>
      <c r="J3179">
        <v>69.23</v>
      </c>
      <c r="K3179">
        <v>28.7</v>
      </c>
      <c r="L3179" t="s">
        <v>21</v>
      </c>
      <c r="M31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79">
        <v>0</v>
      </c>
      <c r="O3179" t="s">
        <v>32</v>
      </c>
      <c r="P3179" t="str">
        <f>IF(AND(Table1[[#This Row],[stroke]]=1,Table1[[#This Row],[hypertension]]=1),"yes","no")</f>
        <v>no</v>
      </c>
      <c r="Q3179" t="str">
        <f>IF(Table1[[#This Row],[avg_glucose_level]]&gt;=132.5,"yes","no")</f>
        <v>no</v>
      </c>
      <c r="R3179" t="str">
        <f>IF(Table1[[#This Row],[bmi]]&gt;=30.1,"yes","no")</f>
        <v>no</v>
      </c>
    </row>
    <row r="3180" spans="1:18" x14ac:dyDescent="0.3">
      <c r="A3180">
        <v>64597</v>
      </c>
      <c r="B3180" t="s">
        <v>17</v>
      </c>
      <c r="C3180">
        <v>33</v>
      </c>
      <c r="D3180">
        <v>0</v>
      </c>
      <c r="E3180" t="str">
        <f>IF(Table1[[#This Row],[hypertension]]=0,"no","yes")</f>
        <v>no</v>
      </c>
      <c r="F3180">
        <v>0</v>
      </c>
      <c r="G3180" t="s">
        <v>13</v>
      </c>
      <c r="H3180" t="s">
        <v>14</v>
      </c>
      <c r="I3180" t="s">
        <v>19</v>
      </c>
      <c r="J3180">
        <v>73.2</v>
      </c>
      <c r="K3180">
        <v>28.9</v>
      </c>
      <c r="L3180" t="s">
        <v>23</v>
      </c>
      <c r="M31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80">
        <v>0</v>
      </c>
      <c r="O3180" t="s">
        <v>32</v>
      </c>
      <c r="P3180" t="str">
        <f>IF(AND(Table1[[#This Row],[stroke]]=1,Table1[[#This Row],[hypertension]]=1),"yes","no")</f>
        <v>no</v>
      </c>
      <c r="Q3180" t="str">
        <f>IF(Table1[[#This Row],[avg_glucose_level]]&gt;=132.5,"yes","no")</f>
        <v>no</v>
      </c>
      <c r="R3180" t="str">
        <f>IF(Table1[[#This Row],[bmi]]&gt;=30.1,"yes","no")</f>
        <v>no</v>
      </c>
    </row>
    <row r="3181" spans="1:18" x14ac:dyDescent="0.3">
      <c r="A3181">
        <v>23893</v>
      </c>
      <c r="B3181" t="s">
        <v>12</v>
      </c>
      <c r="C3181">
        <v>24</v>
      </c>
      <c r="D3181">
        <v>0</v>
      </c>
      <c r="E3181" t="str">
        <f>IF(Table1[[#This Row],[hypertension]]=0,"no","yes")</f>
        <v>no</v>
      </c>
      <c r="F3181">
        <v>0</v>
      </c>
      <c r="G3181" t="s">
        <v>13</v>
      </c>
      <c r="H3181" t="s">
        <v>14</v>
      </c>
      <c r="I3181" t="s">
        <v>15</v>
      </c>
      <c r="J3181">
        <v>103.45</v>
      </c>
      <c r="K3181">
        <v>25.1</v>
      </c>
      <c r="L3181" t="s">
        <v>21</v>
      </c>
      <c r="M31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81">
        <v>0</v>
      </c>
      <c r="O3181" t="s">
        <v>32</v>
      </c>
      <c r="P3181" t="str">
        <f>IF(AND(Table1[[#This Row],[stroke]]=1,Table1[[#This Row],[hypertension]]=1),"yes","no")</f>
        <v>no</v>
      </c>
      <c r="Q3181" t="str">
        <f>IF(Table1[[#This Row],[avg_glucose_level]]&gt;=132.5,"yes","no")</f>
        <v>no</v>
      </c>
      <c r="R3181" t="str">
        <f>IF(Table1[[#This Row],[bmi]]&gt;=30.1,"yes","no")</f>
        <v>no</v>
      </c>
    </row>
    <row r="3182" spans="1:18" x14ac:dyDescent="0.3">
      <c r="A3182">
        <v>51564</v>
      </c>
      <c r="B3182" t="s">
        <v>17</v>
      </c>
      <c r="C3182">
        <v>24</v>
      </c>
      <c r="D3182">
        <v>0</v>
      </c>
      <c r="E3182" t="str">
        <f>IF(Table1[[#This Row],[hypertension]]=0,"no","yes")</f>
        <v>no</v>
      </c>
      <c r="F3182">
        <v>0</v>
      </c>
      <c r="G3182" t="s">
        <v>22</v>
      </c>
      <c r="H3182" t="s">
        <v>24</v>
      </c>
      <c r="I3182" t="s">
        <v>15</v>
      </c>
      <c r="J3182">
        <v>104.86</v>
      </c>
      <c r="K3182">
        <v>19.8</v>
      </c>
      <c r="L3182" t="s">
        <v>20</v>
      </c>
      <c r="M31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82">
        <v>0</v>
      </c>
      <c r="O3182" t="s">
        <v>32</v>
      </c>
      <c r="P3182" t="str">
        <f>IF(AND(Table1[[#This Row],[stroke]]=1,Table1[[#This Row],[hypertension]]=1),"yes","no")</f>
        <v>no</v>
      </c>
      <c r="Q3182" t="str">
        <f>IF(Table1[[#This Row],[avg_glucose_level]]&gt;=132.5,"yes","no")</f>
        <v>no</v>
      </c>
      <c r="R3182" t="str">
        <f>IF(Table1[[#This Row],[bmi]]&gt;=30.1,"yes","no")</f>
        <v>no</v>
      </c>
    </row>
    <row r="3183" spans="1:18" x14ac:dyDescent="0.3">
      <c r="A3183">
        <v>14410</v>
      </c>
      <c r="B3183" t="s">
        <v>12</v>
      </c>
      <c r="C3183">
        <v>54</v>
      </c>
      <c r="D3183">
        <v>0</v>
      </c>
      <c r="E3183" t="str">
        <f>IF(Table1[[#This Row],[hypertension]]=0,"no","yes")</f>
        <v>no</v>
      </c>
      <c r="F3183">
        <v>1</v>
      </c>
      <c r="G3183" t="s">
        <v>13</v>
      </c>
      <c r="H3183" t="s">
        <v>24</v>
      </c>
      <c r="I3183" t="s">
        <v>15</v>
      </c>
      <c r="J3183">
        <v>90.3</v>
      </c>
      <c r="K3183">
        <v>30.8</v>
      </c>
      <c r="L3183" t="s">
        <v>21</v>
      </c>
      <c r="M3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83">
        <v>0</v>
      </c>
      <c r="O3183" t="s">
        <v>32</v>
      </c>
      <c r="P3183" t="str">
        <f>IF(AND(Table1[[#This Row],[stroke]]=1,Table1[[#This Row],[hypertension]]=1),"yes","no")</f>
        <v>no</v>
      </c>
      <c r="Q3183" t="str">
        <f>IF(Table1[[#This Row],[avg_glucose_level]]&gt;=132.5,"yes","no")</f>
        <v>no</v>
      </c>
      <c r="R3183" t="str">
        <f>IF(Table1[[#This Row],[bmi]]&gt;=30.1,"yes","no")</f>
        <v>yes</v>
      </c>
    </row>
    <row r="3184" spans="1:18" x14ac:dyDescent="0.3">
      <c r="A3184">
        <v>4964</v>
      </c>
      <c r="B3184" t="s">
        <v>17</v>
      </c>
      <c r="C3184">
        <v>72</v>
      </c>
      <c r="D3184">
        <v>1</v>
      </c>
      <c r="E3184" t="str">
        <f>IF(Table1[[#This Row],[hypertension]]=0,"no","yes")</f>
        <v>yes</v>
      </c>
      <c r="F3184">
        <v>0</v>
      </c>
      <c r="G3184" t="s">
        <v>13</v>
      </c>
      <c r="H3184" t="s">
        <v>14</v>
      </c>
      <c r="I3184" t="s">
        <v>19</v>
      </c>
      <c r="J3184">
        <v>90.87</v>
      </c>
      <c r="K3184">
        <v>22.1</v>
      </c>
      <c r="L3184" t="s">
        <v>20</v>
      </c>
      <c r="M31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84">
        <v>0</v>
      </c>
      <c r="O3184" t="s">
        <v>32</v>
      </c>
      <c r="P3184" t="str">
        <f>IF(AND(Table1[[#This Row],[stroke]]=1,Table1[[#This Row],[hypertension]]=1),"yes","no")</f>
        <v>no</v>
      </c>
      <c r="Q3184" t="str">
        <f>IF(Table1[[#This Row],[avg_glucose_level]]&gt;=132.5,"yes","no")</f>
        <v>no</v>
      </c>
      <c r="R3184" t="str">
        <f>IF(Table1[[#This Row],[bmi]]&gt;=30.1,"yes","no")</f>
        <v>no</v>
      </c>
    </row>
    <row r="3185" spans="1:18" x14ac:dyDescent="0.3">
      <c r="A3185">
        <v>15020</v>
      </c>
      <c r="B3185" t="s">
        <v>17</v>
      </c>
      <c r="C3185">
        <v>37</v>
      </c>
      <c r="D3185">
        <v>0</v>
      </c>
      <c r="E3185" t="str">
        <f>IF(Table1[[#This Row],[hypertension]]=0,"no","yes")</f>
        <v>no</v>
      </c>
      <c r="F3185">
        <v>0</v>
      </c>
      <c r="G3185" t="s">
        <v>22</v>
      </c>
      <c r="H3185" t="s">
        <v>24</v>
      </c>
      <c r="I3185" t="s">
        <v>19</v>
      </c>
      <c r="J3185">
        <v>76.209999999999994</v>
      </c>
      <c r="K3185">
        <v>20.399999999999999</v>
      </c>
      <c r="L3185" t="s">
        <v>23</v>
      </c>
      <c r="M31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85">
        <v>0</v>
      </c>
      <c r="O3185" t="s">
        <v>32</v>
      </c>
      <c r="P3185" t="str">
        <f>IF(AND(Table1[[#This Row],[stroke]]=1,Table1[[#This Row],[hypertension]]=1),"yes","no")</f>
        <v>no</v>
      </c>
      <c r="Q3185" t="str">
        <f>IF(Table1[[#This Row],[avg_glucose_level]]&gt;=132.5,"yes","no")</f>
        <v>no</v>
      </c>
      <c r="R3185" t="str">
        <f>IF(Table1[[#This Row],[bmi]]&gt;=30.1,"yes","no")</f>
        <v>no</v>
      </c>
    </row>
    <row r="3186" spans="1:18" x14ac:dyDescent="0.3">
      <c r="A3186">
        <v>27380</v>
      </c>
      <c r="B3186" t="s">
        <v>17</v>
      </c>
      <c r="C3186">
        <v>36</v>
      </c>
      <c r="D3186">
        <v>0</v>
      </c>
      <c r="E3186" t="str">
        <f>IF(Table1[[#This Row],[hypertension]]=0,"no","yes")</f>
        <v>no</v>
      </c>
      <c r="F3186">
        <v>0</v>
      </c>
      <c r="G3186" t="s">
        <v>13</v>
      </c>
      <c r="H3186" t="s">
        <v>14</v>
      </c>
      <c r="I3186" t="s">
        <v>19</v>
      </c>
      <c r="J3186">
        <v>74.14</v>
      </c>
      <c r="K3186">
        <v>31.2</v>
      </c>
      <c r="L3186" t="s">
        <v>16</v>
      </c>
      <c r="M31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86">
        <v>0</v>
      </c>
      <c r="O3186" t="s">
        <v>32</v>
      </c>
      <c r="P3186" t="str">
        <f>IF(AND(Table1[[#This Row],[stroke]]=1,Table1[[#This Row],[hypertension]]=1),"yes","no")</f>
        <v>no</v>
      </c>
      <c r="Q3186" t="str">
        <f>IF(Table1[[#This Row],[avg_glucose_level]]&gt;=132.5,"yes","no")</f>
        <v>no</v>
      </c>
      <c r="R3186" t="str">
        <f>IF(Table1[[#This Row],[bmi]]&gt;=30.1,"yes","no")</f>
        <v>yes</v>
      </c>
    </row>
    <row r="3187" spans="1:18" x14ac:dyDescent="0.3">
      <c r="A3187">
        <v>21523</v>
      </c>
      <c r="B3187" t="s">
        <v>17</v>
      </c>
      <c r="C3187">
        <v>22</v>
      </c>
      <c r="D3187">
        <v>0</v>
      </c>
      <c r="E3187" t="str">
        <f>IF(Table1[[#This Row],[hypertension]]=0,"no","yes")</f>
        <v>no</v>
      </c>
      <c r="F3187">
        <v>0</v>
      </c>
      <c r="G3187" t="s">
        <v>22</v>
      </c>
      <c r="H3187" t="s">
        <v>24</v>
      </c>
      <c r="I3187" t="s">
        <v>15</v>
      </c>
      <c r="J3187">
        <v>87.25</v>
      </c>
      <c r="K3187">
        <v>24.9</v>
      </c>
      <c r="L3187" t="s">
        <v>21</v>
      </c>
      <c r="M31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87">
        <v>0</v>
      </c>
      <c r="O3187" t="s">
        <v>32</v>
      </c>
      <c r="P3187" t="str">
        <f>IF(AND(Table1[[#This Row],[stroke]]=1,Table1[[#This Row],[hypertension]]=1),"yes","no")</f>
        <v>no</v>
      </c>
      <c r="Q3187" t="str">
        <f>IF(Table1[[#This Row],[avg_glucose_level]]&gt;=132.5,"yes","no")</f>
        <v>no</v>
      </c>
      <c r="R3187" t="str">
        <f>IF(Table1[[#This Row],[bmi]]&gt;=30.1,"yes","no")</f>
        <v>no</v>
      </c>
    </row>
    <row r="3188" spans="1:18" x14ac:dyDescent="0.3">
      <c r="A3188">
        <v>8819</v>
      </c>
      <c r="B3188" t="s">
        <v>17</v>
      </c>
      <c r="C3188">
        <v>68</v>
      </c>
      <c r="D3188">
        <v>0</v>
      </c>
      <c r="E3188" t="str">
        <f>IF(Table1[[#This Row],[hypertension]]=0,"no","yes")</f>
        <v>no</v>
      </c>
      <c r="F3188">
        <v>0</v>
      </c>
      <c r="G3188" t="s">
        <v>13</v>
      </c>
      <c r="H3188" t="s">
        <v>24</v>
      </c>
      <c r="I3188" t="s">
        <v>19</v>
      </c>
      <c r="J3188">
        <v>215.33</v>
      </c>
      <c r="K3188">
        <v>27</v>
      </c>
      <c r="L3188" t="s">
        <v>16</v>
      </c>
      <c r="M31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88">
        <v>0</v>
      </c>
      <c r="O3188" t="s">
        <v>32</v>
      </c>
      <c r="P3188" t="str">
        <f>IF(AND(Table1[[#This Row],[stroke]]=1,Table1[[#This Row],[hypertension]]=1),"yes","no")</f>
        <v>no</v>
      </c>
      <c r="Q3188" t="str">
        <f>IF(Table1[[#This Row],[avg_glucose_level]]&gt;=132.5,"yes","no")</f>
        <v>yes</v>
      </c>
      <c r="R3188" t="str">
        <f>IF(Table1[[#This Row],[bmi]]&gt;=30.1,"yes","no")</f>
        <v>no</v>
      </c>
    </row>
    <row r="3189" spans="1:18" x14ac:dyDescent="0.3">
      <c r="A3189">
        <v>68408</v>
      </c>
      <c r="B3189" t="s">
        <v>12</v>
      </c>
      <c r="C3189">
        <v>24</v>
      </c>
      <c r="D3189">
        <v>0</v>
      </c>
      <c r="E3189" t="str">
        <f>IF(Table1[[#This Row],[hypertension]]=0,"no","yes")</f>
        <v>no</v>
      </c>
      <c r="F3189">
        <v>0</v>
      </c>
      <c r="G3189" t="s">
        <v>22</v>
      </c>
      <c r="H3189" t="s">
        <v>14</v>
      </c>
      <c r="I3189" t="s">
        <v>15</v>
      </c>
      <c r="J3189">
        <v>88.38</v>
      </c>
      <c r="K3189">
        <v>20.100000000000001</v>
      </c>
      <c r="L3189" t="s">
        <v>21</v>
      </c>
      <c r="M31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189">
        <v>0</v>
      </c>
      <c r="O3189" t="s">
        <v>32</v>
      </c>
      <c r="P3189" t="str">
        <f>IF(AND(Table1[[#This Row],[stroke]]=1,Table1[[#This Row],[hypertension]]=1),"yes","no")</f>
        <v>no</v>
      </c>
      <c r="Q3189" t="str">
        <f>IF(Table1[[#This Row],[avg_glucose_level]]&gt;=132.5,"yes","no")</f>
        <v>no</v>
      </c>
      <c r="R3189" t="str">
        <f>IF(Table1[[#This Row],[bmi]]&gt;=30.1,"yes","no")</f>
        <v>no</v>
      </c>
    </row>
    <row r="3190" spans="1:18" x14ac:dyDescent="0.3">
      <c r="A3190">
        <v>8976</v>
      </c>
      <c r="B3190" t="s">
        <v>17</v>
      </c>
      <c r="C3190">
        <v>35</v>
      </c>
      <c r="D3190">
        <v>0</v>
      </c>
      <c r="E3190" t="str">
        <f>IF(Table1[[#This Row],[hypertension]]=0,"no","yes")</f>
        <v>no</v>
      </c>
      <c r="F3190">
        <v>0</v>
      </c>
      <c r="G3190" t="s">
        <v>13</v>
      </c>
      <c r="H3190" t="s">
        <v>14</v>
      </c>
      <c r="I3190" t="s">
        <v>19</v>
      </c>
      <c r="J3190">
        <v>104.4</v>
      </c>
      <c r="K3190">
        <v>24.4</v>
      </c>
      <c r="L3190" t="s">
        <v>20</v>
      </c>
      <c r="M3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0">
        <v>0</v>
      </c>
      <c r="O3190" t="s">
        <v>32</v>
      </c>
      <c r="P3190" t="str">
        <f>IF(AND(Table1[[#This Row],[stroke]]=1,Table1[[#This Row],[hypertension]]=1),"yes","no")</f>
        <v>no</v>
      </c>
      <c r="Q3190" t="str">
        <f>IF(Table1[[#This Row],[avg_glucose_level]]&gt;=132.5,"yes","no")</f>
        <v>no</v>
      </c>
      <c r="R3190" t="str">
        <f>IF(Table1[[#This Row],[bmi]]&gt;=30.1,"yes","no")</f>
        <v>no</v>
      </c>
    </row>
    <row r="3191" spans="1:18" x14ac:dyDescent="0.3">
      <c r="A3191">
        <v>22290</v>
      </c>
      <c r="B3191" t="s">
        <v>17</v>
      </c>
      <c r="C3191">
        <v>32</v>
      </c>
      <c r="D3191">
        <v>0</v>
      </c>
      <c r="E3191" t="str">
        <f>IF(Table1[[#This Row],[hypertension]]=0,"no","yes")</f>
        <v>no</v>
      </c>
      <c r="F3191">
        <v>0</v>
      </c>
      <c r="G3191" t="s">
        <v>13</v>
      </c>
      <c r="H3191" t="s">
        <v>14</v>
      </c>
      <c r="I3191" t="s">
        <v>15</v>
      </c>
      <c r="J3191">
        <v>104.92</v>
      </c>
      <c r="K3191">
        <v>22.6</v>
      </c>
      <c r="L3191" t="s">
        <v>20</v>
      </c>
      <c r="M3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1">
        <v>0</v>
      </c>
      <c r="O3191" t="s">
        <v>32</v>
      </c>
      <c r="P3191" t="str">
        <f>IF(AND(Table1[[#This Row],[stroke]]=1,Table1[[#This Row],[hypertension]]=1),"yes","no")</f>
        <v>no</v>
      </c>
      <c r="Q3191" t="str">
        <f>IF(Table1[[#This Row],[avg_glucose_level]]&gt;=132.5,"yes","no")</f>
        <v>no</v>
      </c>
      <c r="R3191" t="str">
        <f>IF(Table1[[#This Row],[bmi]]&gt;=30.1,"yes","no")</f>
        <v>no</v>
      </c>
    </row>
    <row r="3192" spans="1:18" x14ac:dyDescent="0.3">
      <c r="A3192">
        <v>7700</v>
      </c>
      <c r="B3192" t="s">
        <v>17</v>
      </c>
      <c r="C3192">
        <v>52</v>
      </c>
      <c r="D3192">
        <v>0</v>
      </c>
      <c r="E3192" t="str">
        <f>IF(Table1[[#This Row],[hypertension]]=0,"no","yes")</f>
        <v>no</v>
      </c>
      <c r="F3192">
        <v>0</v>
      </c>
      <c r="G3192" t="s">
        <v>13</v>
      </c>
      <c r="H3192" t="s">
        <v>14</v>
      </c>
      <c r="I3192" t="s">
        <v>15</v>
      </c>
      <c r="J3192">
        <v>106.54</v>
      </c>
      <c r="K3192">
        <v>22.4</v>
      </c>
      <c r="L3192" t="s">
        <v>20</v>
      </c>
      <c r="M3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2">
        <v>0</v>
      </c>
      <c r="O3192" t="s">
        <v>32</v>
      </c>
      <c r="P3192" t="str">
        <f>IF(AND(Table1[[#This Row],[stroke]]=1,Table1[[#This Row],[hypertension]]=1),"yes","no")</f>
        <v>no</v>
      </c>
      <c r="Q3192" t="str">
        <f>IF(Table1[[#This Row],[avg_glucose_level]]&gt;=132.5,"yes","no")</f>
        <v>no</v>
      </c>
      <c r="R3192" t="str">
        <f>IF(Table1[[#This Row],[bmi]]&gt;=30.1,"yes","no")</f>
        <v>no</v>
      </c>
    </row>
    <row r="3193" spans="1:18" x14ac:dyDescent="0.3">
      <c r="A3193">
        <v>40503</v>
      </c>
      <c r="B3193" t="s">
        <v>12</v>
      </c>
      <c r="C3193">
        <v>21</v>
      </c>
      <c r="D3193">
        <v>0</v>
      </c>
      <c r="E3193" t="str">
        <f>IF(Table1[[#This Row],[hypertension]]=0,"no","yes")</f>
        <v>no</v>
      </c>
      <c r="F3193">
        <v>0</v>
      </c>
      <c r="G3193" t="s">
        <v>22</v>
      </c>
      <c r="H3193" t="s">
        <v>14</v>
      </c>
      <c r="I3193" t="s">
        <v>19</v>
      </c>
      <c r="J3193">
        <v>62.91</v>
      </c>
      <c r="K3193">
        <v>26.2</v>
      </c>
      <c r="L3193" t="s">
        <v>20</v>
      </c>
      <c r="M3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3">
        <v>0</v>
      </c>
      <c r="O3193" t="s">
        <v>32</v>
      </c>
      <c r="P3193" t="str">
        <f>IF(AND(Table1[[#This Row],[stroke]]=1,Table1[[#This Row],[hypertension]]=1),"yes","no")</f>
        <v>no</v>
      </c>
      <c r="Q3193" t="str">
        <f>IF(Table1[[#This Row],[avg_glucose_level]]&gt;=132.5,"yes","no")</f>
        <v>no</v>
      </c>
      <c r="R3193" t="str">
        <f>IF(Table1[[#This Row],[bmi]]&gt;=30.1,"yes","no")</f>
        <v>no</v>
      </c>
    </row>
    <row r="3194" spans="1:18" x14ac:dyDescent="0.3">
      <c r="A3194">
        <v>47917</v>
      </c>
      <c r="B3194" t="s">
        <v>17</v>
      </c>
      <c r="C3194">
        <v>82</v>
      </c>
      <c r="D3194">
        <v>1</v>
      </c>
      <c r="E3194" t="str">
        <f>IF(Table1[[#This Row],[hypertension]]=0,"no","yes")</f>
        <v>yes</v>
      </c>
      <c r="F3194">
        <v>0</v>
      </c>
      <c r="G3194" t="s">
        <v>22</v>
      </c>
      <c r="H3194" t="s">
        <v>14</v>
      </c>
      <c r="I3194" t="s">
        <v>19</v>
      </c>
      <c r="J3194">
        <v>61.47</v>
      </c>
      <c r="K3194">
        <v>22.9</v>
      </c>
      <c r="L3194" t="s">
        <v>20</v>
      </c>
      <c r="M31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4">
        <v>0</v>
      </c>
      <c r="O3194" t="s">
        <v>32</v>
      </c>
      <c r="P3194" t="str">
        <f>IF(AND(Table1[[#This Row],[stroke]]=1,Table1[[#This Row],[hypertension]]=1),"yes","no")</f>
        <v>no</v>
      </c>
      <c r="Q3194" t="str">
        <f>IF(Table1[[#This Row],[avg_glucose_level]]&gt;=132.5,"yes","no")</f>
        <v>no</v>
      </c>
      <c r="R3194" t="str">
        <f>IF(Table1[[#This Row],[bmi]]&gt;=30.1,"yes","no")</f>
        <v>no</v>
      </c>
    </row>
    <row r="3195" spans="1:18" x14ac:dyDescent="0.3">
      <c r="A3195">
        <v>30303</v>
      </c>
      <c r="B3195" t="s">
        <v>12</v>
      </c>
      <c r="C3195">
        <v>33</v>
      </c>
      <c r="D3195">
        <v>0</v>
      </c>
      <c r="E3195" t="str">
        <f>IF(Table1[[#This Row],[hypertension]]=0,"no","yes")</f>
        <v>no</v>
      </c>
      <c r="F3195">
        <v>0</v>
      </c>
      <c r="G3195" t="s">
        <v>22</v>
      </c>
      <c r="H3195" t="s">
        <v>14</v>
      </c>
      <c r="I3195" t="s">
        <v>19</v>
      </c>
      <c r="J3195">
        <v>88.5</v>
      </c>
      <c r="K3195">
        <v>32.6</v>
      </c>
      <c r="L3195" t="s">
        <v>16</v>
      </c>
      <c r="M31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95">
        <v>0</v>
      </c>
      <c r="O3195" t="s">
        <v>32</v>
      </c>
      <c r="P3195" t="str">
        <f>IF(AND(Table1[[#This Row],[stroke]]=1,Table1[[#This Row],[hypertension]]=1),"yes","no")</f>
        <v>no</v>
      </c>
      <c r="Q3195" t="str">
        <f>IF(Table1[[#This Row],[avg_glucose_level]]&gt;=132.5,"yes","no")</f>
        <v>no</v>
      </c>
      <c r="R3195" t="str">
        <f>IF(Table1[[#This Row],[bmi]]&gt;=30.1,"yes","no")</f>
        <v>yes</v>
      </c>
    </row>
    <row r="3196" spans="1:18" x14ac:dyDescent="0.3">
      <c r="A3196">
        <v>63864</v>
      </c>
      <c r="B3196" t="s">
        <v>12</v>
      </c>
      <c r="C3196">
        <v>62</v>
      </c>
      <c r="D3196">
        <v>0</v>
      </c>
      <c r="E3196" t="str">
        <f>IF(Table1[[#This Row],[hypertension]]=0,"no","yes")</f>
        <v>no</v>
      </c>
      <c r="F3196">
        <v>0</v>
      </c>
      <c r="G3196" t="s">
        <v>13</v>
      </c>
      <c r="H3196" t="s">
        <v>14</v>
      </c>
      <c r="I3196" t="s">
        <v>19</v>
      </c>
      <c r="J3196">
        <v>107.61</v>
      </c>
      <c r="K3196">
        <v>31.3</v>
      </c>
      <c r="L3196" t="s">
        <v>23</v>
      </c>
      <c r="M31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96">
        <v>0</v>
      </c>
      <c r="O3196" t="s">
        <v>32</v>
      </c>
      <c r="P3196" t="str">
        <f>IF(AND(Table1[[#This Row],[stroke]]=1,Table1[[#This Row],[hypertension]]=1),"yes","no")</f>
        <v>no</v>
      </c>
      <c r="Q3196" t="str">
        <f>IF(Table1[[#This Row],[avg_glucose_level]]&gt;=132.5,"yes","no")</f>
        <v>no</v>
      </c>
      <c r="R3196" t="str">
        <f>IF(Table1[[#This Row],[bmi]]&gt;=30.1,"yes","no")</f>
        <v>yes</v>
      </c>
    </row>
    <row r="3197" spans="1:18" x14ac:dyDescent="0.3">
      <c r="A3197">
        <v>24177</v>
      </c>
      <c r="B3197" t="s">
        <v>17</v>
      </c>
      <c r="C3197">
        <v>57</v>
      </c>
      <c r="D3197">
        <v>1</v>
      </c>
      <c r="E3197" t="str">
        <f>IF(Table1[[#This Row],[hypertension]]=0,"no","yes")</f>
        <v>yes</v>
      </c>
      <c r="F3197">
        <v>0</v>
      </c>
      <c r="G3197" t="s">
        <v>13</v>
      </c>
      <c r="H3197" t="s">
        <v>14</v>
      </c>
      <c r="I3197" t="s">
        <v>15</v>
      </c>
      <c r="J3197">
        <v>90.77</v>
      </c>
      <c r="K3197">
        <v>43.9</v>
      </c>
      <c r="L3197" t="s">
        <v>16</v>
      </c>
      <c r="M31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197">
        <v>0</v>
      </c>
      <c r="O3197" t="s">
        <v>32</v>
      </c>
      <c r="P3197" t="str">
        <f>IF(AND(Table1[[#This Row],[stroke]]=1,Table1[[#This Row],[hypertension]]=1),"yes","no")</f>
        <v>no</v>
      </c>
      <c r="Q3197" t="str">
        <f>IF(Table1[[#This Row],[avg_glucose_level]]&gt;=132.5,"yes","no")</f>
        <v>no</v>
      </c>
      <c r="R3197" t="str">
        <f>IF(Table1[[#This Row],[bmi]]&gt;=30.1,"yes","no")</f>
        <v>yes</v>
      </c>
    </row>
    <row r="3198" spans="1:18" x14ac:dyDescent="0.3">
      <c r="A3198">
        <v>57274</v>
      </c>
      <c r="B3198" t="s">
        <v>12</v>
      </c>
      <c r="C3198">
        <v>14</v>
      </c>
      <c r="D3198">
        <v>0</v>
      </c>
      <c r="E3198" t="str">
        <f>IF(Table1[[#This Row],[hypertension]]=0,"no","yes")</f>
        <v>no</v>
      </c>
      <c r="F3198">
        <v>0</v>
      </c>
      <c r="G3198" t="s">
        <v>22</v>
      </c>
      <c r="H3198" t="s">
        <v>26</v>
      </c>
      <c r="I3198" t="s">
        <v>15</v>
      </c>
      <c r="J3198">
        <v>137.91</v>
      </c>
      <c r="K3198">
        <v>41.8</v>
      </c>
      <c r="L3198" t="s">
        <v>20</v>
      </c>
      <c r="M31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198">
        <v>0</v>
      </c>
      <c r="O3198" t="s">
        <v>32</v>
      </c>
      <c r="P3198" t="str">
        <f>IF(AND(Table1[[#This Row],[stroke]]=1,Table1[[#This Row],[hypertension]]=1),"yes","no")</f>
        <v>no</v>
      </c>
      <c r="Q3198" t="str">
        <f>IF(Table1[[#This Row],[avg_glucose_level]]&gt;=132.5,"yes","no")</f>
        <v>yes</v>
      </c>
      <c r="R3198" t="str">
        <f>IF(Table1[[#This Row],[bmi]]&gt;=30.1,"yes","no")</f>
        <v>yes</v>
      </c>
    </row>
    <row r="3199" spans="1:18" x14ac:dyDescent="0.3">
      <c r="A3199">
        <v>37213</v>
      </c>
      <c r="B3199" t="s">
        <v>12</v>
      </c>
      <c r="C3199">
        <v>60</v>
      </c>
      <c r="D3199">
        <v>0</v>
      </c>
      <c r="E3199" t="str">
        <f>IF(Table1[[#This Row],[hypertension]]=0,"no","yes")</f>
        <v>no</v>
      </c>
      <c r="F3199">
        <v>0</v>
      </c>
      <c r="G3199" t="s">
        <v>13</v>
      </c>
      <c r="H3199" t="s">
        <v>18</v>
      </c>
      <c r="I3199" t="s">
        <v>19</v>
      </c>
      <c r="J3199">
        <v>212.02</v>
      </c>
      <c r="K3199">
        <v>28.1</v>
      </c>
      <c r="L3199" t="s">
        <v>23</v>
      </c>
      <c r="M31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199">
        <v>0</v>
      </c>
      <c r="O3199" t="s">
        <v>32</v>
      </c>
      <c r="P3199" t="str">
        <f>IF(AND(Table1[[#This Row],[stroke]]=1,Table1[[#This Row],[hypertension]]=1),"yes","no")</f>
        <v>no</v>
      </c>
      <c r="Q3199" t="str">
        <f>IF(Table1[[#This Row],[avg_glucose_level]]&gt;=132.5,"yes","no")</f>
        <v>yes</v>
      </c>
      <c r="R3199" t="str">
        <f>IF(Table1[[#This Row],[bmi]]&gt;=30.1,"yes","no")</f>
        <v>no</v>
      </c>
    </row>
    <row r="3200" spans="1:18" x14ac:dyDescent="0.3">
      <c r="A3200">
        <v>59992</v>
      </c>
      <c r="B3200" t="s">
        <v>17</v>
      </c>
      <c r="C3200">
        <v>63</v>
      </c>
      <c r="D3200">
        <v>1</v>
      </c>
      <c r="E3200" t="str">
        <f>IF(Table1[[#This Row],[hypertension]]=0,"no","yes")</f>
        <v>yes</v>
      </c>
      <c r="F3200">
        <v>0</v>
      </c>
      <c r="G3200" t="s">
        <v>13</v>
      </c>
      <c r="H3200" t="s">
        <v>18</v>
      </c>
      <c r="I3200" t="s">
        <v>15</v>
      </c>
      <c r="J3200">
        <v>228.2</v>
      </c>
      <c r="K3200">
        <v>37.700000000000003</v>
      </c>
      <c r="L3200" t="s">
        <v>20</v>
      </c>
      <c r="M32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00">
        <v>0</v>
      </c>
      <c r="O3200" t="s">
        <v>32</v>
      </c>
      <c r="P3200" t="str">
        <f>IF(AND(Table1[[#This Row],[stroke]]=1,Table1[[#This Row],[hypertension]]=1),"yes","no")</f>
        <v>no</v>
      </c>
      <c r="Q3200" t="str">
        <f>IF(Table1[[#This Row],[avg_glucose_level]]&gt;=132.5,"yes","no")</f>
        <v>yes</v>
      </c>
      <c r="R3200" t="str">
        <f>IF(Table1[[#This Row],[bmi]]&gt;=30.1,"yes","no")</f>
        <v>yes</v>
      </c>
    </row>
    <row r="3201" spans="1:18" x14ac:dyDescent="0.3">
      <c r="A3201">
        <v>27382</v>
      </c>
      <c r="B3201" t="s">
        <v>17</v>
      </c>
      <c r="C3201">
        <v>50</v>
      </c>
      <c r="D3201">
        <v>0</v>
      </c>
      <c r="E3201" t="str">
        <f>IF(Table1[[#This Row],[hypertension]]=0,"no","yes")</f>
        <v>no</v>
      </c>
      <c r="F3201">
        <v>0</v>
      </c>
      <c r="G3201" t="s">
        <v>13</v>
      </c>
      <c r="H3201" t="s">
        <v>24</v>
      </c>
      <c r="I3201" t="s">
        <v>15</v>
      </c>
      <c r="J3201">
        <v>92.15</v>
      </c>
      <c r="K3201">
        <v>20.8</v>
      </c>
      <c r="L3201" t="s">
        <v>20</v>
      </c>
      <c r="M32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01">
        <v>0</v>
      </c>
      <c r="O3201" t="s">
        <v>32</v>
      </c>
      <c r="P3201" t="str">
        <f>IF(AND(Table1[[#This Row],[stroke]]=1,Table1[[#This Row],[hypertension]]=1),"yes","no")</f>
        <v>no</v>
      </c>
      <c r="Q3201" t="str">
        <f>IF(Table1[[#This Row],[avg_glucose_level]]&gt;=132.5,"yes","no")</f>
        <v>no</v>
      </c>
      <c r="R3201" t="str">
        <f>IF(Table1[[#This Row],[bmi]]&gt;=30.1,"yes","no")</f>
        <v>no</v>
      </c>
    </row>
    <row r="3202" spans="1:18" x14ac:dyDescent="0.3">
      <c r="A3202">
        <v>61017</v>
      </c>
      <c r="B3202" t="s">
        <v>17</v>
      </c>
      <c r="C3202">
        <v>12</v>
      </c>
      <c r="D3202">
        <v>0</v>
      </c>
      <c r="E3202" t="str">
        <f>IF(Table1[[#This Row],[hypertension]]=0,"no","yes")</f>
        <v>no</v>
      </c>
      <c r="F3202">
        <v>0</v>
      </c>
      <c r="G3202" t="s">
        <v>22</v>
      </c>
      <c r="H3202" t="s">
        <v>25</v>
      </c>
      <c r="I3202" t="s">
        <v>15</v>
      </c>
      <c r="J3202">
        <v>126.32</v>
      </c>
      <c r="K3202">
        <v>21.6</v>
      </c>
      <c r="L3202" t="s">
        <v>23</v>
      </c>
      <c r="M3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02">
        <v>0</v>
      </c>
      <c r="O3202" t="s">
        <v>32</v>
      </c>
      <c r="P3202" t="str">
        <f>IF(AND(Table1[[#This Row],[stroke]]=1,Table1[[#This Row],[hypertension]]=1),"yes","no")</f>
        <v>no</v>
      </c>
      <c r="Q3202" t="str">
        <f>IF(Table1[[#This Row],[avg_glucose_level]]&gt;=132.5,"yes","no")</f>
        <v>no</v>
      </c>
      <c r="R3202" t="str">
        <f>IF(Table1[[#This Row],[bmi]]&gt;=30.1,"yes","no")</f>
        <v>no</v>
      </c>
    </row>
    <row r="3203" spans="1:18" x14ac:dyDescent="0.3">
      <c r="A3203">
        <v>61699</v>
      </c>
      <c r="B3203" t="s">
        <v>12</v>
      </c>
      <c r="C3203">
        <v>80</v>
      </c>
      <c r="D3203">
        <v>0</v>
      </c>
      <c r="E3203" t="str">
        <f>IF(Table1[[#This Row],[hypertension]]=0,"no","yes")</f>
        <v>no</v>
      </c>
      <c r="F3203">
        <v>0</v>
      </c>
      <c r="G3203" t="s">
        <v>13</v>
      </c>
      <c r="H3203" t="s">
        <v>14</v>
      </c>
      <c r="I3203" t="s">
        <v>19</v>
      </c>
      <c r="J3203">
        <v>94.96</v>
      </c>
      <c r="K3203">
        <v>22.1</v>
      </c>
      <c r="L3203" t="s">
        <v>16</v>
      </c>
      <c r="M3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03">
        <v>0</v>
      </c>
      <c r="O3203" t="s">
        <v>32</v>
      </c>
      <c r="P3203" t="str">
        <f>IF(AND(Table1[[#This Row],[stroke]]=1,Table1[[#This Row],[hypertension]]=1),"yes","no")</f>
        <v>no</v>
      </c>
      <c r="Q3203" t="str">
        <f>IF(Table1[[#This Row],[avg_glucose_level]]&gt;=132.5,"yes","no")</f>
        <v>no</v>
      </c>
      <c r="R3203" t="str">
        <f>IF(Table1[[#This Row],[bmi]]&gt;=30.1,"yes","no")</f>
        <v>no</v>
      </c>
    </row>
    <row r="3204" spans="1:18" x14ac:dyDescent="0.3">
      <c r="A3204">
        <v>14489</v>
      </c>
      <c r="B3204" t="s">
        <v>17</v>
      </c>
      <c r="C3204">
        <v>74</v>
      </c>
      <c r="D3204">
        <v>0</v>
      </c>
      <c r="E3204" t="str">
        <f>IF(Table1[[#This Row],[hypertension]]=0,"no","yes")</f>
        <v>no</v>
      </c>
      <c r="F3204">
        <v>0</v>
      </c>
      <c r="G3204" t="s">
        <v>22</v>
      </c>
      <c r="H3204" t="s">
        <v>18</v>
      </c>
      <c r="I3204" t="s">
        <v>15</v>
      </c>
      <c r="J3204">
        <v>89.52</v>
      </c>
      <c r="K3204">
        <v>39.200000000000003</v>
      </c>
      <c r="L3204" t="s">
        <v>23</v>
      </c>
      <c r="M32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04">
        <v>0</v>
      </c>
      <c r="O3204" t="s">
        <v>32</v>
      </c>
      <c r="P3204" t="str">
        <f>IF(AND(Table1[[#This Row],[stroke]]=1,Table1[[#This Row],[hypertension]]=1),"yes","no")</f>
        <v>no</v>
      </c>
      <c r="Q3204" t="str">
        <f>IF(Table1[[#This Row],[avg_glucose_level]]&gt;=132.5,"yes","no")</f>
        <v>no</v>
      </c>
      <c r="R3204" t="str">
        <f>IF(Table1[[#This Row],[bmi]]&gt;=30.1,"yes","no")</f>
        <v>yes</v>
      </c>
    </row>
    <row r="3205" spans="1:18" x14ac:dyDescent="0.3">
      <c r="A3205">
        <v>54053</v>
      </c>
      <c r="B3205" t="s">
        <v>12</v>
      </c>
      <c r="C3205">
        <v>46</v>
      </c>
      <c r="D3205">
        <v>0</v>
      </c>
      <c r="E3205" t="str">
        <f>IF(Table1[[#This Row],[hypertension]]=0,"no","yes")</f>
        <v>no</v>
      </c>
      <c r="F3205">
        <v>0</v>
      </c>
      <c r="G3205" t="s">
        <v>13</v>
      </c>
      <c r="H3205" t="s">
        <v>14</v>
      </c>
      <c r="I3205" t="s">
        <v>19</v>
      </c>
      <c r="J3205">
        <v>66.59</v>
      </c>
      <c r="K3205">
        <v>36.700000000000003</v>
      </c>
      <c r="L3205" t="s">
        <v>16</v>
      </c>
      <c r="M32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05">
        <v>0</v>
      </c>
      <c r="O3205" t="s">
        <v>32</v>
      </c>
      <c r="P3205" t="str">
        <f>IF(AND(Table1[[#This Row],[stroke]]=1,Table1[[#This Row],[hypertension]]=1),"yes","no")</f>
        <v>no</v>
      </c>
      <c r="Q3205" t="str">
        <f>IF(Table1[[#This Row],[avg_glucose_level]]&gt;=132.5,"yes","no")</f>
        <v>no</v>
      </c>
      <c r="R3205" t="str">
        <f>IF(Table1[[#This Row],[bmi]]&gt;=30.1,"yes","no")</f>
        <v>yes</v>
      </c>
    </row>
    <row r="3206" spans="1:18" x14ac:dyDescent="0.3">
      <c r="A3206">
        <v>38348</v>
      </c>
      <c r="B3206" t="s">
        <v>17</v>
      </c>
      <c r="C3206">
        <v>66</v>
      </c>
      <c r="D3206">
        <v>0</v>
      </c>
      <c r="E3206" t="str">
        <f>IF(Table1[[#This Row],[hypertension]]=0,"no","yes")</f>
        <v>no</v>
      </c>
      <c r="F3206">
        <v>0</v>
      </c>
      <c r="G3206" t="s">
        <v>13</v>
      </c>
      <c r="H3206" t="s">
        <v>14</v>
      </c>
      <c r="I3206" t="s">
        <v>15</v>
      </c>
      <c r="J3206">
        <v>80.099999999999994</v>
      </c>
      <c r="K3206">
        <v>32</v>
      </c>
      <c r="L3206" t="s">
        <v>20</v>
      </c>
      <c r="M32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06">
        <v>0</v>
      </c>
      <c r="O3206" t="s">
        <v>32</v>
      </c>
      <c r="P3206" t="str">
        <f>IF(AND(Table1[[#This Row],[stroke]]=1,Table1[[#This Row],[hypertension]]=1),"yes","no")</f>
        <v>no</v>
      </c>
      <c r="Q3206" t="str">
        <f>IF(Table1[[#This Row],[avg_glucose_level]]&gt;=132.5,"yes","no")</f>
        <v>no</v>
      </c>
      <c r="R3206" t="str">
        <f>IF(Table1[[#This Row],[bmi]]&gt;=30.1,"yes","no")</f>
        <v>yes</v>
      </c>
    </row>
    <row r="3207" spans="1:18" x14ac:dyDescent="0.3">
      <c r="A3207">
        <v>17668</v>
      </c>
      <c r="B3207" t="s">
        <v>12</v>
      </c>
      <c r="C3207">
        <v>26</v>
      </c>
      <c r="D3207">
        <v>0</v>
      </c>
      <c r="E3207" t="str">
        <f>IF(Table1[[#This Row],[hypertension]]=0,"no","yes")</f>
        <v>no</v>
      </c>
      <c r="F3207">
        <v>0</v>
      </c>
      <c r="G3207" t="s">
        <v>13</v>
      </c>
      <c r="H3207" t="s">
        <v>18</v>
      </c>
      <c r="I3207" t="s">
        <v>15</v>
      </c>
      <c r="J3207">
        <v>73.72</v>
      </c>
      <c r="K3207">
        <v>25.9</v>
      </c>
      <c r="L3207" t="s">
        <v>21</v>
      </c>
      <c r="M32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07">
        <v>0</v>
      </c>
      <c r="O3207" t="s">
        <v>32</v>
      </c>
      <c r="P3207" t="str">
        <f>IF(AND(Table1[[#This Row],[stroke]]=1,Table1[[#This Row],[hypertension]]=1),"yes","no")</f>
        <v>no</v>
      </c>
      <c r="Q3207" t="str">
        <f>IF(Table1[[#This Row],[avg_glucose_level]]&gt;=132.5,"yes","no")</f>
        <v>no</v>
      </c>
      <c r="R3207" t="str">
        <f>IF(Table1[[#This Row],[bmi]]&gt;=30.1,"yes","no")</f>
        <v>no</v>
      </c>
    </row>
    <row r="3208" spans="1:18" x14ac:dyDescent="0.3">
      <c r="A3208">
        <v>11792</v>
      </c>
      <c r="B3208" t="s">
        <v>17</v>
      </c>
      <c r="C3208">
        <v>70</v>
      </c>
      <c r="D3208">
        <v>0</v>
      </c>
      <c r="E3208" t="str">
        <f>IF(Table1[[#This Row],[hypertension]]=0,"no","yes")</f>
        <v>no</v>
      </c>
      <c r="F3208">
        <v>0</v>
      </c>
      <c r="G3208" t="s">
        <v>13</v>
      </c>
      <c r="H3208" t="s">
        <v>14</v>
      </c>
      <c r="I3208" t="s">
        <v>15</v>
      </c>
      <c r="J3208">
        <v>90.49</v>
      </c>
      <c r="K3208">
        <v>28.9</v>
      </c>
      <c r="L3208" t="s">
        <v>16</v>
      </c>
      <c r="M32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08">
        <v>0</v>
      </c>
      <c r="O3208" t="s">
        <v>32</v>
      </c>
      <c r="P3208" t="str">
        <f>IF(AND(Table1[[#This Row],[stroke]]=1,Table1[[#This Row],[hypertension]]=1),"yes","no")</f>
        <v>no</v>
      </c>
      <c r="Q3208" t="str">
        <f>IF(Table1[[#This Row],[avg_glucose_level]]&gt;=132.5,"yes","no")</f>
        <v>no</v>
      </c>
      <c r="R3208" t="str">
        <f>IF(Table1[[#This Row],[bmi]]&gt;=30.1,"yes","no")</f>
        <v>no</v>
      </c>
    </row>
    <row r="3209" spans="1:18" x14ac:dyDescent="0.3">
      <c r="A3209">
        <v>22917</v>
      </c>
      <c r="B3209" t="s">
        <v>17</v>
      </c>
      <c r="C3209">
        <v>62</v>
      </c>
      <c r="D3209">
        <v>0</v>
      </c>
      <c r="E3209" t="str">
        <f>IF(Table1[[#This Row],[hypertension]]=0,"no","yes")</f>
        <v>no</v>
      </c>
      <c r="F3209">
        <v>0</v>
      </c>
      <c r="G3209" t="s">
        <v>13</v>
      </c>
      <c r="H3209" t="s">
        <v>14</v>
      </c>
      <c r="I3209" t="s">
        <v>15</v>
      </c>
      <c r="J3209">
        <v>92.99</v>
      </c>
      <c r="K3209">
        <v>29.3</v>
      </c>
      <c r="L3209" t="s">
        <v>16</v>
      </c>
      <c r="M32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09">
        <v>0</v>
      </c>
      <c r="O3209" t="s">
        <v>32</v>
      </c>
      <c r="P3209" t="str">
        <f>IF(AND(Table1[[#This Row],[stroke]]=1,Table1[[#This Row],[hypertension]]=1),"yes","no")</f>
        <v>no</v>
      </c>
      <c r="Q3209" t="str">
        <f>IF(Table1[[#This Row],[avg_glucose_level]]&gt;=132.5,"yes","no")</f>
        <v>no</v>
      </c>
      <c r="R3209" t="str">
        <f>IF(Table1[[#This Row],[bmi]]&gt;=30.1,"yes","no")</f>
        <v>no</v>
      </c>
    </row>
    <row r="3210" spans="1:18" x14ac:dyDescent="0.3">
      <c r="A3210">
        <v>36204</v>
      </c>
      <c r="B3210" t="s">
        <v>12</v>
      </c>
      <c r="C3210">
        <v>15</v>
      </c>
      <c r="D3210">
        <v>0</v>
      </c>
      <c r="E3210" t="str">
        <f>IF(Table1[[#This Row],[hypertension]]=0,"no","yes")</f>
        <v>no</v>
      </c>
      <c r="F3210">
        <v>0</v>
      </c>
      <c r="G3210" t="s">
        <v>22</v>
      </c>
      <c r="H3210" t="s">
        <v>25</v>
      </c>
      <c r="I3210" t="s">
        <v>19</v>
      </c>
      <c r="J3210">
        <v>62.57</v>
      </c>
      <c r="K3210">
        <v>32.299999999999997</v>
      </c>
      <c r="L3210" t="s">
        <v>20</v>
      </c>
      <c r="M3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10">
        <v>0</v>
      </c>
      <c r="O3210" t="s">
        <v>32</v>
      </c>
      <c r="P3210" t="str">
        <f>IF(AND(Table1[[#This Row],[stroke]]=1,Table1[[#This Row],[hypertension]]=1),"yes","no")</f>
        <v>no</v>
      </c>
      <c r="Q3210" t="str">
        <f>IF(Table1[[#This Row],[avg_glucose_level]]&gt;=132.5,"yes","no")</f>
        <v>no</v>
      </c>
      <c r="R3210" t="str">
        <f>IF(Table1[[#This Row],[bmi]]&gt;=30.1,"yes","no")</f>
        <v>yes</v>
      </c>
    </row>
    <row r="3211" spans="1:18" x14ac:dyDescent="0.3">
      <c r="A3211">
        <v>49554</v>
      </c>
      <c r="B3211" t="s">
        <v>12</v>
      </c>
      <c r="C3211">
        <v>67</v>
      </c>
      <c r="D3211">
        <v>0</v>
      </c>
      <c r="E3211" t="str">
        <f>IF(Table1[[#This Row],[hypertension]]=0,"no","yes")</f>
        <v>no</v>
      </c>
      <c r="F3211">
        <v>0</v>
      </c>
      <c r="G3211" t="s">
        <v>13</v>
      </c>
      <c r="H3211" t="s">
        <v>14</v>
      </c>
      <c r="I3211" t="s">
        <v>19</v>
      </c>
      <c r="J3211">
        <v>65.510000000000005</v>
      </c>
      <c r="K3211">
        <v>33.200000000000003</v>
      </c>
      <c r="L3211" t="s">
        <v>16</v>
      </c>
      <c r="M32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11">
        <v>0</v>
      </c>
      <c r="O3211" t="s">
        <v>32</v>
      </c>
      <c r="P3211" t="str">
        <f>IF(AND(Table1[[#This Row],[stroke]]=1,Table1[[#This Row],[hypertension]]=1),"yes","no")</f>
        <v>no</v>
      </c>
      <c r="Q3211" t="str">
        <f>IF(Table1[[#This Row],[avg_glucose_level]]&gt;=132.5,"yes","no")</f>
        <v>no</v>
      </c>
      <c r="R3211" t="str">
        <f>IF(Table1[[#This Row],[bmi]]&gt;=30.1,"yes","no")</f>
        <v>yes</v>
      </c>
    </row>
    <row r="3212" spans="1:18" x14ac:dyDescent="0.3">
      <c r="A3212">
        <v>72594</v>
      </c>
      <c r="B3212" t="s">
        <v>12</v>
      </c>
      <c r="C3212">
        <v>63</v>
      </c>
      <c r="D3212">
        <v>0</v>
      </c>
      <c r="E3212" t="str">
        <f>IF(Table1[[#This Row],[hypertension]]=0,"no","yes")</f>
        <v>no</v>
      </c>
      <c r="F3212">
        <v>0</v>
      </c>
      <c r="G3212" t="s">
        <v>13</v>
      </c>
      <c r="H3212" t="s">
        <v>14</v>
      </c>
      <c r="I3212" t="s">
        <v>15</v>
      </c>
      <c r="J3212">
        <v>95.29</v>
      </c>
      <c r="K3212">
        <v>31.6</v>
      </c>
      <c r="L3212" t="s">
        <v>21</v>
      </c>
      <c r="M32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12">
        <v>0</v>
      </c>
      <c r="O3212" t="s">
        <v>32</v>
      </c>
      <c r="P3212" t="str">
        <f>IF(AND(Table1[[#This Row],[stroke]]=1,Table1[[#This Row],[hypertension]]=1),"yes","no")</f>
        <v>no</v>
      </c>
      <c r="Q3212" t="str">
        <f>IF(Table1[[#This Row],[avg_glucose_level]]&gt;=132.5,"yes","no")</f>
        <v>no</v>
      </c>
      <c r="R3212" t="str">
        <f>IF(Table1[[#This Row],[bmi]]&gt;=30.1,"yes","no")</f>
        <v>yes</v>
      </c>
    </row>
    <row r="3213" spans="1:18" x14ac:dyDescent="0.3">
      <c r="A3213">
        <v>28027</v>
      </c>
      <c r="B3213" t="s">
        <v>17</v>
      </c>
      <c r="C3213">
        <v>42</v>
      </c>
      <c r="D3213">
        <v>0</v>
      </c>
      <c r="E3213" t="str">
        <f>IF(Table1[[#This Row],[hypertension]]=0,"no","yes")</f>
        <v>no</v>
      </c>
      <c r="F3213">
        <v>0</v>
      </c>
      <c r="G3213" t="s">
        <v>13</v>
      </c>
      <c r="H3213" t="s">
        <v>24</v>
      </c>
      <c r="I3213" t="s">
        <v>15</v>
      </c>
      <c r="J3213">
        <v>83.7</v>
      </c>
      <c r="K3213">
        <v>20.6</v>
      </c>
      <c r="L3213" t="s">
        <v>20</v>
      </c>
      <c r="M32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13">
        <v>0</v>
      </c>
      <c r="O3213" t="s">
        <v>32</v>
      </c>
      <c r="P3213" t="str">
        <f>IF(AND(Table1[[#This Row],[stroke]]=1,Table1[[#This Row],[hypertension]]=1),"yes","no")</f>
        <v>no</v>
      </c>
      <c r="Q3213" t="str">
        <f>IF(Table1[[#This Row],[avg_glucose_level]]&gt;=132.5,"yes","no")</f>
        <v>no</v>
      </c>
      <c r="R3213" t="str">
        <f>IF(Table1[[#This Row],[bmi]]&gt;=30.1,"yes","no")</f>
        <v>no</v>
      </c>
    </row>
    <row r="3214" spans="1:18" x14ac:dyDescent="0.3">
      <c r="A3214">
        <v>54177</v>
      </c>
      <c r="B3214" t="s">
        <v>17</v>
      </c>
      <c r="C3214">
        <v>49</v>
      </c>
      <c r="D3214">
        <v>1</v>
      </c>
      <c r="E3214" t="str">
        <f>IF(Table1[[#This Row],[hypertension]]=0,"no","yes")</f>
        <v>yes</v>
      </c>
      <c r="F3214">
        <v>0</v>
      </c>
      <c r="G3214" t="s">
        <v>13</v>
      </c>
      <c r="H3214" t="s">
        <v>24</v>
      </c>
      <c r="I3214" t="s">
        <v>19</v>
      </c>
      <c r="J3214">
        <v>63.16</v>
      </c>
      <c r="K3214">
        <v>23.3</v>
      </c>
      <c r="L3214" t="s">
        <v>16</v>
      </c>
      <c r="M32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14">
        <v>0</v>
      </c>
      <c r="O3214" t="s">
        <v>32</v>
      </c>
      <c r="P3214" t="str">
        <f>IF(AND(Table1[[#This Row],[stroke]]=1,Table1[[#This Row],[hypertension]]=1),"yes","no")</f>
        <v>no</v>
      </c>
      <c r="Q3214" t="str">
        <f>IF(Table1[[#This Row],[avg_glucose_level]]&gt;=132.5,"yes","no")</f>
        <v>no</v>
      </c>
      <c r="R3214" t="str">
        <f>IF(Table1[[#This Row],[bmi]]&gt;=30.1,"yes","no")</f>
        <v>no</v>
      </c>
    </row>
    <row r="3215" spans="1:18" x14ac:dyDescent="0.3">
      <c r="A3215">
        <v>32602</v>
      </c>
      <c r="B3215" t="s">
        <v>12</v>
      </c>
      <c r="C3215">
        <v>78</v>
      </c>
      <c r="D3215">
        <v>0</v>
      </c>
      <c r="E3215" t="str">
        <f>IF(Table1[[#This Row],[hypertension]]=0,"no","yes")</f>
        <v>no</v>
      </c>
      <c r="F3215">
        <v>1</v>
      </c>
      <c r="G3215" t="s">
        <v>13</v>
      </c>
      <c r="H3215" t="s">
        <v>18</v>
      </c>
      <c r="I3215" t="s">
        <v>15</v>
      </c>
      <c r="J3215">
        <v>87.77</v>
      </c>
      <c r="K3215">
        <v>30.8</v>
      </c>
      <c r="L3215" t="s">
        <v>23</v>
      </c>
      <c r="M32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15">
        <v>0</v>
      </c>
      <c r="O3215" t="s">
        <v>32</v>
      </c>
      <c r="P3215" t="str">
        <f>IF(AND(Table1[[#This Row],[stroke]]=1,Table1[[#This Row],[hypertension]]=1),"yes","no")</f>
        <v>no</v>
      </c>
      <c r="Q3215" t="str">
        <f>IF(Table1[[#This Row],[avg_glucose_level]]&gt;=132.5,"yes","no")</f>
        <v>no</v>
      </c>
      <c r="R3215" t="str">
        <f>IF(Table1[[#This Row],[bmi]]&gt;=30.1,"yes","no")</f>
        <v>yes</v>
      </c>
    </row>
    <row r="3216" spans="1:18" x14ac:dyDescent="0.3">
      <c r="A3216">
        <v>1213</v>
      </c>
      <c r="B3216" t="s">
        <v>17</v>
      </c>
      <c r="C3216">
        <v>31</v>
      </c>
      <c r="D3216">
        <v>0</v>
      </c>
      <c r="E3216" t="str">
        <f>IF(Table1[[#This Row],[hypertension]]=0,"no","yes")</f>
        <v>no</v>
      </c>
      <c r="F3216">
        <v>0</v>
      </c>
      <c r="G3216" t="s">
        <v>13</v>
      </c>
      <c r="H3216" t="s">
        <v>18</v>
      </c>
      <c r="I3216" t="s">
        <v>15</v>
      </c>
      <c r="J3216">
        <v>87.23</v>
      </c>
      <c r="K3216">
        <v>28.1</v>
      </c>
      <c r="L3216" t="s">
        <v>16</v>
      </c>
      <c r="M32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16">
        <v>0</v>
      </c>
      <c r="O3216" t="s">
        <v>32</v>
      </c>
      <c r="P3216" t="str">
        <f>IF(AND(Table1[[#This Row],[stroke]]=1,Table1[[#This Row],[hypertension]]=1),"yes","no")</f>
        <v>no</v>
      </c>
      <c r="Q3216" t="str">
        <f>IF(Table1[[#This Row],[avg_glucose_level]]&gt;=132.5,"yes","no")</f>
        <v>no</v>
      </c>
      <c r="R3216" t="str">
        <f>IF(Table1[[#This Row],[bmi]]&gt;=30.1,"yes","no")</f>
        <v>no</v>
      </c>
    </row>
    <row r="3217" spans="1:18" x14ac:dyDescent="0.3">
      <c r="A3217">
        <v>21534</v>
      </c>
      <c r="B3217" t="s">
        <v>12</v>
      </c>
      <c r="C3217">
        <v>67</v>
      </c>
      <c r="D3217">
        <v>0</v>
      </c>
      <c r="E3217" t="str">
        <f>IF(Table1[[#This Row],[hypertension]]=0,"no","yes")</f>
        <v>no</v>
      </c>
      <c r="F3217">
        <v>0</v>
      </c>
      <c r="G3217" t="s">
        <v>13</v>
      </c>
      <c r="H3217" t="s">
        <v>14</v>
      </c>
      <c r="I3217" t="s">
        <v>15</v>
      </c>
      <c r="J3217">
        <v>260.85000000000002</v>
      </c>
      <c r="K3217">
        <v>28.1</v>
      </c>
      <c r="L3217" t="s">
        <v>23</v>
      </c>
      <c r="M3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17">
        <v>0</v>
      </c>
      <c r="O3217" t="s">
        <v>32</v>
      </c>
      <c r="P3217" t="str">
        <f>IF(AND(Table1[[#This Row],[stroke]]=1,Table1[[#This Row],[hypertension]]=1),"yes","no")</f>
        <v>no</v>
      </c>
      <c r="Q3217" t="str">
        <f>IF(Table1[[#This Row],[avg_glucose_level]]&gt;=132.5,"yes","no")</f>
        <v>yes</v>
      </c>
      <c r="R3217" t="str">
        <f>IF(Table1[[#This Row],[bmi]]&gt;=30.1,"yes","no")</f>
        <v>no</v>
      </c>
    </row>
    <row r="3218" spans="1:18" x14ac:dyDescent="0.3">
      <c r="A3218">
        <v>6852</v>
      </c>
      <c r="B3218" t="s">
        <v>17</v>
      </c>
      <c r="C3218">
        <v>52</v>
      </c>
      <c r="D3218">
        <v>1</v>
      </c>
      <c r="E3218" t="str">
        <f>IF(Table1[[#This Row],[hypertension]]=0,"no","yes")</f>
        <v>yes</v>
      </c>
      <c r="F3218">
        <v>0</v>
      </c>
      <c r="G3218" t="s">
        <v>13</v>
      </c>
      <c r="H3218" t="s">
        <v>18</v>
      </c>
      <c r="I3218" t="s">
        <v>19</v>
      </c>
      <c r="J3218">
        <v>104.45</v>
      </c>
      <c r="K3218">
        <v>28.1</v>
      </c>
      <c r="L3218" t="s">
        <v>20</v>
      </c>
      <c r="M3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18">
        <v>0</v>
      </c>
      <c r="O3218" t="s">
        <v>32</v>
      </c>
      <c r="P3218" t="str">
        <f>IF(AND(Table1[[#This Row],[stroke]]=1,Table1[[#This Row],[hypertension]]=1),"yes","no")</f>
        <v>no</v>
      </c>
      <c r="Q3218" t="str">
        <f>IF(Table1[[#This Row],[avg_glucose_level]]&gt;=132.5,"yes","no")</f>
        <v>no</v>
      </c>
      <c r="R3218" t="str">
        <f>IF(Table1[[#This Row],[bmi]]&gt;=30.1,"yes","no")</f>
        <v>no</v>
      </c>
    </row>
    <row r="3219" spans="1:18" x14ac:dyDescent="0.3">
      <c r="A3219">
        <v>3379</v>
      </c>
      <c r="B3219" t="s">
        <v>17</v>
      </c>
      <c r="C3219">
        <v>61</v>
      </c>
      <c r="D3219">
        <v>0</v>
      </c>
      <c r="E3219" t="str">
        <f>IF(Table1[[#This Row],[hypertension]]=0,"no","yes")</f>
        <v>no</v>
      </c>
      <c r="F3219">
        <v>0</v>
      </c>
      <c r="G3219" t="s">
        <v>13</v>
      </c>
      <c r="H3219" t="s">
        <v>14</v>
      </c>
      <c r="I3219" t="s">
        <v>15</v>
      </c>
      <c r="J3219">
        <v>87.52</v>
      </c>
      <c r="K3219">
        <v>23.7</v>
      </c>
      <c r="L3219" t="s">
        <v>23</v>
      </c>
      <c r="M32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19">
        <v>0</v>
      </c>
      <c r="O3219" t="s">
        <v>32</v>
      </c>
      <c r="P3219" t="str">
        <f>IF(AND(Table1[[#This Row],[stroke]]=1,Table1[[#This Row],[hypertension]]=1),"yes","no")</f>
        <v>no</v>
      </c>
      <c r="Q3219" t="str">
        <f>IF(Table1[[#This Row],[avg_glucose_level]]&gt;=132.5,"yes","no")</f>
        <v>no</v>
      </c>
      <c r="R3219" t="str">
        <f>IF(Table1[[#This Row],[bmi]]&gt;=30.1,"yes","no")</f>
        <v>no</v>
      </c>
    </row>
    <row r="3220" spans="1:18" x14ac:dyDescent="0.3">
      <c r="A3220">
        <v>41146</v>
      </c>
      <c r="B3220" t="s">
        <v>12</v>
      </c>
      <c r="C3220">
        <v>41</v>
      </c>
      <c r="D3220">
        <v>0</v>
      </c>
      <c r="E3220" t="str">
        <f>IF(Table1[[#This Row],[hypertension]]=0,"no","yes")</f>
        <v>no</v>
      </c>
      <c r="F3220">
        <v>0</v>
      </c>
      <c r="G3220" t="s">
        <v>13</v>
      </c>
      <c r="H3220" t="s">
        <v>14</v>
      </c>
      <c r="I3220" t="s">
        <v>19</v>
      </c>
      <c r="J3220">
        <v>113.65</v>
      </c>
      <c r="K3220">
        <v>49.3</v>
      </c>
      <c r="L3220" t="s">
        <v>20</v>
      </c>
      <c r="M32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20">
        <v>0</v>
      </c>
      <c r="O3220" t="s">
        <v>32</v>
      </c>
      <c r="P3220" t="str">
        <f>IF(AND(Table1[[#This Row],[stroke]]=1,Table1[[#This Row],[hypertension]]=1),"yes","no")</f>
        <v>no</v>
      </c>
      <c r="Q3220" t="str">
        <f>IF(Table1[[#This Row],[avg_glucose_level]]&gt;=132.5,"yes","no")</f>
        <v>no</v>
      </c>
      <c r="R3220" t="str">
        <f>IF(Table1[[#This Row],[bmi]]&gt;=30.1,"yes","no")</f>
        <v>yes</v>
      </c>
    </row>
    <row r="3221" spans="1:18" x14ac:dyDescent="0.3">
      <c r="A3221">
        <v>20391</v>
      </c>
      <c r="B3221" t="s">
        <v>17</v>
      </c>
      <c r="C3221">
        <v>73</v>
      </c>
      <c r="D3221">
        <v>0</v>
      </c>
      <c r="E3221" t="str">
        <f>IF(Table1[[#This Row],[hypertension]]=0,"no","yes")</f>
        <v>no</v>
      </c>
      <c r="F3221">
        <v>0</v>
      </c>
      <c r="G3221" t="s">
        <v>13</v>
      </c>
      <c r="H3221" t="s">
        <v>24</v>
      </c>
      <c r="I3221" t="s">
        <v>19</v>
      </c>
      <c r="J3221">
        <v>65.930000000000007</v>
      </c>
      <c r="K3221">
        <v>30.3</v>
      </c>
      <c r="L3221" t="s">
        <v>20</v>
      </c>
      <c r="M32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21">
        <v>0</v>
      </c>
      <c r="O3221" t="s">
        <v>32</v>
      </c>
      <c r="P3221" t="str">
        <f>IF(AND(Table1[[#This Row],[stroke]]=1,Table1[[#This Row],[hypertension]]=1),"yes","no")</f>
        <v>no</v>
      </c>
      <c r="Q3221" t="str">
        <f>IF(Table1[[#This Row],[avg_glucose_level]]&gt;=132.5,"yes","no")</f>
        <v>no</v>
      </c>
      <c r="R3221" t="str">
        <f>IF(Table1[[#This Row],[bmi]]&gt;=30.1,"yes","no")</f>
        <v>yes</v>
      </c>
    </row>
    <row r="3222" spans="1:18" x14ac:dyDescent="0.3">
      <c r="A3222">
        <v>69379</v>
      </c>
      <c r="B3222" t="s">
        <v>17</v>
      </c>
      <c r="C3222">
        <v>64</v>
      </c>
      <c r="D3222">
        <v>1</v>
      </c>
      <c r="E3222" t="str">
        <f>IF(Table1[[#This Row],[hypertension]]=0,"no","yes")</f>
        <v>yes</v>
      </c>
      <c r="F3222">
        <v>0</v>
      </c>
      <c r="G3222" t="s">
        <v>13</v>
      </c>
      <c r="H3222" t="s">
        <v>18</v>
      </c>
      <c r="I3222" t="s">
        <v>15</v>
      </c>
      <c r="J3222">
        <v>93.78</v>
      </c>
      <c r="K3222">
        <v>24.4</v>
      </c>
      <c r="L3222" t="s">
        <v>20</v>
      </c>
      <c r="M3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22">
        <v>0</v>
      </c>
      <c r="O3222" t="s">
        <v>32</v>
      </c>
      <c r="P3222" t="str">
        <f>IF(AND(Table1[[#This Row],[stroke]]=1,Table1[[#This Row],[hypertension]]=1),"yes","no")</f>
        <v>no</v>
      </c>
      <c r="Q3222" t="str">
        <f>IF(Table1[[#This Row],[avg_glucose_level]]&gt;=132.5,"yes","no")</f>
        <v>no</v>
      </c>
      <c r="R3222" t="str">
        <f>IF(Table1[[#This Row],[bmi]]&gt;=30.1,"yes","no")</f>
        <v>no</v>
      </c>
    </row>
    <row r="3223" spans="1:18" x14ac:dyDescent="0.3">
      <c r="A3223">
        <v>34778</v>
      </c>
      <c r="B3223" t="s">
        <v>12</v>
      </c>
      <c r="C3223">
        <v>65</v>
      </c>
      <c r="D3223">
        <v>0</v>
      </c>
      <c r="E3223" t="str">
        <f>IF(Table1[[#This Row],[hypertension]]=0,"no","yes")</f>
        <v>no</v>
      </c>
      <c r="F3223">
        <v>0</v>
      </c>
      <c r="G3223" t="s">
        <v>13</v>
      </c>
      <c r="H3223" t="s">
        <v>14</v>
      </c>
      <c r="I3223" t="s">
        <v>19</v>
      </c>
      <c r="J3223">
        <v>223.9</v>
      </c>
      <c r="K3223">
        <v>28.2</v>
      </c>
      <c r="L3223" t="s">
        <v>16</v>
      </c>
      <c r="M32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23">
        <v>0</v>
      </c>
      <c r="O3223" t="s">
        <v>32</v>
      </c>
      <c r="P3223" t="str">
        <f>IF(AND(Table1[[#This Row],[stroke]]=1,Table1[[#This Row],[hypertension]]=1),"yes","no")</f>
        <v>no</v>
      </c>
      <c r="Q3223" t="str">
        <f>IF(Table1[[#This Row],[avg_glucose_level]]&gt;=132.5,"yes","no")</f>
        <v>yes</v>
      </c>
      <c r="R3223" t="str">
        <f>IF(Table1[[#This Row],[bmi]]&gt;=30.1,"yes","no")</f>
        <v>no</v>
      </c>
    </row>
    <row r="3224" spans="1:18" x14ac:dyDescent="0.3">
      <c r="A3224">
        <v>49270</v>
      </c>
      <c r="B3224" t="s">
        <v>17</v>
      </c>
      <c r="C3224">
        <v>81</v>
      </c>
      <c r="D3224">
        <v>0</v>
      </c>
      <c r="E3224" t="str">
        <f>IF(Table1[[#This Row],[hypertension]]=0,"no","yes")</f>
        <v>no</v>
      </c>
      <c r="F3224">
        <v>0</v>
      </c>
      <c r="G3224" t="s">
        <v>13</v>
      </c>
      <c r="H3224" t="s">
        <v>14</v>
      </c>
      <c r="I3224" t="s">
        <v>15</v>
      </c>
      <c r="J3224">
        <v>77.540000000000006</v>
      </c>
      <c r="K3224">
        <v>33.799999999999997</v>
      </c>
      <c r="L3224" t="s">
        <v>23</v>
      </c>
      <c r="M3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24">
        <v>0</v>
      </c>
      <c r="O3224" t="s">
        <v>32</v>
      </c>
      <c r="P3224" t="str">
        <f>IF(AND(Table1[[#This Row],[stroke]]=1,Table1[[#This Row],[hypertension]]=1),"yes","no")</f>
        <v>no</v>
      </c>
      <c r="Q3224" t="str">
        <f>IF(Table1[[#This Row],[avg_glucose_level]]&gt;=132.5,"yes","no")</f>
        <v>no</v>
      </c>
      <c r="R3224" t="str">
        <f>IF(Table1[[#This Row],[bmi]]&gt;=30.1,"yes","no")</f>
        <v>yes</v>
      </c>
    </row>
    <row r="3225" spans="1:18" x14ac:dyDescent="0.3">
      <c r="A3225">
        <v>55407</v>
      </c>
      <c r="B3225" t="s">
        <v>17</v>
      </c>
      <c r="C3225">
        <v>47</v>
      </c>
      <c r="D3225">
        <v>0</v>
      </c>
      <c r="E3225" t="str">
        <f>IF(Table1[[#This Row],[hypertension]]=0,"no","yes")</f>
        <v>no</v>
      </c>
      <c r="F3225">
        <v>0</v>
      </c>
      <c r="G3225" t="s">
        <v>13</v>
      </c>
      <c r="H3225" t="s">
        <v>14</v>
      </c>
      <c r="I3225" t="s">
        <v>15</v>
      </c>
      <c r="J3225">
        <v>93.18</v>
      </c>
      <c r="K3225">
        <v>42.6</v>
      </c>
      <c r="L3225" t="s">
        <v>16</v>
      </c>
      <c r="M32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25">
        <v>0</v>
      </c>
      <c r="O3225" t="s">
        <v>32</v>
      </c>
      <c r="P3225" t="str">
        <f>IF(AND(Table1[[#This Row],[stroke]]=1,Table1[[#This Row],[hypertension]]=1),"yes","no")</f>
        <v>no</v>
      </c>
      <c r="Q3225" t="str">
        <f>IF(Table1[[#This Row],[avg_glucose_level]]&gt;=132.5,"yes","no")</f>
        <v>no</v>
      </c>
      <c r="R3225" t="str">
        <f>IF(Table1[[#This Row],[bmi]]&gt;=30.1,"yes","no")</f>
        <v>yes</v>
      </c>
    </row>
    <row r="3226" spans="1:18" x14ac:dyDescent="0.3">
      <c r="A3226">
        <v>36744</v>
      </c>
      <c r="B3226" t="s">
        <v>12</v>
      </c>
      <c r="C3226">
        <v>40</v>
      </c>
      <c r="D3226">
        <v>0</v>
      </c>
      <c r="E3226" t="str">
        <f>IF(Table1[[#This Row],[hypertension]]=0,"no","yes")</f>
        <v>no</v>
      </c>
      <c r="F3226">
        <v>0</v>
      </c>
      <c r="G3226" t="s">
        <v>13</v>
      </c>
      <c r="H3226" t="s">
        <v>18</v>
      </c>
      <c r="I3226" t="s">
        <v>19</v>
      </c>
      <c r="J3226">
        <v>169.74</v>
      </c>
      <c r="K3226">
        <v>31.9</v>
      </c>
      <c r="L3226" t="s">
        <v>20</v>
      </c>
      <c r="M32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26">
        <v>0</v>
      </c>
      <c r="O3226" t="s">
        <v>32</v>
      </c>
      <c r="P3226" t="str">
        <f>IF(AND(Table1[[#This Row],[stroke]]=1,Table1[[#This Row],[hypertension]]=1),"yes","no")</f>
        <v>no</v>
      </c>
      <c r="Q3226" t="str">
        <f>IF(Table1[[#This Row],[avg_glucose_level]]&gt;=132.5,"yes","no")</f>
        <v>yes</v>
      </c>
      <c r="R3226" t="str">
        <f>IF(Table1[[#This Row],[bmi]]&gt;=30.1,"yes","no")</f>
        <v>yes</v>
      </c>
    </row>
    <row r="3227" spans="1:18" x14ac:dyDescent="0.3">
      <c r="A3227">
        <v>26603</v>
      </c>
      <c r="B3227" t="s">
        <v>12</v>
      </c>
      <c r="C3227">
        <v>46</v>
      </c>
      <c r="D3227">
        <v>1</v>
      </c>
      <c r="E3227" t="str">
        <f>IF(Table1[[#This Row],[hypertension]]=0,"no","yes")</f>
        <v>yes</v>
      </c>
      <c r="F3227">
        <v>0</v>
      </c>
      <c r="G3227" t="s">
        <v>13</v>
      </c>
      <c r="H3227" t="s">
        <v>18</v>
      </c>
      <c r="I3227" t="s">
        <v>15</v>
      </c>
      <c r="J3227">
        <v>101.93</v>
      </c>
      <c r="K3227">
        <v>34</v>
      </c>
      <c r="L3227" t="s">
        <v>23</v>
      </c>
      <c r="M3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27">
        <v>0</v>
      </c>
      <c r="O3227" t="s">
        <v>32</v>
      </c>
      <c r="P3227" t="str">
        <f>IF(AND(Table1[[#This Row],[stroke]]=1,Table1[[#This Row],[hypertension]]=1),"yes","no")</f>
        <v>no</v>
      </c>
      <c r="Q3227" t="str">
        <f>IF(Table1[[#This Row],[avg_glucose_level]]&gt;=132.5,"yes","no")</f>
        <v>no</v>
      </c>
      <c r="R3227" t="str">
        <f>IF(Table1[[#This Row],[bmi]]&gt;=30.1,"yes","no")</f>
        <v>yes</v>
      </c>
    </row>
    <row r="3228" spans="1:18" x14ac:dyDescent="0.3">
      <c r="A3228">
        <v>71414</v>
      </c>
      <c r="B3228" t="s">
        <v>17</v>
      </c>
      <c r="C3228">
        <v>2</v>
      </c>
      <c r="D3228">
        <v>0</v>
      </c>
      <c r="E3228" t="str">
        <f>IF(Table1[[#This Row],[hypertension]]=0,"no","yes")</f>
        <v>no</v>
      </c>
      <c r="F3228">
        <v>0</v>
      </c>
      <c r="G3228" t="s">
        <v>22</v>
      </c>
      <c r="H3228" t="s">
        <v>25</v>
      </c>
      <c r="I3228" t="s">
        <v>15</v>
      </c>
      <c r="J3228">
        <v>125.03</v>
      </c>
      <c r="K3228">
        <v>19.8</v>
      </c>
      <c r="L3228" t="s">
        <v>23</v>
      </c>
      <c r="M32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28">
        <v>0</v>
      </c>
      <c r="O3228" t="s">
        <v>32</v>
      </c>
      <c r="P3228" t="str">
        <f>IF(AND(Table1[[#This Row],[stroke]]=1,Table1[[#This Row],[hypertension]]=1),"yes","no")</f>
        <v>no</v>
      </c>
      <c r="Q3228" t="str">
        <f>IF(Table1[[#This Row],[avg_glucose_level]]&gt;=132.5,"yes","no")</f>
        <v>no</v>
      </c>
      <c r="R3228" t="str">
        <f>IF(Table1[[#This Row],[bmi]]&gt;=30.1,"yes","no")</f>
        <v>no</v>
      </c>
    </row>
    <row r="3229" spans="1:18" x14ac:dyDescent="0.3">
      <c r="A3229">
        <v>14517</v>
      </c>
      <c r="B3229" t="s">
        <v>12</v>
      </c>
      <c r="C3229">
        <v>56</v>
      </c>
      <c r="D3229">
        <v>0</v>
      </c>
      <c r="E3229" t="str">
        <f>IF(Table1[[#This Row],[hypertension]]=0,"no","yes")</f>
        <v>no</v>
      </c>
      <c r="F3229">
        <v>0</v>
      </c>
      <c r="G3229" t="s">
        <v>13</v>
      </c>
      <c r="H3229" t="s">
        <v>14</v>
      </c>
      <c r="I3229" t="s">
        <v>15</v>
      </c>
      <c r="J3229">
        <v>82.25</v>
      </c>
      <c r="K3229">
        <v>30.5</v>
      </c>
      <c r="L3229" t="s">
        <v>16</v>
      </c>
      <c r="M32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29">
        <v>0</v>
      </c>
      <c r="O3229" t="s">
        <v>32</v>
      </c>
      <c r="P3229" t="str">
        <f>IF(AND(Table1[[#This Row],[stroke]]=1,Table1[[#This Row],[hypertension]]=1),"yes","no")</f>
        <v>no</v>
      </c>
      <c r="Q3229" t="str">
        <f>IF(Table1[[#This Row],[avg_glucose_level]]&gt;=132.5,"yes","no")</f>
        <v>no</v>
      </c>
      <c r="R3229" t="str">
        <f>IF(Table1[[#This Row],[bmi]]&gt;=30.1,"yes","no")</f>
        <v>yes</v>
      </c>
    </row>
    <row r="3230" spans="1:18" x14ac:dyDescent="0.3">
      <c r="A3230">
        <v>69050</v>
      </c>
      <c r="B3230" t="s">
        <v>12</v>
      </c>
      <c r="C3230">
        <v>54</v>
      </c>
      <c r="D3230">
        <v>0</v>
      </c>
      <c r="E3230" t="str">
        <f>IF(Table1[[#This Row],[hypertension]]=0,"no","yes")</f>
        <v>no</v>
      </c>
      <c r="F3230">
        <v>0</v>
      </c>
      <c r="G3230" t="s">
        <v>13</v>
      </c>
      <c r="H3230" t="s">
        <v>14</v>
      </c>
      <c r="I3230" t="s">
        <v>15</v>
      </c>
      <c r="J3230">
        <v>85.81</v>
      </c>
      <c r="K3230">
        <v>21.7</v>
      </c>
      <c r="L3230" t="s">
        <v>16</v>
      </c>
      <c r="M32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30">
        <v>0</v>
      </c>
      <c r="O3230" t="s">
        <v>32</v>
      </c>
      <c r="P3230" t="str">
        <f>IF(AND(Table1[[#This Row],[stroke]]=1,Table1[[#This Row],[hypertension]]=1),"yes","no")</f>
        <v>no</v>
      </c>
      <c r="Q3230" t="str">
        <f>IF(Table1[[#This Row],[avg_glucose_level]]&gt;=132.5,"yes","no")</f>
        <v>no</v>
      </c>
      <c r="R3230" t="str">
        <f>IF(Table1[[#This Row],[bmi]]&gt;=30.1,"yes","no")</f>
        <v>no</v>
      </c>
    </row>
    <row r="3231" spans="1:18" x14ac:dyDescent="0.3">
      <c r="A3231">
        <v>52080</v>
      </c>
      <c r="B3231" t="s">
        <v>17</v>
      </c>
      <c r="C3231">
        <v>26</v>
      </c>
      <c r="D3231">
        <v>0</v>
      </c>
      <c r="E3231" t="str">
        <f>IF(Table1[[#This Row],[hypertension]]=0,"no","yes")</f>
        <v>no</v>
      </c>
      <c r="F3231">
        <v>0</v>
      </c>
      <c r="G3231" t="s">
        <v>22</v>
      </c>
      <c r="H3231" t="s">
        <v>14</v>
      </c>
      <c r="I3231" t="s">
        <v>19</v>
      </c>
      <c r="J3231">
        <v>85.27</v>
      </c>
      <c r="K3231">
        <v>24.6</v>
      </c>
      <c r="L3231" t="s">
        <v>20</v>
      </c>
      <c r="M32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31">
        <v>0</v>
      </c>
      <c r="O3231" t="s">
        <v>32</v>
      </c>
      <c r="P3231" t="str">
        <f>IF(AND(Table1[[#This Row],[stroke]]=1,Table1[[#This Row],[hypertension]]=1),"yes","no")</f>
        <v>no</v>
      </c>
      <c r="Q3231" t="str">
        <f>IF(Table1[[#This Row],[avg_glucose_level]]&gt;=132.5,"yes","no")</f>
        <v>no</v>
      </c>
      <c r="R3231" t="str">
        <f>IF(Table1[[#This Row],[bmi]]&gt;=30.1,"yes","no")</f>
        <v>no</v>
      </c>
    </row>
    <row r="3232" spans="1:18" x14ac:dyDescent="0.3">
      <c r="A3232">
        <v>27493</v>
      </c>
      <c r="B3232" t="s">
        <v>17</v>
      </c>
      <c r="C3232">
        <v>45</v>
      </c>
      <c r="D3232">
        <v>0</v>
      </c>
      <c r="E3232" t="str">
        <f>IF(Table1[[#This Row],[hypertension]]=0,"no","yes")</f>
        <v>no</v>
      </c>
      <c r="F3232">
        <v>0</v>
      </c>
      <c r="G3232" t="s">
        <v>13</v>
      </c>
      <c r="H3232" t="s">
        <v>14</v>
      </c>
      <c r="I3232" t="s">
        <v>15</v>
      </c>
      <c r="J3232">
        <v>86.06</v>
      </c>
      <c r="K3232">
        <v>38.1</v>
      </c>
      <c r="L3232" t="s">
        <v>20</v>
      </c>
      <c r="M32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32">
        <v>0</v>
      </c>
      <c r="O3232" t="s">
        <v>32</v>
      </c>
      <c r="P3232" t="str">
        <f>IF(AND(Table1[[#This Row],[stroke]]=1,Table1[[#This Row],[hypertension]]=1),"yes","no")</f>
        <v>no</v>
      </c>
      <c r="Q3232" t="str">
        <f>IF(Table1[[#This Row],[avg_glucose_level]]&gt;=132.5,"yes","no")</f>
        <v>no</v>
      </c>
      <c r="R3232" t="str">
        <f>IF(Table1[[#This Row],[bmi]]&gt;=30.1,"yes","no")</f>
        <v>yes</v>
      </c>
    </row>
    <row r="3233" spans="1:18" x14ac:dyDescent="0.3">
      <c r="A3233">
        <v>6295</v>
      </c>
      <c r="B3233" t="s">
        <v>17</v>
      </c>
      <c r="C3233">
        <v>57</v>
      </c>
      <c r="D3233">
        <v>0</v>
      </c>
      <c r="E3233" t="str">
        <f>IF(Table1[[#This Row],[hypertension]]=0,"no","yes")</f>
        <v>no</v>
      </c>
      <c r="F3233">
        <v>0</v>
      </c>
      <c r="G3233" t="s">
        <v>13</v>
      </c>
      <c r="H3233" t="s">
        <v>24</v>
      </c>
      <c r="I3233" t="s">
        <v>15</v>
      </c>
      <c r="J3233">
        <v>104.36</v>
      </c>
      <c r="K3233">
        <v>19.2</v>
      </c>
      <c r="L3233" t="s">
        <v>21</v>
      </c>
      <c r="M32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33">
        <v>0</v>
      </c>
      <c r="O3233" t="s">
        <v>32</v>
      </c>
      <c r="P3233" t="str">
        <f>IF(AND(Table1[[#This Row],[stroke]]=1,Table1[[#This Row],[hypertension]]=1),"yes","no")</f>
        <v>no</v>
      </c>
      <c r="Q3233" t="str">
        <f>IF(Table1[[#This Row],[avg_glucose_level]]&gt;=132.5,"yes","no")</f>
        <v>no</v>
      </c>
      <c r="R3233" t="str">
        <f>IF(Table1[[#This Row],[bmi]]&gt;=30.1,"yes","no")</f>
        <v>no</v>
      </c>
    </row>
    <row r="3234" spans="1:18" x14ac:dyDescent="0.3">
      <c r="A3234">
        <v>20375</v>
      </c>
      <c r="B3234" t="s">
        <v>17</v>
      </c>
      <c r="C3234">
        <v>78</v>
      </c>
      <c r="D3234">
        <v>0</v>
      </c>
      <c r="E3234" t="str">
        <f>IF(Table1[[#This Row],[hypertension]]=0,"no","yes")</f>
        <v>no</v>
      </c>
      <c r="F3234">
        <v>0</v>
      </c>
      <c r="G3234" t="s">
        <v>13</v>
      </c>
      <c r="H3234" t="s">
        <v>14</v>
      </c>
      <c r="I3234" t="s">
        <v>15</v>
      </c>
      <c r="J3234">
        <v>78.290000000000006</v>
      </c>
      <c r="K3234">
        <v>30.1</v>
      </c>
      <c r="L3234" t="s">
        <v>16</v>
      </c>
      <c r="M323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34">
        <v>0</v>
      </c>
      <c r="O3234" t="s">
        <v>32</v>
      </c>
      <c r="P3234" t="str">
        <f>IF(AND(Table1[[#This Row],[stroke]]=1,Table1[[#This Row],[hypertension]]=1),"yes","no")</f>
        <v>no</v>
      </c>
      <c r="Q3234" t="str">
        <f>IF(Table1[[#This Row],[avg_glucose_level]]&gt;=132.5,"yes","no")</f>
        <v>no</v>
      </c>
      <c r="R3234" t="str">
        <f>IF(Table1[[#This Row],[bmi]]&gt;=30.1,"yes","no")</f>
        <v>yes</v>
      </c>
    </row>
    <row r="3235" spans="1:18" x14ac:dyDescent="0.3">
      <c r="A3235">
        <v>29017</v>
      </c>
      <c r="B3235" t="s">
        <v>12</v>
      </c>
      <c r="C3235">
        <v>2</v>
      </c>
      <c r="D3235">
        <v>0</v>
      </c>
      <c r="E3235" t="str">
        <f>IF(Table1[[#This Row],[hypertension]]=0,"no","yes")</f>
        <v>no</v>
      </c>
      <c r="F3235">
        <v>0</v>
      </c>
      <c r="G3235" t="s">
        <v>22</v>
      </c>
      <c r="H3235" t="s">
        <v>25</v>
      </c>
      <c r="I3235" t="s">
        <v>15</v>
      </c>
      <c r="J3235">
        <v>93.55</v>
      </c>
      <c r="K3235">
        <v>23.3</v>
      </c>
      <c r="L3235" t="s">
        <v>23</v>
      </c>
      <c r="M32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35">
        <v>0</v>
      </c>
      <c r="O3235" t="s">
        <v>32</v>
      </c>
      <c r="P3235" t="str">
        <f>IF(AND(Table1[[#This Row],[stroke]]=1,Table1[[#This Row],[hypertension]]=1),"yes","no")</f>
        <v>no</v>
      </c>
      <c r="Q3235" t="str">
        <f>IF(Table1[[#This Row],[avg_glucose_level]]&gt;=132.5,"yes","no")</f>
        <v>no</v>
      </c>
      <c r="R3235" t="str">
        <f>IF(Table1[[#This Row],[bmi]]&gt;=30.1,"yes","no")</f>
        <v>no</v>
      </c>
    </row>
    <row r="3236" spans="1:18" x14ac:dyDescent="0.3">
      <c r="A3236">
        <v>56635</v>
      </c>
      <c r="B3236" t="s">
        <v>12</v>
      </c>
      <c r="C3236">
        <v>76</v>
      </c>
      <c r="D3236">
        <v>1</v>
      </c>
      <c r="E3236" t="str">
        <f>IF(Table1[[#This Row],[hypertension]]=0,"no","yes")</f>
        <v>yes</v>
      </c>
      <c r="F3236">
        <v>0</v>
      </c>
      <c r="G3236" t="s">
        <v>13</v>
      </c>
      <c r="H3236" t="s">
        <v>18</v>
      </c>
      <c r="I3236" t="s">
        <v>19</v>
      </c>
      <c r="J3236">
        <v>207.96</v>
      </c>
      <c r="K3236">
        <v>34.5</v>
      </c>
      <c r="L3236" t="s">
        <v>16</v>
      </c>
      <c r="M32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36">
        <v>0</v>
      </c>
      <c r="O3236" t="s">
        <v>32</v>
      </c>
      <c r="P3236" t="str">
        <f>IF(AND(Table1[[#This Row],[stroke]]=1,Table1[[#This Row],[hypertension]]=1),"yes","no")</f>
        <v>no</v>
      </c>
      <c r="Q3236" t="str">
        <f>IF(Table1[[#This Row],[avg_glucose_level]]&gt;=132.5,"yes","no")</f>
        <v>yes</v>
      </c>
      <c r="R3236" t="str">
        <f>IF(Table1[[#This Row],[bmi]]&gt;=30.1,"yes","no")</f>
        <v>yes</v>
      </c>
    </row>
    <row r="3237" spans="1:18" x14ac:dyDescent="0.3">
      <c r="A3237">
        <v>4280</v>
      </c>
      <c r="B3237" t="s">
        <v>17</v>
      </c>
      <c r="C3237">
        <v>51</v>
      </c>
      <c r="D3237">
        <v>0</v>
      </c>
      <c r="E3237" t="str">
        <f>IF(Table1[[#This Row],[hypertension]]=0,"no","yes")</f>
        <v>no</v>
      </c>
      <c r="F3237">
        <v>0</v>
      </c>
      <c r="G3237" t="s">
        <v>13</v>
      </c>
      <c r="H3237" t="s">
        <v>24</v>
      </c>
      <c r="I3237" t="s">
        <v>19</v>
      </c>
      <c r="J3237">
        <v>105.52</v>
      </c>
      <c r="K3237">
        <v>30.8</v>
      </c>
      <c r="L3237" t="s">
        <v>20</v>
      </c>
      <c r="M3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37">
        <v>0</v>
      </c>
      <c r="O3237" t="s">
        <v>32</v>
      </c>
      <c r="P3237" t="str">
        <f>IF(AND(Table1[[#This Row],[stroke]]=1,Table1[[#This Row],[hypertension]]=1),"yes","no")</f>
        <v>no</v>
      </c>
      <c r="Q3237" t="str">
        <f>IF(Table1[[#This Row],[avg_glucose_level]]&gt;=132.5,"yes","no")</f>
        <v>no</v>
      </c>
      <c r="R3237" t="str">
        <f>IF(Table1[[#This Row],[bmi]]&gt;=30.1,"yes","no")</f>
        <v>yes</v>
      </c>
    </row>
    <row r="3238" spans="1:18" x14ac:dyDescent="0.3">
      <c r="A3238">
        <v>22896</v>
      </c>
      <c r="B3238" t="s">
        <v>17</v>
      </c>
      <c r="C3238">
        <v>54</v>
      </c>
      <c r="D3238">
        <v>0</v>
      </c>
      <c r="E3238" t="str">
        <f>IF(Table1[[#This Row],[hypertension]]=0,"no","yes")</f>
        <v>no</v>
      </c>
      <c r="F3238">
        <v>0</v>
      </c>
      <c r="G3238" t="s">
        <v>13</v>
      </c>
      <c r="H3238" t="s">
        <v>14</v>
      </c>
      <c r="I3238" t="s">
        <v>19</v>
      </c>
      <c r="J3238">
        <v>109.27</v>
      </c>
      <c r="K3238">
        <v>43.8</v>
      </c>
      <c r="L3238" t="s">
        <v>16</v>
      </c>
      <c r="M32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38">
        <v>0</v>
      </c>
      <c r="O3238" t="s">
        <v>32</v>
      </c>
      <c r="P3238" t="str">
        <f>IF(AND(Table1[[#This Row],[stroke]]=1,Table1[[#This Row],[hypertension]]=1),"yes","no")</f>
        <v>no</v>
      </c>
      <c r="Q3238" t="str">
        <f>IF(Table1[[#This Row],[avg_glucose_level]]&gt;=132.5,"yes","no")</f>
        <v>no</v>
      </c>
      <c r="R3238" t="str">
        <f>IF(Table1[[#This Row],[bmi]]&gt;=30.1,"yes","no")</f>
        <v>yes</v>
      </c>
    </row>
    <row r="3239" spans="1:18" x14ac:dyDescent="0.3">
      <c r="A3239">
        <v>70297</v>
      </c>
      <c r="B3239" t="s">
        <v>17</v>
      </c>
      <c r="C3239">
        <v>36</v>
      </c>
      <c r="D3239">
        <v>0</v>
      </c>
      <c r="E3239" t="str">
        <f>IF(Table1[[#This Row],[hypertension]]=0,"no","yes")</f>
        <v>no</v>
      </c>
      <c r="F3239">
        <v>0</v>
      </c>
      <c r="G3239" t="s">
        <v>13</v>
      </c>
      <c r="H3239" t="s">
        <v>14</v>
      </c>
      <c r="I3239" t="s">
        <v>15</v>
      </c>
      <c r="J3239">
        <v>91.34</v>
      </c>
      <c r="K3239">
        <v>29.9</v>
      </c>
      <c r="L3239" t="s">
        <v>20</v>
      </c>
      <c r="M3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39">
        <v>0</v>
      </c>
      <c r="O3239" t="s">
        <v>32</v>
      </c>
      <c r="P3239" t="str">
        <f>IF(AND(Table1[[#This Row],[stroke]]=1,Table1[[#This Row],[hypertension]]=1),"yes","no")</f>
        <v>no</v>
      </c>
      <c r="Q3239" t="str">
        <f>IF(Table1[[#This Row],[avg_glucose_level]]&gt;=132.5,"yes","no")</f>
        <v>no</v>
      </c>
      <c r="R3239" t="str">
        <f>IF(Table1[[#This Row],[bmi]]&gt;=30.1,"yes","no")</f>
        <v>no</v>
      </c>
    </row>
    <row r="3240" spans="1:18" x14ac:dyDescent="0.3">
      <c r="A3240">
        <v>47776</v>
      </c>
      <c r="B3240" t="s">
        <v>17</v>
      </c>
      <c r="C3240">
        <v>57</v>
      </c>
      <c r="D3240">
        <v>0</v>
      </c>
      <c r="E3240" t="str">
        <f>IF(Table1[[#This Row],[hypertension]]=0,"no","yes")</f>
        <v>no</v>
      </c>
      <c r="F3240">
        <v>0</v>
      </c>
      <c r="G3240" t="s">
        <v>13</v>
      </c>
      <c r="H3240" t="s">
        <v>24</v>
      </c>
      <c r="I3240" t="s">
        <v>19</v>
      </c>
      <c r="J3240">
        <v>176.78</v>
      </c>
      <c r="K3240">
        <v>50.4</v>
      </c>
      <c r="L3240" t="s">
        <v>20</v>
      </c>
      <c r="M32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40">
        <v>0</v>
      </c>
      <c r="O3240" t="s">
        <v>32</v>
      </c>
      <c r="P3240" t="str">
        <f>IF(AND(Table1[[#This Row],[stroke]]=1,Table1[[#This Row],[hypertension]]=1),"yes","no")</f>
        <v>no</v>
      </c>
      <c r="Q3240" t="str">
        <f>IF(Table1[[#This Row],[avg_glucose_level]]&gt;=132.5,"yes","no")</f>
        <v>yes</v>
      </c>
      <c r="R3240" t="str">
        <f>IF(Table1[[#This Row],[bmi]]&gt;=30.1,"yes","no")</f>
        <v>yes</v>
      </c>
    </row>
    <row r="3241" spans="1:18" x14ac:dyDescent="0.3">
      <c r="A3241">
        <v>53141</v>
      </c>
      <c r="B3241" t="s">
        <v>17</v>
      </c>
      <c r="C3241">
        <v>25</v>
      </c>
      <c r="D3241">
        <v>0</v>
      </c>
      <c r="E3241" t="str">
        <f>IF(Table1[[#This Row],[hypertension]]=0,"no","yes")</f>
        <v>no</v>
      </c>
      <c r="F3241">
        <v>0</v>
      </c>
      <c r="G3241" t="s">
        <v>22</v>
      </c>
      <c r="H3241" t="s">
        <v>14</v>
      </c>
      <c r="I3241" t="s">
        <v>19</v>
      </c>
      <c r="J3241">
        <v>67.73</v>
      </c>
      <c r="K3241">
        <v>22.6</v>
      </c>
      <c r="L3241" t="s">
        <v>20</v>
      </c>
      <c r="M32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41">
        <v>0</v>
      </c>
      <c r="O3241" t="s">
        <v>32</v>
      </c>
      <c r="P3241" t="str">
        <f>IF(AND(Table1[[#This Row],[stroke]]=1,Table1[[#This Row],[hypertension]]=1),"yes","no")</f>
        <v>no</v>
      </c>
      <c r="Q3241" t="str">
        <f>IF(Table1[[#This Row],[avg_glucose_level]]&gt;=132.5,"yes","no")</f>
        <v>no</v>
      </c>
      <c r="R3241" t="str">
        <f>IF(Table1[[#This Row],[bmi]]&gt;=30.1,"yes","no")</f>
        <v>no</v>
      </c>
    </row>
    <row r="3242" spans="1:18" x14ac:dyDescent="0.3">
      <c r="A3242">
        <v>16145</v>
      </c>
      <c r="B3242" t="s">
        <v>17</v>
      </c>
      <c r="C3242">
        <v>7</v>
      </c>
      <c r="D3242">
        <v>0</v>
      </c>
      <c r="E3242" t="str">
        <f>IF(Table1[[#This Row],[hypertension]]=0,"no","yes")</f>
        <v>no</v>
      </c>
      <c r="F3242">
        <v>0</v>
      </c>
      <c r="G3242" t="s">
        <v>22</v>
      </c>
      <c r="H3242" t="s">
        <v>25</v>
      </c>
      <c r="I3242" t="s">
        <v>19</v>
      </c>
      <c r="J3242">
        <v>73.27</v>
      </c>
      <c r="K3242">
        <v>19.5</v>
      </c>
      <c r="L3242" t="s">
        <v>23</v>
      </c>
      <c r="M32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42">
        <v>0</v>
      </c>
      <c r="O3242" t="s">
        <v>32</v>
      </c>
      <c r="P3242" t="str">
        <f>IF(AND(Table1[[#This Row],[stroke]]=1,Table1[[#This Row],[hypertension]]=1),"yes","no")</f>
        <v>no</v>
      </c>
      <c r="Q3242" t="str">
        <f>IF(Table1[[#This Row],[avg_glucose_level]]&gt;=132.5,"yes","no")</f>
        <v>no</v>
      </c>
      <c r="R3242" t="str">
        <f>IF(Table1[[#This Row],[bmi]]&gt;=30.1,"yes","no")</f>
        <v>no</v>
      </c>
    </row>
    <row r="3243" spans="1:18" x14ac:dyDescent="0.3">
      <c r="A3243">
        <v>41593</v>
      </c>
      <c r="B3243" t="s">
        <v>17</v>
      </c>
      <c r="C3243">
        <v>76</v>
      </c>
      <c r="D3243">
        <v>0</v>
      </c>
      <c r="E3243" t="str">
        <f>IF(Table1[[#This Row],[hypertension]]=0,"no","yes")</f>
        <v>no</v>
      </c>
      <c r="F3243">
        <v>0</v>
      </c>
      <c r="G3243" t="s">
        <v>13</v>
      </c>
      <c r="H3243" t="s">
        <v>18</v>
      </c>
      <c r="I3243" t="s">
        <v>19</v>
      </c>
      <c r="J3243">
        <v>70.290000000000006</v>
      </c>
      <c r="K3243">
        <v>33.4</v>
      </c>
      <c r="L3243" t="s">
        <v>16</v>
      </c>
      <c r="M32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43">
        <v>0</v>
      </c>
      <c r="O3243" t="s">
        <v>32</v>
      </c>
      <c r="P3243" t="str">
        <f>IF(AND(Table1[[#This Row],[stroke]]=1,Table1[[#This Row],[hypertension]]=1),"yes","no")</f>
        <v>no</v>
      </c>
      <c r="Q3243" t="str">
        <f>IF(Table1[[#This Row],[avg_glucose_level]]&gt;=132.5,"yes","no")</f>
        <v>no</v>
      </c>
      <c r="R3243" t="str">
        <f>IF(Table1[[#This Row],[bmi]]&gt;=30.1,"yes","no")</f>
        <v>yes</v>
      </c>
    </row>
    <row r="3244" spans="1:18" x14ac:dyDescent="0.3">
      <c r="A3244">
        <v>50651</v>
      </c>
      <c r="B3244" t="s">
        <v>17</v>
      </c>
      <c r="C3244">
        <v>45</v>
      </c>
      <c r="D3244">
        <v>0</v>
      </c>
      <c r="E3244" t="str">
        <f>IF(Table1[[#This Row],[hypertension]]=0,"no","yes")</f>
        <v>no</v>
      </c>
      <c r="F3244">
        <v>0</v>
      </c>
      <c r="G3244" t="s">
        <v>22</v>
      </c>
      <c r="H3244" t="s">
        <v>14</v>
      </c>
      <c r="I3244" t="s">
        <v>19</v>
      </c>
      <c r="J3244">
        <v>91.47</v>
      </c>
      <c r="K3244">
        <v>24.2</v>
      </c>
      <c r="L3244" t="s">
        <v>23</v>
      </c>
      <c r="M32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44">
        <v>0</v>
      </c>
      <c r="O3244" t="s">
        <v>32</v>
      </c>
      <c r="P3244" t="str">
        <f>IF(AND(Table1[[#This Row],[stroke]]=1,Table1[[#This Row],[hypertension]]=1),"yes","no")</f>
        <v>no</v>
      </c>
      <c r="Q3244" t="str">
        <f>IF(Table1[[#This Row],[avg_glucose_level]]&gt;=132.5,"yes","no")</f>
        <v>no</v>
      </c>
      <c r="R3244" t="str">
        <f>IF(Table1[[#This Row],[bmi]]&gt;=30.1,"yes","no")</f>
        <v>no</v>
      </c>
    </row>
    <row r="3245" spans="1:18" x14ac:dyDescent="0.3">
      <c r="A3245">
        <v>11111</v>
      </c>
      <c r="B3245" t="s">
        <v>17</v>
      </c>
      <c r="C3245">
        <v>66</v>
      </c>
      <c r="D3245">
        <v>1</v>
      </c>
      <c r="E3245" t="str">
        <f>IF(Table1[[#This Row],[hypertension]]=0,"no","yes")</f>
        <v>yes</v>
      </c>
      <c r="F3245">
        <v>0</v>
      </c>
      <c r="G3245" t="s">
        <v>13</v>
      </c>
      <c r="H3245" t="s">
        <v>24</v>
      </c>
      <c r="I3245" t="s">
        <v>15</v>
      </c>
      <c r="J3245">
        <v>205.01</v>
      </c>
      <c r="K3245">
        <v>52.7</v>
      </c>
      <c r="L3245" t="s">
        <v>16</v>
      </c>
      <c r="M32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45">
        <v>0</v>
      </c>
      <c r="O3245" t="s">
        <v>32</v>
      </c>
      <c r="P3245" t="str">
        <f>IF(AND(Table1[[#This Row],[stroke]]=1,Table1[[#This Row],[hypertension]]=1),"yes","no")</f>
        <v>no</v>
      </c>
      <c r="Q3245" t="str">
        <f>IF(Table1[[#This Row],[avg_glucose_level]]&gt;=132.5,"yes","no")</f>
        <v>yes</v>
      </c>
      <c r="R3245" t="str">
        <f>IF(Table1[[#This Row],[bmi]]&gt;=30.1,"yes","no")</f>
        <v>yes</v>
      </c>
    </row>
    <row r="3246" spans="1:18" x14ac:dyDescent="0.3">
      <c r="A3246">
        <v>15803</v>
      </c>
      <c r="B3246" t="s">
        <v>17</v>
      </c>
      <c r="C3246">
        <v>45</v>
      </c>
      <c r="D3246">
        <v>0</v>
      </c>
      <c r="E3246" t="str">
        <f>IF(Table1[[#This Row],[hypertension]]=0,"no","yes")</f>
        <v>no</v>
      </c>
      <c r="F3246">
        <v>0</v>
      </c>
      <c r="G3246" t="s">
        <v>13</v>
      </c>
      <c r="H3246" t="s">
        <v>14</v>
      </c>
      <c r="I3246" t="s">
        <v>19</v>
      </c>
      <c r="J3246">
        <v>73.87</v>
      </c>
      <c r="K3246">
        <v>25.6</v>
      </c>
      <c r="L3246" t="s">
        <v>23</v>
      </c>
      <c r="M3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46">
        <v>0</v>
      </c>
      <c r="O3246" t="s">
        <v>32</v>
      </c>
      <c r="P3246" t="str">
        <f>IF(AND(Table1[[#This Row],[stroke]]=1,Table1[[#This Row],[hypertension]]=1),"yes","no")</f>
        <v>no</v>
      </c>
      <c r="Q3246" t="str">
        <f>IF(Table1[[#This Row],[avg_glucose_level]]&gt;=132.5,"yes","no")</f>
        <v>no</v>
      </c>
      <c r="R3246" t="str">
        <f>IF(Table1[[#This Row],[bmi]]&gt;=30.1,"yes","no")</f>
        <v>no</v>
      </c>
    </row>
    <row r="3247" spans="1:18" x14ac:dyDescent="0.3">
      <c r="A3247">
        <v>71597</v>
      </c>
      <c r="B3247" t="s">
        <v>17</v>
      </c>
      <c r="C3247">
        <v>79</v>
      </c>
      <c r="D3247">
        <v>1</v>
      </c>
      <c r="E3247" t="str">
        <f>IF(Table1[[#This Row],[hypertension]]=0,"no","yes")</f>
        <v>yes</v>
      </c>
      <c r="F3247">
        <v>0</v>
      </c>
      <c r="G3247" t="s">
        <v>13</v>
      </c>
      <c r="H3247" t="s">
        <v>14</v>
      </c>
      <c r="I3247" t="s">
        <v>19</v>
      </c>
      <c r="J3247">
        <v>64.44</v>
      </c>
      <c r="K3247">
        <v>26.9</v>
      </c>
      <c r="L3247" t="s">
        <v>16</v>
      </c>
      <c r="M32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47">
        <v>0</v>
      </c>
      <c r="O3247" t="s">
        <v>32</v>
      </c>
      <c r="P3247" t="str">
        <f>IF(AND(Table1[[#This Row],[stroke]]=1,Table1[[#This Row],[hypertension]]=1),"yes","no")</f>
        <v>no</v>
      </c>
      <c r="Q3247" t="str">
        <f>IF(Table1[[#This Row],[avg_glucose_level]]&gt;=132.5,"yes","no")</f>
        <v>no</v>
      </c>
      <c r="R3247" t="str">
        <f>IF(Table1[[#This Row],[bmi]]&gt;=30.1,"yes","no")</f>
        <v>no</v>
      </c>
    </row>
    <row r="3248" spans="1:18" x14ac:dyDescent="0.3">
      <c r="A3248">
        <v>22804</v>
      </c>
      <c r="B3248" t="s">
        <v>17</v>
      </c>
      <c r="C3248">
        <v>25</v>
      </c>
      <c r="D3248">
        <v>0</v>
      </c>
      <c r="E3248" t="str">
        <f>IF(Table1[[#This Row],[hypertension]]=0,"no","yes")</f>
        <v>no</v>
      </c>
      <c r="F3248">
        <v>0</v>
      </c>
      <c r="G3248" t="s">
        <v>22</v>
      </c>
      <c r="H3248" t="s">
        <v>14</v>
      </c>
      <c r="I3248" t="s">
        <v>19</v>
      </c>
      <c r="J3248">
        <v>111.65</v>
      </c>
      <c r="K3248">
        <v>35.200000000000003</v>
      </c>
      <c r="L3248" t="s">
        <v>16</v>
      </c>
      <c r="M324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48">
        <v>0</v>
      </c>
      <c r="O3248" t="s">
        <v>32</v>
      </c>
      <c r="P3248" t="str">
        <f>IF(AND(Table1[[#This Row],[stroke]]=1,Table1[[#This Row],[hypertension]]=1),"yes","no")</f>
        <v>no</v>
      </c>
      <c r="Q3248" t="str">
        <f>IF(Table1[[#This Row],[avg_glucose_level]]&gt;=132.5,"yes","no")</f>
        <v>no</v>
      </c>
      <c r="R3248" t="str">
        <f>IF(Table1[[#This Row],[bmi]]&gt;=30.1,"yes","no")</f>
        <v>yes</v>
      </c>
    </row>
    <row r="3249" spans="1:18" x14ac:dyDescent="0.3">
      <c r="A3249">
        <v>64498</v>
      </c>
      <c r="B3249" t="s">
        <v>17</v>
      </c>
      <c r="C3249">
        <v>53</v>
      </c>
      <c r="D3249">
        <v>0</v>
      </c>
      <c r="E3249" t="str">
        <f>IF(Table1[[#This Row],[hypertension]]=0,"no","yes")</f>
        <v>no</v>
      </c>
      <c r="F3249">
        <v>0</v>
      </c>
      <c r="G3249" t="s">
        <v>13</v>
      </c>
      <c r="H3249" t="s">
        <v>14</v>
      </c>
      <c r="I3249" t="s">
        <v>19</v>
      </c>
      <c r="J3249">
        <v>90.65</v>
      </c>
      <c r="K3249">
        <v>22.1</v>
      </c>
      <c r="L3249" t="s">
        <v>16</v>
      </c>
      <c r="M32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49">
        <v>0</v>
      </c>
      <c r="O3249" t="s">
        <v>32</v>
      </c>
      <c r="P3249" t="str">
        <f>IF(AND(Table1[[#This Row],[stroke]]=1,Table1[[#This Row],[hypertension]]=1),"yes","no")</f>
        <v>no</v>
      </c>
      <c r="Q3249" t="str">
        <f>IF(Table1[[#This Row],[avg_glucose_level]]&gt;=132.5,"yes","no")</f>
        <v>no</v>
      </c>
      <c r="R3249" t="str">
        <f>IF(Table1[[#This Row],[bmi]]&gt;=30.1,"yes","no")</f>
        <v>no</v>
      </c>
    </row>
    <row r="3250" spans="1:18" x14ac:dyDescent="0.3">
      <c r="A3250">
        <v>41182</v>
      </c>
      <c r="B3250" t="s">
        <v>17</v>
      </c>
      <c r="C3250">
        <v>35</v>
      </c>
      <c r="D3250">
        <v>1</v>
      </c>
      <c r="E3250" t="str">
        <f>IF(Table1[[#This Row],[hypertension]]=0,"no","yes")</f>
        <v>yes</v>
      </c>
      <c r="F3250">
        <v>0</v>
      </c>
      <c r="G3250" t="s">
        <v>13</v>
      </c>
      <c r="H3250" t="s">
        <v>14</v>
      </c>
      <c r="I3250" t="s">
        <v>15</v>
      </c>
      <c r="J3250">
        <v>94.2</v>
      </c>
      <c r="K3250">
        <v>34.4</v>
      </c>
      <c r="L3250" t="s">
        <v>21</v>
      </c>
      <c r="M32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50">
        <v>0</v>
      </c>
      <c r="O3250" t="s">
        <v>32</v>
      </c>
      <c r="P3250" t="str">
        <f>IF(AND(Table1[[#This Row],[stroke]]=1,Table1[[#This Row],[hypertension]]=1),"yes","no")</f>
        <v>no</v>
      </c>
      <c r="Q3250" t="str">
        <f>IF(Table1[[#This Row],[avg_glucose_level]]&gt;=132.5,"yes","no")</f>
        <v>no</v>
      </c>
      <c r="R3250" t="str">
        <f>IF(Table1[[#This Row],[bmi]]&gt;=30.1,"yes","no")</f>
        <v>yes</v>
      </c>
    </row>
    <row r="3251" spans="1:18" x14ac:dyDescent="0.3">
      <c r="A3251">
        <v>56606</v>
      </c>
      <c r="B3251" t="s">
        <v>17</v>
      </c>
      <c r="C3251">
        <v>78</v>
      </c>
      <c r="D3251">
        <v>0</v>
      </c>
      <c r="E3251" t="str">
        <f>IF(Table1[[#This Row],[hypertension]]=0,"no","yes")</f>
        <v>no</v>
      </c>
      <c r="F3251">
        <v>0</v>
      </c>
      <c r="G3251" t="s">
        <v>13</v>
      </c>
      <c r="H3251" t="s">
        <v>18</v>
      </c>
      <c r="I3251" t="s">
        <v>15</v>
      </c>
      <c r="J3251">
        <v>56.95</v>
      </c>
      <c r="K3251">
        <v>26</v>
      </c>
      <c r="L3251" t="s">
        <v>23</v>
      </c>
      <c r="M32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51">
        <v>0</v>
      </c>
      <c r="O3251" t="s">
        <v>32</v>
      </c>
      <c r="P3251" t="str">
        <f>IF(AND(Table1[[#This Row],[stroke]]=1,Table1[[#This Row],[hypertension]]=1),"yes","no")</f>
        <v>no</v>
      </c>
      <c r="Q3251" t="str">
        <f>IF(Table1[[#This Row],[avg_glucose_level]]&gt;=132.5,"yes","no")</f>
        <v>no</v>
      </c>
      <c r="R3251" t="str">
        <f>IF(Table1[[#This Row],[bmi]]&gt;=30.1,"yes","no")</f>
        <v>no</v>
      </c>
    </row>
    <row r="3252" spans="1:18" x14ac:dyDescent="0.3">
      <c r="A3252">
        <v>36958</v>
      </c>
      <c r="B3252" t="s">
        <v>17</v>
      </c>
      <c r="C3252">
        <v>32</v>
      </c>
      <c r="D3252">
        <v>0</v>
      </c>
      <c r="E3252" t="str">
        <f>IF(Table1[[#This Row],[hypertension]]=0,"no","yes")</f>
        <v>no</v>
      </c>
      <c r="F3252">
        <v>0</v>
      </c>
      <c r="G3252" t="s">
        <v>13</v>
      </c>
      <c r="H3252" t="s">
        <v>14</v>
      </c>
      <c r="I3252" t="s">
        <v>19</v>
      </c>
      <c r="J3252">
        <v>92.37</v>
      </c>
      <c r="K3252">
        <v>26.9</v>
      </c>
      <c r="L3252" t="s">
        <v>20</v>
      </c>
      <c r="M32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52">
        <v>0</v>
      </c>
      <c r="O3252" t="s">
        <v>32</v>
      </c>
      <c r="P3252" t="str">
        <f>IF(AND(Table1[[#This Row],[stroke]]=1,Table1[[#This Row],[hypertension]]=1),"yes","no")</f>
        <v>no</v>
      </c>
      <c r="Q3252" t="str">
        <f>IF(Table1[[#This Row],[avg_glucose_level]]&gt;=132.5,"yes","no")</f>
        <v>no</v>
      </c>
      <c r="R3252" t="str">
        <f>IF(Table1[[#This Row],[bmi]]&gt;=30.1,"yes","no")</f>
        <v>no</v>
      </c>
    </row>
    <row r="3253" spans="1:18" x14ac:dyDescent="0.3">
      <c r="A3253">
        <v>14877</v>
      </c>
      <c r="B3253" t="s">
        <v>12</v>
      </c>
      <c r="C3253">
        <v>1</v>
      </c>
      <c r="D3253">
        <v>0</v>
      </c>
      <c r="E3253" t="str">
        <f>IF(Table1[[#This Row],[hypertension]]=0,"no","yes")</f>
        <v>no</v>
      </c>
      <c r="F3253">
        <v>0</v>
      </c>
      <c r="G3253" t="s">
        <v>22</v>
      </c>
      <c r="H3253" t="s">
        <v>25</v>
      </c>
      <c r="I3253" t="s">
        <v>19</v>
      </c>
      <c r="J3253">
        <v>127.23</v>
      </c>
      <c r="K3253">
        <v>20.100000000000001</v>
      </c>
      <c r="L3253" t="s">
        <v>23</v>
      </c>
      <c r="M32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53">
        <v>0</v>
      </c>
      <c r="O3253" t="s">
        <v>32</v>
      </c>
      <c r="P3253" t="str">
        <f>IF(AND(Table1[[#This Row],[stroke]]=1,Table1[[#This Row],[hypertension]]=1),"yes","no")</f>
        <v>no</v>
      </c>
      <c r="Q3253" t="str">
        <f>IF(Table1[[#This Row],[avg_glucose_level]]&gt;=132.5,"yes","no")</f>
        <v>no</v>
      </c>
      <c r="R3253" t="str">
        <f>IF(Table1[[#This Row],[bmi]]&gt;=30.1,"yes","no")</f>
        <v>no</v>
      </c>
    </row>
    <row r="3254" spans="1:18" x14ac:dyDescent="0.3">
      <c r="A3254">
        <v>65988</v>
      </c>
      <c r="B3254" t="s">
        <v>17</v>
      </c>
      <c r="C3254">
        <v>26</v>
      </c>
      <c r="D3254">
        <v>0</v>
      </c>
      <c r="E3254" t="str">
        <f>IF(Table1[[#This Row],[hypertension]]=0,"no","yes")</f>
        <v>no</v>
      </c>
      <c r="F3254">
        <v>0</v>
      </c>
      <c r="G3254" t="s">
        <v>22</v>
      </c>
      <c r="H3254" t="s">
        <v>14</v>
      </c>
      <c r="I3254" t="s">
        <v>19</v>
      </c>
      <c r="J3254">
        <v>191.78</v>
      </c>
      <c r="K3254">
        <v>24.7</v>
      </c>
      <c r="L3254" t="s">
        <v>23</v>
      </c>
      <c r="M3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54">
        <v>0</v>
      </c>
      <c r="O3254" t="s">
        <v>32</v>
      </c>
      <c r="P3254" t="str">
        <f>IF(AND(Table1[[#This Row],[stroke]]=1,Table1[[#This Row],[hypertension]]=1),"yes","no")</f>
        <v>no</v>
      </c>
      <c r="Q3254" t="str">
        <f>IF(Table1[[#This Row],[avg_glucose_level]]&gt;=132.5,"yes","no")</f>
        <v>yes</v>
      </c>
      <c r="R3254" t="str">
        <f>IF(Table1[[#This Row],[bmi]]&gt;=30.1,"yes","no")</f>
        <v>no</v>
      </c>
    </row>
    <row r="3255" spans="1:18" x14ac:dyDescent="0.3">
      <c r="A3255">
        <v>50001</v>
      </c>
      <c r="B3255" t="s">
        <v>17</v>
      </c>
      <c r="C3255">
        <v>34</v>
      </c>
      <c r="D3255">
        <v>0</v>
      </c>
      <c r="E3255" t="str">
        <f>IF(Table1[[#This Row],[hypertension]]=0,"no","yes")</f>
        <v>no</v>
      </c>
      <c r="F3255">
        <v>0</v>
      </c>
      <c r="G3255" t="s">
        <v>13</v>
      </c>
      <c r="H3255" t="s">
        <v>24</v>
      </c>
      <c r="I3255" t="s">
        <v>19</v>
      </c>
      <c r="J3255">
        <v>86.36</v>
      </c>
      <c r="K3255">
        <v>32.1</v>
      </c>
      <c r="L3255" t="s">
        <v>21</v>
      </c>
      <c r="M32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55">
        <v>0</v>
      </c>
      <c r="O3255" t="s">
        <v>32</v>
      </c>
      <c r="P3255" t="str">
        <f>IF(AND(Table1[[#This Row],[stroke]]=1,Table1[[#This Row],[hypertension]]=1),"yes","no")</f>
        <v>no</v>
      </c>
      <c r="Q3255" t="str">
        <f>IF(Table1[[#This Row],[avg_glucose_level]]&gt;=132.5,"yes","no")</f>
        <v>no</v>
      </c>
      <c r="R3255" t="str">
        <f>IF(Table1[[#This Row],[bmi]]&gt;=30.1,"yes","no")</f>
        <v>yes</v>
      </c>
    </row>
    <row r="3256" spans="1:18" x14ac:dyDescent="0.3">
      <c r="A3256">
        <v>27034</v>
      </c>
      <c r="B3256" t="s">
        <v>17</v>
      </c>
      <c r="C3256">
        <v>65</v>
      </c>
      <c r="D3256">
        <v>0</v>
      </c>
      <c r="E3256" t="str">
        <f>IF(Table1[[#This Row],[hypertension]]=0,"no","yes")</f>
        <v>no</v>
      </c>
      <c r="F3256">
        <v>0</v>
      </c>
      <c r="G3256" t="s">
        <v>13</v>
      </c>
      <c r="H3256" t="s">
        <v>24</v>
      </c>
      <c r="I3256" t="s">
        <v>15</v>
      </c>
      <c r="J3256">
        <v>82.72</v>
      </c>
      <c r="K3256">
        <v>29.8</v>
      </c>
      <c r="L3256" t="s">
        <v>21</v>
      </c>
      <c r="M32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56">
        <v>0</v>
      </c>
      <c r="O3256" t="s">
        <v>32</v>
      </c>
      <c r="P3256" t="str">
        <f>IF(AND(Table1[[#This Row],[stroke]]=1,Table1[[#This Row],[hypertension]]=1),"yes","no")</f>
        <v>no</v>
      </c>
      <c r="Q3256" t="str">
        <f>IF(Table1[[#This Row],[avg_glucose_level]]&gt;=132.5,"yes","no")</f>
        <v>no</v>
      </c>
      <c r="R3256" t="str">
        <f>IF(Table1[[#This Row],[bmi]]&gt;=30.1,"yes","no")</f>
        <v>no</v>
      </c>
    </row>
    <row r="3257" spans="1:18" x14ac:dyDescent="0.3">
      <c r="A3257">
        <v>8950</v>
      </c>
      <c r="B3257" t="s">
        <v>17</v>
      </c>
      <c r="C3257">
        <v>15</v>
      </c>
      <c r="D3257">
        <v>0</v>
      </c>
      <c r="E3257" t="str">
        <f>IF(Table1[[#This Row],[hypertension]]=0,"no","yes")</f>
        <v>no</v>
      </c>
      <c r="F3257">
        <v>0</v>
      </c>
      <c r="G3257" t="s">
        <v>22</v>
      </c>
      <c r="H3257" t="s">
        <v>14</v>
      </c>
      <c r="I3257" t="s">
        <v>15</v>
      </c>
      <c r="J3257">
        <v>113.57</v>
      </c>
      <c r="K3257">
        <v>27.5</v>
      </c>
      <c r="L3257" t="s">
        <v>16</v>
      </c>
      <c r="M32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57">
        <v>0</v>
      </c>
      <c r="O3257" t="s">
        <v>32</v>
      </c>
      <c r="P3257" t="str">
        <f>IF(AND(Table1[[#This Row],[stroke]]=1,Table1[[#This Row],[hypertension]]=1),"yes","no")</f>
        <v>no</v>
      </c>
      <c r="Q3257" t="str">
        <f>IF(Table1[[#This Row],[avg_glucose_level]]&gt;=132.5,"yes","no")</f>
        <v>no</v>
      </c>
      <c r="R3257" t="str">
        <f>IF(Table1[[#This Row],[bmi]]&gt;=30.1,"yes","no")</f>
        <v>no</v>
      </c>
    </row>
    <row r="3258" spans="1:18" x14ac:dyDescent="0.3">
      <c r="A3258">
        <v>31850</v>
      </c>
      <c r="B3258" t="s">
        <v>17</v>
      </c>
      <c r="C3258">
        <v>17</v>
      </c>
      <c r="D3258">
        <v>0</v>
      </c>
      <c r="E3258" t="str">
        <f>IF(Table1[[#This Row],[hypertension]]=0,"no","yes")</f>
        <v>no</v>
      </c>
      <c r="F3258">
        <v>0</v>
      </c>
      <c r="G3258" t="s">
        <v>22</v>
      </c>
      <c r="H3258" t="s">
        <v>14</v>
      </c>
      <c r="I3258" t="s">
        <v>15</v>
      </c>
      <c r="J3258">
        <v>89.58</v>
      </c>
      <c r="K3258">
        <v>22.8</v>
      </c>
      <c r="L3258" t="s">
        <v>23</v>
      </c>
      <c r="M32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58">
        <v>0</v>
      </c>
      <c r="O3258" t="s">
        <v>32</v>
      </c>
      <c r="P3258" t="str">
        <f>IF(AND(Table1[[#This Row],[stroke]]=1,Table1[[#This Row],[hypertension]]=1),"yes","no")</f>
        <v>no</v>
      </c>
      <c r="Q3258" t="str">
        <f>IF(Table1[[#This Row],[avg_glucose_level]]&gt;=132.5,"yes","no")</f>
        <v>no</v>
      </c>
      <c r="R3258" t="str">
        <f>IF(Table1[[#This Row],[bmi]]&gt;=30.1,"yes","no")</f>
        <v>no</v>
      </c>
    </row>
    <row r="3259" spans="1:18" x14ac:dyDescent="0.3">
      <c r="A3259">
        <v>14288</v>
      </c>
      <c r="B3259" t="s">
        <v>17</v>
      </c>
      <c r="C3259">
        <v>71</v>
      </c>
      <c r="D3259">
        <v>0</v>
      </c>
      <c r="E3259" t="str">
        <f>IF(Table1[[#This Row],[hypertension]]=0,"no","yes")</f>
        <v>no</v>
      </c>
      <c r="F3259">
        <v>0</v>
      </c>
      <c r="G3259" t="s">
        <v>13</v>
      </c>
      <c r="H3259" t="s">
        <v>14</v>
      </c>
      <c r="I3259" t="s">
        <v>19</v>
      </c>
      <c r="J3259">
        <v>91.85</v>
      </c>
      <c r="K3259">
        <v>27.6</v>
      </c>
      <c r="L3259" t="s">
        <v>16</v>
      </c>
      <c r="M32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59">
        <v>0</v>
      </c>
      <c r="O3259" t="s">
        <v>32</v>
      </c>
      <c r="P3259" t="str">
        <f>IF(AND(Table1[[#This Row],[stroke]]=1,Table1[[#This Row],[hypertension]]=1),"yes","no")</f>
        <v>no</v>
      </c>
      <c r="Q3259" t="str">
        <f>IF(Table1[[#This Row],[avg_glucose_level]]&gt;=132.5,"yes","no")</f>
        <v>no</v>
      </c>
      <c r="R3259" t="str">
        <f>IF(Table1[[#This Row],[bmi]]&gt;=30.1,"yes","no")</f>
        <v>no</v>
      </c>
    </row>
    <row r="3260" spans="1:18" x14ac:dyDescent="0.3">
      <c r="A3260">
        <v>3180</v>
      </c>
      <c r="B3260" t="s">
        <v>17</v>
      </c>
      <c r="C3260">
        <v>42</v>
      </c>
      <c r="D3260">
        <v>0</v>
      </c>
      <c r="E3260" t="str">
        <f>IF(Table1[[#This Row],[hypertension]]=0,"no","yes")</f>
        <v>no</v>
      </c>
      <c r="F3260">
        <v>0</v>
      </c>
      <c r="G3260" t="s">
        <v>13</v>
      </c>
      <c r="H3260" t="s">
        <v>24</v>
      </c>
      <c r="I3260" t="s">
        <v>15</v>
      </c>
      <c r="J3260">
        <v>88.89</v>
      </c>
      <c r="K3260">
        <v>33</v>
      </c>
      <c r="L3260" t="s">
        <v>20</v>
      </c>
      <c r="M32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60">
        <v>0</v>
      </c>
      <c r="O3260" t="s">
        <v>32</v>
      </c>
      <c r="P3260" t="str">
        <f>IF(AND(Table1[[#This Row],[stroke]]=1,Table1[[#This Row],[hypertension]]=1),"yes","no")</f>
        <v>no</v>
      </c>
      <c r="Q3260" t="str">
        <f>IF(Table1[[#This Row],[avg_glucose_level]]&gt;=132.5,"yes","no")</f>
        <v>no</v>
      </c>
      <c r="R3260" t="str">
        <f>IF(Table1[[#This Row],[bmi]]&gt;=30.1,"yes","no")</f>
        <v>yes</v>
      </c>
    </row>
    <row r="3261" spans="1:18" x14ac:dyDescent="0.3">
      <c r="A3261">
        <v>13899</v>
      </c>
      <c r="B3261" t="s">
        <v>12</v>
      </c>
      <c r="C3261">
        <v>30</v>
      </c>
      <c r="D3261">
        <v>0</v>
      </c>
      <c r="E3261" t="str">
        <f>IF(Table1[[#This Row],[hypertension]]=0,"no","yes")</f>
        <v>no</v>
      </c>
      <c r="F3261">
        <v>0</v>
      </c>
      <c r="G3261" t="s">
        <v>13</v>
      </c>
      <c r="H3261" t="s">
        <v>14</v>
      </c>
      <c r="I3261" t="s">
        <v>15</v>
      </c>
      <c r="J3261">
        <v>79.55</v>
      </c>
      <c r="K3261">
        <v>33.700000000000003</v>
      </c>
      <c r="L3261" t="s">
        <v>20</v>
      </c>
      <c r="M3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61">
        <v>0</v>
      </c>
      <c r="O3261" t="s">
        <v>32</v>
      </c>
      <c r="P3261" t="str">
        <f>IF(AND(Table1[[#This Row],[stroke]]=1,Table1[[#This Row],[hypertension]]=1),"yes","no")</f>
        <v>no</v>
      </c>
      <c r="Q3261" t="str">
        <f>IF(Table1[[#This Row],[avg_glucose_level]]&gt;=132.5,"yes","no")</f>
        <v>no</v>
      </c>
      <c r="R3261" t="str">
        <f>IF(Table1[[#This Row],[bmi]]&gt;=30.1,"yes","no")</f>
        <v>yes</v>
      </c>
    </row>
    <row r="3262" spans="1:18" x14ac:dyDescent="0.3">
      <c r="A3262">
        <v>23730</v>
      </c>
      <c r="B3262" t="s">
        <v>17</v>
      </c>
      <c r="C3262">
        <v>75</v>
      </c>
      <c r="D3262">
        <v>0</v>
      </c>
      <c r="E3262" t="str">
        <f>IF(Table1[[#This Row],[hypertension]]=0,"no","yes")</f>
        <v>no</v>
      </c>
      <c r="F3262">
        <v>0</v>
      </c>
      <c r="G3262" t="s">
        <v>13</v>
      </c>
      <c r="H3262" t="s">
        <v>18</v>
      </c>
      <c r="I3262" t="s">
        <v>15</v>
      </c>
      <c r="J3262">
        <v>108.62</v>
      </c>
      <c r="K3262">
        <v>25.1</v>
      </c>
      <c r="L3262" t="s">
        <v>23</v>
      </c>
      <c r="M3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62">
        <v>0</v>
      </c>
      <c r="O3262" t="s">
        <v>32</v>
      </c>
      <c r="P3262" t="str">
        <f>IF(AND(Table1[[#This Row],[stroke]]=1,Table1[[#This Row],[hypertension]]=1),"yes","no")</f>
        <v>no</v>
      </c>
      <c r="Q3262" t="str">
        <f>IF(Table1[[#This Row],[avg_glucose_level]]&gt;=132.5,"yes","no")</f>
        <v>no</v>
      </c>
      <c r="R3262" t="str">
        <f>IF(Table1[[#This Row],[bmi]]&gt;=30.1,"yes","no")</f>
        <v>no</v>
      </c>
    </row>
    <row r="3263" spans="1:18" x14ac:dyDescent="0.3">
      <c r="A3263">
        <v>6011</v>
      </c>
      <c r="B3263" t="s">
        <v>12</v>
      </c>
      <c r="C3263">
        <v>9</v>
      </c>
      <c r="D3263">
        <v>0</v>
      </c>
      <c r="E3263" t="str">
        <f>IF(Table1[[#This Row],[hypertension]]=0,"no","yes")</f>
        <v>no</v>
      </c>
      <c r="F3263">
        <v>0</v>
      </c>
      <c r="G3263" t="s">
        <v>22</v>
      </c>
      <c r="H3263" t="s">
        <v>25</v>
      </c>
      <c r="I3263" t="s">
        <v>15</v>
      </c>
      <c r="J3263">
        <v>78.239999999999995</v>
      </c>
      <c r="K3263">
        <v>15.3</v>
      </c>
      <c r="L3263" t="s">
        <v>23</v>
      </c>
      <c r="M32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63">
        <v>0</v>
      </c>
      <c r="O3263" t="s">
        <v>32</v>
      </c>
      <c r="P3263" t="str">
        <f>IF(AND(Table1[[#This Row],[stroke]]=1,Table1[[#This Row],[hypertension]]=1),"yes","no")</f>
        <v>no</v>
      </c>
      <c r="Q3263" t="str">
        <f>IF(Table1[[#This Row],[avg_glucose_level]]&gt;=132.5,"yes","no")</f>
        <v>no</v>
      </c>
      <c r="R3263" t="str">
        <f>IF(Table1[[#This Row],[bmi]]&gt;=30.1,"yes","no")</f>
        <v>no</v>
      </c>
    </row>
    <row r="3264" spans="1:18" x14ac:dyDescent="0.3">
      <c r="A3264">
        <v>14376</v>
      </c>
      <c r="B3264" t="s">
        <v>12</v>
      </c>
      <c r="C3264">
        <v>47</v>
      </c>
      <c r="D3264">
        <v>0</v>
      </c>
      <c r="E3264" t="str">
        <f>IF(Table1[[#This Row],[hypertension]]=0,"no","yes")</f>
        <v>no</v>
      </c>
      <c r="F3264">
        <v>0</v>
      </c>
      <c r="G3264" t="s">
        <v>13</v>
      </c>
      <c r="H3264" t="s">
        <v>14</v>
      </c>
      <c r="I3264" t="s">
        <v>19</v>
      </c>
      <c r="J3264">
        <v>88.49</v>
      </c>
      <c r="K3264">
        <v>22.2</v>
      </c>
      <c r="L3264" t="s">
        <v>21</v>
      </c>
      <c r="M32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64">
        <v>0</v>
      </c>
      <c r="O3264" t="s">
        <v>32</v>
      </c>
      <c r="P3264" t="str">
        <f>IF(AND(Table1[[#This Row],[stroke]]=1,Table1[[#This Row],[hypertension]]=1),"yes","no")</f>
        <v>no</v>
      </c>
      <c r="Q3264" t="str">
        <f>IF(Table1[[#This Row],[avg_glucose_level]]&gt;=132.5,"yes","no")</f>
        <v>no</v>
      </c>
      <c r="R3264" t="str">
        <f>IF(Table1[[#This Row],[bmi]]&gt;=30.1,"yes","no")</f>
        <v>no</v>
      </c>
    </row>
    <row r="3265" spans="1:18" x14ac:dyDescent="0.3">
      <c r="A3265">
        <v>22052</v>
      </c>
      <c r="B3265" t="s">
        <v>17</v>
      </c>
      <c r="C3265">
        <v>75</v>
      </c>
      <c r="D3265">
        <v>1</v>
      </c>
      <c r="E3265" t="str">
        <f>IF(Table1[[#This Row],[hypertension]]=0,"no","yes")</f>
        <v>yes</v>
      </c>
      <c r="F3265">
        <v>0</v>
      </c>
      <c r="G3265" t="s">
        <v>22</v>
      </c>
      <c r="H3265" t="s">
        <v>18</v>
      </c>
      <c r="I3265" t="s">
        <v>19</v>
      </c>
      <c r="J3265">
        <v>91.85</v>
      </c>
      <c r="K3265">
        <v>21.4</v>
      </c>
      <c r="L3265" t="s">
        <v>16</v>
      </c>
      <c r="M32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65">
        <v>0</v>
      </c>
      <c r="O3265" t="s">
        <v>32</v>
      </c>
      <c r="P3265" t="str">
        <f>IF(AND(Table1[[#This Row],[stroke]]=1,Table1[[#This Row],[hypertension]]=1),"yes","no")</f>
        <v>no</v>
      </c>
      <c r="Q3265" t="str">
        <f>IF(Table1[[#This Row],[avg_glucose_level]]&gt;=132.5,"yes","no")</f>
        <v>no</v>
      </c>
      <c r="R3265" t="str">
        <f>IF(Table1[[#This Row],[bmi]]&gt;=30.1,"yes","no")</f>
        <v>no</v>
      </c>
    </row>
    <row r="3266" spans="1:18" x14ac:dyDescent="0.3">
      <c r="A3266">
        <v>24836</v>
      </c>
      <c r="B3266" t="s">
        <v>17</v>
      </c>
      <c r="C3266">
        <v>61</v>
      </c>
      <c r="D3266">
        <v>0</v>
      </c>
      <c r="E3266" t="str">
        <f>IF(Table1[[#This Row],[hypertension]]=0,"no","yes")</f>
        <v>no</v>
      </c>
      <c r="F3266">
        <v>0</v>
      </c>
      <c r="G3266" t="s">
        <v>13</v>
      </c>
      <c r="H3266" t="s">
        <v>14</v>
      </c>
      <c r="I3266" t="s">
        <v>19</v>
      </c>
      <c r="J3266">
        <v>72.010000000000005</v>
      </c>
      <c r="K3266">
        <v>26</v>
      </c>
      <c r="L3266" t="s">
        <v>16</v>
      </c>
      <c r="M32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66">
        <v>0</v>
      </c>
      <c r="O3266" t="s">
        <v>32</v>
      </c>
      <c r="P3266" t="str">
        <f>IF(AND(Table1[[#This Row],[stroke]]=1,Table1[[#This Row],[hypertension]]=1),"yes","no")</f>
        <v>no</v>
      </c>
      <c r="Q3266" t="str">
        <f>IF(Table1[[#This Row],[avg_glucose_level]]&gt;=132.5,"yes","no")</f>
        <v>no</v>
      </c>
      <c r="R3266" t="str">
        <f>IF(Table1[[#This Row],[bmi]]&gt;=30.1,"yes","no")</f>
        <v>no</v>
      </c>
    </row>
    <row r="3267" spans="1:18" x14ac:dyDescent="0.3">
      <c r="A3267">
        <v>11861</v>
      </c>
      <c r="B3267" t="s">
        <v>12</v>
      </c>
      <c r="C3267">
        <v>61</v>
      </c>
      <c r="D3267">
        <v>0</v>
      </c>
      <c r="E3267" t="str">
        <f>IF(Table1[[#This Row],[hypertension]]=0,"no","yes")</f>
        <v>no</v>
      </c>
      <c r="F3267">
        <v>0</v>
      </c>
      <c r="G3267" t="s">
        <v>13</v>
      </c>
      <c r="H3267" t="s">
        <v>18</v>
      </c>
      <c r="I3267" t="s">
        <v>19</v>
      </c>
      <c r="J3267">
        <v>81.96</v>
      </c>
      <c r="K3267">
        <v>29.9</v>
      </c>
      <c r="L3267" t="s">
        <v>20</v>
      </c>
      <c r="M32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67">
        <v>0</v>
      </c>
      <c r="O3267" t="s">
        <v>32</v>
      </c>
      <c r="P3267" t="str">
        <f>IF(AND(Table1[[#This Row],[stroke]]=1,Table1[[#This Row],[hypertension]]=1),"yes","no")</f>
        <v>no</v>
      </c>
      <c r="Q3267" t="str">
        <f>IF(Table1[[#This Row],[avg_glucose_level]]&gt;=132.5,"yes","no")</f>
        <v>no</v>
      </c>
      <c r="R3267" t="str">
        <f>IF(Table1[[#This Row],[bmi]]&gt;=30.1,"yes","no")</f>
        <v>no</v>
      </c>
    </row>
    <row r="3268" spans="1:18" x14ac:dyDescent="0.3">
      <c r="A3268">
        <v>25613</v>
      </c>
      <c r="B3268" t="s">
        <v>17</v>
      </c>
      <c r="C3268">
        <v>27</v>
      </c>
      <c r="D3268">
        <v>0</v>
      </c>
      <c r="E3268" t="str">
        <f>IF(Table1[[#This Row],[hypertension]]=0,"no","yes")</f>
        <v>no</v>
      </c>
      <c r="F3268">
        <v>0</v>
      </c>
      <c r="G3268" t="s">
        <v>13</v>
      </c>
      <c r="H3268" t="s">
        <v>14</v>
      </c>
      <c r="I3268" t="s">
        <v>15</v>
      </c>
      <c r="J3268">
        <v>70.56</v>
      </c>
      <c r="K3268">
        <v>28.6</v>
      </c>
      <c r="L3268" t="s">
        <v>21</v>
      </c>
      <c r="M32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68">
        <v>0</v>
      </c>
      <c r="O3268" t="s">
        <v>32</v>
      </c>
      <c r="P3268" t="str">
        <f>IF(AND(Table1[[#This Row],[stroke]]=1,Table1[[#This Row],[hypertension]]=1),"yes","no")</f>
        <v>no</v>
      </c>
      <c r="Q3268" t="str">
        <f>IF(Table1[[#This Row],[avg_glucose_level]]&gt;=132.5,"yes","no")</f>
        <v>no</v>
      </c>
      <c r="R3268" t="str">
        <f>IF(Table1[[#This Row],[bmi]]&gt;=30.1,"yes","no")</f>
        <v>no</v>
      </c>
    </row>
    <row r="3269" spans="1:18" x14ac:dyDescent="0.3">
      <c r="A3269">
        <v>71496</v>
      </c>
      <c r="B3269" t="s">
        <v>17</v>
      </c>
      <c r="C3269">
        <v>55</v>
      </c>
      <c r="D3269">
        <v>0</v>
      </c>
      <c r="E3269" t="str">
        <f>IF(Table1[[#This Row],[hypertension]]=0,"no","yes")</f>
        <v>no</v>
      </c>
      <c r="F3269">
        <v>0</v>
      </c>
      <c r="G3269" t="s">
        <v>13</v>
      </c>
      <c r="H3269" t="s">
        <v>14</v>
      </c>
      <c r="I3269" t="s">
        <v>15</v>
      </c>
      <c r="J3269">
        <v>71.02</v>
      </c>
      <c r="K3269">
        <v>21.2</v>
      </c>
      <c r="L3269" t="s">
        <v>20</v>
      </c>
      <c r="M3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69">
        <v>0</v>
      </c>
      <c r="O3269" t="s">
        <v>32</v>
      </c>
      <c r="P3269" t="str">
        <f>IF(AND(Table1[[#This Row],[stroke]]=1,Table1[[#This Row],[hypertension]]=1),"yes","no")</f>
        <v>no</v>
      </c>
      <c r="Q3269" t="str">
        <f>IF(Table1[[#This Row],[avg_glucose_level]]&gt;=132.5,"yes","no")</f>
        <v>no</v>
      </c>
      <c r="R3269" t="str">
        <f>IF(Table1[[#This Row],[bmi]]&gt;=30.1,"yes","no")</f>
        <v>no</v>
      </c>
    </row>
    <row r="3270" spans="1:18" x14ac:dyDescent="0.3">
      <c r="A3270">
        <v>24074</v>
      </c>
      <c r="B3270" t="s">
        <v>17</v>
      </c>
      <c r="C3270">
        <v>2</v>
      </c>
      <c r="D3270">
        <v>0</v>
      </c>
      <c r="E3270" t="str">
        <f>IF(Table1[[#This Row],[hypertension]]=0,"no","yes")</f>
        <v>no</v>
      </c>
      <c r="F3270">
        <v>0</v>
      </c>
      <c r="G3270" t="s">
        <v>22</v>
      </c>
      <c r="H3270" t="s">
        <v>25</v>
      </c>
      <c r="I3270" t="s">
        <v>19</v>
      </c>
      <c r="J3270">
        <v>99.75</v>
      </c>
      <c r="K3270">
        <v>16</v>
      </c>
      <c r="L3270" t="s">
        <v>23</v>
      </c>
      <c r="M32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70">
        <v>0</v>
      </c>
      <c r="O3270" t="s">
        <v>32</v>
      </c>
      <c r="P3270" t="str">
        <f>IF(AND(Table1[[#This Row],[stroke]]=1,Table1[[#This Row],[hypertension]]=1),"yes","no")</f>
        <v>no</v>
      </c>
      <c r="Q3270" t="str">
        <f>IF(Table1[[#This Row],[avg_glucose_level]]&gt;=132.5,"yes","no")</f>
        <v>no</v>
      </c>
      <c r="R3270" t="str">
        <f>IF(Table1[[#This Row],[bmi]]&gt;=30.1,"yes","no")</f>
        <v>no</v>
      </c>
    </row>
    <row r="3271" spans="1:18" x14ac:dyDescent="0.3">
      <c r="A3271">
        <v>44937</v>
      </c>
      <c r="B3271" t="s">
        <v>17</v>
      </c>
      <c r="C3271">
        <v>51</v>
      </c>
      <c r="D3271">
        <v>0</v>
      </c>
      <c r="E3271" t="str">
        <f>IF(Table1[[#This Row],[hypertension]]=0,"no","yes")</f>
        <v>no</v>
      </c>
      <c r="F3271">
        <v>0</v>
      </c>
      <c r="G3271" t="s">
        <v>13</v>
      </c>
      <c r="H3271" t="s">
        <v>24</v>
      </c>
      <c r="I3271" t="s">
        <v>15</v>
      </c>
      <c r="J3271">
        <v>127.2</v>
      </c>
      <c r="K3271">
        <v>22.7</v>
      </c>
      <c r="L3271" t="s">
        <v>20</v>
      </c>
      <c r="M32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71">
        <v>0</v>
      </c>
      <c r="O3271" t="s">
        <v>32</v>
      </c>
      <c r="P3271" t="str">
        <f>IF(AND(Table1[[#This Row],[stroke]]=1,Table1[[#This Row],[hypertension]]=1),"yes","no")</f>
        <v>no</v>
      </c>
      <c r="Q3271" t="str">
        <f>IF(Table1[[#This Row],[avg_glucose_level]]&gt;=132.5,"yes","no")</f>
        <v>no</v>
      </c>
      <c r="R3271" t="str">
        <f>IF(Table1[[#This Row],[bmi]]&gt;=30.1,"yes","no")</f>
        <v>no</v>
      </c>
    </row>
    <row r="3272" spans="1:18" x14ac:dyDescent="0.3">
      <c r="A3272">
        <v>72082</v>
      </c>
      <c r="B3272" t="s">
        <v>17</v>
      </c>
      <c r="C3272">
        <v>45</v>
      </c>
      <c r="D3272">
        <v>0</v>
      </c>
      <c r="E3272" t="str">
        <f>IF(Table1[[#This Row],[hypertension]]=0,"no","yes")</f>
        <v>no</v>
      </c>
      <c r="F3272">
        <v>0</v>
      </c>
      <c r="G3272" t="s">
        <v>13</v>
      </c>
      <c r="H3272" t="s">
        <v>18</v>
      </c>
      <c r="I3272" t="s">
        <v>19</v>
      </c>
      <c r="J3272">
        <v>69.760000000000005</v>
      </c>
      <c r="K3272">
        <v>25.3</v>
      </c>
      <c r="L3272" t="s">
        <v>21</v>
      </c>
      <c r="M3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72">
        <v>0</v>
      </c>
      <c r="O3272" t="s">
        <v>32</v>
      </c>
      <c r="P3272" t="str">
        <f>IF(AND(Table1[[#This Row],[stroke]]=1,Table1[[#This Row],[hypertension]]=1),"yes","no")</f>
        <v>no</v>
      </c>
      <c r="Q3272" t="str">
        <f>IF(Table1[[#This Row],[avg_glucose_level]]&gt;=132.5,"yes","no")</f>
        <v>no</v>
      </c>
      <c r="R3272" t="str">
        <f>IF(Table1[[#This Row],[bmi]]&gt;=30.1,"yes","no")</f>
        <v>no</v>
      </c>
    </row>
    <row r="3273" spans="1:18" x14ac:dyDescent="0.3">
      <c r="A3273">
        <v>53271</v>
      </c>
      <c r="B3273" t="s">
        <v>12</v>
      </c>
      <c r="C3273">
        <v>36</v>
      </c>
      <c r="D3273">
        <v>0</v>
      </c>
      <c r="E3273" t="str">
        <f>IF(Table1[[#This Row],[hypertension]]=0,"no","yes")</f>
        <v>no</v>
      </c>
      <c r="F3273">
        <v>0</v>
      </c>
      <c r="G3273" t="s">
        <v>13</v>
      </c>
      <c r="H3273" t="s">
        <v>14</v>
      </c>
      <c r="I3273" t="s">
        <v>19</v>
      </c>
      <c r="J3273">
        <v>74.63</v>
      </c>
      <c r="K3273">
        <v>31.6</v>
      </c>
      <c r="L3273" t="s">
        <v>16</v>
      </c>
      <c r="M32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73">
        <v>0</v>
      </c>
      <c r="O3273" t="s">
        <v>32</v>
      </c>
      <c r="P3273" t="str">
        <f>IF(AND(Table1[[#This Row],[stroke]]=1,Table1[[#This Row],[hypertension]]=1),"yes","no")</f>
        <v>no</v>
      </c>
      <c r="Q3273" t="str">
        <f>IF(Table1[[#This Row],[avg_glucose_level]]&gt;=132.5,"yes","no")</f>
        <v>no</v>
      </c>
      <c r="R3273" t="str">
        <f>IF(Table1[[#This Row],[bmi]]&gt;=30.1,"yes","no")</f>
        <v>yes</v>
      </c>
    </row>
    <row r="3274" spans="1:18" x14ac:dyDescent="0.3">
      <c r="A3274">
        <v>34077</v>
      </c>
      <c r="B3274" t="s">
        <v>12</v>
      </c>
      <c r="C3274">
        <v>46</v>
      </c>
      <c r="D3274">
        <v>0</v>
      </c>
      <c r="E3274" t="str">
        <f>IF(Table1[[#This Row],[hypertension]]=0,"no","yes")</f>
        <v>no</v>
      </c>
      <c r="F3274">
        <v>0</v>
      </c>
      <c r="G3274" t="s">
        <v>13</v>
      </c>
      <c r="H3274" t="s">
        <v>24</v>
      </c>
      <c r="I3274" t="s">
        <v>19</v>
      </c>
      <c r="J3274">
        <v>102.27</v>
      </c>
      <c r="K3274">
        <v>38.9</v>
      </c>
      <c r="L3274" t="s">
        <v>16</v>
      </c>
      <c r="M32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74">
        <v>0</v>
      </c>
      <c r="O3274" t="s">
        <v>32</v>
      </c>
      <c r="P3274" t="str">
        <f>IF(AND(Table1[[#This Row],[stroke]]=1,Table1[[#This Row],[hypertension]]=1),"yes","no")</f>
        <v>no</v>
      </c>
      <c r="Q3274" t="str">
        <f>IF(Table1[[#This Row],[avg_glucose_level]]&gt;=132.5,"yes","no")</f>
        <v>no</v>
      </c>
      <c r="R3274" t="str">
        <f>IF(Table1[[#This Row],[bmi]]&gt;=30.1,"yes","no")</f>
        <v>yes</v>
      </c>
    </row>
    <row r="3275" spans="1:18" x14ac:dyDescent="0.3">
      <c r="A3275">
        <v>42330</v>
      </c>
      <c r="B3275" t="s">
        <v>17</v>
      </c>
      <c r="C3275">
        <v>48</v>
      </c>
      <c r="D3275">
        <v>0</v>
      </c>
      <c r="E3275" t="str">
        <f>IF(Table1[[#This Row],[hypertension]]=0,"no","yes")</f>
        <v>no</v>
      </c>
      <c r="F3275">
        <v>0</v>
      </c>
      <c r="G3275" t="s">
        <v>13</v>
      </c>
      <c r="H3275" t="s">
        <v>14</v>
      </c>
      <c r="I3275" t="s">
        <v>19</v>
      </c>
      <c r="J3275">
        <v>73.56</v>
      </c>
      <c r="K3275">
        <v>27.1</v>
      </c>
      <c r="L3275" t="s">
        <v>21</v>
      </c>
      <c r="M32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75">
        <v>0</v>
      </c>
      <c r="O3275" t="s">
        <v>32</v>
      </c>
      <c r="P3275" t="str">
        <f>IF(AND(Table1[[#This Row],[stroke]]=1,Table1[[#This Row],[hypertension]]=1),"yes","no")</f>
        <v>no</v>
      </c>
      <c r="Q3275" t="str">
        <f>IF(Table1[[#This Row],[avg_glucose_level]]&gt;=132.5,"yes","no")</f>
        <v>no</v>
      </c>
      <c r="R3275" t="str">
        <f>IF(Table1[[#This Row],[bmi]]&gt;=30.1,"yes","no")</f>
        <v>no</v>
      </c>
    </row>
    <row r="3276" spans="1:18" x14ac:dyDescent="0.3">
      <c r="A3276">
        <v>69487</v>
      </c>
      <c r="B3276" t="s">
        <v>17</v>
      </c>
      <c r="C3276">
        <v>79</v>
      </c>
      <c r="D3276">
        <v>0</v>
      </c>
      <c r="E3276" t="str">
        <f>IF(Table1[[#This Row],[hypertension]]=0,"no","yes")</f>
        <v>no</v>
      </c>
      <c r="F3276">
        <v>0</v>
      </c>
      <c r="G3276" t="s">
        <v>13</v>
      </c>
      <c r="H3276" t="s">
        <v>18</v>
      </c>
      <c r="I3276" t="s">
        <v>15</v>
      </c>
      <c r="J3276">
        <v>57.77</v>
      </c>
      <c r="K3276">
        <v>24.1</v>
      </c>
      <c r="L3276" t="s">
        <v>16</v>
      </c>
      <c r="M32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76">
        <v>0</v>
      </c>
      <c r="O3276" t="s">
        <v>32</v>
      </c>
      <c r="P3276" t="str">
        <f>IF(AND(Table1[[#This Row],[stroke]]=1,Table1[[#This Row],[hypertension]]=1),"yes","no")</f>
        <v>no</v>
      </c>
      <c r="Q3276" t="str">
        <f>IF(Table1[[#This Row],[avg_glucose_level]]&gt;=132.5,"yes","no")</f>
        <v>no</v>
      </c>
      <c r="R3276" t="str">
        <f>IF(Table1[[#This Row],[bmi]]&gt;=30.1,"yes","no")</f>
        <v>no</v>
      </c>
    </row>
    <row r="3277" spans="1:18" x14ac:dyDescent="0.3">
      <c r="A3277">
        <v>70973</v>
      </c>
      <c r="B3277" t="s">
        <v>17</v>
      </c>
      <c r="C3277">
        <v>50</v>
      </c>
      <c r="D3277">
        <v>0</v>
      </c>
      <c r="E3277" t="str">
        <f>IF(Table1[[#This Row],[hypertension]]=0,"no","yes")</f>
        <v>no</v>
      </c>
      <c r="F3277">
        <v>0</v>
      </c>
      <c r="G3277" t="s">
        <v>13</v>
      </c>
      <c r="H3277" t="s">
        <v>24</v>
      </c>
      <c r="I3277" t="s">
        <v>15</v>
      </c>
      <c r="J3277">
        <v>151.25</v>
      </c>
      <c r="K3277">
        <v>31.5</v>
      </c>
      <c r="L3277" t="s">
        <v>20</v>
      </c>
      <c r="M32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77">
        <v>0</v>
      </c>
      <c r="O3277" t="s">
        <v>32</v>
      </c>
      <c r="P3277" t="str">
        <f>IF(AND(Table1[[#This Row],[stroke]]=1,Table1[[#This Row],[hypertension]]=1),"yes","no")</f>
        <v>no</v>
      </c>
      <c r="Q3277" t="str">
        <f>IF(Table1[[#This Row],[avg_glucose_level]]&gt;=132.5,"yes","no")</f>
        <v>yes</v>
      </c>
      <c r="R3277" t="str">
        <f>IF(Table1[[#This Row],[bmi]]&gt;=30.1,"yes","no")</f>
        <v>yes</v>
      </c>
    </row>
    <row r="3278" spans="1:18" x14ac:dyDescent="0.3">
      <c r="A3278">
        <v>44986</v>
      </c>
      <c r="B3278" t="s">
        <v>17</v>
      </c>
      <c r="C3278">
        <v>79</v>
      </c>
      <c r="D3278">
        <v>0</v>
      </c>
      <c r="E3278" t="str">
        <f>IF(Table1[[#This Row],[hypertension]]=0,"no","yes")</f>
        <v>no</v>
      </c>
      <c r="F3278">
        <v>0</v>
      </c>
      <c r="G3278" t="s">
        <v>13</v>
      </c>
      <c r="H3278" t="s">
        <v>18</v>
      </c>
      <c r="I3278" t="s">
        <v>15</v>
      </c>
      <c r="J3278">
        <v>78.319999999999993</v>
      </c>
      <c r="K3278">
        <v>32</v>
      </c>
      <c r="L3278" t="s">
        <v>23</v>
      </c>
      <c r="M3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78">
        <v>0</v>
      </c>
      <c r="O3278" t="s">
        <v>32</v>
      </c>
      <c r="P3278" t="str">
        <f>IF(AND(Table1[[#This Row],[stroke]]=1,Table1[[#This Row],[hypertension]]=1),"yes","no")</f>
        <v>no</v>
      </c>
      <c r="Q3278" t="str">
        <f>IF(Table1[[#This Row],[avg_glucose_level]]&gt;=132.5,"yes","no")</f>
        <v>no</v>
      </c>
      <c r="R3278" t="str">
        <f>IF(Table1[[#This Row],[bmi]]&gt;=30.1,"yes","no")</f>
        <v>yes</v>
      </c>
    </row>
    <row r="3279" spans="1:18" x14ac:dyDescent="0.3">
      <c r="A3279">
        <v>2633</v>
      </c>
      <c r="B3279" t="s">
        <v>12</v>
      </c>
      <c r="C3279">
        <v>32</v>
      </c>
      <c r="D3279">
        <v>0</v>
      </c>
      <c r="E3279" t="str">
        <f>IF(Table1[[#This Row],[hypertension]]=0,"no","yes")</f>
        <v>no</v>
      </c>
      <c r="F3279">
        <v>0</v>
      </c>
      <c r="G3279" t="s">
        <v>13</v>
      </c>
      <c r="H3279" t="s">
        <v>14</v>
      </c>
      <c r="I3279" t="s">
        <v>19</v>
      </c>
      <c r="J3279">
        <v>71.5</v>
      </c>
      <c r="K3279">
        <v>31.8</v>
      </c>
      <c r="L3279" t="s">
        <v>20</v>
      </c>
      <c r="M32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79">
        <v>0</v>
      </c>
      <c r="O3279" t="s">
        <v>32</v>
      </c>
      <c r="P3279" t="str">
        <f>IF(AND(Table1[[#This Row],[stroke]]=1,Table1[[#This Row],[hypertension]]=1),"yes","no")</f>
        <v>no</v>
      </c>
      <c r="Q3279" t="str">
        <f>IF(Table1[[#This Row],[avg_glucose_level]]&gt;=132.5,"yes","no")</f>
        <v>no</v>
      </c>
      <c r="R3279" t="str">
        <f>IF(Table1[[#This Row],[bmi]]&gt;=30.1,"yes","no")</f>
        <v>yes</v>
      </c>
    </row>
    <row r="3280" spans="1:18" x14ac:dyDescent="0.3">
      <c r="A3280">
        <v>21834</v>
      </c>
      <c r="B3280" t="s">
        <v>17</v>
      </c>
      <c r="C3280">
        <v>36</v>
      </c>
      <c r="D3280">
        <v>0</v>
      </c>
      <c r="E3280" t="str">
        <f>IF(Table1[[#This Row],[hypertension]]=0,"no","yes")</f>
        <v>no</v>
      </c>
      <c r="F3280">
        <v>0</v>
      </c>
      <c r="G3280" t="s">
        <v>13</v>
      </c>
      <c r="H3280" t="s">
        <v>14</v>
      </c>
      <c r="I3280" t="s">
        <v>15</v>
      </c>
      <c r="J3280">
        <v>84.7</v>
      </c>
      <c r="K3280">
        <v>34</v>
      </c>
      <c r="L3280" t="s">
        <v>20</v>
      </c>
      <c r="M32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80">
        <v>0</v>
      </c>
      <c r="O3280" t="s">
        <v>32</v>
      </c>
      <c r="P3280" t="str">
        <f>IF(AND(Table1[[#This Row],[stroke]]=1,Table1[[#This Row],[hypertension]]=1),"yes","no")</f>
        <v>no</v>
      </c>
      <c r="Q3280" t="str">
        <f>IF(Table1[[#This Row],[avg_glucose_level]]&gt;=132.5,"yes","no")</f>
        <v>no</v>
      </c>
      <c r="R3280" t="str">
        <f>IF(Table1[[#This Row],[bmi]]&gt;=30.1,"yes","no")</f>
        <v>yes</v>
      </c>
    </row>
    <row r="3281" spans="1:18" x14ac:dyDescent="0.3">
      <c r="A3281">
        <v>49196</v>
      </c>
      <c r="B3281" t="s">
        <v>17</v>
      </c>
      <c r="C3281">
        <v>27</v>
      </c>
      <c r="D3281">
        <v>0</v>
      </c>
      <c r="E3281" t="str">
        <f>IF(Table1[[#This Row],[hypertension]]=0,"no","yes")</f>
        <v>no</v>
      </c>
      <c r="F3281">
        <v>0</v>
      </c>
      <c r="G3281" t="s">
        <v>13</v>
      </c>
      <c r="H3281" t="s">
        <v>14</v>
      </c>
      <c r="I3281" t="s">
        <v>15</v>
      </c>
      <c r="J3281">
        <v>127.28</v>
      </c>
      <c r="K3281">
        <v>23.4</v>
      </c>
      <c r="L3281" t="s">
        <v>23</v>
      </c>
      <c r="M32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81">
        <v>0</v>
      </c>
      <c r="O3281" t="s">
        <v>32</v>
      </c>
      <c r="P3281" t="str">
        <f>IF(AND(Table1[[#This Row],[stroke]]=1,Table1[[#This Row],[hypertension]]=1),"yes","no")</f>
        <v>no</v>
      </c>
      <c r="Q3281" t="str">
        <f>IF(Table1[[#This Row],[avg_glucose_level]]&gt;=132.5,"yes","no")</f>
        <v>no</v>
      </c>
      <c r="R3281" t="str">
        <f>IF(Table1[[#This Row],[bmi]]&gt;=30.1,"yes","no")</f>
        <v>no</v>
      </c>
    </row>
    <row r="3282" spans="1:18" x14ac:dyDescent="0.3">
      <c r="A3282">
        <v>22939</v>
      </c>
      <c r="B3282" t="s">
        <v>17</v>
      </c>
      <c r="C3282">
        <v>22</v>
      </c>
      <c r="D3282">
        <v>0</v>
      </c>
      <c r="E3282" t="str">
        <f>IF(Table1[[#This Row],[hypertension]]=0,"no","yes")</f>
        <v>no</v>
      </c>
      <c r="F3282">
        <v>0</v>
      </c>
      <c r="G3282" t="s">
        <v>22</v>
      </c>
      <c r="H3282" t="s">
        <v>14</v>
      </c>
      <c r="I3282" t="s">
        <v>19</v>
      </c>
      <c r="J3282">
        <v>80.72</v>
      </c>
      <c r="K3282">
        <v>29.3</v>
      </c>
      <c r="L3282" t="s">
        <v>23</v>
      </c>
      <c r="M3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82">
        <v>0</v>
      </c>
      <c r="O3282" t="s">
        <v>32</v>
      </c>
      <c r="P3282" t="str">
        <f>IF(AND(Table1[[#This Row],[stroke]]=1,Table1[[#This Row],[hypertension]]=1),"yes","no")</f>
        <v>no</v>
      </c>
      <c r="Q3282" t="str">
        <f>IF(Table1[[#This Row],[avg_glucose_level]]&gt;=132.5,"yes","no")</f>
        <v>no</v>
      </c>
      <c r="R3282" t="str">
        <f>IF(Table1[[#This Row],[bmi]]&gt;=30.1,"yes","no")</f>
        <v>no</v>
      </c>
    </row>
    <row r="3283" spans="1:18" x14ac:dyDescent="0.3">
      <c r="A3283">
        <v>55400</v>
      </c>
      <c r="B3283" t="s">
        <v>17</v>
      </c>
      <c r="C3283">
        <v>5</v>
      </c>
      <c r="D3283">
        <v>0</v>
      </c>
      <c r="E3283" t="str">
        <f>IF(Table1[[#This Row],[hypertension]]=0,"no","yes")</f>
        <v>no</v>
      </c>
      <c r="F3283">
        <v>0</v>
      </c>
      <c r="G3283" t="s">
        <v>22</v>
      </c>
      <c r="H3283" t="s">
        <v>25</v>
      </c>
      <c r="I3283" t="s">
        <v>19</v>
      </c>
      <c r="J3283">
        <v>73.92</v>
      </c>
      <c r="K3283">
        <v>17.2</v>
      </c>
      <c r="L3283" t="s">
        <v>23</v>
      </c>
      <c r="M32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83">
        <v>0</v>
      </c>
      <c r="O3283" t="s">
        <v>32</v>
      </c>
      <c r="P3283" t="str">
        <f>IF(AND(Table1[[#This Row],[stroke]]=1,Table1[[#This Row],[hypertension]]=1),"yes","no")</f>
        <v>no</v>
      </c>
      <c r="Q3283" t="str">
        <f>IF(Table1[[#This Row],[avg_glucose_level]]&gt;=132.5,"yes","no")</f>
        <v>no</v>
      </c>
      <c r="R3283" t="str">
        <f>IF(Table1[[#This Row],[bmi]]&gt;=30.1,"yes","no")</f>
        <v>no</v>
      </c>
    </row>
    <row r="3284" spans="1:18" x14ac:dyDescent="0.3">
      <c r="A3284">
        <v>30870</v>
      </c>
      <c r="B3284" t="s">
        <v>12</v>
      </c>
      <c r="C3284">
        <v>9</v>
      </c>
      <c r="D3284">
        <v>0</v>
      </c>
      <c r="E3284" t="str">
        <f>IF(Table1[[#This Row],[hypertension]]=0,"no","yes")</f>
        <v>no</v>
      </c>
      <c r="F3284">
        <v>0</v>
      </c>
      <c r="G3284" t="s">
        <v>22</v>
      </c>
      <c r="H3284" t="s">
        <v>25</v>
      </c>
      <c r="I3284" t="s">
        <v>15</v>
      </c>
      <c r="J3284">
        <v>93.24</v>
      </c>
      <c r="K3284">
        <v>31.9</v>
      </c>
      <c r="L3284" t="s">
        <v>23</v>
      </c>
      <c r="M32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84">
        <v>0</v>
      </c>
      <c r="O3284" t="s">
        <v>32</v>
      </c>
      <c r="P3284" t="str">
        <f>IF(AND(Table1[[#This Row],[stroke]]=1,Table1[[#This Row],[hypertension]]=1),"yes","no")</f>
        <v>no</v>
      </c>
      <c r="Q3284" t="str">
        <f>IF(Table1[[#This Row],[avg_glucose_level]]&gt;=132.5,"yes","no")</f>
        <v>no</v>
      </c>
      <c r="R3284" t="str">
        <f>IF(Table1[[#This Row],[bmi]]&gt;=30.1,"yes","no")</f>
        <v>yes</v>
      </c>
    </row>
    <row r="3285" spans="1:18" x14ac:dyDescent="0.3">
      <c r="A3285">
        <v>247</v>
      </c>
      <c r="B3285" t="s">
        <v>12</v>
      </c>
      <c r="C3285">
        <v>31</v>
      </c>
      <c r="D3285">
        <v>0</v>
      </c>
      <c r="E3285" t="str">
        <f>IF(Table1[[#This Row],[hypertension]]=0,"no","yes")</f>
        <v>no</v>
      </c>
      <c r="F3285">
        <v>0</v>
      </c>
      <c r="G3285" t="s">
        <v>22</v>
      </c>
      <c r="H3285" t="s">
        <v>14</v>
      </c>
      <c r="I3285" t="s">
        <v>15</v>
      </c>
      <c r="J3285">
        <v>72.599999999999994</v>
      </c>
      <c r="K3285">
        <v>31.6</v>
      </c>
      <c r="L3285" t="s">
        <v>20</v>
      </c>
      <c r="M32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85">
        <v>0</v>
      </c>
      <c r="O3285" t="s">
        <v>32</v>
      </c>
      <c r="P3285" t="str">
        <f>IF(AND(Table1[[#This Row],[stroke]]=1,Table1[[#This Row],[hypertension]]=1),"yes","no")</f>
        <v>no</v>
      </c>
      <c r="Q3285" t="str">
        <f>IF(Table1[[#This Row],[avg_glucose_level]]&gt;=132.5,"yes","no")</f>
        <v>no</v>
      </c>
      <c r="R3285" t="str">
        <f>IF(Table1[[#This Row],[bmi]]&gt;=30.1,"yes","no")</f>
        <v>yes</v>
      </c>
    </row>
    <row r="3286" spans="1:18" x14ac:dyDescent="0.3">
      <c r="A3286">
        <v>7979</v>
      </c>
      <c r="B3286" t="s">
        <v>17</v>
      </c>
      <c r="C3286">
        <v>26</v>
      </c>
      <c r="D3286">
        <v>0</v>
      </c>
      <c r="E3286" t="str">
        <f>IF(Table1[[#This Row],[hypertension]]=0,"no","yes")</f>
        <v>no</v>
      </c>
      <c r="F3286">
        <v>0</v>
      </c>
      <c r="G3286" t="s">
        <v>22</v>
      </c>
      <c r="H3286" t="s">
        <v>14</v>
      </c>
      <c r="I3286" t="s">
        <v>19</v>
      </c>
      <c r="J3286">
        <v>69.77</v>
      </c>
      <c r="K3286">
        <v>23.2</v>
      </c>
      <c r="L3286" t="s">
        <v>20</v>
      </c>
      <c r="M32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86">
        <v>0</v>
      </c>
      <c r="O3286" t="s">
        <v>32</v>
      </c>
      <c r="P3286" t="str">
        <f>IF(AND(Table1[[#This Row],[stroke]]=1,Table1[[#This Row],[hypertension]]=1),"yes","no")</f>
        <v>no</v>
      </c>
      <c r="Q3286" t="str">
        <f>IF(Table1[[#This Row],[avg_glucose_level]]&gt;=132.5,"yes","no")</f>
        <v>no</v>
      </c>
      <c r="R3286" t="str">
        <f>IF(Table1[[#This Row],[bmi]]&gt;=30.1,"yes","no")</f>
        <v>no</v>
      </c>
    </row>
    <row r="3287" spans="1:18" x14ac:dyDescent="0.3">
      <c r="A3287">
        <v>56189</v>
      </c>
      <c r="B3287" t="s">
        <v>12</v>
      </c>
      <c r="C3287">
        <v>43</v>
      </c>
      <c r="D3287">
        <v>0</v>
      </c>
      <c r="E3287" t="str">
        <f>IF(Table1[[#This Row],[hypertension]]=0,"no","yes")</f>
        <v>no</v>
      </c>
      <c r="F3287">
        <v>0</v>
      </c>
      <c r="G3287" t="s">
        <v>22</v>
      </c>
      <c r="H3287" t="s">
        <v>24</v>
      </c>
      <c r="I3287" t="s">
        <v>15</v>
      </c>
      <c r="J3287">
        <v>84.43</v>
      </c>
      <c r="K3287">
        <v>30</v>
      </c>
      <c r="L3287" t="s">
        <v>21</v>
      </c>
      <c r="M32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87">
        <v>0</v>
      </c>
      <c r="O3287" t="s">
        <v>32</v>
      </c>
      <c r="P3287" t="str">
        <f>IF(AND(Table1[[#This Row],[stroke]]=1,Table1[[#This Row],[hypertension]]=1),"yes","no")</f>
        <v>no</v>
      </c>
      <c r="Q3287" t="str">
        <f>IF(Table1[[#This Row],[avg_glucose_level]]&gt;=132.5,"yes","no")</f>
        <v>no</v>
      </c>
      <c r="R3287" t="str">
        <f>IF(Table1[[#This Row],[bmi]]&gt;=30.1,"yes","no")</f>
        <v>no</v>
      </c>
    </row>
    <row r="3288" spans="1:18" x14ac:dyDescent="0.3">
      <c r="A3288">
        <v>3984</v>
      </c>
      <c r="B3288" t="s">
        <v>17</v>
      </c>
      <c r="C3288">
        <v>33</v>
      </c>
      <c r="D3288">
        <v>0</v>
      </c>
      <c r="E3288" t="str">
        <f>IF(Table1[[#This Row],[hypertension]]=0,"no","yes")</f>
        <v>no</v>
      </c>
      <c r="F3288">
        <v>0</v>
      </c>
      <c r="G3288" t="s">
        <v>13</v>
      </c>
      <c r="H3288" t="s">
        <v>14</v>
      </c>
      <c r="I3288" t="s">
        <v>19</v>
      </c>
      <c r="J3288">
        <v>84.13</v>
      </c>
      <c r="K3288">
        <v>26.3</v>
      </c>
      <c r="L3288" t="s">
        <v>20</v>
      </c>
      <c r="M32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88">
        <v>0</v>
      </c>
      <c r="O3288" t="s">
        <v>32</v>
      </c>
      <c r="P3288" t="str">
        <f>IF(AND(Table1[[#This Row],[stroke]]=1,Table1[[#This Row],[hypertension]]=1),"yes","no")</f>
        <v>no</v>
      </c>
      <c r="Q3288" t="str">
        <f>IF(Table1[[#This Row],[avg_glucose_level]]&gt;=132.5,"yes","no")</f>
        <v>no</v>
      </c>
      <c r="R3288" t="str">
        <f>IF(Table1[[#This Row],[bmi]]&gt;=30.1,"yes","no")</f>
        <v>no</v>
      </c>
    </row>
    <row r="3289" spans="1:18" x14ac:dyDescent="0.3">
      <c r="A3289">
        <v>49753</v>
      </c>
      <c r="B3289" t="s">
        <v>12</v>
      </c>
      <c r="C3289">
        <v>34</v>
      </c>
      <c r="D3289">
        <v>0</v>
      </c>
      <c r="E3289" t="str">
        <f>IF(Table1[[#This Row],[hypertension]]=0,"no","yes")</f>
        <v>no</v>
      </c>
      <c r="F3289">
        <v>0</v>
      </c>
      <c r="G3289" t="s">
        <v>22</v>
      </c>
      <c r="H3289" t="s">
        <v>18</v>
      </c>
      <c r="I3289" t="s">
        <v>19</v>
      </c>
      <c r="J3289">
        <v>81.540000000000006</v>
      </c>
      <c r="K3289">
        <v>31.8</v>
      </c>
      <c r="L3289" t="s">
        <v>16</v>
      </c>
      <c r="M32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89">
        <v>0</v>
      </c>
      <c r="O3289" t="s">
        <v>32</v>
      </c>
      <c r="P3289" t="str">
        <f>IF(AND(Table1[[#This Row],[stroke]]=1,Table1[[#This Row],[hypertension]]=1),"yes","no")</f>
        <v>no</v>
      </c>
      <c r="Q3289" t="str">
        <f>IF(Table1[[#This Row],[avg_glucose_level]]&gt;=132.5,"yes","no")</f>
        <v>no</v>
      </c>
      <c r="R3289" t="str">
        <f>IF(Table1[[#This Row],[bmi]]&gt;=30.1,"yes","no")</f>
        <v>yes</v>
      </c>
    </row>
    <row r="3290" spans="1:18" x14ac:dyDescent="0.3">
      <c r="A3290">
        <v>71719</v>
      </c>
      <c r="B3290" t="s">
        <v>12</v>
      </c>
      <c r="C3290">
        <v>66</v>
      </c>
      <c r="D3290">
        <v>0</v>
      </c>
      <c r="E3290" t="str">
        <f>IF(Table1[[#This Row],[hypertension]]=0,"no","yes")</f>
        <v>no</v>
      </c>
      <c r="F3290">
        <v>0</v>
      </c>
      <c r="G3290" t="s">
        <v>13</v>
      </c>
      <c r="H3290" t="s">
        <v>24</v>
      </c>
      <c r="I3290" t="s">
        <v>19</v>
      </c>
      <c r="J3290">
        <v>57.17</v>
      </c>
      <c r="K3290">
        <v>25.5</v>
      </c>
      <c r="L3290" t="s">
        <v>16</v>
      </c>
      <c r="M32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290">
        <v>0</v>
      </c>
      <c r="O3290" t="s">
        <v>32</v>
      </c>
      <c r="P3290" t="str">
        <f>IF(AND(Table1[[#This Row],[stroke]]=1,Table1[[#This Row],[hypertension]]=1),"yes","no")</f>
        <v>no</v>
      </c>
      <c r="Q3290" t="str">
        <f>IF(Table1[[#This Row],[avg_glucose_level]]&gt;=132.5,"yes","no")</f>
        <v>no</v>
      </c>
      <c r="R3290" t="str">
        <f>IF(Table1[[#This Row],[bmi]]&gt;=30.1,"yes","no")</f>
        <v>no</v>
      </c>
    </row>
    <row r="3291" spans="1:18" x14ac:dyDescent="0.3">
      <c r="A3291">
        <v>11313</v>
      </c>
      <c r="B3291" t="s">
        <v>17</v>
      </c>
      <c r="C3291">
        <v>44</v>
      </c>
      <c r="D3291">
        <v>0</v>
      </c>
      <c r="E3291" t="str">
        <f>IF(Table1[[#This Row],[hypertension]]=0,"no","yes")</f>
        <v>no</v>
      </c>
      <c r="F3291">
        <v>0</v>
      </c>
      <c r="G3291" t="s">
        <v>13</v>
      </c>
      <c r="H3291" t="s">
        <v>14</v>
      </c>
      <c r="I3291" t="s">
        <v>19</v>
      </c>
      <c r="J3291">
        <v>86.15</v>
      </c>
      <c r="K3291">
        <v>21.3</v>
      </c>
      <c r="L3291" t="s">
        <v>20</v>
      </c>
      <c r="M32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1">
        <v>0</v>
      </c>
      <c r="O3291" t="s">
        <v>32</v>
      </c>
      <c r="P3291" t="str">
        <f>IF(AND(Table1[[#This Row],[stroke]]=1,Table1[[#This Row],[hypertension]]=1),"yes","no")</f>
        <v>no</v>
      </c>
      <c r="Q3291" t="str">
        <f>IF(Table1[[#This Row],[avg_glucose_level]]&gt;=132.5,"yes","no")</f>
        <v>no</v>
      </c>
      <c r="R3291" t="str">
        <f>IF(Table1[[#This Row],[bmi]]&gt;=30.1,"yes","no")</f>
        <v>no</v>
      </c>
    </row>
    <row r="3292" spans="1:18" x14ac:dyDescent="0.3">
      <c r="A3292">
        <v>38070</v>
      </c>
      <c r="B3292" t="s">
        <v>17</v>
      </c>
      <c r="C3292">
        <v>56</v>
      </c>
      <c r="D3292">
        <v>0</v>
      </c>
      <c r="E3292" t="str">
        <f>IF(Table1[[#This Row],[hypertension]]=0,"no","yes")</f>
        <v>no</v>
      </c>
      <c r="F3292">
        <v>0</v>
      </c>
      <c r="G3292" t="s">
        <v>13</v>
      </c>
      <c r="H3292" t="s">
        <v>14</v>
      </c>
      <c r="I3292" t="s">
        <v>19</v>
      </c>
      <c r="J3292">
        <v>163.02000000000001</v>
      </c>
      <c r="K3292">
        <v>29.6</v>
      </c>
      <c r="L3292" t="s">
        <v>20</v>
      </c>
      <c r="M3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2">
        <v>0</v>
      </c>
      <c r="O3292" t="s">
        <v>32</v>
      </c>
      <c r="P3292" t="str">
        <f>IF(AND(Table1[[#This Row],[stroke]]=1,Table1[[#This Row],[hypertension]]=1),"yes","no")</f>
        <v>no</v>
      </c>
      <c r="Q3292" t="str">
        <f>IF(Table1[[#This Row],[avg_glucose_level]]&gt;=132.5,"yes","no")</f>
        <v>yes</v>
      </c>
      <c r="R3292" t="str">
        <f>IF(Table1[[#This Row],[bmi]]&gt;=30.1,"yes","no")</f>
        <v>no</v>
      </c>
    </row>
    <row r="3293" spans="1:18" x14ac:dyDescent="0.3">
      <c r="A3293">
        <v>50455</v>
      </c>
      <c r="B3293" t="s">
        <v>17</v>
      </c>
      <c r="C3293">
        <v>67</v>
      </c>
      <c r="D3293">
        <v>0</v>
      </c>
      <c r="E3293" t="str">
        <f>IF(Table1[[#This Row],[hypertension]]=0,"no","yes")</f>
        <v>no</v>
      </c>
      <c r="F3293">
        <v>0</v>
      </c>
      <c r="G3293" t="s">
        <v>13</v>
      </c>
      <c r="H3293" t="s">
        <v>18</v>
      </c>
      <c r="I3293" t="s">
        <v>15</v>
      </c>
      <c r="J3293">
        <v>110.41</v>
      </c>
      <c r="K3293">
        <v>28.7</v>
      </c>
      <c r="L3293" t="s">
        <v>20</v>
      </c>
      <c r="M3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3">
        <v>0</v>
      </c>
      <c r="O3293" t="s">
        <v>32</v>
      </c>
      <c r="P3293" t="str">
        <f>IF(AND(Table1[[#This Row],[stroke]]=1,Table1[[#This Row],[hypertension]]=1),"yes","no")</f>
        <v>no</v>
      </c>
      <c r="Q3293" t="str">
        <f>IF(Table1[[#This Row],[avg_glucose_level]]&gt;=132.5,"yes","no")</f>
        <v>no</v>
      </c>
      <c r="R3293" t="str">
        <f>IF(Table1[[#This Row],[bmi]]&gt;=30.1,"yes","no")</f>
        <v>no</v>
      </c>
    </row>
    <row r="3294" spans="1:18" x14ac:dyDescent="0.3">
      <c r="A3294">
        <v>31766</v>
      </c>
      <c r="B3294" t="s">
        <v>12</v>
      </c>
      <c r="C3294">
        <v>18</v>
      </c>
      <c r="D3294">
        <v>0</v>
      </c>
      <c r="E3294" t="str">
        <f>IF(Table1[[#This Row],[hypertension]]=0,"no","yes")</f>
        <v>no</v>
      </c>
      <c r="F3294">
        <v>0</v>
      </c>
      <c r="G3294" t="s">
        <v>22</v>
      </c>
      <c r="H3294" t="s">
        <v>14</v>
      </c>
      <c r="I3294" t="s">
        <v>19</v>
      </c>
      <c r="J3294">
        <v>102.58</v>
      </c>
      <c r="K3294">
        <v>30.8</v>
      </c>
      <c r="L3294" t="s">
        <v>20</v>
      </c>
      <c r="M32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4">
        <v>0</v>
      </c>
      <c r="O3294" t="s">
        <v>32</v>
      </c>
      <c r="P3294" t="str">
        <f>IF(AND(Table1[[#This Row],[stroke]]=1,Table1[[#This Row],[hypertension]]=1),"yes","no")</f>
        <v>no</v>
      </c>
      <c r="Q3294" t="str">
        <f>IF(Table1[[#This Row],[avg_glucose_level]]&gt;=132.5,"yes","no")</f>
        <v>no</v>
      </c>
      <c r="R3294" t="str">
        <f>IF(Table1[[#This Row],[bmi]]&gt;=30.1,"yes","no")</f>
        <v>yes</v>
      </c>
    </row>
    <row r="3295" spans="1:18" x14ac:dyDescent="0.3">
      <c r="A3295">
        <v>24245</v>
      </c>
      <c r="B3295" t="s">
        <v>12</v>
      </c>
      <c r="C3295">
        <v>55</v>
      </c>
      <c r="D3295">
        <v>0</v>
      </c>
      <c r="E3295" t="str">
        <f>IF(Table1[[#This Row],[hypertension]]=0,"no","yes")</f>
        <v>no</v>
      </c>
      <c r="F3295">
        <v>0</v>
      </c>
      <c r="G3295" t="s">
        <v>13</v>
      </c>
      <c r="H3295" t="s">
        <v>14</v>
      </c>
      <c r="I3295" t="s">
        <v>15</v>
      </c>
      <c r="J3295">
        <v>90.97</v>
      </c>
      <c r="K3295">
        <v>32.1</v>
      </c>
      <c r="L3295" t="s">
        <v>23</v>
      </c>
      <c r="M32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95">
        <v>0</v>
      </c>
      <c r="O3295" t="s">
        <v>32</v>
      </c>
      <c r="P3295" t="str">
        <f>IF(AND(Table1[[#This Row],[stroke]]=1,Table1[[#This Row],[hypertension]]=1),"yes","no")</f>
        <v>no</v>
      </c>
      <c r="Q3295" t="str">
        <f>IF(Table1[[#This Row],[avg_glucose_level]]&gt;=132.5,"yes","no")</f>
        <v>no</v>
      </c>
      <c r="R3295" t="str">
        <f>IF(Table1[[#This Row],[bmi]]&gt;=30.1,"yes","no")</f>
        <v>yes</v>
      </c>
    </row>
    <row r="3296" spans="1:18" x14ac:dyDescent="0.3">
      <c r="A3296">
        <v>50726</v>
      </c>
      <c r="B3296" t="s">
        <v>12</v>
      </c>
      <c r="C3296">
        <v>61</v>
      </c>
      <c r="D3296">
        <v>0</v>
      </c>
      <c r="E3296" t="str">
        <f>IF(Table1[[#This Row],[hypertension]]=0,"no","yes")</f>
        <v>no</v>
      </c>
      <c r="F3296">
        <v>0</v>
      </c>
      <c r="G3296" t="s">
        <v>13</v>
      </c>
      <c r="H3296" t="s">
        <v>14</v>
      </c>
      <c r="I3296" t="s">
        <v>19</v>
      </c>
      <c r="J3296">
        <v>140.96</v>
      </c>
      <c r="K3296">
        <v>34</v>
      </c>
      <c r="L3296" t="s">
        <v>21</v>
      </c>
      <c r="M32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296">
        <v>0</v>
      </c>
      <c r="O3296" t="s">
        <v>32</v>
      </c>
      <c r="P3296" t="str">
        <f>IF(AND(Table1[[#This Row],[stroke]]=1,Table1[[#This Row],[hypertension]]=1),"yes","no")</f>
        <v>no</v>
      </c>
      <c r="Q3296" t="str">
        <f>IF(Table1[[#This Row],[avg_glucose_level]]&gt;=132.5,"yes","no")</f>
        <v>yes</v>
      </c>
      <c r="R3296" t="str">
        <f>IF(Table1[[#This Row],[bmi]]&gt;=30.1,"yes","no")</f>
        <v>yes</v>
      </c>
    </row>
    <row r="3297" spans="1:18" x14ac:dyDescent="0.3">
      <c r="A3297">
        <v>29955</v>
      </c>
      <c r="B3297" t="s">
        <v>12</v>
      </c>
      <c r="C3297">
        <v>1</v>
      </c>
      <c r="D3297">
        <v>0</v>
      </c>
      <c r="E3297" t="str">
        <f>IF(Table1[[#This Row],[hypertension]]=0,"no","yes")</f>
        <v>no</v>
      </c>
      <c r="F3297">
        <v>0</v>
      </c>
      <c r="G3297" t="s">
        <v>22</v>
      </c>
      <c r="H3297" t="s">
        <v>25</v>
      </c>
      <c r="I3297" t="s">
        <v>19</v>
      </c>
      <c r="J3297">
        <v>70.33</v>
      </c>
      <c r="K3297">
        <v>16.899999999999999</v>
      </c>
      <c r="L3297" t="s">
        <v>23</v>
      </c>
      <c r="M32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297">
        <v>0</v>
      </c>
      <c r="O3297" t="s">
        <v>32</v>
      </c>
      <c r="P3297" t="str">
        <f>IF(AND(Table1[[#This Row],[stroke]]=1,Table1[[#This Row],[hypertension]]=1),"yes","no")</f>
        <v>no</v>
      </c>
      <c r="Q3297" t="str">
        <f>IF(Table1[[#This Row],[avg_glucose_level]]&gt;=132.5,"yes","no")</f>
        <v>no</v>
      </c>
      <c r="R3297" t="str">
        <f>IF(Table1[[#This Row],[bmi]]&gt;=30.1,"yes","no")</f>
        <v>no</v>
      </c>
    </row>
    <row r="3298" spans="1:18" x14ac:dyDescent="0.3">
      <c r="A3298">
        <v>64742</v>
      </c>
      <c r="B3298" t="s">
        <v>12</v>
      </c>
      <c r="C3298">
        <v>48</v>
      </c>
      <c r="D3298">
        <v>0</v>
      </c>
      <c r="E3298" t="str">
        <f>IF(Table1[[#This Row],[hypertension]]=0,"no","yes")</f>
        <v>no</v>
      </c>
      <c r="F3298">
        <v>0</v>
      </c>
      <c r="G3298" t="s">
        <v>22</v>
      </c>
      <c r="H3298" t="s">
        <v>18</v>
      </c>
      <c r="I3298" t="s">
        <v>19</v>
      </c>
      <c r="J3298">
        <v>64.180000000000007</v>
      </c>
      <c r="K3298">
        <v>32.1</v>
      </c>
      <c r="L3298" t="s">
        <v>20</v>
      </c>
      <c r="M32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8">
        <v>0</v>
      </c>
      <c r="O3298" t="s">
        <v>32</v>
      </c>
      <c r="P3298" t="str">
        <f>IF(AND(Table1[[#This Row],[stroke]]=1,Table1[[#This Row],[hypertension]]=1),"yes","no")</f>
        <v>no</v>
      </c>
      <c r="Q3298" t="str">
        <f>IF(Table1[[#This Row],[avg_glucose_level]]&gt;=132.5,"yes","no")</f>
        <v>no</v>
      </c>
      <c r="R3298" t="str">
        <f>IF(Table1[[#This Row],[bmi]]&gt;=30.1,"yes","no")</f>
        <v>yes</v>
      </c>
    </row>
    <row r="3299" spans="1:18" x14ac:dyDescent="0.3">
      <c r="A3299">
        <v>48518</v>
      </c>
      <c r="B3299" t="s">
        <v>12</v>
      </c>
      <c r="C3299">
        <v>44</v>
      </c>
      <c r="D3299">
        <v>0</v>
      </c>
      <c r="E3299" t="str">
        <f>IF(Table1[[#This Row],[hypertension]]=0,"no","yes")</f>
        <v>no</v>
      </c>
      <c r="F3299">
        <v>0</v>
      </c>
      <c r="G3299" t="s">
        <v>13</v>
      </c>
      <c r="H3299" t="s">
        <v>18</v>
      </c>
      <c r="I3299" t="s">
        <v>19</v>
      </c>
      <c r="J3299">
        <v>127.57</v>
      </c>
      <c r="K3299">
        <v>22.6</v>
      </c>
      <c r="L3299" t="s">
        <v>20</v>
      </c>
      <c r="M3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299">
        <v>0</v>
      </c>
      <c r="O3299" t="s">
        <v>32</v>
      </c>
      <c r="P3299" t="str">
        <f>IF(AND(Table1[[#This Row],[stroke]]=1,Table1[[#This Row],[hypertension]]=1),"yes","no")</f>
        <v>no</v>
      </c>
      <c r="Q3299" t="str">
        <f>IF(Table1[[#This Row],[avg_glucose_level]]&gt;=132.5,"yes","no")</f>
        <v>no</v>
      </c>
      <c r="R3299" t="str">
        <f>IF(Table1[[#This Row],[bmi]]&gt;=30.1,"yes","no")</f>
        <v>no</v>
      </c>
    </row>
    <row r="3300" spans="1:18" x14ac:dyDescent="0.3">
      <c r="A3300">
        <v>42999</v>
      </c>
      <c r="B3300" t="s">
        <v>17</v>
      </c>
      <c r="C3300">
        <v>68</v>
      </c>
      <c r="D3300">
        <v>0</v>
      </c>
      <c r="E3300" t="str">
        <f>IF(Table1[[#This Row],[hypertension]]=0,"no","yes")</f>
        <v>no</v>
      </c>
      <c r="F3300">
        <v>0</v>
      </c>
      <c r="G3300" t="s">
        <v>13</v>
      </c>
      <c r="H3300" t="s">
        <v>14</v>
      </c>
      <c r="I3300" t="s">
        <v>15</v>
      </c>
      <c r="J3300">
        <v>109.23</v>
      </c>
      <c r="K3300">
        <v>31.3</v>
      </c>
      <c r="L3300" t="s">
        <v>20</v>
      </c>
      <c r="M3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00">
        <v>0</v>
      </c>
      <c r="O3300" t="s">
        <v>32</v>
      </c>
      <c r="P3300" t="str">
        <f>IF(AND(Table1[[#This Row],[stroke]]=1,Table1[[#This Row],[hypertension]]=1),"yes","no")</f>
        <v>no</v>
      </c>
      <c r="Q3300" t="str">
        <f>IF(Table1[[#This Row],[avg_glucose_level]]&gt;=132.5,"yes","no")</f>
        <v>no</v>
      </c>
      <c r="R3300" t="str">
        <f>IF(Table1[[#This Row],[bmi]]&gt;=30.1,"yes","no")</f>
        <v>yes</v>
      </c>
    </row>
    <row r="3301" spans="1:18" x14ac:dyDescent="0.3">
      <c r="A3301">
        <v>71447</v>
      </c>
      <c r="B3301" t="s">
        <v>12</v>
      </c>
      <c r="C3301">
        <v>52</v>
      </c>
      <c r="D3301">
        <v>0</v>
      </c>
      <c r="E3301" t="str">
        <f>IF(Table1[[#This Row],[hypertension]]=0,"no","yes")</f>
        <v>no</v>
      </c>
      <c r="F3301">
        <v>1</v>
      </c>
      <c r="G3301" t="s">
        <v>13</v>
      </c>
      <c r="H3301" t="s">
        <v>14</v>
      </c>
      <c r="I3301" t="s">
        <v>15</v>
      </c>
      <c r="J3301">
        <v>124.49</v>
      </c>
      <c r="K3301">
        <v>29</v>
      </c>
      <c r="L3301" t="s">
        <v>20</v>
      </c>
      <c r="M33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01">
        <v>0</v>
      </c>
      <c r="O3301" t="s">
        <v>32</v>
      </c>
      <c r="P3301" t="str">
        <f>IF(AND(Table1[[#This Row],[stroke]]=1,Table1[[#This Row],[hypertension]]=1),"yes","no")</f>
        <v>no</v>
      </c>
      <c r="Q3301" t="str">
        <f>IF(Table1[[#This Row],[avg_glucose_level]]&gt;=132.5,"yes","no")</f>
        <v>no</v>
      </c>
      <c r="R3301" t="str">
        <f>IF(Table1[[#This Row],[bmi]]&gt;=30.1,"yes","no")</f>
        <v>no</v>
      </c>
    </row>
    <row r="3302" spans="1:18" x14ac:dyDescent="0.3">
      <c r="A3302">
        <v>61437</v>
      </c>
      <c r="B3302" t="s">
        <v>12</v>
      </c>
      <c r="C3302">
        <v>15</v>
      </c>
      <c r="D3302">
        <v>0</v>
      </c>
      <c r="E3302" t="str">
        <f>IF(Table1[[#This Row],[hypertension]]=0,"no","yes")</f>
        <v>no</v>
      </c>
      <c r="F3302">
        <v>0</v>
      </c>
      <c r="G3302" t="s">
        <v>22</v>
      </c>
      <c r="H3302" t="s">
        <v>24</v>
      </c>
      <c r="I3302" t="s">
        <v>19</v>
      </c>
      <c r="J3302">
        <v>142.82</v>
      </c>
      <c r="K3302">
        <v>27.6</v>
      </c>
      <c r="L3302" t="s">
        <v>20</v>
      </c>
      <c r="M33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02">
        <v>0</v>
      </c>
      <c r="O3302" t="s">
        <v>32</v>
      </c>
      <c r="P3302" t="str">
        <f>IF(AND(Table1[[#This Row],[stroke]]=1,Table1[[#This Row],[hypertension]]=1),"yes","no")</f>
        <v>no</v>
      </c>
      <c r="Q3302" t="str">
        <f>IF(Table1[[#This Row],[avg_glucose_level]]&gt;=132.5,"yes","no")</f>
        <v>yes</v>
      </c>
      <c r="R3302" t="str">
        <f>IF(Table1[[#This Row],[bmi]]&gt;=30.1,"yes","no")</f>
        <v>no</v>
      </c>
    </row>
    <row r="3303" spans="1:18" x14ac:dyDescent="0.3">
      <c r="A3303">
        <v>50428</v>
      </c>
      <c r="B3303" t="s">
        <v>12</v>
      </c>
      <c r="C3303">
        <v>2</v>
      </c>
      <c r="D3303">
        <v>0</v>
      </c>
      <c r="E3303" t="str">
        <f>IF(Table1[[#This Row],[hypertension]]=0,"no","yes")</f>
        <v>no</v>
      </c>
      <c r="F3303">
        <v>0</v>
      </c>
      <c r="G3303" t="s">
        <v>22</v>
      </c>
      <c r="H3303" t="s">
        <v>25</v>
      </c>
      <c r="I3303" t="s">
        <v>19</v>
      </c>
      <c r="J3303">
        <v>75.69</v>
      </c>
      <c r="K3303">
        <v>17.7</v>
      </c>
      <c r="L3303" t="s">
        <v>23</v>
      </c>
      <c r="M3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3">
        <v>0</v>
      </c>
      <c r="O3303" t="s">
        <v>32</v>
      </c>
      <c r="P3303" t="str">
        <f>IF(AND(Table1[[#This Row],[stroke]]=1,Table1[[#This Row],[hypertension]]=1),"yes","no")</f>
        <v>no</v>
      </c>
      <c r="Q3303" t="str">
        <f>IF(Table1[[#This Row],[avg_glucose_level]]&gt;=132.5,"yes","no")</f>
        <v>no</v>
      </c>
      <c r="R3303" t="str">
        <f>IF(Table1[[#This Row],[bmi]]&gt;=30.1,"yes","no")</f>
        <v>no</v>
      </c>
    </row>
    <row r="3304" spans="1:18" x14ac:dyDescent="0.3">
      <c r="A3304">
        <v>8816</v>
      </c>
      <c r="B3304" t="s">
        <v>12</v>
      </c>
      <c r="C3304">
        <v>60</v>
      </c>
      <c r="D3304">
        <v>0</v>
      </c>
      <c r="E3304" t="str">
        <f>IF(Table1[[#This Row],[hypertension]]=0,"no","yes")</f>
        <v>no</v>
      </c>
      <c r="F3304">
        <v>0</v>
      </c>
      <c r="G3304" t="s">
        <v>13</v>
      </c>
      <c r="H3304" t="s">
        <v>14</v>
      </c>
      <c r="I3304" t="s">
        <v>15</v>
      </c>
      <c r="J3304">
        <v>74.08</v>
      </c>
      <c r="K3304">
        <v>35.9</v>
      </c>
      <c r="L3304" t="s">
        <v>23</v>
      </c>
      <c r="M33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4">
        <v>0</v>
      </c>
      <c r="O3304" t="s">
        <v>32</v>
      </c>
      <c r="P3304" t="str">
        <f>IF(AND(Table1[[#This Row],[stroke]]=1,Table1[[#This Row],[hypertension]]=1),"yes","no")</f>
        <v>no</v>
      </c>
      <c r="Q3304" t="str">
        <f>IF(Table1[[#This Row],[avg_glucose_level]]&gt;=132.5,"yes","no")</f>
        <v>no</v>
      </c>
      <c r="R3304" t="str">
        <f>IF(Table1[[#This Row],[bmi]]&gt;=30.1,"yes","no")</f>
        <v>yes</v>
      </c>
    </row>
    <row r="3305" spans="1:18" x14ac:dyDescent="0.3">
      <c r="A3305">
        <v>49556</v>
      </c>
      <c r="B3305" t="s">
        <v>17</v>
      </c>
      <c r="C3305">
        <v>37</v>
      </c>
      <c r="D3305">
        <v>0</v>
      </c>
      <c r="E3305" t="str">
        <f>IF(Table1[[#This Row],[hypertension]]=0,"no","yes")</f>
        <v>no</v>
      </c>
      <c r="F3305">
        <v>0</v>
      </c>
      <c r="G3305" t="s">
        <v>13</v>
      </c>
      <c r="H3305" t="s">
        <v>24</v>
      </c>
      <c r="I3305" t="s">
        <v>15</v>
      </c>
      <c r="J3305">
        <v>75.98</v>
      </c>
      <c r="K3305">
        <v>33.799999999999997</v>
      </c>
      <c r="L3305" t="s">
        <v>23</v>
      </c>
      <c r="M3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5">
        <v>0</v>
      </c>
      <c r="O3305" t="s">
        <v>32</v>
      </c>
      <c r="P3305" t="str">
        <f>IF(AND(Table1[[#This Row],[stroke]]=1,Table1[[#This Row],[hypertension]]=1),"yes","no")</f>
        <v>no</v>
      </c>
      <c r="Q3305" t="str">
        <f>IF(Table1[[#This Row],[avg_glucose_level]]&gt;=132.5,"yes","no")</f>
        <v>no</v>
      </c>
      <c r="R3305" t="str">
        <f>IF(Table1[[#This Row],[bmi]]&gt;=30.1,"yes","no")</f>
        <v>yes</v>
      </c>
    </row>
    <row r="3306" spans="1:18" x14ac:dyDescent="0.3">
      <c r="A3306">
        <v>67654</v>
      </c>
      <c r="B3306" t="s">
        <v>17</v>
      </c>
      <c r="C3306">
        <v>5</v>
      </c>
      <c r="D3306">
        <v>0</v>
      </c>
      <c r="E3306" t="str">
        <f>IF(Table1[[#This Row],[hypertension]]=0,"no","yes")</f>
        <v>no</v>
      </c>
      <c r="F3306">
        <v>0</v>
      </c>
      <c r="G3306" t="s">
        <v>22</v>
      </c>
      <c r="H3306" t="s">
        <v>25</v>
      </c>
      <c r="I3306" t="s">
        <v>19</v>
      </c>
      <c r="J3306">
        <v>57.8</v>
      </c>
      <c r="K3306">
        <v>17.600000000000001</v>
      </c>
      <c r="L3306" t="s">
        <v>23</v>
      </c>
      <c r="M33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6">
        <v>0</v>
      </c>
      <c r="O3306" t="s">
        <v>32</v>
      </c>
      <c r="P3306" t="str">
        <f>IF(AND(Table1[[#This Row],[stroke]]=1,Table1[[#This Row],[hypertension]]=1),"yes","no")</f>
        <v>no</v>
      </c>
      <c r="Q3306" t="str">
        <f>IF(Table1[[#This Row],[avg_glucose_level]]&gt;=132.5,"yes","no")</f>
        <v>no</v>
      </c>
      <c r="R3306" t="str">
        <f>IF(Table1[[#This Row],[bmi]]&gt;=30.1,"yes","no")</f>
        <v>no</v>
      </c>
    </row>
    <row r="3307" spans="1:18" x14ac:dyDescent="0.3">
      <c r="A3307">
        <v>21989</v>
      </c>
      <c r="B3307" t="s">
        <v>17</v>
      </c>
      <c r="C3307">
        <v>25</v>
      </c>
      <c r="D3307">
        <v>0</v>
      </c>
      <c r="E3307" t="str">
        <f>IF(Table1[[#This Row],[hypertension]]=0,"no","yes")</f>
        <v>no</v>
      </c>
      <c r="F3307">
        <v>0</v>
      </c>
      <c r="G3307" t="s">
        <v>22</v>
      </c>
      <c r="H3307" t="s">
        <v>14</v>
      </c>
      <c r="I3307" t="s">
        <v>15</v>
      </c>
      <c r="J3307">
        <v>76.44</v>
      </c>
      <c r="K3307">
        <v>48.3</v>
      </c>
      <c r="L3307" t="s">
        <v>23</v>
      </c>
      <c r="M33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7">
        <v>0</v>
      </c>
      <c r="O3307" t="s">
        <v>32</v>
      </c>
      <c r="P3307" t="str">
        <f>IF(AND(Table1[[#This Row],[stroke]]=1,Table1[[#This Row],[hypertension]]=1),"yes","no")</f>
        <v>no</v>
      </c>
      <c r="Q3307" t="str">
        <f>IF(Table1[[#This Row],[avg_glucose_level]]&gt;=132.5,"yes","no")</f>
        <v>no</v>
      </c>
      <c r="R3307" t="str">
        <f>IF(Table1[[#This Row],[bmi]]&gt;=30.1,"yes","no")</f>
        <v>yes</v>
      </c>
    </row>
    <row r="3308" spans="1:18" x14ac:dyDescent="0.3">
      <c r="A3308">
        <v>46434</v>
      </c>
      <c r="B3308" t="s">
        <v>12</v>
      </c>
      <c r="C3308">
        <v>52</v>
      </c>
      <c r="D3308">
        <v>1</v>
      </c>
      <c r="E3308" t="str">
        <f>IF(Table1[[#This Row],[hypertension]]=0,"no","yes")</f>
        <v>yes</v>
      </c>
      <c r="F3308">
        <v>0</v>
      </c>
      <c r="G3308" t="s">
        <v>13</v>
      </c>
      <c r="H3308" t="s">
        <v>24</v>
      </c>
      <c r="I3308" t="s">
        <v>15</v>
      </c>
      <c r="J3308">
        <v>214.43</v>
      </c>
      <c r="K3308">
        <v>39.9</v>
      </c>
      <c r="L3308" t="s">
        <v>21</v>
      </c>
      <c r="M33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08">
        <v>0</v>
      </c>
      <c r="O3308" t="s">
        <v>32</v>
      </c>
      <c r="P3308" t="str">
        <f>IF(AND(Table1[[#This Row],[stroke]]=1,Table1[[#This Row],[hypertension]]=1),"yes","no")</f>
        <v>no</v>
      </c>
      <c r="Q3308" t="str">
        <f>IF(Table1[[#This Row],[avg_glucose_level]]&gt;=132.5,"yes","no")</f>
        <v>yes</v>
      </c>
      <c r="R3308" t="str">
        <f>IF(Table1[[#This Row],[bmi]]&gt;=30.1,"yes","no")</f>
        <v>yes</v>
      </c>
    </row>
    <row r="3309" spans="1:18" x14ac:dyDescent="0.3">
      <c r="A3309">
        <v>3205</v>
      </c>
      <c r="B3309" t="s">
        <v>17</v>
      </c>
      <c r="C3309">
        <v>79</v>
      </c>
      <c r="D3309">
        <v>0</v>
      </c>
      <c r="E3309" t="str">
        <f>IF(Table1[[#This Row],[hypertension]]=0,"no","yes")</f>
        <v>no</v>
      </c>
      <c r="F3309">
        <v>0</v>
      </c>
      <c r="G3309" t="s">
        <v>13</v>
      </c>
      <c r="H3309" t="s">
        <v>18</v>
      </c>
      <c r="I3309" t="s">
        <v>15</v>
      </c>
      <c r="J3309">
        <v>79.03</v>
      </c>
      <c r="K3309">
        <v>11.3</v>
      </c>
      <c r="L3309" t="s">
        <v>23</v>
      </c>
      <c r="M33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09">
        <v>0</v>
      </c>
      <c r="O3309" t="s">
        <v>32</v>
      </c>
      <c r="P3309" t="str">
        <f>IF(AND(Table1[[#This Row],[stroke]]=1,Table1[[#This Row],[hypertension]]=1),"yes","no")</f>
        <v>no</v>
      </c>
      <c r="Q3309" t="str">
        <f>IF(Table1[[#This Row],[avg_glucose_level]]&gt;=132.5,"yes","no")</f>
        <v>no</v>
      </c>
      <c r="R3309" t="str">
        <f>IF(Table1[[#This Row],[bmi]]&gt;=30.1,"yes","no")</f>
        <v>no</v>
      </c>
    </row>
    <row r="3310" spans="1:18" x14ac:dyDescent="0.3">
      <c r="A3310">
        <v>68692</v>
      </c>
      <c r="B3310" t="s">
        <v>12</v>
      </c>
      <c r="C3310">
        <v>61</v>
      </c>
      <c r="D3310">
        <v>1</v>
      </c>
      <c r="E3310" t="str">
        <f>IF(Table1[[#This Row],[hypertension]]=0,"no","yes")</f>
        <v>yes</v>
      </c>
      <c r="F3310">
        <v>0</v>
      </c>
      <c r="G3310" t="s">
        <v>13</v>
      </c>
      <c r="H3310" t="s">
        <v>14</v>
      </c>
      <c r="I3310" t="s">
        <v>15</v>
      </c>
      <c r="J3310">
        <v>66.459999999999994</v>
      </c>
      <c r="K3310">
        <v>31.5</v>
      </c>
      <c r="L3310" t="s">
        <v>16</v>
      </c>
      <c r="M3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10">
        <v>0</v>
      </c>
      <c r="O3310" t="s">
        <v>32</v>
      </c>
      <c r="P3310" t="str">
        <f>IF(AND(Table1[[#This Row],[stroke]]=1,Table1[[#This Row],[hypertension]]=1),"yes","no")</f>
        <v>no</v>
      </c>
      <c r="Q3310" t="str">
        <f>IF(Table1[[#This Row],[avg_glucose_level]]&gt;=132.5,"yes","no")</f>
        <v>no</v>
      </c>
      <c r="R3310" t="str">
        <f>IF(Table1[[#This Row],[bmi]]&gt;=30.1,"yes","no")</f>
        <v>yes</v>
      </c>
    </row>
    <row r="3311" spans="1:18" x14ac:dyDescent="0.3">
      <c r="A3311">
        <v>44531</v>
      </c>
      <c r="B3311" t="s">
        <v>12</v>
      </c>
      <c r="C3311">
        <v>36</v>
      </c>
      <c r="D3311">
        <v>0</v>
      </c>
      <c r="E3311" t="str">
        <f>IF(Table1[[#This Row],[hypertension]]=0,"no","yes")</f>
        <v>no</v>
      </c>
      <c r="F3311">
        <v>0</v>
      </c>
      <c r="G3311" t="s">
        <v>13</v>
      </c>
      <c r="H3311" t="s">
        <v>14</v>
      </c>
      <c r="I3311" t="s">
        <v>15</v>
      </c>
      <c r="J3311">
        <v>56.42</v>
      </c>
      <c r="K3311">
        <v>29.6</v>
      </c>
      <c r="L3311" t="s">
        <v>20</v>
      </c>
      <c r="M33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11">
        <v>0</v>
      </c>
      <c r="O3311" t="s">
        <v>32</v>
      </c>
      <c r="P3311" t="str">
        <f>IF(AND(Table1[[#This Row],[stroke]]=1,Table1[[#This Row],[hypertension]]=1),"yes","no")</f>
        <v>no</v>
      </c>
      <c r="Q3311" t="str">
        <f>IF(Table1[[#This Row],[avg_glucose_level]]&gt;=132.5,"yes","no")</f>
        <v>no</v>
      </c>
      <c r="R3311" t="str">
        <f>IF(Table1[[#This Row],[bmi]]&gt;=30.1,"yes","no")</f>
        <v>no</v>
      </c>
    </row>
    <row r="3312" spans="1:18" x14ac:dyDescent="0.3">
      <c r="A3312">
        <v>70392</v>
      </c>
      <c r="B3312" t="s">
        <v>12</v>
      </c>
      <c r="C3312">
        <v>34</v>
      </c>
      <c r="D3312">
        <v>0</v>
      </c>
      <c r="E3312" t="str">
        <f>IF(Table1[[#This Row],[hypertension]]=0,"no","yes")</f>
        <v>no</v>
      </c>
      <c r="F3312">
        <v>0</v>
      </c>
      <c r="G3312" t="s">
        <v>13</v>
      </c>
      <c r="H3312" t="s">
        <v>14</v>
      </c>
      <c r="I3312" t="s">
        <v>19</v>
      </c>
      <c r="J3312">
        <v>112.72</v>
      </c>
      <c r="K3312">
        <v>19.399999999999999</v>
      </c>
      <c r="L3312" t="s">
        <v>23</v>
      </c>
      <c r="M33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12">
        <v>0</v>
      </c>
      <c r="O3312" t="s">
        <v>32</v>
      </c>
      <c r="P3312" t="str">
        <f>IF(AND(Table1[[#This Row],[stroke]]=1,Table1[[#This Row],[hypertension]]=1),"yes","no")</f>
        <v>no</v>
      </c>
      <c r="Q3312" t="str">
        <f>IF(Table1[[#This Row],[avg_glucose_level]]&gt;=132.5,"yes","no")</f>
        <v>no</v>
      </c>
      <c r="R3312" t="str">
        <f>IF(Table1[[#This Row],[bmi]]&gt;=30.1,"yes","no")</f>
        <v>no</v>
      </c>
    </row>
    <row r="3313" spans="1:18" x14ac:dyDescent="0.3">
      <c r="A3313">
        <v>37025</v>
      </c>
      <c r="B3313" t="s">
        <v>17</v>
      </c>
      <c r="C3313">
        <v>2</v>
      </c>
      <c r="D3313">
        <v>0</v>
      </c>
      <c r="E3313" t="str">
        <f>IF(Table1[[#This Row],[hypertension]]=0,"no","yes")</f>
        <v>no</v>
      </c>
      <c r="F3313">
        <v>0</v>
      </c>
      <c r="G3313" t="s">
        <v>22</v>
      </c>
      <c r="H3313" t="s">
        <v>25</v>
      </c>
      <c r="I3313" t="s">
        <v>15</v>
      </c>
      <c r="J3313">
        <v>114.02</v>
      </c>
      <c r="K3313">
        <v>18.100000000000001</v>
      </c>
      <c r="L3313" t="s">
        <v>23</v>
      </c>
      <c r="M33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13">
        <v>0</v>
      </c>
      <c r="O3313" t="s">
        <v>32</v>
      </c>
      <c r="P3313" t="str">
        <f>IF(AND(Table1[[#This Row],[stroke]]=1,Table1[[#This Row],[hypertension]]=1),"yes","no")</f>
        <v>no</v>
      </c>
      <c r="Q3313" t="str">
        <f>IF(Table1[[#This Row],[avg_glucose_level]]&gt;=132.5,"yes","no")</f>
        <v>no</v>
      </c>
      <c r="R3313" t="str">
        <f>IF(Table1[[#This Row],[bmi]]&gt;=30.1,"yes","no")</f>
        <v>no</v>
      </c>
    </row>
    <row r="3314" spans="1:18" x14ac:dyDescent="0.3">
      <c r="A3314">
        <v>68965</v>
      </c>
      <c r="B3314" t="s">
        <v>12</v>
      </c>
      <c r="C3314">
        <v>43</v>
      </c>
      <c r="D3314">
        <v>0</v>
      </c>
      <c r="E3314" t="str">
        <f>IF(Table1[[#This Row],[hypertension]]=0,"no","yes")</f>
        <v>no</v>
      </c>
      <c r="F3314">
        <v>0</v>
      </c>
      <c r="G3314" t="s">
        <v>13</v>
      </c>
      <c r="H3314" t="s">
        <v>14</v>
      </c>
      <c r="I3314" t="s">
        <v>15</v>
      </c>
      <c r="J3314">
        <v>72.33</v>
      </c>
      <c r="K3314">
        <v>36.200000000000003</v>
      </c>
      <c r="L3314" t="s">
        <v>21</v>
      </c>
      <c r="M33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14">
        <v>0</v>
      </c>
      <c r="O3314" t="s">
        <v>32</v>
      </c>
      <c r="P3314" t="str">
        <f>IF(AND(Table1[[#This Row],[stroke]]=1,Table1[[#This Row],[hypertension]]=1),"yes","no")</f>
        <v>no</v>
      </c>
      <c r="Q3314" t="str">
        <f>IF(Table1[[#This Row],[avg_glucose_level]]&gt;=132.5,"yes","no")</f>
        <v>no</v>
      </c>
      <c r="R3314" t="str">
        <f>IF(Table1[[#This Row],[bmi]]&gt;=30.1,"yes","no")</f>
        <v>yes</v>
      </c>
    </row>
    <row r="3315" spans="1:18" x14ac:dyDescent="0.3">
      <c r="A3315">
        <v>53843</v>
      </c>
      <c r="B3315" t="s">
        <v>17</v>
      </c>
      <c r="C3315">
        <v>1</v>
      </c>
      <c r="D3315">
        <v>0</v>
      </c>
      <c r="E3315" t="str">
        <f>IF(Table1[[#This Row],[hypertension]]=0,"no","yes")</f>
        <v>no</v>
      </c>
      <c r="F3315">
        <v>0</v>
      </c>
      <c r="G3315" t="s">
        <v>22</v>
      </c>
      <c r="H3315" t="s">
        <v>25</v>
      </c>
      <c r="I3315" t="s">
        <v>19</v>
      </c>
      <c r="J3315">
        <v>55.59</v>
      </c>
      <c r="K3315">
        <v>17.899999999999999</v>
      </c>
      <c r="L3315" t="s">
        <v>23</v>
      </c>
      <c r="M33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15">
        <v>0</v>
      </c>
      <c r="O3315" t="s">
        <v>32</v>
      </c>
      <c r="P3315" t="str">
        <f>IF(AND(Table1[[#This Row],[stroke]]=1,Table1[[#This Row],[hypertension]]=1),"yes","no")</f>
        <v>no</v>
      </c>
      <c r="Q3315" t="str">
        <f>IF(Table1[[#This Row],[avg_glucose_level]]&gt;=132.5,"yes","no")</f>
        <v>no</v>
      </c>
      <c r="R3315" t="str">
        <f>IF(Table1[[#This Row],[bmi]]&gt;=30.1,"yes","no")</f>
        <v>no</v>
      </c>
    </row>
    <row r="3316" spans="1:18" x14ac:dyDescent="0.3">
      <c r="A3316">
        <v>5236</v>
      </c>
      <c r="B3316" t="s">
        <v>17</v>
      </c>
      <c r="C3316">
        <v>49</v>
      </c>
      <c r="D3316">
        <v>0</v>
      </c>
      <c r="E3316" t="str">
        <f>IF(Table1[[#This Row],[hypertension]]=0,"no","yes")</f>
        <v>no</v>
      </c>
      <c r="F3316">
        <v>0</v>
      </c>
      <c r="G3316" t="s">
        <v>13</v>
      </c>
      <c r="H3316" t="s">
        <v>14</v>
      </c>
      <c r="I3316" t="s">
        <v>19</v>
      </c>
      <c r="J3316">
        <v>73.48</v>
      </c>
      <c r="K3316">
        <v>33</v>
      </c>
      <c r="L3316" t="s">
        <v>20</v>
      </c>
      <c r="M3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16">
        <v>0</v>
      </c>
      <c r="O3316" t="s">
        <v>32</v>
      </c>
      <c r="P3316" t="str">
        <f>IF(AND(Table1[[#This Row],[stroke]]=1,Table1[[#This Row],[hypertension]]=1),"yes","no")</f>
        <v>no</v>
      </c>
      <c r="Q3316" t="str">
        <f>IF(Table1[[#This Row],[avg_glucose_level]]&gt;=132.5,"yes","no")</f>
        <v>no</v>
      </c>
      <c r="R3316" t="str">
        <f>IF(Table1[[#This Row],[bmi]]&gt;=30.1,"yes","no")</f>
        <v>yes</v>
      </c>
    </row>
    <row r="3317" spans="1:18" x14ac:dyDescent="0.3">
      <c r="A3317">
        <v>32110</v>
      </c>
      <c r="B3317" t="s">
        <v>17</v>
      </c>
      <c r="C3317">
        <v>2</v>
      </c>
      <c r="D3317">
        <v>0</v>
      </c>
      <c r="E3317" t="str">
        <f>IF(Table1[[#This Row],[hypertension]]=0,"no","yes")</f>
        <v>no</v>
      </c>
      <c r="F3317">
        <v>0</v>
      </c>
      <c r="G3317" t="s">
        <v>22</v>
      </c>
      <c r="H3317" t="s">
        <v>25</v>
      </c>
      <c r="I3317" t="s">
        <v>15</v>
      </c>
      <c r="J3317">
        <v>105.05</v>
      </c>
      <c r="K3317">
        <v>20.399999999999999</v>
      </c>
      <c r="L3317" t="s">
        <v>23</v>
      </c>
      <c r="M33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17">
        <v>0</v>
      </c>
      <c r="O3317" t="s">
        <v>32</v>
      </c>
      <c r="P3317" t="str">
        <f>IF(AND(Table1[[#This Row],[stroke]]=1,Table1[[#This Row],[hypertension]]=1),"yes","no")</f>
        <v>no</v>
      </c>
      <c r="Q3317" t="str">
        <f>IF(Table1[[#This Row],[avg_glucose_level]]&gt;=132.5,"yes","no")</f>
        <v>no</v>
      </c>
      <c r="R3317" t="str">
        <f>IF(Table1[[#This Row],[bmi]]&gt;=30.1,"yes","no")</f>
        <v>no</v>
      </c>
    </row>
    <row r="3318" spans="1:18" x14ac:dyDescent="0.3">
      <c r="A3318">
        <v>17893</v>
      </c>
      <c r="B3318" t="s">
        <v>17</v>
      </c>
      <c r="C3318">
        <v>82</v>
      </c>
      <c r="D3318">
        <v>0</v>
      </c>
      <c r="E3318" t="str">
        <f>IF(Table1[[#This Row],[hypertension]]=0,"no","yes")</f>
        <v>no</v>
      </c>
      <c r="F3318">
        <v>0</v>
      </c>
      <c r="G3318" t="s">
        <v>13</v>
      </c>
      <c r="H3318" t="s">
        <v>18</v>
      </c>
      <c r="I3318" t="s">
        <v>15</v>
      </c>
      <c r="J3318">
        <v>84.78</v>
      </c>
      <c r="K3318">
        <v>33.6</v>
      </c>
      <c r="L3318" t="s">
        <v>16</v>
      </c>
      <c r="M33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18">
        <v>0</v>
      </c>
      <c r="O3318" t="s">
        <v>32</v>
      </c>
      <c r="P3318" t="str">
        <f>IF(AND(Table1[[#This Row],[stroke]]=1,Table1[[#This Row],[hypertension]]=1),"yes","no")</f>
        <v>no</v>
      </c>
      <c r="Q3318" t="str">
        <f>IF(Table1[[#This Row],[avg_glucose_level]]&gt;=132.5,"yes","no")</f>
        <v>no</v>
      </c>
      <c r="R3318" t="str">
        <f>IF(Table1[[#This Row],[bmi]]&gt;=30.1,"yes","no")</f>
        <v>yes</v>
      </c>
    </row>
    <row r="3319" spans="1:18" x14ac:dyDescent="0.3">
      <c r="A3319">
        <v>65794</v>
      </c>
      <c r="B3319" t="s">
        <v>17</v>
      </c>
      <c r="C3319">
        <v>81</v>
      </c>
      <c r="D3319">
        <v>1</v>
      </c>
      <c r="E3319" t="str">
        <f>IF(Table1[[#This Row],[hypertension]]=0,"no","yes")</f>
        <v>yes</v>
      </c>
      <c r="F3319">
        <v>0</v>
      </c>
      <c r="G3319" t="s">
        <v>13</v>
      </c>
      <c r="H3319" t="s">
        <v>14</v>
      </c>
      <c r="I3319" t="s">
        <v>19</v>
      </c>
      <c r="J3319">
        <v>164.77</v>
      </c>
      <c r="K3319">
        <v>34.5</v>
      </c>
      <c r="L3319" t="s">
        <v>20</v>
      </c>
      <c r="M33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19">
        <v>0</v>
      </c>
      <c r="O3319" t="s">
        <v>32</v>
      </c>
      <c r="P3319" t="str">
        <f>IF(AND(Table1[[#This Row],[stroke]]=1,Table1[[#This Row],[hypertension]]=1),"yes","no")</f>
        <v>no</v>
      </c>
      <c r="Q3319" t="str">
        <f>IF(Table1[[#This Row],[avg_glucose_level]]&gt;=132.5,"yes","no")</f>
        <v>yes</v>
      </c>
      <c r="R3319" t="str">
        <f>IF(Table1[[#This Row],[bmi]]&gt;=30.1,"yes","no")</f>
        <v>yes</v>
      </c>
    </row>
    <row r="3320" spans="1:18" x14ac:dyDescent="0.3">
      <c r="A3320">
        <v>65955</v>
      </c>
      <c r="B3320" t="s">
        <v>12</v>
      </c>
      <c r="C3320">
        <v>81</v>
      </c>
      <c r="D3320">
        <v>1</v>
      </c>
      <c r="E3320" t="str">
        <f>IF(Table1[[#This Row],[hypertension]]=0,"no","yes")</f>
        <v>yes</v>
      </c>
      <c r="F3320">
        <v>1</v>
      </c>
      <c r="G3320" t="s">
        <v>22</v>
      </c>
      <c r="H3320" t="s">
        <v>14</v>
      </c>
      <c r="I3320" t="s">
        <v>19</v>
      </c>
      <c r="J3320">
        <v>220.64</v>
      </c>
      <c r="K3320">
        <v>30</v>
      </c>
      <c r="L3320" t="s">
        <v>20</v>
      </c>
      <c r="M33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20">
        <v>0</v>
      </c>
      <c r="O3320" t="s">
        <v>32</v>
      </c>
      <c r="P3320" t="str">
        <f>IF(AND(Table1[[#This Row],[stroke]]=1,Table1[[#This Row],[hypertension]]=1),"yes","no")</f>
        <v>no</v>
      </c>
      <c r="Q3320" t="str">
        <f>IF(Table1[[#This Row],[avg_glucose_level]]&gt;=132.5,"yes","no")</f>
        <v>yes</v>
      </c>
      <c r="R3320" t="str">
        <f>IF(Table1[[#This Row],[bmi]]&gt;=30.1,"yes","no")</f>
        <v>no</v>
      </c>
    </row>
    <row r="3321" spans="1:18" x14ac:dyDescent="0.3">
      <c r="A3321">
        <v>53924</v>
      </c>
      <c r="B3321" t="s">
        <v>17</v>
      </c>
      <c r="C3321">
        <v>1</v>
      </c>
      <c r="D3321">
        <v>0</v>
      </c>
      <c r="E3321" t="str">
        <f>IF(Table1[[#This Row],[hypertension]]=0,"no","yes")</f>
        <v>no</v>
      </c>
      <c r="F3321">
        <v>0</v>
      </c>
      <c r="G3321" t="s">
        <v>22</v>
      </c>
      <c r="H3321" t="s">
        <v>25</v>
      </c>
      <c r="I3321" t="s">
        <v>15</v>
      </c>
      <c r="J3321">
        <v>159.38999999999999</v>
      </c>
      <c r="K3321">
        <v>12.8</v>
      </c>
      <c r="L3321" t="s">
        <v>23</v>
      </c>
      <c r="M33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21">
        <v>0</v>
      </c>
      <c r="O3321" t="s">
        <v>32</v>
      </c>
      <c r="P3321" t="str">
        <f>IF(AND(Table1[[#This Row],[stroke]]=1,Table1[[#This Row],[hypertension]]=1),"yes","no")</f>
        <v>no</v>
      </c>
      <c r="Q3321" t="str">
        <f>IF(Table1[[#This Row],[avg_glucose_level]]&gt;=132.5,"yes","no")</f>
        <v>yes</v>
      </c>
      <c r="R3321" t="str">
        <f>IF(Table1[[#This Row],[bmi]]&gt;=30.1,"yes","no")</f>
        <v>no</v>
      </c>
    </row>
    <row r="3322" spans="1:18" x14ac:dyDescent="0.3">
      <c r="A3322">
        <v>70674</v>
      </c>
      <c r="B3322" t="s">
        <v>12</v>
      </c>
      <c r="C3322">
        <v>60</v>
      </c>
      <c r="D3322">
        <v>0</v>
      </c>
      <c r="E3322" t="str">
        <f>IF(Table1[[#This Row],[hypertension]]=0,"no","yes")</f>
        <v>no</v>
      </c>
      <c r="F3322">
        <v>0</v>
      </c>
      <c r="G3322" t="s">
        <v>13</v>
      </c>
      <c r="H3322" t="s">
        <v>18</v>
      </c>
      <c r="I3322" t="s">
        <v>15</v>
      </c>
      <c r="J3322">
        <v>69.53</v>
      </c>
      <c r="K3322">
        <v>26.2</v>
      </c>
      <c r="L3322" t="s">
        <v>20</v>
      </c>
      <c r="M33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22">
        <v>0</v>
      </c>
      <c r="O3322" t="s">
        <v>32</v>
      </c>
      <c r="P3322" t="str">
        <f>IF(AND(Table1[[#This Row],[stroke]]=1,Table1[[#This Row],[hypertension]]=1),"yes","no")</f>
        <v>no</v>
      </c>
      <c r="Q3322" t="str">
        <f>IF(Table1[[#This Row],[avg_glucose_level]]&gt;=132.5,"yes","no")</f>
        <v>no</v>
      </c>
      <c r="R3322" t="str">
        <f>IF(Table1[[#This Row],[bmi]]&gt;=30.1,"yes","no")</f>
        <v>no</v>
      </c>
    </row>
    <row r="3323" spans="1:18" x14ac:dyDescent="0.3">
      <c r="A3323">
        <v>56410</v>
      </c>
      <c r="B3323" t="s">
        <v>12</v>
      </c>
      <c r="C3323">
        <v>1</v>
      </c>
      <c r="D3323">
        <v>0</v>
      </c>
      <c r="E3323" t="str">
        <f>IF(Table1[[#This Row],[hypertension]]=0,"no","yes")</f>
        <v>no</v>
      </c>
      <c r="F3323">
        <v>0</v>
      </c>
      <c r="G3323" t="s">
        <v>22</v>
      </c>
      <c r="H3323" t="s">
        <v>25</v>
      </c>
      <c r="I3323" t="s">
        <v>15</v>
      </c>
      <c r="J3323">
        <v>81.42</v>
      </c>
      <c r="K3323">
        <v>13.5</v>
      </c>
      <c r="L3323" t="s">
        <v>23</v>
      </c>
      <c r="M33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23">
        <v>0</v>
      </c>
      <c r="O3323" t="s">
        <v>32</v>
      </c>
      <c r="P3323" t="str">
        <f>IF(AND(Table1[[#This Row],[stroke]]=1,Table1[[#This Row],[hypertension]]=1),"yes","no")</f>
        <v>no</v>
      </c>
      <c r="Q3323" t="str">
        <f>IF(Table1[[#This Row],[avg_glucose_level]]&gt;=132.5,"yes","no")</f>
        <v>no</v>
      </c>
      <c r="R3323" t="str">
        <f>IF(Table1[[#This Row],[bmi]]&gt;=30.1,"yes","no")</f>
        <v>no</v>
      </c>
    </row>
    <row r="3324" spans="1:18" x14ac:dyDescent="0.3">
      <c r="A3324">
        <v>9955</v>
      </c>
      <c r="B3324" t="s">
        <v>17</v>
      </c>
      <c r="C3324">
        <v>58</v>
      </c>
      <c r="D3324">
        <v>0</v>
      </c>
      <c r="E3324" t="str">
        <f>IF(Table1[[#This Row],[hypertension]]=0,"no","yes")</f>
        <v>no</v>
      </c>
      <c r="F3324">
        <v>0</v>
      </c>
      <c r="G3324" t="s">
        <v>22</v>
      </c>
      <c r="H3324" t="s">
        <v>14</v>
      </c>
      <c r="I3324" t="s">
        <v>15</v>
      </c>
      <c r="J3324">
        <v>83.93</v>
      </c>
      <c r="K3324">
        <v>25.6</v>
      </c>
      <c r="L3324" t="s">
        <v>16</v>
      </c>
      <c r="M33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24">
        <v>0</v>
      </c>
      <c r="O3324" t="s">
        <v>32</v>
      </c>
      <c r="P3324" t="str">
        <f>IF(AND(Table1[[#This Row],[stroke]]=1,Table1[[#This Row],[hypertension]]=1),"yes","no")</f>
        <v>no</v>
      </c>
      <c r="Q3324" t="str">
        <f>IF(Table1[[#This Row],[avg_glucose_level]]&gt;=132.5,"yes","no")</f>
        <v>no</v>
      </c>
      <c r="R3324" t="str">
        <f>IF(Table1[[#This Row],[bmi]]&gt;=30.1,"yes","no")</f>
        <v>no</v>
      </c>
    </row>
    <row r="3325" spans="1:18" x14ac:dyDescent="0.3">
      <c r="A3325">
        <v>8410</v>
      </c>
      <c r="B3325" t="s">
        <v>17</v>
      </c>
      <c r="C3325">
        <v>8</v>
      </c>
      <c r="D3325">
        <v>0</v>
      </c>
      <c r="E3325" t="str">
        <f>IF(Table1[[#This Row],[hypertension]]=0,"no","yes")</f>
        <v>no</v>
      </c>
      <c r="F3325">
        <v>0</v>
      </c>
      <c r="G3325" t="s">
        <v>22</v>
      </c>
      <c r="H3325" t="s">
        <v>25</v>
      </c>
      <c r="I3325" t="s">
        <v>19</v>
      </c>
      <c r="J3325">
        <v>98.9</v>
      </c>
      <c r="K3325">
        <v>18.8</v>
      </c>
      <c r="L3325" t="s">
        <v>23</v>
      </c>
      <c r="M3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25">
        <v>0</v>
      </c>
      <c r="O3325" t="s">
        <v>32</v>
      </c>
      <c r="P3325" t="str">
        <f>IF(AND(Table1[[#This Row],[stroke]]=1,Table1[[#This Row],[hypertension]]=1),"yes","no")</f>
        <v>no</v>
      </c>
      <c r="Q3325" t="str">
        <f>IF(Table1[[#This Row],[avg_glucose_level]]&gt;=132.5,"yes","no")</f>
        <v>no</v>
      </c>
      <c r="R3325" t="str">
        <f>IF(Table1[[#This Row],[bmi]]&gt;=30.1,"yes","no")</f>
        <v>no</v>
      </c>
    </row>
    <row r="3326" spans="1:18" x14ac:dyDescent="0.3">
      <c r="A3326">
        <v>46854</v>
      </c>
      <c r="B3326" t="s">
        <v>17</v>
      </c>
      <c r="C3326">
        <v>9</v>
      </c>
      <c r="D3326">
        <v>0</v>
      </c>
      <c r="E3326" t="str">
        <f>IF(Table1[[#This Row],[hypertension]]=0,"no","yes")</f>
        <v>no</v>
      </c>
      <c r="F3326">
        <v>0</v>
      </c>
      <c r="G3326" t="s">
        <v>22</v>
      </c>
      <c r="H3326" t="s">
        <v>25</v>
      </c>
      <c r="I3326" t="s">
        <v>15</v>
      </c>
      <c r="J3326">
        <v>82.64</v>
      </c>
      <c r="K3326">
        <v>14.5</v>
      </c>
      <c r="L3326" t="s">
        <v>23</v>
      </c>
      <c r="M33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26">
        <v>0</v>
      </c>
      <c r="O3326" t="s">
        <v>32</v>
      </c>
      <c r="P3326" t="str">
        <f>IF(AND(Table1[[#This Row],[stroke]]=1,Table1[[#This Row],[hypertension]]=1),"yes","no")</f>
        <v>no</v>
      </c>
      <c r="Q3326" t="str">
        <f>IF(Table1[[#This Row],[avg_glucose_level]]&gt;=132.5,"yes","no")</f>
        <v>no</v>
      </c>
      <c r="R3326" t="str">
        <f>IF(Table1[[#This Row],[bmi]]&gt;=30.1,"yes","no")</f>
        <v>no</v>
      </c>
    </row>
    <row r="3327" spans="1:18" x14ac:dyDescent="0.3">
      <c r="A3327">
        <v>8168</v>
      </c>
      <c r="B3327" t="s">
        <v>17</v>
      </c>
      <c r="C3327">
        <v>34</v>
      </c>
      <c r="D3327">
        <v>0</v>
      </c>
      <c r="E3327" t="str">
        <f>IF(Table1[[#This Row],[hypertension]]=0,"no","yes")</f>
        <v>no</v>
      </c>
      <c r="F3327">
        <v>0</v>
      </c>
      <c r="G3327" t="s">
        <v>13</v>
      </c>
      <c r="H3327" t="s">
        <v>14</v>
      </c>
      <c r="I3327" t="s">
        <v>19</v>
      </c>
      <c r="J3327">
        <v>112.54</v>
      </c>
      <c r="K3327">
        <v>23.4</v>
      </c>
      <c r="L3327" t="s">
        <v>16</v>
      </c>
      <c r="M3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27">
        <v>0</v>
      </c>
      <c r="O3327" t="s">
        <v>32</v>
      </c>
      <c r="P3327" t="str">
        <f>IF(AND(Table1[[#This Row],[stroke]]=1,Table1[[#This Row],[hypertension]]=1),"yes","no")</f>
        <v>no</v>
      </c>
      <c r="Q3327" t="str">
        <f>IF(Table1[[#This Row],[avg_glucose_level]]&gt;=132.5,"yes","no")</f>
        <v>no</v>
      </c>
      <c r="R3327" t="str">
        <f>IF(Table1[[#This Row],[bmi]]&gt;=30.1,"yes","no")</f>
        <v>no</v>
      </c>
    </row>
    <row r="3328" spans="1:18" x14ac:dyDescent="0.3">
      <c r="A3328">
        <v>30405</v>
      </c>
      <c r="B3328" t="s">
        <v>17</v>
      </c>
      <c r="C3328">
        <v>23</v>
      </c>
      <c r="D3328">
        <v>0</v>
      </c>
      <c r="E3328" t="str">
        <f>IF(Table1[[#This Row],[hypertension]]=0,"no","yes")</f>
        <v>no</v>
      </c>
      <c r="F3328">
        <v>0</v>
      </c>
      <c r="G3328" t="s">
        <v>22</v>
      </c>
      <c r="H3328" t="s">
        <v>14</v>
      </c>
      <c r="I3328" t="s">
        <v>19</v>
      </c>
      <c r="J3328">
        <v>75.25</v>
      </c>
      <c r="K3328">
        <v>39.700000000000003</v>
      </c>
      <c r="L3328" t="s">
        <v>16</v>
      </c>
      <c r="M33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28">
        <v>0</v>
      </c>
      <c r="O3328" t="s">
        <v>32</v>
      </c>
      <c r="P3328" t="str">
        <f>IF(AND(Table1[[#This Row],[stroke]]=1,Table1[[#This Row],[hypertension]]=1),"yes","no")</f>
        <v>no</v>
      </c>
      <c r="Q3328" t="str">
        <f>IF(Table1[[#This Row],[avg_glucose_level]]&gt;=132.5,"yes","no")</f>
        <v>no</v>
      </c>
      <c r="R3328" t="str">
        <f>IF(Table1[[#This Row],[bmi]]&gt;=30.1,"yes","no")</f>
        <v>yes</v>
      </c>
    </row>
    <row r="3329" spans="1:18" x14ac:dyDescent="0.3">
      <c r="A3329">
        <v>1301</v>
      </c>
      <c r="B3329" t="s">
        <v>17</v>
      </c>
      <c r="C3329">
        <v>74</v>
      </c>
      <c r="D3329">
        <v>0</v>
      </c>
      <c r="E3329" t="str">
        <f>IF(Table1[[#This Row],[hypertension]]=0,"no","yes")</f>
        <v>no</v>
      </c>
      <c r="F3329">
        <v>0</v>
      </c>
      <c r="G3329" t="s">
        <v>22</v>
      </c>
      <c r="H3329" t="s">
        <v>18</v>
      </c>
      <c r="I3329" t="s">
        <v>15</v>
      </c>
      <c r="J3329">
        <v>204.77</v>
      </c>
      <c r="K3329">
        <v>40.799999999999997</v>
      </c>
      <c r="L3329" t="s">
        <v>20</v>
      </c>
      <c r="M33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29">
        <v>0</v>
      </c>
      <c r="O3329" t="s">
        <v>32</v>
      </c>
      <c r="P3329" t="str">
        <f>IF(AND(Table1[[#This Row],[stroke]]=1,Table1[[#This Row],[hypertension]]=1),"yes","no")</f>
        <v>no</v>
      </c>
      <c r="Q3329" t="str">
        <f>IF(Table1[[#This Row],[avg_glucose_level]]&gt;=132.5,"yes","no")</f>
        <v>yes</v>
      </c>
      <c r="R3329" t="str">
        <f>IF(Table1[[#This Row],[bmi]]&gt;=30.1,"yes","no")</f>
        <v>yes</v>
      </c>
    </row>
    <row r="3330" spans="1:18" x14ac:dyDescent="0.3">
      <c r="A3330">
        <v>42348</v>
      </c>
      <c r="B3330" t="s">
        <v>12</v>
      </c>
      <c r="C3330">
        <v>72</v>
      </c>
      <c r="D3330">
        <v>0</v>
      </c>
      <c r="E3330" t="str">
        <f>IF(Table1[[#This Row],[hypertension]]=0,"no","yes")</f>
        <v>no</v>
      </c>
      <c r="F3330">
        <v>1</v>
      </c>
      <c r="G3330" t="s">
        <v>13</v>
      </c>
      <c r="H3330" t="s">
        <v>18</v>
      </c>
      <c r="I3330" t="s">
        <v>15</v>
      </c>
      <c r="J3330">
        <v>63.86</v>
      </c>
      <c r="K3330">
        <v>29.5</v>
      </c>
      <c r="L3330" t="s">
        <v>21</v>
      </c>
      <c r="M33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30">
        <v>0</v>
      </c>
      <c r="O3330" t="s">
        <v>32</v>
      </c>
      <c r="P3330" t="str">
        <f>IF(AND(Table1[[#This Row],[stroke]]=1,Table1[[#This Row],[hypertension]]=1),"yes","no")</f>
        <v>no</v>
      </c>
      <c r="Q3330" t="str">
        <f>IF(Table1[[#This Row],[avg_glucose_level]]&gt;=132.5,"yes","no")</f>
        <v>no</v>
      </c>
      <c r="R3330" t="str">
        <f>IF(Table1[[#This Row],[bmi]]&gt;=30.1,"yes","no")</f>
        <v>no</v>
      </c>
    </row>
    <row r="3331" spans="1:18" x14ac:dyDescent="0.3">
      <c r="A3331">
        <v>38560</v>
      </c>
      <c r="B3331" t="s">
        <v>12</v>
      </c>
      <c r="C3331">
        <v>47</v>
      </c>
      <c r="D3331">
        <v>0</v>
      </c>
      <c r="E3331" t="str">
        <f>IF(Table1[[#This Row],[hypertension]]=0,"no","yes")</f>
        <v>no</v>
      </c>
      <c r="F3331">
        <v>0</v>
      </c>
      <c r="G3331" t="s">
        <v>13</v>
      </c>
      <c r="H3331" t="s">
        <v>14</v>
      </c>
      <c r="I3331" t="s">
        <v>19</v>
      </c>
      <c r="J3331">
        <v>72.2</v>
      </c>
      <c r="K3331">
        <v>33</v>
      </c>
      <c r="L3331" t="s">
        <v>23</v>
      </c>
      <c r="M33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31">
        <v>0</v>
      </c>
      <c r="O3331" t="s">
        <v>32</v>
      </c>
      <c r="P3331" t="str">
        <f>IF(AND(Table1[[#This Row],[stroke]]=1,Table1[[#This Row],[hypertension]]=1),"yes","no")</f>
        <v>no</v>
      </c>
      <c r="Q3331" t="str">
        <f>IF(Table1[[#This Row],[avg_glucose_level]]&gt;=132.5,"yes","no")</f>
        <v>no</v>
      </c>
      <c r="R3331" t="str">
        <f>IF(Table1[[#This Row],[bmi]]&gt;=30.1,"yes","no")</f>
        <v>yes</v>
      </c>
    </row>
    <row r="3332" spans="1:18" x14ac:dyDescent="0.3">
      <c r="A3332">
        <v>48129</v>
      </c>
      <c r="B3332" t="s">
        <v>17</v>
      </c>
      <c r="C3332">
        <v>56</v>
      </c>
      <c r="D3332">
        <v>0</v>
      </c>
      <c r="E3332" t="str">
        <f>IF(Table1[[#This Row],[hypertension]]=0,"no","yes")</f>
        <v>no</v>
      </c>
      <c r="F3332">
        <v>0</v>
      </c>
      <c r="G3332" t="s">
        <v>13</v>
      </c>
      <c r="H3332" t="s">
        <v>14</v>
      </c>
      <c r="I3332" t="s">
        <v>15</v>
      </c>
      <c r="J3332">
        <v>80.08</v>
      </c>
      <c r="K3332">
        <v>25.6</v>
      </c>
      <c r="L3332" t="s">
        <v>20</v>
      </c>
      <c r="M33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32">
        <v>0</v>
      </c>
      <c r="O3332" t="s">
        <v>32</v>
      </c>
      <c r="P3332" t="str">
        <f>IF(AND(Table1[[#This Row],[stroke]]=1,Table1[[#This Row],[hypertension]]=1),"yes","no")</f>
        <v>no</v>
      </c>
      <c r="Q3332" t="str">
        <f>IF(Table1[[#This Row],[avg_glucose_level]]&gt;=132.5,"yes","no")</f>
        <v>no</v>
      </c>
      <c r="R3332" t="str">
        <f>IF(Table1[[#This Row],[bmi]]&gt;=30.1,"yes","no")</f>
        <v>no</v>
      </c>
    </row>
    <row r="3333" spans="1:18" x14ac:dyDescent="0.3">
      <c r="A3333">
        <v>10511</v>
      </c>
      <c r="B3333" t="s">
        <v>12</v>
      </c>
      <c r="C3333">
        <v>5</v>
      </c>
      <c r="D3333">
        <v>0</v>
      </c>
      <c r="E3333" t="str">
        <f>IF(Table1[[#This Row],[hypertension]]=0,"no","yes")</f>
        <v>no</v>
      </c>
      <c r="F3333">
        <v>0</v>
      </c>
      <c r="G3333" t="s">
        <v>22</v>
      </c>
      <c r="H3333" t="s">
        <v>25</v>
      </c>
      <c r="I3333" t="s">
        <v>15</v>
      </c>
      <c r="J3333">
        <v>101.61</v>
      </c>
      <c r="K3333">
        <v>33.1</v>
      </c>
      <c r="L3333" t="s">
        <v>23</v>
      </c>
      <c r="M33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33">
        <v>0</v>
      </c>
      <c r="O3333" t="s">
        <v>32</v>
      </c>
      <c r="P3333" t="str">
        <f>IF(AND(Table1[[#This Row],[stroke]]=1,Table1[[#This Row],[hypertension]]=1),"yes","no")</f>
        <v>no</v>
      </c>
      <c r="Q3333" t="str">
        <f>IF(Table1[[#This Row],[avg_glucose_level]]&gt;=132.5,"yes","no")</f>
        <v>no</v>
      </c>
      <c r="R3333" t="str">
        <f>IF(Table1[[#This Row],[bmi]]&gt;=30.1,"yes","no")</f>
        <v>yes</v>
      </c>
    </row>
    <row r="3334" spans="1:18" x14ac:dyDescent="0.3">
      <c r="A3334">
        <v>42481</v>
      </c>
      <c r="B3334" t="s">
        <v>12</v>
      </c>
      <c r="C3334">
        <v>27</v>
      </c>
      <c r="D3334">
        <v>0</v>
      </c>
      <c r="E3334" t="str">
        <f>IF(Table1[[#This Row],[hypertension]]=0,"no","yes")</f>
        <v>no</v>
      </c>
      <c r="F3334">
        <v>0</v>
      </c>
      <c r="G3334" t="s">
        <v>13</v>
      </c>
      <c r="H3334" t="s">
        <v>14</v>
      </c>
      <c r="I3334" t="s">
        <v>15</v>
      </c>
      <c r="J3334">
        <v>114.32</v>
      </c>
      <c r="K3334">
        <v>28.1</v>
      </c>
      <c r="L3334" t="s">
        <v>23</v>
      </c>
      <c r="M33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34">
        <v>0</v>
      </c>
      <c r="O3334" t="s">
        <v>32</v>
      </c>
      <c r="P3334" t="str">
        <f>IF(AND(Table1[[#This Row],[stroke]]=1,Table1[[#This Row],[hypertension]]=1),"yes","no")</f>
        <v>no</v>
      </c>
      <c r="Q3334" t="str">
        <f>IF(Table1[[#This Row],[avg_glucose_level]]&gt;=132.5,"yes","no")</f>
        <v>no</v>
      </c>
      <c r="R3334" t="str">
        <f>IF(Table1[[#This Row],[bmi]]&gt;=30.1,"yes","no")</f>
        <v>no</v>
      </c>
    </row>
    <row r="3335" spans="1:18" x14ac:dyDescent="0.3">
      <c r="A3335">
        <v>59872</v>
      </c>
      <c r="B3335" t="s">
        <v>17</v>
      </c>
      <c r="C3335">
        <v>38</v>
      </c>
      <c r="D3335">
        <v>0</v>
      </c>
      <c r="E3335" t="str">
        <f>IF(Table1[[#This Row],[hypertension]]=0,"no","yes")</f>
        <v>no</v>
      </c>
      <c r="F3335">
        <v>0</v>
      </c>
      <c r="G3335" t="s">
        <v>13</v>
      </c>
      <c r="H3335" t="s">
        <v>14</v>
      </c>
      <c r="I3335" t="s">
        <v>19</v>
      </c>
      <c r="J3335">
        <v>80.819999999999993</v>
      </c>
      <c r="K3335">
        <v>49.3</v>
      </c>
      <c r="L3335" t="s">
        <v>20</v>
      </c>
      <c r="M33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35">
        <v>0</v>
      </c>
      <c r="O3335" t="s">
        <v>32</v>
      </c>
      <c r="P3335" t="str">
        <f>IF(AND(Table1[[#This Row],[stroke]]=1,Table1[[#This Row],[hypertension]]=1),"yes","no")</f>
        <v>no</v>
      </c>
      <c r="Q3335" t="str">
        <f>IF(Table1[[#This Row],[avg_glucose_level]]&gt;=132.5,"yes","no")</f>
        <v>no</v>
      </c>
      <c r="R3335" t="str">
        <f>IF(Table1[[#This Row],[bmi]]&gt;=30.1,"yes","no")</f>
        <v>yes</v>
      </c>
    </row>
    <row r="3336" spans="1:18" x14ac:dyDescent="0.3">
      <c r="A3336">
        <v>56282</v>
      </c>
      <c r="B3336" t="s">
        <v>12</v>
      </c>
      <c r="C3336">
        <v>13</v>
      </c>
      <c r="D3336">
        <v>0</v>
      </c>
      <c r="E3336" t="str">
        <f>IF(Table1[[#This Row],[hypertension]]=0,"no","yes")</f>
        <v>no</v>
      </c>
      <c r="F3336">
        <v>0</v>
      </c>
      <c r="G3336" t="s">
        <v>22</v>
      </c>
      <c r="H3336" t="s">
        <v>14</v>
      </c>
      <c r="I3336" t="s">
        <v>19</v>
      </c>
      <c r="J3336">
        <v>90.6</v>
      </c>
      <c r="K3336">
        <v>16.899999999999999</v>
      </c>
      <c r="L3336" t="s">
        <v>20</v>
      </c>
      <c r="M33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36">
        <v>0</v>
      </c>
      <c r="O3336" t="s">
        <v>32</v>
      </c>
      <c r="P3336" t="str">
        <f>IF(AND(Table1[[#This Row],[stroke]]=1,Table1[[#This Row],[hypertension]]=1),"yes","no")</f>
        <v>no</v>
      </c>
      <c r="Q3336" t="str">
        <f>IF(Table1[[#This Row],[avg_glucose_level]]&gt;=132.5,"yes","no")</f>
        <v>no</v>
      </c>
      <c r="R3336" t="str">
        <f>IF(Table1[[#This Row],[bmi]]&gt;=30.1,"yes","no")</f>
        <v>no</v>
      </c>
    </row>
    <row r="3337" spans="1:18" x14ac:dyDescent="0.3">
      <c r="A3337">
        <v>6540</v>
      </c>
      <c r="B3337" t="s">
        <v>17</v>
      </c>
      <c r="C3337">
        <v>41</v>
      </c>
      <c r="D3337">
        <v>0</v>
      </c>
      <c r="E3337" t="str">
        <f>IF(Table1[[#This Row],[hypertension]]=0,"no","yes")</f>
        <v>no</v>
      </c>
      <c r="F3337">
        <v>0</v>
      </c>
      <c r="G3337" t="s">
        <v>13</v>
      </c>
      <c r="H3337" t="s">
        <v>14</v>
      </c>
      <c r="I3337" t="s">
        <v>19</v>
      </c>
      <c r="J3337">
        <v>93.67</v>
      </c>
      <c r="K3337">
        <v>35.9</v>
      </c>
      <c r="L3337" t="s">
        <v>23</v>
      </c>
      <c r="M33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37">
        <v>0</v>
      </c>
      <c r="O3337" t="s">
        <v>32</v>
      </c>
      <c r="P3337" t="str">
        <f>IF(AND(Table1[[#This Row],[stroke]]=1,Table1[[#This Row],[hypertension]]=1),"yes","no")</f>
        <v>no</v>
      </c>
      <c r="Q3337" t="str">
        <f>IF(Table1[[#This Row],[avg_glucose_level]]&gt;=132.5,"yes","no")</f>
        <v>no</v>
      </c>
      <c r="R3337" t="str">
        <f>IF(Table1[[#This Row],[bmi]]&gt;=30.1,"yes","no")</f>
        <v>yes</v>
      </c>
    </row>
    <row r="3338" spans="1:18" x14ac:dyDescent="0.3">
      <c r="A3338">
        <v>31378</v>
      </c>
      <c r="B3338" t="s">
        <v>17</v>
      </c>
      <c r="C3338">
        <v>50</v>
      </c>
      <c r="D3338">
        <v>0</v>
      </c>
      <c r="E3338" t="str">
        <f>IF(Table1[[#This Row],[hypertension]]=0,"no","yes")</f>
        <v>no</v>
      </c>
      <c r="F3338">
        <v>0</v>
      </c>
      <c r="G3338" t="s">
        <v>13</v>
      </c>
      <c r="H3338" t="s">
        <v>18</v>
      </c>
      <c r="I3338" t="s">
        <v>19</v>
      </c>
      <c r="J3338">
        <v>87.15</v>
      </c>
      <c r="K3338">
        <v>32.1</v>
      </c>
      <c r="L3338" t="s">
        <v>20</v>
      </c>
      <c r="M33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38">
        <v>0</v>
      </c>
      <c r="O3338" t="s">
        <v>32</v>
      </c>
      <c r="P3338" t="str">
        <f>IF(AND(Table1[[#This Row],[stroke]]=1,Table1[[#This Row],[hypertension]]=1),"yes","no")</f>
        <v>no</v>
      </c>
      <c r="Q3338" t="str">
        <f>IF(Table1[[#This Row],[avg_glucose_level]]&gt;=132.5,"yes","no")</f>
        <v>no</v>
      </c>
      <c r="R3338" t="str">
        <f>IF(Table1[[#This Row],[bmi]]&gt;=30.1,"yes","no")</f>
        <v>yes</v>
      </c>
    </row>
    <row r="3339" spans="1:18" x14ac:dyDescent="0.3">
      <c r="A3339">
        <v>32317</v>
      </c>
      <c r="B3339" t="s">
        <v>17</v>
      </c>
      <c r="C3339">
        <v>41</v>
      </c>
      <c r="D3339">
        <v>0</v>
      </c>
      <c r="E3339" t="str">
        <f>IF(Table1[[#This Row],[hypertension]]=0,"no","yes")</f>
        <v>no</v>
      </c>
      <c r="F3339">
        <v>0</v>
      </c>
      <c r="G3339" t="s">
        <v>13</v>
      </c>
      <c r="H3339" t="s">
        <v>14</v>
      </c>
      <c r="I3339" t="s">
        <v>15</v>
      </c>
      <c r="J3339">
        <v>80.72</v>
      </c>
      <c r="K3339">
        <v>34.1</v>
      </c>
      <c r="L3339" t="s">
        <v>21</v>
      </c>
      <c r="M33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39">
        <v>0</v>
      </c>
      <c r="O3339" t="s">
        <v>32</v>
      </c>
      <c r="P3339" t="str">
        <f>IF(AND(Table1[[#This Row],[stroke]]=1,Table1[[#This Row],[hypertension]]=1),"yes","no")</f>
        <v>no</v>
      </c>
      <c r="Q3339" t="str">
        <f>IF(Table1[[#This Row],[avg_glucose_level]]&gt;=132.5,"yes","no")</f>
        <v>no</v>
      </c>
      <c r="R3339" t="str">
        <f>IF(Table1[[#This Row],[bmi]]&gt;=30.1,"yes","no")</f>
        <v>yes</v>
      </c>
    </row>
    <row r="3340" spans="1:18" x14ac:dyDescent="0.3">
      <c r="A3340">
        <v>9948</v>
      </c>
      <c r="B3340" t="s">
        <v>12</v>
      </c>
      <c r="C3340">
        <v>6</v>
      </c>
      <c r="D3340">
        <v>0</v>
      </c>
      <c r="E3340" t="str">
        <f>IF(Table1[[#This Row],[hypertension]]=0,"no","yes")</f>
        <v>no</v>
      </c>
      <c r="F3340">
        <v>0</v>
      </c>
      <c r="G3340" t="s">
        <v>22</v>
      </c>
      <c r="H3340" t="s">
        <v>25</v>
      </c>
      <c r="I3340" t="s">
        <v>15</v>
      </c>
      <c r="J3340">
        <v>83.16</v>
      </c>
      <c r="K3340">
        <v>15.1</v>
      </c>
      <c r="L3340" t="s">
        <v>23</v>
      </c>
      <c r="M33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0">
        <v>0</v>
      </c>
      <c r="O3340" t="s">
        <v>32</v>
      </c>
      <c r="P3340" t="str">
        <f>IF(AND(Table1[[#This Row],[stroke]]=1,Table1[[#This Row],[hypertension]]=1),"yes","no")</f>
        <v>no</v>
      </c>
      <c r="Q3340" t="str">
        <f>IF(Table1[[#This Row],[avg_glucose_level]]&gt;=132.5,"yes","no")</f>
        <v>no</v>
      </c>
      <c r="R3340" t="str">
        <f>IF(Table1[[#This Row],[bmi]]&gt;=30.1,"yes","no")</f>
        <v>no</v>
      </c>
    </row>
    <row r="3341" spans="1:18" x14ac:dyDescent="0.3">
      <c r="A3341">
        <v>35182</v>
      </c>
      <c r="B3341" t="s">
        <v>17</v>
      </c>
      <c r="C3341">
        <v>62</v>
      </c>
      <c r="D3341">
        <v>0</v>
      </c>
      <c r="E3341" t="str">
        <f>IF(Table1[[#This Row],[hypertension]]=0,"no","yes")</f>
        <v>no</v>
      </c>
      <c r="F3341">
        <v>0</v>
      </c>
      <c r="G3341" t="s">
        <v>13</v>
      </c>
      <c r="H3341" t="s">
        <v>24</v>
      </c>
      <c r="I3341" t="s">
        <v>19</v>
      </c>
      <c r="J3341">
        <v>98.14</v>
      </c>
      <c r="K3341">
        <v>42</v>
      </c>
      <c r="L3341" t="s">
        <v>23</v>
      </c>
      <c r="M33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1">
        <v>0</v>
      </c>
      <c r="O3341" t="s">
        <v>32</v>
      </c>
      <c r="P3341" t="str">
        <f>IF(AND(Table1[[#This Row],[stroke]]=1,Table1[[#This Row],[hypertension]]=1),"yes","no")</f>
        <v>no</v>
      </c>
      <c r="Q3341" t="str">
        <f>IF(Table1[[#This Row],[avg_glucose_level]]&gt;=132.5,"yes","no")</f>
        <v>no</v>
      </c>
      <c r="R3341" t="str">
        <f>IF(Table1[[#This Row],[bmi]]&gt;=30.1,"yes","no")</f>
        <v>yes</v>
      </c>
    </row>
    <row r="3342" spans="1:18" x14ac:dyDescent="0.3">
      <c r="A3342">
        <v>5655</v>
      </c>
      <c r="B3342" t="s">
        <v>12</v>
      </c>
      <c r="C3342">
        <v>4</v>
      </c>
      <c r="D3342">
        <v>0</v>
      </c>
      <c r="E3342" t="str">
        <f>IF(Table1[[#This Row],[hypertension]]=0,"no","yes")</f>
        <v>no</v>
      </c>
      <c r="F3342">
        <v>0</v>
      </c>
      <c r="G3342" t="s">
        <v>22</v>
      </c>
      <c r="H3342" t="s">
        <v>25</v>
      </c>
      <c r="I3342" t="s">
        <v>15</v>
      </c>
      <c r="J3342">
        <v>83.13</v>
      </c>
      <c r="K3342">
        <v>16.8</v>
      </c>
      <c r="L3342" t="s">
        <v>23</v>
      </c>
      <c r="M3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2">
        <v>0</v>
      </c>
      <c r="O3342" t="s">
        <v>32</v>
      </c>
      <c r="P3342" t="str">
        <f>IF(AND(Table1[[#This Row],[stroke]]=1,Table1[[#This Row],[hypertension]]=1),"yes","no")</f>
        <v>no</v>
      </c>
      <c r="Q3342" t="str">
        <f>IF(Table1[[#This Row],[avg_glucose_level]]&gt;=132.5,"yes","no")</f>
        <v>no</v>
      </c>
      <c r="R3342" t="str">
        <f>IF(Table1[[#This Row],[bmi]]&gt;=30.1,"yes","no")</f>
        <v>no</v>
      </c>
    </row>
    <row r="3343" spans="1:18" x14ac:dyDescent="0.3">
      <c r="A3343">
        <v>51762</v>
      </c>
      <c r="B3343" t="s">
        <v>17</v>
      </c>
      <c r="C3343">
        <v>59</v>
      </c>
      <c r="D3343">
        <v>0</v>
      </c>
      <c r="E3343" t="str">
        <f>IF(Table1[[#This Row],[hypertension]]=0,"no","yes")</f>
        <v>no</v>
      </c>
      <c r="F3343">
        <v>0</v>
      </c>
      <c r="G3343" t="s">
        <v>13</v>
      </c>
      <c r="H3343" t="s">
        <v>14</v>
      </c>
      <c r="I3343" t="s">
        <v>19</v>
      </c>
      <c r="J3343">
        <v>134.24</v>
      </c>
      <c r="K3343">
        <v>28.8</v>
      </c>
      <c r="L3343" t="s">
        <v>23</v>
      </c>
      <c r="M33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3">
        <v>0</v>
      </c>
      <c r="O3343" t="s">
        <v>32</v>
      </c>
      <c r="P3343" t="str">
        <f>IF(AND(Table1[[#This Row],[stroke]]=1,Table1[[#This Row],[hypertension]]=1),"yes","no")</f>
        <v>no</v>
      </c>
      <c r="Q3343" t="str">
        <f>IF(Table1[[#This Row],[avg_glucose_level]]&gt;=132.5,"yes","no")</f>
        <v>yes</v>
      </c>
      <c r="R3343" t="str">
        <f>IF(Table1[[#This Row],[bmi]]&gt;=30.1,"yes","no")</f>
        <v>no</v>
      </c>
    </row>
    <row r="3344" spans="1:18" x14ac:dyDescent="0.3">
      <c r="A3344">
        <v>68193</v>
      </c>
      <c r="B3344" t="s">
        <v>12</v>
      </c>
      <c r="C3344">
        <v>63</v>
      </c>
      <c r="D3344">
        <v>0</v>
      </c>
      <c r="E3344" t="str">
        <f>IF(Table1[[#This Row],[hypertension]]=0,"no","yes")</f>
        <v>no</v>
      </c>
      <c r="F3344">
        <v>0</v>
      </c>
      <c r="G3344" t="s">
        <v>13</v>
      </c>
      <c r="H3344" t="s">
        <v>18</v>
      </c>
      <c r="I3344" t="s">
        <v>15</v>
      </c>
      <c r="J3344">
        <v>248.37</v>
      </c>
      <c r="K3344">
        <v>32.200000000000003</v>
      </c>
      <c r="L3344" t="s">
        <v>21</v>
      </c>
      <c r="M33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44">
        <v>0</v>
      </c>
      <c r="O3344" t="s">
        <v>32</v>
      </c>
      <c r="P3344" t="str">
        <f>IF(AND(Table1[[#This Row],[stroke]]=1,Table1[[#This Row],[hypertension]]=1),"yes","no")</f>
        <v>no</v>
      </c>
      <c r="Q3344" t="str">
        <f>IF(Table1[[#This Row],[avg_glucose_level]]&gt;=132.5,"yes","no")</f>
        <v>yes</v>
      </c>
      <c r="R3344" t="str">
        <f>IF(Table1[[#This Row],[bmi]]&gt;=30.1,"yes","no")</f>
        <v>yes</v>
      </c>
    </row>
    <row r="3345" spans="1:18" x14ac:dyDescent="0.3">
      <c r="A3345">
        <v>49459</v>
      </c>
      <c r="B3345" t="s">
        <v>12</v>
      </c>
      <c r="C3345">
        <v>9</v>
      </c>
      <c r="D3345">
        <v>0</v>
      </c>
      <c r="E3345" t="str">
        <f>IF(Table1[[#This Row],[hypertension]]=0,"no","yes")</f>
        <v>no</v>
      </c>
      <c r="F3345">
        <v>0</v>
      </c>
      <c r="G3345" t="s">
        <v>22</v>
      </c>
      <c r="H3345" t="s">
        <v>25</v>
      </c>
      <c r="I3345" t="s">
        <v>19</v>
      </c>
      <c r="J3345">
        <v>61.75</v>
      </c>
      <c r="K3345">
        <v>16.2</v>
      </c>
      <c r="L3345" t="s">
        <v>23</v>
      </c>
      <c r="M33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5">
        <v>0</v>
      </c>
      <c r="O3345" t="s">
        <v>32</v>
      </c>
      <c r="P3345" t="str">
        <f>IF(AND(Table1[[#This Row],[stroke]]=1,Table1[[#This Row],[hypertension]]=1),"yes","no")</f>
        <v>no</v>
      </c>
      <c r="Q3345" t="str">
        <f>IF(Table1[[#This Row],[avg_glucose_level]]&gt;=132.5,"yes","no")</f>
        <v>no</v>
      </c>
      <c r="R3345" t="str">
        <f>IF(Table1[[#This Row],[bmi]]&gt;=30.1,"yes","no")</f>
        <v>no</v>
      </c>
    </row>
    <row r="3346" spans="1:18" x14ac:dyDescent="0.3">
      <c r="A3346">
        <v>54776</v>
      </c>
      <c r="B3346" t="s">
        <v>12</v>
      </c>
      <c r="C3346">
        <v>41</v>
      </c>
      <c r="D3346">
        <v>0</v>
      </c>
      <c r="E3346" t="str">
        <f>IF(Table1[[#This Row],[hypertension]]=0,"no","yes")</f>
        <v>no</v>
      </c>
      <c r="F3346">
        <v>0</v>
      </c>
      <c r="G3346" t="s">
        <v>22</v>
      </c>
      <c r="H3346" t="s">
        <v>14</v>
      </c>
      <c r="I3346" t="s">
        <v>15</v>
      </c>
      <c r="J3346">
        <v>70.55</v>
      </c>
      <c r="K3346">
        <v>44.2</v>
      </c>
      <c r="L3346" t="s">
        <v>23</v>
      </c>
      <c r="M33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46">
        <v>0</v>
      </c>
      <c r="O3346" t="s">
        <v>32</v>
      </c>
      <c r="P3346" t="str">
        <f>IF(AND(Table1[[#This Row],[stroke]]=1,Table1[[#This Row],[hypertension]]=1),"yes","no")</f>
        <v>no</v>
      </c>
      <c r="Q3346" t="str">
        <f>IF(Table1[[#This Row],[avg_glucose_level]]&gt;=132.5,"yes","no")</f>
        <v>no</v>
      </c>
      <c r="R3346" t="str">
        <f>IF(Table1[[#This Row],[bmi]]&gt;=30.1,"yes","no")</f>
        <v>yes</v>
      </c>
    </row>
    <row r="3347" spans="1:18" x14ac:dyDescent="0.3">
      <c r="A3347">
        <v>45701</v>
      </c>
      <c r="B3347" t="s">
        <v>17</v>
      </c>
      <c r="C3347">
        <v>72</v>
      </c>
      <c r="D3347">
        <v>0</v>
      </c>
      <c r="E3347" t="str">
        <f>IF(Table1[[#This Row],[hypertension]]=0,"no","yes")</f>
        <v>no</v>
      </c>
      <c r="F3347">
        <v>1</v>
      </c>
      <c r="G3347" t="s">
        <v>22</v>
      </c>
      <c r="H3347" t="s">
        <v>18</v>
      </c>
      <c r="I3347" t="s">
        <v>19</v>
      </c>
      <c r="J3347">
        <v>124.38</v>
      </c>
      <c r="K3347">
        <v>23.4</v>
      </c>
      <c r="L3347" t="s">
        <v>16</v>
      </c>
      <c r="M334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47">
        <v>0</v>
      </c>
      <c r="O3347" t="s">
        <v>32</v>
      </c>
      <c r="P3347" t="str">
        <f>IF(AND(Table1[[#This Row],[stroke]]=1,Table1[[#This Row],[hypertension]]=1),"yes","no")</f>
        <v>no</v>
      </c>
      <c r="Q3347" t="str">
        <f>IF(Table1[[#This Row],[avg_glucose_level]]&gt;=132.5,"yes","no")</f>
        <v>no</v>
      </c>
      <c r="R3347" t="str">
        <f>IF(Table1[[#This Row],[bmi]]&gt;=30.1,"yes","no")</f>
        <v>no</v>
      </c>
    </row>
    <row r="3348" spans="1:18" x14ac:dyDescent="0.3">
      <c r="A3348">
        <v>7953</v>
      </c>
      <c r="B3348" t="s">
        <v>17</v>
      </c>
      <c r="C3348">
        <v>45</v>
      </c>
      <c r="D3348">
        <v>0</v>
      </c>
      <c r="E3348" t="str">
        <f>IF(Table1[[#This Row],[hypertension]]=0,"no","yes")</f>
        <v>no</v>
      </c>
      <c r="F3348">
        <v>0</v>
      </c>
      <c r="G3348" t="s">
        <v>13</v>
      </c>
      <c r="H3348" t="s">
        <v>14</v>
      </c>
      <c r="I3348" t="s">
        <v>19</v>
      </c>
      <c r="J3348">
        <v>92.21</v>
      </c>
      <c r="K3348">
        <v>31</v>
      </c>
      <c r="L3348" t="s">
        <v>20</v>
      </c>
      <c r="M3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48">
        <v>0</v>
      </c>
      <c r="O3348" t="s">
        <v>32</v>
      </c>
      <c r="P3348" t="str">
        <f>IF(AND(Table1[[#This Row],[stroke]]=1,Table1[[#This Row],[hypertension]]=1),"yes","no")</f>
        <v>no</v>
      </c>
      <c r="Q3348" t="str">
        <f>IF(Table1[[#This Row],[avg_glucose_level]]&gt;=132.5,"yes","no")</f>
        <v>no</v>
      </c>
      <c r="R3348" t="str">
        <f>IF(Table1[[#This Row],[bmi]]&gt;=30.1,"yes","no")</f>
        <v>yes</v>
      </c>
    </row>
    <row r="3349" spans="1:18" x14ac:dyDescent="0.3">
      <c r="A3349">
        <v>65508</v>
      </c>
      <c r="B3349" t="s">
        <v>12</v>
      </c>
      <c r="C3349">
        <v>80</v>
      </c>
      <c r="D3349">
        <v>0</v>
      </c>
      <c r="E3349" t="str">
        <f>IF(Table1[[#This Row],[hypertension]]=0,"no","yes")</f>
        <v>no</v>
      </c>
      <c r="F3349">
        <v>0</v>
      </c>
      <c r="G3349" t="s">
        <v>13</v>
      </c>
      <c r="H3349" t="s">
        <v>24</v>
      </c>
      <c r="I3349" t="s">
        <v>15</v>
      </c>
      <c r="J3349">
        <v>148.72</v>
      </c>
      <c r="K3349">
        <v>28.7</v>
      </c>
      <c r="L3349" t="s">
        <v>20</v>
      </c>
      <c r="M3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49">
        <v>0</v>
      </c>
      <c r="O3349" t="s">
        <v>32</v>
      </c>
      <c r="P3349" t="str">
        <f>IF(AND(Table1[[#This Row],[stroke]]=1,Table1[[#This Row],[hypertension]]=1),"yes","no")</f>
        <v>no</v>
      </c>
      <c r="Q3349" t="str">
        <f>IF(Table1[[#This Row],[avg_glucose_level]]&gt;=132.5,"yes","no")</f>
        <v>yes</v>
      </c>
      <c r="R3349" t="str">
        <f>IF(Table1[[#This Row],[bmi]]&gt;=30.1,"yes","no")</f>
        <v>no</v>
      </c>
    </row>
    <row r="3350" spans="1:18" x14ac:dyDescent="0.3">
      <c r="A3350">
        <v>68539</v>
      </c>
      <c r="B3350" t="s">
        <v>17</v>
      </c>
      <c r="C3350">
        <v>19</v>
      </c>
      <c r="D3350">
        <v>0</v>
      </c>
      <c r="E3350" t="str">
        <f>IF(Table1[[#This Row],[hypertension]]=0,"no","yes")</f>
        <v>no</v>
      </c>
      <c r="F3350">
        <v>0</v>
      </c>
      <c r="G3350" t="s">
        <v>22</v>
      </c>
      <c r="H3350" t="s">
        <v>14</v>
      </c>
      <c r="I3350" t="s">
        <v>15</v>
      </c>
      <c r="J3350">
        <v>79.25</v>
      </c>
      <c r="K3350">
        <v>23.6</v>
      </c>
      <c r="L3350" t="s">
        <v>23</v>
      </c>
      <c r="M33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50">
        <v>0</v>
      </c>
      <c r="O3350" t="s">
        <v>32</v>
      </c>
      <c r="P3350" t="str">
        <f>IF(AND(Table1[[#This Row],[stroke]]=1,Table1[[#This Row],[hypertension]]=1),"yes","no")</f>
        <v>no</v>
      </c>
      <c r="Q3350" t="str">
        <f>IF(Table1[[#This Row],[avg_glucose_level]]&gt;=132.5,"yes","no")</f>
        <v>no</v>
      </c>
      <c r="R3350" t="str">
        <f>IF(Table1[[#This Row],[bmi]]&gt;=30.1,"yes","no")</f>
        <v>no</v>
      </c>
    </row>
    <row r="3351" spans="1:18" x14ac:dyDescent="0.3">
      <c r="A3351">
        <v>12022</v>
      </c>
      <c r="B3351" t="s">
        <v>12</v>
      </c>
      <c r="C3351">
        <v>37</v>
      </c>
      <c r="D3351">
        <v>0</v>
      </c>
      <c r="E3351" t="str">
        <f>IF(Table1[[#This Row],[hypertension]]=0,"no","yes")</f>
        <v>no</v>
      </c>
      <c r="F3351">
        <v>0</v>
      </c>
      <c r="G3351" t="s">
        <v>13</v>
      </c>
      <c r="H3351" t="s">
        <v>24</v>
      </c>
      <c r="I3351" t="s">
        <v>15</v>
      </c>
      <c r="J3351">
        <v>82.09</v>
      </c>
      <c r="K3351">
        <v>35.700000000000003</v>
      </c>
      <c r="L3351" t="s">
        <v>21</v>
      </c>
      <c r="M3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51">
        <v>0</v>
      </c>
      <c r="O3351" t="s">
        <v>32</v>
      </c>
      <c r="P3351" t="str">
        <f>IF(AND(Table1[[#This Row],[stroke]]=1,Table1[[#This Row],[hypertension]]=1),"yes","no")</f>
        <v>no</v>
      </c>
      <c r="Q3351" t="str">
        <f>IF(Table1[[#This Row],[avg_glucose_level]]&gt;=132.5,"yes","no")</f>
        <v>no</v>
      </c>
      <c r="R3351" t="str">
        <f>IF(Table1[[#This Row],[bmi]]&gt;=30.1,"yes","no")</f>
        <v>yes</v>
      </c>
    </row>
    <row r="3352" spans="1:18" x14ac:dyDescent="0.3">
      <c r="A3352">
        <v>3348</v>
      </c>
      <c r="B3352" t="s">
        <v>17</v>
      </c>
      <c r="C3352">
        <v>58</v>
      </c>
      <c r="D3352">
        <v>1</v>
      </c>
      <c r="E3352" t="str">
        <f>IF(Table1[[#This Row],[hypertension]]=0,"no","yes")</f>
        <v>yes</v>
      </c>
      <c r="F3352">
        <v>0</v>
      </c>
      <c r="G3352" t="s">
        <v>13</v>
      </c>
      <c r="H3352" t="s">
        <v>14</v>
      </c>
      <c r="I3352" t="s">
        <v>15</v>
      </c>
      <c r="J3352">
        <v>194.53</v>
      </c>
      <c r="K3352">
        <v>39.5</v>
      </c>
      <c r="L3352" t="s">
        <v>20</v>
      </c>
      <c r="M33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52">
        <v>0</v>
      </c>
      <c r="O3352" t="s">
        <v>32</v>
      </c>
      <c r="P3352" t="str">
        <f>IF(AND(Table1[[#This Row],[stroke]]=1,Table1[[#This Row],[hypertension]]=1),"yes","no")</f>
        <v>no</v>
      </c>
      <c r="Q3352" t="str">
        <f>IF(Table1[[#This Row],[avg_glucose_level]]&gt;=132.5,"yes","no")</f>
        <v>yes</v>
      </c>
      <c r="R3352" t="str">
        <f>IF(Table1[[#This Row],[bmi]]&gt;=30.1,"yes","no")</f>
        <v>yes</v>
      </c>
    </row>
    <row r="3353" spans="1:18" x14ac:dyDescent="0.3">
      <c r="A3353">
        <v>58466</v>
      </c>
      <c r="B3353" t="s">
        <v>12</v>
      </c>
      <c r="C3353">
        <v>77</v>
      </c>
      <c r="D3353">
        <v>0</v>
      </c>
      <c r="E3353" t="str">
        <f>IF(Table1[[#This Row],[hypertension]]=0,"no","yes")</f>
        <v>no</v>
      </c>
      <c r="F3353">
        <v>0</v>
      </c>
      <c r="G3353" t="s">
        <v>13</v>
      </c>
      <c r="H3353" t="s">
        <v>14</v>
      </c>
      <c r="I3353" t="s">
        <v>19</v>
      </c>
      <c r="J3353">
        <v>98.84</v>
      </c>
      <c r="K3353">
        <v>27.3</v>
      </c>
      <c r="L3353" t="s">
        <v>23</v>
      </c>
      <c r="M33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53">
        <v>0</v>
      </c>
      <c r="O3353" t="s">
        <v>32</v>
      </c>
      <c r="P3353" t="str">
        <f>IF(AND(Table1[[#This Row],[stroke]]=1,Table1[[#This Row],[hypertension]]=1),"yes","no")</f>
        <v>no</v>
      </c>
      <c r="Q3353" t="str">
        <f>IF(Table1[[#This Row],[avg_glucose_level]]&gt;=132.5,"yes","no")</f>
        <v>no</v>
      </c>
      <c r="R3353" t="str">
        <f>IF(Table1[[#This Row],[bmi]]&gt;=30.1,"yes","no")</f>
        <v>no</v>
      </c>
    </row>
    <row r="3354" spans="1:18" x14ac:dyDescent="0.3">
      <c r="A3354">
        <v>50434</v>
      </c>
      <c r="B3354" t="s">
        <v>12</v>
      </c>
      <c r="C3354">
        <v>38</v>
      </c>
      <c r="D3354">
        <v>0</v>
      </c>
      <c r="E3354" t="str">
        <f>IF(Table1[[#This Row],[hypertension]]=0,"no","yes")</f>
        <v>no</v>
      </c>
      <c r="F3354">
        <v>0</v>
      </c>
      <c r="G3354" t="s">
        <v>13</v>
      </c>
      <c r="H3354" t="s">
        <v>24</v>
      </c>
      <c r="I3354" t="s">
        <v>19</v>
      </c>
      <c r="J3354">
        <v>135.74</v>
      </c>
      <c r="K3354">
        <v>31.3</v>
      </c>
      <c r="L3354" t="s">
        <v>16</v>
      </c>
      <c r="M33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54">
        <v>0</v>
      </c>
      <c r="O3354" t="s">
        <v>32</v>
      </c>
      <c r="P3354" t="str">
        <f>IF(AND(Table1[[#This Row],[stroke]]=1,Table1[[#This Row],[hypertension]]=1),"yes","no")</f>
        <v>no</v>
      </c>
      <c r="Q3354" t="str">
        <f>IF(Table1[[#This Row],[avg_glucose_level]]&gt;=132.5,"yes","no")</f>
        <v>yes</v>
      </c>
      <c r="R3354" t="str">
        <f>IF(Table1[[#This Row],[bmi]]&gt;=30.1,"yes","no")</f>
        <v>yes</v>
      </c>
    </row>
    <row r="3355" spans="1:18" x14ac:dyDescent="0.3">
      <c r="A3355">
        <v>49974</v>
      </c>
      <c r="B3355" t="s">
        <v>12</v>
      </c>
      <c r="C3355">
        <v>49</v>
      </c>
      <c r="D3355">
        <v>0</v>
      </c>
      <c r="E3355" t="str">
        <f>IF(Table1[[#This Row],[hypertension]]=0,"no","yes")</f>
        <v>no</v>
      </c>
      <c r="F3355">
        <v>0</v>
      </c>
      <c r="G3355" t="s">
        <v>13</v>
      </c>
      <c r="H3355" t="s">
        <v>14</v>
      </c>
      <c r="I3355" t="s">
        <v>19</v>
      </c>
      <c r="J3355">
        <v>66.55</v>
      </c>
      <c r="K3355">
        <v>33.4</v>
      </c>
      <c r="L3355" t="s">
        <v>23</v>
      </c>
      <c r="M33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55">
        <v>0</v>
      </c>
      <c r="O3355" t="s">
        <v>32</v>
      </c>
      <c r="P3355" t="str">
        <f>IF(AND(Table1[[#This Row],[stroke]]=1,Table1[[#This Row],[hypertension]]=1),"yes","no")</f>
        <v>no</v>
      </c>
      <c r="Q3355" t="str">
        <f>IF(Table1[[#This Row],[avg_glucose_level]]&gt;=132.5,"yes","no")</f>
        <v>no</v>
      </c>
      <c r="R3355" t="str">
        <f>IF(Table1[[#This Row],[bmi]]&gt;=30.1,"yes","no")</f>
        <v>yes</v>
      </c>
    </row>
    <row r="3356" spans="1:18" x14ac:dyDescent="0.3">
      <c r="A3356">
        <v>54574</v>
      </c>
      <c r="B3356" t="s">
        <v>17</v>
      </c>
      <c r="C3356">
        <v>20</v>
      </c>
      <c r="D3356">
        <v>0</v>
      </c>
      <c r="E3356" t="str">
        <f>IF(Table1[[#This Row],[hypertension]]=0,"no","yes")</f>
        <v>no</v>
      </c>
      <c r="F3356">
        <v>0</v>
      </c>
      <c r="G3356" t="s">
        <v>22</v>
      </c>
      <c r="H3356" t="s">
        <v>14</v>
      </c>
      <c r="I3356" t="s">
        <v>15</v>
      </c>
      <c r="J3356">
        <v>115.69</v>
      </c>
      <c r="K3356">
        <v>29.2</v>
      </c>
      <c r="L3356" t="s">
        <v>20</v>
      </c>
      <c r="M3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56">
        <v>0</v>
      </c>
      <c r="O3356" t="s">
        <v>32</v>
      </c>
      <c r="P3356" t="str">
        <f>IF(AND(Table1[[#This Row],[stroke]]=1,Table1[[#This Row],[hypertension]]=1),"yes","no")</f>
        <v>no</v>
      </c>
      <c r="Q3356" t="str">
        <f>IF(Table1[[#This Row],[avg_glucose_level]]&gt;=132.5,"yes","no")</f>
        <v>no</v>
      </c>
      <c r="R3356" t="str">
        <f>IF(Table1[[#This Row],[bmi]]&gt;=30.1,"yes","no")</f>
        <v>no</v>
      </c>
    </row>
    <row r="3357" spans="1:18" x14ac:dyDescent="0.3">
      <c r="A3357">
        <v>39342</v>
      </c>
      <c r="B3357" t="s">
        <v>12</v>
      </c>
      <c r="C3357">
        <v>23</v>
      </c>
      <c r="D3357">
        <v>0</v>
      </c>
      <c r="E3357" t="str">
        <f>IF(Table1[[#This Row],[hypertension]]=0,"no","yes")</f>
        <v>no</v>
      </c>
      <c r="F3357">
        <v>0</v>
      </c>
      <c r="G3357" t="s">
        <v>22</v>
      </c>
      <c r="H3357" t="s">
        <v>14</v>
      </c>
      <c r="I3357" t="s">
        <v>19</v>
      </c>
      <c r="J3357">
        <v>67.760000000000005</v>
      </c>
      <c r="K3357">
        <v>26</v>
      </c>
      <c r="L3357" t="s">
        <v>20</v>
      </c>
      <c r="M3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57">
        <v>0</v>
      </c>
      <c r="O3357" t="s">
        <v>32</v>
      </c>
      <c r="P3357" t="str">
        <f>IF(AND(Table1[[#This Row],[stroke]]=1,Table1[[#This Row],[hypertension]]=1),"yes","no")</f>
        <v>no</v>
      </c>
      <c r="Q3357" t="str">
        <f>IF(Table1[[#This Row],[avg_glucose_level]]&gt;=132.5,"yes","no")</f>
        <v>no</v>
      </c>
      <c r="R3357" t="str">
        <f>IF(Table1[[#This Row],[bmi]]&gt;=30.1,"yes","no")</f>
        <v>no</v>
      </c>
    </row>
    <row r="3358" spans="1:18" x14ac:dyDescent="0.3">
      <c r="A3358">
        <v>2972</v>
      </c>
      <c r="B3358" t="s">
        <v>12</v>
      </c>
      <c r="C3358">
        <v>55</v>
      </c>
      <c r="D3358">
        <v>0</v>
      </c>
      <c r="E3358" t="str">
        <f>IF(Table1[[#This Row],[hypertension]]=0,"no","yes")</f>
        <v>no</v>
      </c>
      <c r="F3358">
        <v>0</v>
      </c>
      <c r="G3358" t="s">
        <v>22</v>
      </c>
      <c r="H3358" t="s">
        <v>24</v>
      </c>
      <c r="I3358" t="s">
        <v>19</v>
      </c>
      <c r="J3358">
        <v>88.65</v>
      </c>
      <c r="K3358">
        <v>18.100000000000001</v>
      </c>
      <c r="L3358" t="s">
        <v>16</v>
      </c>
      <c r="M33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58">
        <v>0</v>
      </c>
      <c r="O3358" t="s">
        <v>32</v>
      </c>
      <c r="P3358" t="str">
        <f>IF(AND(Table1[[#This Row],[stroke]]=1,Table1[[#This Row],[hypertension]]=1),"yes","no")</f>
        <v>no</v>
      </c>
      <c r="Q3358" t="str">
        <f>IF(Table1[[#This Row],[avg_glucose_level]]&gt;=132.5,"yes","no")</f>
        <v>no</v>
      </c>
      <c r="R3358" t="str">
        <f>IF(Table1[[#This Row],[bmi]]&gt;=30.1,"yes","no")</f>
        <v>no</v>
      </c>
    </row>
    <row r="3359" spans="1:18" x14ac:dyDescent="0.3">
      <c r="A3359">
        <v>32717</v>
      </c>
      <c r="B3359" t="s">
        <v>12</v>
      </c>
      <c r="C3359">
        <v>16</v>
      </c>
      <c r="D3359">
        <v>0</v>
      </c>
      <c r="E3359" t="str">
        <f>IF(Table1[[#This Row],[hypertension]]=0,"no","yes")</f>
        <v>no</v>
      </c>
      <c r="F3359">
        <v>0</v>
      </c>
      <c r="G3359" t="s">
        <v>22</v>
      </c>
      <c r="H3359" t="s">
        <v>25</v>
      </c>
      <c r="I3359" t="s">
        <v>19</v>
      </c>
      <c r="J3359">
        <v>106.11</v>
      </c>
      <c r="K3359">
        <v>22.4</v>
      </c>
      <c r="L3359" t="s">
        <v>23</v>
      </c>
      <c r="M33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59">
        <v>0</v>
      </c>
      <c r="O3359" t="s">
        <v>32</v>
      </c>
      <c r="P3359" t="str">
        <f>IF(AND(Table1[[#This Row],[stroke]]=1,Table1[[#This Row],[hypertension]]=1),"yes","no")</f>
        <v>no</v>
      </c>
      <c r="Q3359" t="str">
        <f>IF(Table1[[#This Row],[avg_glucose_level]]&gt;=132.5,"yes","no")</f>
        <v>no</v>
      </c>
      <c r="R3359" t="str">
        <f>IF(Table1[[#This Row],[bmi]]&gt;=30.1,"yes","no")</f>
        <v>no</v>
      </c>
    </row>
    <row r="3360" spans="1:18" x14ac:dyDescent="0.3">
      <c r="A3360">
        <v>14063</v>
      </c>
      <c r="B3360" t="s">
        <v>12</v>
      </c>
      <c r="C3360">
        <v>81</v>
      </c>
      <c r="D3360">
        <v>0</v>
      </c>
      <c r="E3360" t="str">
        <f>IF(Table1[[#This Row],[hypertension]]=0,"no","yes")</f>
        <v>no</v>
      </c>
      <c r="F3360">
        <v>1</v>
      </c>
      <c r="G3360" t="s">
        <v>22</v>
      </c>
      <c r="H3360" t="s">
        <v>18</v>
      </c>
      <c r="I3360" t="s">
        <v>19</v>
      </c>
      <c r="J3360">
        <v>95.49</v>
      </c>
      <c r="K3360">
        <v>29.4</v>
      </c>
      <c r="L3360" t="s">
        <v>23</v>
      </c>
      <c r="M33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0">
        <v>0</v>
      </c>
      <c r="O3360" t="s">
        <v>32</v>
      </c>
      <c r="P3360" t="str">
        <f>IF(AND(Table1[[#This Row],[stroke]]=1,Table1[[#This Row],[hypertension]]=1),"yes","no")</f>
        <v>no</v>
      </c>
      <c r="Q3360" t="str">
        <f>IF(Table1[[#This Row],[avg_glucose_level]]&gt;=132.5,"yes","no")</f>
        <v>no</v>
      </c>
      <c r="R3360" t="str">
        <f>IF(Table1[[#This Row],[bmi]]&gt;=30.1,"yes","no")</f>
        <v>no</v>
      </c>
    </row>
    <row r="3361" spans="1:18" x14ac:dyDescent="0.3">
      <c r="A3361">
        <v>71724</v>
      </c>
      <c r="B3361" t="s">
        <v>17</v>
      </c>
      <c r="C3361">
        <v>23</v>
      </c>
      <c r="D3361">
        <v>0</v>
      </c>
      <c r="E3361" t="str">
        <f>IF(Table1[[#This Row],[hypertension]]=0,"no","yes")</f>
        <v>no</v>
      </c>
      <c r="F3361">
        <v>0</v>
      </c>
      <c r="G3361" t="s">
        <v>22</v>
      </c>
      <c r="H3361" t="s">
        <v>14</v>
      </c>
      <c r="I3361" t="s">
        <v>15</v>
      </c>
      <c r="J3361">
        <v>59.07</v>
      </c>
      <c r="K3361">
        <v>21.6</v>
      </c>
      <c r="L3361" t="s">
        <v>20</v>
      </c>
      <c r="M33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61">
        <v>0</v>
      </c>
      <c r="O3361" t="s">
        <v>32</v>
      </c>
      <c r="P3361" t="str">
        <f>IF(AND(Table1[[#This Row],[stroke]]=1,Table1[[#This Row],[hypertension]]=1),"yes","no")</f>
        <v>no</v>
      </c>
      <c r="Q3361" t="str">
        <f>IF(Table1[[#This Row],[avg_glucose_level]]&gt;=132.5,"yes","no")</f>
        <v>no</v>
      </c>
      <c r="R3361" t="str">
        <f>IF(Table1[[#This Row],[bmi]]&gt;=30.1,"yes","no")</f>
        <v>no</v>
      </c>
    </row>
    <row r="3362" spans="1:18" x14ac:dyDescent="0.3">
      <c r="A3362">
        <v>4753</v>
      </c>
      <c r="B3362" t="s">
        <v>12</v>
      </c>
      <c r="C3362">
        <v>82</v>
      </c>
      <c r="D3362">
        <v>0</v>
      </c>
      <c r="E3362" t="str">
        <f>IF(Table1[[#This Row],[hypertension]]=0,"no","yes")</f>
        <v>no</v>
      </c>
      <c r="F3362">
        <v>1</v>
      </c>
      <c r="G3362" t="s">
        <v>13</v>
      </c>
      <c r="H3362" t="s">
        <v>18</v>
      </c>
      <c r="I3362" t="s">
        <v>15</v>
      </c>
      <c r="J3362">
        <v>228.92</v>
      </c>
      <c r="K3362">
        <v>27.9</v>
      </c>
      <c r="L3362" t="s">
        <v>16</v>
      </c>
      <c r="M3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62">
        <v>0</v>
      </c>
      <c r="O3362" t="s">
        <v>32</v>
      </c>
      <c r="P3362" t="str">
        <f>IF(AND(Table1[[#This Row],[stroke]]=1,Table1[[#This Row],[hypertension]]=1),"yes","no")</f>
        <v>no</v>
      </c>
      <c r="Q3362" t="str">
        <f>IF(Table1[[#This Row],[avg_glucose_level]]&gt;=132.5,"yes","no")</f>
        <v>yes</v>
      </c>
      <c r="R3362" t="str">
        <f>IF(Table1[[#This Row],[bmi]]&gt;=30.1,"yes","no")</f>
        <v>no</v>
      </c>
    </row>
    <row r="3363" spans="1:18" x14ac:dyDescent="0.3">
      <c r="A3363">
        <v>62076</v>
      </c>
      <c r="B3363" t="s">
        <v>12</v>
      </c>
      <c r="C3363">
        <v>48</v>
      </c>
      <c r="D3363">
        <v>0</v>
      </c>
      <c r="E3363" t="str">
        <f>IF(Table1[[#This Row],[hypertension]]=0,"no","yes")</f>
        <v>no</v>
      </c>
      <c r="F3363">
        <v>0</v>
      </c>
      <c r="G3363" t="s">
        <v>13</v>
      </c>
      <c r="H3363" t="s">
        <v>14</v>
      </c>
      <c r="I3363" t="s">
        <v>19</v>
      </c>
      <c r="J3363">
        <v>62.89</v>
      </c>
      <c r="K3363">
        <v>29.6</v>
      </c>
      <c r="L3363" t="s">
        <v>23</v>
      </c>
      <c r="M33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3">
        <v>0</v>
      </c>
      <c r="O3363" t="s">
        <v>32</v>
      </c>
      <c r="P3363" t="str">
        <f>IF(AND(Table1[[#This Row],[stroke]]=1,Table1[[#This Row],[hypertension]]=1),"yes","no")</f>
        <v>no</v>
      </c>
      <c r="Q3363" t="str">
        <f>IF(Table1[[#This Row],[avg_glucose_level]]&gt;=132.5,"yes","no")</f>
        <v>no</v>
      </c>
      <c r="R3363" t="str">
        <f>IF(Table1[[#This Row],[bmi]]&gt;=30.1,"yes","no")</f>
        <v>no</v>
      </c>
    </row>
    <row r="3364" spans="1:18" x14ac:dyDescent="0.3">
      <c r="A3364">
        <v>6665</v>
      </c>
      <c r="B3364" t="s">
        <v>12</v>
      </c>
      <c r="C3364">
        <v>56</v>
      </c>
      <c r="D3364">
        <v>0</v>
      </c>
      <c r="E3364" t="str">
        <f>IF(Table1[[#This Row],[hypertension]]=0,"no","yes")</f>
        <v>no</v>
      </c>
      <c r="F3364">
        <v>0</v>
      </c>
      <c r="G3364" t="s">
        <v>13</v>
      </c>
      <c r="H3364" t="s">
        <v>14</v>
      </c>
      <c r="I3364" t="s">
        <v>19</v>
      </c>
      <c r="J3364">
        <v>96.84</v>
      </c>
      <c r="K3364">
        <v>30.2</v>
      </c>
      <c r="L3364" t="s">
        <v>23</v>
      </c>
      <c r="M33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4">
        <v>0</v>
      </c>
      <c r="O3364" t="s">
        <v>32</v>
      </c>
      <c r="P3364" t="str">
        <f>IF(AND(Table1[[#This Row],[stroke]]=1,Table1[[#This Row],[hypertension]]=1),"yes","no")</f>
        <v>no</v>
      </c>
      <c r="Q3364" t="str">
        <f>IF(Table1[[#This Row],[avg_glucose_level]]&gt;=132.5,"yes","no")</f>
        <v>no</v>
      </c>
      <c r="R3364" t="str">
        <f>IF(Table1[[#This Row],[bmi]]&gt;=30.1,"yes","no")</f>
        <v>yes</v>
      </c>
    </row>
    <row r="3365" spans="1:18" x14ac:dyDescent="0.3">
      <c r="A3365">
        <v>51385</v>
      </c>
      <c r="B3365" t="s">
        <v>12</v>
      </c>
      <c r="C3365">
        <v>61</v>
      </c>
      <c r="D3365">
        <v>0</v>
      </c>
      <c r="E3365" t="str">
        <f>IF(Table1[[#This Row],[hypertension]]=0,"no","yes")</f>
        <v>no</v>
      </c>
      <c r="F3365">
        <v>0</v>
      </c>
      <c r="G3365" t="s">
        <v>13</v>
      </c>
      <c r="H3365" t="s">
        <v>14</v>
      </c>
      <c r="I3365" t="s">
        <v>19</v>
      </c>
      <c r="J3365">
        <v>81.25</v>
      </c>
      <c r="K3365">
        <v>43.4</v>
      </c>
      <c r="L3365" t="s">
        <v>21</v>
      </c>
      <c r="M33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65">
        <v>0</v>
      </c>
      <c r="O3365" t="s">
        <v>32</v>
      </c>
      <c r="P3365" t="str">
        <f>IF(AND(Table1[[#This Row],[stroke]]=1,Table1[[#This Row],[hypertension]]=1),"yes","no")</f>
        <v>no</v>
      </c>
      <c r="Q3365" t="str">
        <f>IF(Table1[[#This Row],[avg_glucose_level]]&gt;=132.5,"yes","no")</f>
        <v>no</v>
      </c>
      <c r="R3365" t="str">
        <f>IF(Table1[[#This Row],[bmi]]&gt;=30.1,"yes","no")</f>
        <v>yes</v>
      </c>
    </row>
    <row r="3366" spans="1:18" x14ac:dyDescent="0.3">
      <c r="A3366">
        <v>66973</v>
      </c>
      <c r="B3366" t="s">
        <v>12</v>
      </c>
      <c r="C3366">
        <v>43</v>
      </c>
      <c r="D3366">
        <v>0</v>
      </c>
      <c r="E3366" t="str">
        <f>IF(Table1[[#This Row],[hypertension]]=0,"no","yes")</f>
        <v>no</v>
      </c>
      <c r="F3366">
        <v>0</v>
      </c>
      <c r="G3366" t="s">
        <v>13</v>
      </c>
      <c r="H3366" t="s">
        <v>14</v>
      </c>
      <c r="I3366" t="s">
        <v>15</v>
      </c>
      <c r="J3366">
        <v>92.71</v>
      </c>
      <c r="K3366">
        <v>30.5</v>
      </c>
      <c r="L3366" t="s">
        <v>16</v>
      </c>
      <c r="M33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66">
        <v>0</v>
      </c>
      <c r="O3366" t="s">
        <v>32</v>
      </c>
      <c r="P3366" t="str">
        <f>IF(AND(Table1[[#This Row],[stroke]]=1,Table1[[#This Row],[hypertension]]=1),"yes","no")</f>
        <v>no</v>
      </c>
      <c r="Q3366" t="str">
        <f>IF(Table1[[#This Row],[avg_glucose_level]]&gt;=132.5,"yes","no")</f>
        <v>no</v>
      </c>
      <c r="R3366" t="str">
        <f>IF(Table1[[#This Row],[bmi]]&gt;=30.1,"yes","no")</f>
        <v>yes</v>
      </c>
    </row>
    <row r="3367" spans="1:18" x14ac:dyDescent="0.3">
      <c r="A3367">
        <v>59671</v>
      </c>
      <c r="B3367" t="s">
        <v>17</v>
      </c>
      <c r="C3367">
        <v>39</v>
      </c>
      <c r="D3367">
        <v>0</v>
      </c>
      <c r="E3367" t="str">
        <f>IF(Table1[[#This Row],[hypertension]]=0,"no","yes")</f>
        <v>no</v>
      </c>
      <c r="F3367">
        <v>0</v>
      </c>
      <c r="G3367" t="s">
        <v>22</v>
      </c>
      <c r="H3367" t="s">
        <v>14</v>
      </c>
      <c r="I3367" t="s">
        <v>19</v>
      </c>
      <c r="J3367">
        <v>85.59</v>
      </c>
      <c r="K3367">
        <v>33.200000000000003</v>
      </c>
      <c r="L3367" t="s">
        <v>23</v>
      </c>
      <c r="M3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7">
        <v>0</v>
      </c>
      <c r="O3367" t="s">
        <v>32</v>
      </c>
      <c r="P3367" t="str">
        <f>IF(AND(Table1[[#This Row],[stroke]]=1,Table1[[#This Row],[hypertension]]=1),"yes","no")</f>
        <v>no</v>
      </c>
      <c r="Q3367" t="str">
        <f>IF(Table1[[#This Row],[avg_glucose_level]]&gt;=132.5,"yes","no")</f>
        <v>no</v>
      </c>
      <c r="R3367" t="str">
        <f>IF(Table1[[#This Row],[bmi]]&gt;=30.1,"yes","no")</f>
        <v>yes</v>
      </c>
    </row>
    <row r="3368" spans="1:18" x14ac:dyDescent="0.3">
      <c r="A3368">
        <v>3946</v>
      </c>
      <c r="B3368" t="s">
        <v>17</v>
      </c>
      <c r="C3368">
        <v>22</v>
      </c>
      <c r="D3368">
        <v>0</v>
      </c>
      <c r="E3368" t="str">
        <f>IF(Table1[[#This Row],[hypertension]]=0,"no","yes")</f>
        <v>no</v>
      </c>
      <c r="F3368">
        <v>0</v>
      </c>
      <c r="G3368" t="s">
        <v>13</v>
      </c>
      <c r="H3368" t="s">
        <v>14</v>
      </c>
      <c r="I3368" t="s">
        <v>15</v>
      </c>
      <c r="J3368">
        <v>89.06</v>
      </c>
      <c r="K3368">
        <v>27.7</v>
      </c>
      <c r="L3368" t="s">
        <v>20</v>
      </c>
      <c r="M33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68">
        <v>0</v>
      </c>
      <c r="O3368" t="s">
        <v>32</v>
      </c>
      <c r="P3368" t="str">
        <f>IF(AND(Table1[[#This Row],[stroke]]=1,Table1[[#This Row],[hypertension]]=1),"yes","no")</f>
        <v>no</v>
      </c>
      <c r="Q3368" t="str">
        <f>IF(Table1[[#This Row],[avg_glucose_level]]&gt;=132.5,"yes","no")</f>
        <v>no</v>
      </c>
      <c r="R3368" t="str">
        <f>IF(Table1[[#This Row],[bmi]]&gt;=30.1,"yes","no")</f>
        <v>no</v>
      </c>
    </row>
    <row r="3369" spans="1:18" x14ac:dyDescent="0.3">
      <c r="A3369">
        <v>17623</v>
      </c>
      <c r="B3369" t="s">
        <v>12</v>
      </c>
      <c r="C3369">
        <v>41</v>
      </c>
      <c r="D3369">
        <v>0</v>
      </c>
      <c r="E3369" t="str">
        <f>IF(Table1[[#This Row],[hypertension]]=0,"no","yes")</f>
        <v>no</v>
      </c>
      <c r="F3369">
        <v>0</v>
      </c>
      <c r="G3369" t="s">
        <v>22</v>
      </c>
      <c r="H3369" t="s">
        <v>18</v>
      </c>
      <c r="I3369" t="s">
        <v>15</v>
      </c>
      <c r="J3369">
        <v>87.44</v>
      </c>
      <c r="K3369">
        <v>33.5</v>
      </c>
      <c r="L3369" t="s">
        <v>23</v>
      </c>
      <c r="M33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69">
        <v>0</v>
      </c>
      <c r="O3369" t="s">
        <v>32</v>
      </c>
      <c r="P3369" t="str">
        <f>IF(AND(Table1[[#This Row],[stroke]]=1,Table1[[#This Row],[hypertension]]=1),"yes","no")</f>
        <v>no</v>
      </c>
      <c r="Q3369" t="str">
        <f>IF(Table1[[#This Row],[avg_glucose_level]]&gt;=132.5,"yes","no")</f>
        <v>no</v>
      </c>
      <c r="R3369" t="str">
        <f>IF(Table1[[#This Row],[bmi]]&gt;=30.1,"yes","no")</f>
        <v>yes</v>
      </c>
    </row>
    <row r="3370" spans="1:18" x14ac:dyDescent="0.3">
      <c r="A3370">
        <v>50644</v>
      </c>
      <c r="B3370" t="s">
        <v>12</v>
      </c>
      <c r="C3370">
        <v>37</v>
      </c>
      <c r="D3370">
        <v>0</v>
      </c>
      <c r="E3370" t="str">
        <f>IF(Table1[[#This Row],[hypertension]]=0,"no","yes")</f>
        <v>no</v>
      </c>
      <c r="F3370">
        <v>0</v>
      </c>
      <c r="G3370" t="s">
        <v>13</v>
      </c>
      <c r="H3370" t="s">
        <v>14</v>
      </c>
      <c r="I3370" t="s">
        <v>15</v>
      </c>
      <c r="J3370">
        <v>64.069999999999993</v>
      </c>
      <c r="K3370">
        <v>28</v>
      </c>
      <c r="L3370" t="s">
        <v>23</v>
      </c>
      <c r="M33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70">
        <v>0</v>
      </c>
      <c r="O3370" t="s">
        <v>32</v>
      </c>
      <c r="P3370" t="str">
        <f>IF(AND(Table1[[#This Row],[stroke]]=1,Table1[[#This Row],[hypertension]]=1),"yes","no")</f>
        <v>no</v>
      </c>
      <c r="Q3370" t="str">
        <f>IF(Table1[[#This Row],[avg_glucose_level]]&gt;=132.5,"yes","no")</f>
        <v>no</v>
      </c>
      <c r="R3370" t="str">
        <f>IF(Table1[[#This Row],[bmi]]&gt;=30.1,"yes","no")</f>
        <v>no</v>
      </c>
    </row>
    <row r="3371" spans="1:18" x14ac:dyDescent="0.3">
      <c r="A3371">
        <v>54294</v>
      </c>
      <c r="B3371" t="s">
        <v>17</v>
      </c>
      <c r="C3371">
        <v>65</v>
      </c>
      <c r="D3371">
        <v>0</v>
      </c>
      <c r="E3371" t="str">
        <f>IF(Table1[[#This Row],[hypertension]]=0,"no","yes")</f>
        <v>no</v>
      </c>
      <c r="F3371">
        <v>0</v>
      </c>
      <c r="G3371" t="s">
        <v>13</v>
      </c>
      <c r="H3371" t="s">
        <v>24</v>
      </c>
      <c r="I3371" t="s">
        <v>15</v>
      </c>
      <c r="J3371">
        <v>79.39</v>
      </c>
      <c r="K3371">
        <v>31.5</v>
      </c>
      <c r="L3371" t="s">
        <v>16</v>
      </c>
      <c r="M33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71">
        <v>0</v>
      </c>
      <c r="O3371" t="s">
        <v>32</v>
      </c>
      <c r="P3371" t="str">
        <f>IF(AND(Table1[[#This Row],[stroke]]=1,Table1[[#This Row],[hypertension]]=1),"yes","no")</f>
        <v>no</v>
      </c>
      <c r="Q3371" t="str">
        <f>IF(Table1[[#This Row],[avg_glucose_level]]&gt;=132.5,"yes","no")</f>
        <v>no</v>
      </c>
      <c r="R3371" t="str">
        <f>IF(Table1[[#This Row],[bmi]]&gt;=30.1,"yes","no")</f>
        <v>yes</v>
      </c>
    </row>
    <row r="3372" spans="1:18" x14ac:dyDescent="0.3">
      <c r="A3372">
        <v>46767</v>
      </c>
      <c r="B3372" t="s">
        <v>17</v>
      </c>
      <c r="C3372">
        <v>8</v>
      </c>
      <c r="D3372">
        <v>0</v>
      </c>
      <c r="E3372" t="str">
        <f>IF(Table1[[#This Row],[hypertension]]=0,"no","yes")</f>
        <v>no</v>
      </c>
      <c r="F3372">
        <v>0</v>
      </c>
      <c r="G3372" t="s">
        <v>22</v>
      </c>
      <c r="H3372" t="s">
        <v>25</v>
      </c>
      <c r="I3372" t="s">
        <v>19</v>
      </c>
      <c r="J3372">
        <v>67.84</v>
      </c>
      <c r="K3372">
        <v>24</v>
      </c>
      <c r="L3372" t="s">
        <v>23</v>
      </c>
      <c r="M3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72">
        <v>0</v>
      </c>
      <c r="O3372" t="s">
        <v>32</v>
      </c>
      <c r="P3372" t="str">
        <f>IF(AND(Table1[[#This Row],[stroke]]=1,Table1[[#This Row],[hypertension]]=1),"yes","no")</f>
        <v>no</v>
      </c>
      <c r="Q3372" t="str">
        <f>IF(Table1[[#This Row],[avg_glucose_level]]&gt;=132.5,"yes","no")</f>
        <v>no</v>
      </c>
      <c r="R3372" t="str">
        <f>IF(Table1[[#This Row],[bmi]]&gt;=30.1,"yes","no")</f>
        <v>no</v>
      </c>
    </row>
    <row r="3373" spans="1:18" x14ac:dyDescent="0.3">
      <c r="A3373">
        <v>12911</v>
      </c>
      <c r="B3373" t="s">
        <v>17</v>
      </c>
      <c r="C3373">
        <v>51</v>
      </c>
      <c r="D3373">
        <v>0</v>
      </c>
      <c r="E3373" t="str">
        <f>IF(Table1[[#This Row],[hypertension]]=0,"no","yes")</f>
        <v>no</v>
      </c>
      <c r="F3373">
        <v>0</v>
      </c>
      <c r="G3373" t="s">
        <v>13</v>
      </c>
      <c r="H3373" t="s">
        <v>14</v>
      </c>
      <c r="I3373" t="s">
        <v>19</v>
      </c>
      <c r="J3373">
        <v>81.73</v>
      </c>
      <c r="K3373">
        <v>27.4</v>
      </c>
      <c r="L3373" t="s">
        <v>20</v>
      </c>
      <c r="M33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73">
        <v>0</v>
      </c>
      <c r="O3373" t="s">
        <v>32</v>
      </c>
      <c r="P3373" t="str">
        <f>IF(AND(Table1[[#This Row],[stroke]]=1,Table1[[#This Row],[hypertension]]=1),"yes","no")</f>
        <v>no</v>
      </c>
      <c r="Q3373" t="str">
        <f>IF(Table1[[#This Row],[avg_glucose_level]]&gt;=132.5,"yes","no")</f>
        <v>no</v>
      </c>
      <c r="R3373" t="str">
        <f>IF(Table1[[#This Row],[bmi]]&gt;=30.1,"yes","no")</f>
        <v>no</v>
      </c>
    </row>
    <row r="3374" spans="1:18" x14ac:dyDescent="0.3">
      <c r="A3374">
        <v>16109</v>
      </c>
      <c r="B3374" t="s">
        <v>12</v>
      </c>
      <c r="C3374">
        <v>63</v>
      </c>
      <c r="D3374">
        <v>0</v>
      </c>
      <c r="E3374" t="str">
        <f>IF(Table1[[#This Row],[hypertension]]=0,"no","yes")</f>
        <v>no</v>
      </c>
      <c r="F3374">
        <v>0</v>
      </c>
      <c r="G3374" t="s">
        <v>13</v>
      </c>
      <c r="H3374" t="s">
        <v>14</v>
      </c>
      <c r="I3374" t="s">
        <v>15</v>
      </c>
      <c r="J3374">
        <v>105.52</v>
      </c>
      <c r="K3374">
        <v>37.9</v>
      </c>
      <c r="L3374" t="s">
        <v>16</v>
      </c>
      <c r="M33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74">
        <v>0</v>
      </c>
      <c r="O3374" t="s">
        <v>32</v>
      </c>
      <c r="P3374" t="str">
        <f>IF(AND(Table1[[#This Row],[stroke]]=1,Table1[[#This Row],[hypertension]]=1),"yes","no")</f>
        <v>no</v>
      </c>
      <c r="Q3374" t="str">
        <f>IF(Table1[[#This Row],[avg_glucose_level]]&gt;=132.5,"yes","no")</f>
        <v>no</v>
      </c>
      <c r="R3374" t="str">
        <f>IF(Table1[[#This Row],[bmi]]&gt;=30.1,"yes","no")</f>
        <v>yes</v>
      </c>
    </row>
    <row r="3375" spans="1:18" x14ac:dyDescent="0.3">
      <c r="A3375">
        <v>47499</v>
      </c>
      <c r="B3375" t="s">
        <v>17</v>
      </c>
      <c r="C3375">
        <v>48</v>
      </c>
      <c r="D3375">
        <v>0</v>
      </c>
      <c r="E3375" t="str">
        <f>IF(Table1[[#This Row],[hypertension]]=0,"no","yes")</f>
        <v>no</v>
      </c>
      <c r="F3375">
        <v>0</v>
      </c>
      <c r="G3375" t="s">
        <v>13</v>
      </c>
      <c r="H3375" t="s">
        <v>24</v>
      </c>
      <c r="I3375" t="s">
        <v>19</v>
      </c>
      <c r="J3375">
        <v>77.55</v>
      </c>
      <c r="K3375">
        <v>26.2</v>
      </c>
      <c r="L3375" t="s">
        <v>23</v>
      </c>
      <c r="M33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75">
        <v>0</v>
      </c>
      <c r="O3375" t="s">
        <v>32</v>
      </c>
      <c r="P3375" t="str">
        <f>IF(AND(Table1[[#This Row],[stroke]]=1,Table1[[#This Row],[hypertension]]=1),"yes","no")</f>
        <v>no</v>
      </c>
      <c r="Q3375" t="str">
        <f>IF(Table1[[#This Row],[avg_glucose_level]]&gt;=132.5,"yes","no")</f>
        <v>no</v>
      </c>
      <c r="R3375" t="str">
        <f>IF(Table1[[#This Row],[bmi]]&gt;=30.1,"yes","no")</f>
        <v>no</v>
      </c>
    </row>
    <row r="3376" spans="1:18" x14ac:dyDescent="0.3">
      <c r="A3376">
        <v>8790</v>
      </c>
      <c r="B3376" t="s">
        <v>17</v>
      </c>
      <c r="C3376">
        <v>17</v>
      </c>
      <c r="D3376">
        <v>0</v>
      </c>
      <c r="E3376" t="str">
        <f>IF(Table1[[#This Row],[hypertension]]=0,"no","yes")</f>
        <v>no</v>
      </c>
      <c r="F3376">
        <v>0</v>
      </c>
      <c r="G3376" t="s">
        <v>22</v>
      </c>
      <c r="H3376" t="s">
        <v>14</v>
      </c>
      <c r="I3376" t="s">
        <v>15</v>
      </c>
      <c r="J3376">
        <v>127.42</v>
      </c>
      <c r="K3376">
        <v>22.4</v>
      </c>
      <c r="L3376" t="s">
        <v>23</v>
      </c>
      <c r="M33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76">
        <v>0</v>
      </c>
      <c r="O3376" t="s">
        <v>32</v>
      </c>
      <c r="P3376" t="str">
        <f>IF(AND(Table1[[#This Row],[stroke]]=1,Table1[[#This Row],[hypertension]]=1),"yes","no")</f>
        <v>no</v>
      </c>
      <c r="Q3376" t="str">
        <f>IF(Table1[[#This Row],[avg_glucose_level]]&gt;=132.5,"yes","no")</f>
        <v>no</v>
      </c>
      <c r="R3376" t="str">
        <f>IF(Table1[[#This Row],[bmi]]&gt;=30.1,"yes","no")</f>
        <v>no</v>
      </c>
    </row>
    <row r="3377" spans="1:18" x14ac:dyDescent="0.3">
      <c r="A3377">
        <v>11259</v>
      </c>
      <c r="B3377" t="s">
        <v>17</v>
      </c>
      <c r="C3377">
        <v>53</v>
      </c>
      <c r="D3377">
        <v>0</v>
      </c>
      <c r="E3377" t="str">
        <f>IF(Table1[[#This Row],[hypertension]]=0,"no","yes")</f>
        <v>no</v>
      </c>
      <c r="F3377">
        <v>0</v>
      </c>
      <c r="G3377" t="s">
        <v>13</v>
      </c>
      <c r="H3377" t="s">
        <v>14</v>
      </c>
      <c r="I3377" t="s">
        <v>15</v>
      </c>
      <c r="J3377">
        <v>227.68</v>
      </c>
      <c r="K3377">
        <v>28.1</v>
      </c>
      <c r="L3377" t="s">
        <v>20</v>
      </c>
      <c r="M3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77">
        <v>0</v>
      </c>
      <c r="O3377" t="s">
        <v>32</v>
      </c>
      <c r="P3377" t="str">
        <f>IF(AND(Table1[[#This Row],[stroke]]=1,Table1[[#This Row],[hypertension]]=1),"yes","no")</f>
        <v>no</v>
      </c>
      <c r="Q3377" t="str">
        <f>IF(Table1[[#This Row],[avg_glucose_level]]&gt;=132.5,"yes","no")</f>
        <v>yes</v>
      </c>
      <c r="R3377" t="str">
        <f>IF(Table1[[#This Row],[bmi]]&gt;=30.1,"yes","no")</f>
        <v>no</v>
      </c>
    </row>
    <row r="3378" spans="1:18" x14ac:dyDescent="0.3">
      <c r="A3378">
        <v>12003</v>
      </c>
      <c r="B3378" t="s">
        <v>17</v>
      </c>
      <c r="C3378">
        <v>75</v>
      </c>
      <c r="D3378">
        <v>0</v>
      </c>
      <c r="E3378" t="str">
        <f>IF(Table1[[#This Row],[hypertension]]=0,"no","yes")</f>
        <v>no</v>
      </c>
      <c r="F3378">
        <v>0</v>
      </c>
      <c r="G3378" t="s">
        <v>13</v>
      </c>
      <c r="H3378" t="s">
        <v>14</v>
      </c>
      <c r="I3378" t="s">
        <v>19</v>
      </c>
      <c r="J3378">
        <v>226.73</v>
      </c>
      <c r="K3378">
        <v>43.7</v>
      </c>
      <c r="L3378" t="s">
        <v>20</v>
      </c>
      <c r="M3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78">
        <v>0</v>
      </c>
      <c r="O3378" t="s">
        <v>32</v>
      </c>
      <c r="P3378" t="str">
        <f>IF(AND(Table1[[#This Row],[stroke]]=1,Table1[[#This Row],[hypertension]]=1),"yes","no")</f>
        <v>no</v>
      </c>
      <c r="Q3378" t="str">
        <f>IF(Table1[[#This Row],[avg_glucose_level]]&gt;=132.5,"yes","no")</f>
        <v>yes</v>
      </c>
      <c r="R3378" t="str">
        <f>IF(Table1[[#This Row],[bmi]]&gt;=30.1,"yes","no")</f>
        <v>yes</v>
      </c>
    </row>
    <row r="3379" spans="1:18" x14ac:dyDescent="0.3">
      <c r="A3379">
        <v>71099</v>
      </c>
      <c r="B3379" t="s">
        <v>17</v>
      </c>
      <c r="C3379">
        <v>51</v>
      </c>
      <c r="D3379">
        <v>0</v>
      </c>
      <c r="E3379" t="str">
        <f>IF(Table1[[#This Row],[hypertension]]=0,"no","yes")</f>
        <v>no</v>
      </c>
      <c r="F3379">
        <v>0</v>
      </c>
      <c r="G3379" t="s">
        <v>13</v>
      </c>
      <c r="H3379" t="s">
        <v>18</v>
      </c>
      <c r="I3379" t="s">
        <v>15</v>
      </c>
      <c r="J3379">
        <v>89.74</v>
      </c>
      <c r="K3379">
        <v>28.4</v>
      </c>
      <c r="L3379" t="s">
        <v>20</v>
      </c>
      <c r="M33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79">
        <v>0</v>
      </c>
      <c r="O3379" t="s">
        <v>32</v>
      </c>
      <c r="P3379" t="str">
        <f>IF(AND(Table1[[#This Row],[stroke]]=1,Table1[[#This Row],[hypertension]]=1),"yes","no")</f>
        <v>no</v>
      </c>
      <c r="Q3379" t="str">
        <f>IF(Table1[[#This Row],[avg_glucose_level]]&gt;=132.5,"yes","no")</f>
        <v>no</v>
      </c>
      <c r="R3379" t="str">
        <f>IF(Table1[[#This Row],[bmi]]&gt;=30.1,"yes","no")</f>
        <v>no</v>
      </c>
    </row>
    <row r="3380" spans="1:18" x14ac:dyDescent="0.3">
      <c r="A3380">
        <v>62090</v>
      </c>
      <c r="B3380" t="s">
        <v>12</v>
      </c>
      <c r="C3380">
        <v>51</v>
      </c>
      <c r="D3380">
        <v>0</v>
      </c>
      <c r="E3380" t="str">
        <f>IF(Table1[[#This Row],[hypertension]]=0,"no","yes")</f>
        <v>no</v>
      </c>
      <c r="F3380">
        <v>0</v>
      </c>
      <c r="G3380" t="s">
        <v>22</v>
      </c>
      <c r="H3380" t="s">
        <v>18</v>
      </c>
      <c r="I3380" t="s">
        <v>19</v>
      </c>
      <c r="J3380">
        <v>219.17</v>
      </c>
      <c r="K3380">
        <v>29.8</v>
      </c>
      <c r="L3380" t="s">
        <v>20</v>
      </c>
      <c r="M33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80">
        <v>0</v>
      </c>
      <c r="O3380" t="s">
        <v>32</v>
      </c>
      <c r="P3380" t="str">
        <f>IF(AND(Table1[[#This Row],[stroke]]=1,Table1[[#This Row],[hypertension]]=1),"yes","no")</f>
        <v>no</v>
      </c>
      <c r="Q3380" t="str">
        <f>IF(Table1[[#This Row],[avg_glucose_level]]&gt;=132.5,"yes","no")</f>
        <v>yes</v>
      </c>
      <c r="R3380" t="str">
        <f>IF(Table1[[#This Row],[bmi]]&gt;=30.1,"yes","no")</f>
        <v>no</v>
      </c>
    </row>
    <row r="3381" spans="1:18" x14ac:dyDescent="0.3">
      <c r="A3381">
        <v>10138</v>
      </c>
      <c r="B3381" t="s">
        <v>17</v>
      </c>
      <c r="C3381">
        <v>41</v>
      </c>
      <c r="D3381">
        <v>0</v>
      </c>
      <c r="E3381" t="str">
        <f>IF(Table1[[#This Row],[hypertension]]=0,"no","yes")</f>
        <v>no</v>
      </c>
      <c r="F3381">
        <v>0</v>
      </c>
      <c r="G3381" t="s">
        <v>13</v>
      </c>
      <c r="H3381" t="s">
        <v>14</v>
      </c>
      <c r="I3381" t="s">
        <v>15</v>
      </c>
      <c r="J3381">
        <v>74.849999999999994</v>
      </c>
      <c r="K3381">
        <v>24.8</v>
      </c>
      <c r="L3381" t="s">
        <v>16</v>
      </c>
      <c r="M33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81">
        <v>0</v>
      </c>
      <c r="O3381" t="s">
        <v>32</v>
      </c>
      <c r="P3381" t="str">
        <f>IF(AND(Table1[[#This Row],[stroke]]=1,Table1[[#This Row],[hypertension]]=1),"yes","no")</f>
        <v>no</v>
      </c>
      <c r="Q3381" t="str">
        <f>IF(Table1[[#This Row],[avg_glucose_level]]&gt;=132.5,"yes","no")</f>
        <v>no</v>
      </c>
      <c r="R3381" t="str">
        <f>IF(Table1[[#This Row],[bmi]]&gt;=30.1,"yes","no")</f>
        <v>no</v>
      </c>
    </row>
    <row r="3382" spans="1:18" x14ac:dyDescent="0.3">
      <c r="A3382">
        <v>71424</v>
      </c>
      <c r="B3382" t="s">
        <v>17</v>
      </c>
      <c r="C3382">
        <v>75</v>
      </c>
      <c r="D3382">
        <v>1</v>
      </c>
      <c r="E3382" t="str">
        <f>IF(Table1[[#This Row],[hypertension]]=0,"no","yes")</f>
        <v>yes</v>
      </c>
      <c r="F3382">
        <v>0</v>
      </c>
      <c r="G3382" t="s">
        <v>13</v>
      </c>
      <c r="H3382" t="s">
        <v>18</v>
      </c>
      <c r="I3382" t="s">
        <v>15</v>
      </c>
      <c r="J3382">
        <v>55.96</v>
      </c>
      <c r="K3382">
        <v>34.799999999999997</v>
      </c>
      <c r="L3382" t="s">
        <v>20</v>
      </c>
      <c r="M3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82">
        <v>0</v>
      </c>
      <c r="O3382" t="s">
        <v>32</v>
      </c>
      <c r="P3382" t="str">
        <f>IF(AND(Table1[[#This Row],[stroke]]=1,Table1[[#This Row],[hypertension]]=1),"yes","no")</f>
        <v>no</v>
      </c>
      <c r="Q3382" t="str">
        <f>IF(Table1[[#This Row],[avg_glucose_level]]&gt;=132.5,"yes","no")</f>
        <v>no</v>
      </c>
      <c r="R3382" t="str">
        <f>IF(Table1[[#This Row],[bmi]]&gt;=30.1,"yes","no")</f>
        <v>yes</v>
      </c>
    </row>
    <row r="3383" spans="1:18" x14ac:dyDescent="0.3">
      <c r="A3383">
        <v>44759</v>
      </c>
      <c r="B3383" t="s">
        <v>12</v>
      </c>
      <c r="C3383">
        <v>57</v>
      </c>
      <c r="D3383">
        <v>0</v>
      </c>
      <c r="E3383" t="str">
        <f>IF(Table1[[#This Row],[hypertension]]=0,"no","yes")</f>
        <v>no</v>
      </c>
      <c r="F3383">
        <v>0</v>
      </c>
      <c r="G3383" t="s">
        <v>13</v>
      </c>
      <c r="H3383" t="s">
        <v>14</v>
      </c>
      <c r="I3383" t="s">
        <v>15</v>
      </c>
      <c r="J3383">
        <v>215.92</v>
      </c>
      <c r="K3383">
        <v>27.4</v>
      </c>
      <c r="L3383" t="s">
        <v>21</v>
      </c>
      <c r="M33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83">
        <v>0</v>
      </c>
      <c r="O3383" t="s">
        <v>32</v>
      </c>
      <c r="P3383" t="str">
        <f>IF(AND(Table1[[#This Row],[stroke]]=1,Table1[[#This Row],[hypertension]]=1),"yes","no")</f>
        <v>no</v>
      </c>
      <c r="Q3383" t="str">
        <f>IF(Table1[[#This Row],[avg_glucose_level]]&gt;=132.5,"yes","no")</f>
        <v>yes</v>
      </c>
      <c r="R3383" t="str">
        <f>IF(Table1[[#This Row],[bmi]]&gt;=30.1,"yes","no")</f>
        <v>no</v>
      </c>
    </row>
    <row r="3384" spans="1:18" x14ac:dyDescent="0.3">
      <c r="A3384">
        <v>21953</v>
      </c>
      <c r="B3384" t="s">
        <v>17</v>
      </c>
      <c r="C3384">
        <v>33</v>
      </c>
      <c r="D3384">
        <v>0</v>
      </c>
      <c r="E3384" t="str">
        <f>IF(Table1[[#This Row],[hypertension]]=0,"no","yes")</f>
        <v>no</v>
      </c>
      <c r="F3384">
        <v>0</v>
      </c>
      <c r="G3384" t="s">
        <v>22</v>
      </c>
      <c r="H3384" t="s">
        <v>14</v>
      </c>
      <c r="I3384" t="s">
        <v>15</v>
      </c>
      <c r="J3384">
        <v>84.4</v>
      </c>
      <c r="K3384">
        <v>28.1</v>
      </c>
      <c r="L3384" t="s">
        <v>21</v>
      </c>
      <c r="M33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84">
        <v>0</v>
      </c>
      <c r="O3384" t="s">
        <v>32</v>
      </c>
      <c r="P3384" t="str">
        <f>IF(AND(Table1[[#This Row],[stroke]]=1,Table1[[#This Row],[hypertension]]=1),"yes","no")</f>
        <v>no</v>
      </c>
      <c r="Q3384" t="str">
        <f>IF(Table1[[#This Row],[avg_glucose_level]]&gt;=132.5,"yes","no")</f>
        <v>no</v>
      </c>
      <c r="R3384" t="str">
        <f>IF(Table1[[#This Row],[bmi]]&gt;=30.1,"yes","no")</f>
        <v>no</v>
      </c>
    </row>
    <row r="3385" spans="1:18" x14ac:dyDescent="0.3">
      <c r="A3385">
        <v>52234</v>
      </c>
      <c r="B3385" t="s">
        <v>17</v>
      </c>
      <c r="C3385">
        <v>72</v>
      </c>
      <c r="D3385">
        <v>0</v>
      </c>
      <c r="E3385" t="str">
        <f>IF(Table1[[#This Row],[hypertension]]=0,"no","yes")</f>
        <v>no</v>
      </c>
      <c r="F3385">
        <v>0</v>
      </c>
      <c r="G3385" t="s">
        <v>13</v>
      </c>
      <c r="H3385" t="s">
        <v>24</v>
      </c>
      <c r="I3385" t="s">
        <v>15</v>
      </c>
      <c r="J3385">
        <v>104.05</v>
      </c>
      <c r="K3385">
        <v>33.5</v>
      </c>
      <c r="L3385" t="s">
        <v>20</v>
      </c>
      <c r="M33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85">
        <v>0</v>
      </c>
      <c r="O3385" t="s">
        <v>32</v>
      </c>
      <c r="P3385" t="str">
        <f>IF(AND(Table1[[#This Row],[stroke]]=1,Table1[[#This Row],[hypertension]]=1),"yes","no")</f>
        <v>no</v>
      </c>
      <c r="Q3385" t="str">
        <f>IF(Table1[[#This Row],[avg_glucose_level]]&gt;=132.5,"yes","no")</f>
        <v>no</v>
      </c>
      <c r="R3385" t="str">
        <f>IF(Table1[[#This Row],[bmi]]&gt;=30.1,"yes","no")</f>
        <v>yes</v>
      </c>
    </row>
    <row r="3386" spans="1:18" x14ac:dyDescent="0.3">
      <c r="A3386">
        <v>46461</v>
      </c>
      <c r="B3386" t="s">
        <v>17</v>
      </c>
      <c r="C3386">
        <v>52</v>
      </c>
      <c r="D3386">
        <v>0</v>
      </c>
      <c r="E3386" t="str">
        <f>IF(Table1[[#This Row],[hypertension]]=0,"no","yes")</f>
        <v>no</v>
      </c>
      <c r="F3386">
        <v>0</v>
      </c>
      <c r="G3386" t="s">
        <v>13</v>
      </c>
      <c r="H3386" t="s">
        <v>14</v>
      </c>
      <c r="I3386" t="s">
        <v>15</v>
      </c>
      <c r="J3386">
        <v>62.54</v>
      </c>
      <c r="K3386">
        <v>35</v>
      </c>
      <c r="L3386" t="s">
        <v>21</v>
      </c>
      <c r="M3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86">
        <v>0</v>
      </c>
      <c r="O3386" t="s">
        <v>32</v>
      </c>
      <c r="P3386" t="str">
        <f>IF(AND(Table1[[#This Row],[stroke]]=1,Table1[[#This Row],[hypertension]]=1),"yes","no")</f>
        <v>no</v>
      </c>
      <c r="Q3386" t="str">
        <f>IF(Table1[[#This Row],[avg_glucose_level]]&gt;=132.5,"yes","no")</f>
        <v>no</v>
      </c>
      <c r="R3386" t="str">
        <f>IF(Table1[[#This Row],[bmi]]&gt;=30.1,"yes","no")</f>
        <v>yes</v>
      </c>
    </row>
    <row r="3387" spans="1:18" x14ac:dyDescent="0.3">
      <c r="A3387">
        <v>6973</v>
      </c>
      <c r="B3387" t="s">
        <v>12</v>
      </c>
      <c r="C3387">
        <v>11</v>
      </c>
      <c r="D3387">
        <v>0</v>
      </c>
      <c r="E3387" t="str">
        <f>IF(Table1[[#This Row],[hypertension]]=0,"no","yes")</f>
        <v>no</v>
      </c>
      <c r="F3387">
        <v>0</v>
      </c>
      <c r="G3387" t="s">
        <v>22</v>
      </c>
      <c r="H3387" t="s">
        <v>25</v>
      </c>
      <c r="I3387" t="s">
        <v>19</v>
      </c>
      <c r="J3387">
        <v>87.54</v>
      </c>
      <c r="K3387">
        <v>24.4</v>
      </c>
      <c r="L3387" t="s">
        <v>23</v>
      </c>
      <c r="M33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87">
        <v>0</v>
      </c>
      <c r="O3387" t="s">
        <v>32</v>
      </c>
      <c r="P3387" t="str">
        <f>IF(AND(Table1[[#This Row],[stroke]]=1,Table1[[#This Row],[hypertension]]=1),"yes","no")</f>
        <v>no</v>
      </c>
      <c r="Q3387" t="str">
        <f>IF(Table1[[#This Row],[avg_glucose_level]]&gt;=132.5,"yes","no")</f>
        <v>no</v>
      </c>
      <c r="R3387" t="str">
        <f>IF(Table1[[#This Row],[bmi]]&gt;=30.1,"yes","no")</f>
        <v>no</v>
      </c>
    </row>
    <row r="3388" spans="1:18" x14ac:dyDescent="0.3">
      <c r="A3388">
        <v>5068</v>
      </c>
      <c r="B3388" t="s">
        <v>17</v>
      </c>
      <c r="C3388">
        <v>28</v>
      </c>
      <c r="D3388">
        <v>0</v>
      </c>
      <c r="E3388" t="str">
        <f>IF(Table1[[#This Row],[hypertension]]=0,"no","yes")</f>
        <v>no</v>
      </c>
      <c r="F3388">
        <v>0</v>
      </c>
      <c r="G3388" t="s">
        <v>22</v>
      </c>
      <c r="H3388" t="s">
        <v>14</v>
      </c>
      <c r="I3388" t="s">
        <v>15</v>
      </c>
      <c r="J3388">
        <v>76.81</v>
      </c>
      <c r="K3388">
        <v>28.3</v>
      </c>
      <c r="L3388" t="s">
        <v>21</v>
      </c>
      <c r="M33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88">
        <v>0</v>
      </c>
      <c r="O3388" t="s">
        <v>32</v>
      </c>
      <c r="P3388" t="str">
        <f>IF(AND(Table1[[#This Row],[stroke]]=1,Table1[[#This Row],[hypertension]]=1),"yes","no")</f>
        <v>no</v>
      </c>
      <c r="Q3388" t="str">
        <f>IF(Table1[[#This Row],[avg_glucose_level]]&gt;=132.5,"yes","no")</f>
        <v>no</v>
      </c>
      <c r="R3388" t="str">
        <f>IF(Table1[[#This Row],[bmi]]&gt;=30.1,"yes","no")</f>
        <v>no</v>
      </c>
    </row>
    <row r="3389" spans="1:18" x14ac:dyDescent="0.3">
      <c r="A3389">
        <v>65277</v>
      </c>
      <c r="B3389" t="s">
        <v>17</v>
      </c>
      <c r="C3389">
        <v>78</v>
      </c>
      <c r="D3389">
        <v>1</v>
      </c>
      <c r="E3389" t="str">
        <f>IF(Table1[[#This Row],[hypertension]]=0,"no","yes")</f>
        <v>yes</v>
      </c>
      <c r="F3389">
        <v>0</v>
      </c>
      <c r="G3389" t="s">
        <v>22</v>
      </c>
      <c r="H3389" t="s">
        <v>18</v>
      </c>
      <c r="I3389" t="s">
        <v>19</v>
      </c>
      <c r="J3389">
        <v>198.12</v>
      </c>
      <c r="K3389">
        <v>29.1</v>
      </c>
      <c r="L3389" t="s">
        <v>20</v>
      </c>
      <c r="M3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89">
        <v>0</v>
      </c>
      <c r="O3389" t="s">
        <v>32</v>
      </c>
      <c r="P3389" t="str">
        <f>IF(AND(Table1[[#This Row],[stroke]]=1,Table1[[#This Row],[hypertension]]=1),"yes","no")</f>
        <v>no</v>
      </c>
      <c r="Q3389" t="str">
        <f>IF(Table1[[#This Row],[avg_glucose_level]]&gt;=132.5,"yes","no")</f>
        <v>yes</v>
      </c>
      <c r="R3389" t="str">
        <f>IF(Table1[[#This Row],[bmi]]&gt;=30.1,"yes","no")</f>
        <v>no</v>
      </c>
    </row>
    <row r="3390" spans="1:18" x14ac:dyDescent="0.3">
      <c r="A3390">
        <v>52679</v>
      </c>
      <c r="B3390" t="s">
        <v>17</v>
      </c>
      <c r="C3390">
        <v>82</v>
      </c>
      <c r="D3390">
        <v>0</v>
      </c>
      <c r="E3390" t="str">
        <f>IF(Table1[[#This Row],[hypertension]]=0,"no","yes")</f>
        <v>no</v>
      </c>
      <c r="F3390">
        <v>0</v>
      </c>
      <c r="G3390" t="s">
        <v>13</v>
      </c>
      <c r="H3390" t="s">
        <v>18</v>
      </c>
      <c r="I3390" t="s">
        <v>19</v>
      </c>
      <c r="J3390">
        <v>78</v>
      </c>
      <c r="K3390">
        <v>31.3</v>
      </c>
      <c r="L3390" t="s">
        <v>16</v>
      </c>
      <c r="M3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390">
        <v>0</v>
      </c>
      <c r="O3390" t="s">
        <v>32</v>
      </c>
      <c r="P3390" t="str">
        <f>IF(AND(Table1[[#This Row],[stroke]]=1,Table1[[#This Row],[hypertension]]=1),"yes","no")</f>
        <v>no</v>
      </c>
      <c r="Q3390" t="str">
        <f>IF(Table1[[#This Row],[avg_glucose_level]]&gt;=132.5,"yes","no")</f>
        <v>no</v>
      </c>
      <c r="R3390" t="str">
        <f>IF(Table1[[#This Row],[bmi]]&gt;=30.1,"yes","no")</f>
        <v>yes</v>
      </c>
    </row>
    <row r="3391" spans="1:18" x14ac:dyDescent="0.3">
      <c r="A3391">
        <v>36728</v>
      </c>
      <c r="B3391" t="s">
        <v>12</v>
      </c>
      <c r="C3391">
        <v>74</v>
      </c>
      <c r="D3391">
        <v>0</v>
      </c>
      <c r="E3391" t="str">
        <f>IF(Table1[[#This Row],[hypertension]]=0,"no","yes")</f>
        <v>no</v>
      </c>
      <c r="F3391">
        <v>0</v>
      </c>
      <c r="G3391" t="s">
        <v>13</v>
      </c>
      <c r="H3391" t="s">
        <v>14</v>
      </c>
      <c r="I3391" t="s">
        <v>15</v>
      </c>
      <c r="J3391">
        <v>79.44</v>
      </c>
      <c r="K3391">
        <v>32.799999999999997</v>
      </c>
      <c r="L3391" t="s">
        <v>20</v>
      </c>
      <c r="M33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1">
        <v>0</v>
      </c>
      <c r="O3391" t="s">
        <v>32</v>
      </c>
      <c r="P3391" t="str">
        <f>IF(AND(Table1[[#This Row],[stroke]]=1,Table1[[#This Row],[hypertension]]=1),"yes","no")</f>
        <v>no</v>
      </c>
      <c r="Q3391" t="str">
        <f>IF(Table1[[#This Row],[avg_glucose_level]]&gt;=132.5,"yes","no")</f>
        <v>no</v>
      </c>
      <c r="R3391" t="str">
        <f>IF(Table1[[#This Row],[bmi]]&gt;=30.1,"yes","no")</f>
        <v>yes</v>
      </c>
    </row>
    <row r="3392" spans="1:18" x14ac:dyDescent="0.3">
      <c r="A3392">
        <v>46797</v>
      </c>
      <c r="B3392" t="s">
        <v>17</v>
      </c>
      <c r="C3392">
        <v>31</v>
      </c>
      <c r="D3392">
        <v>0</v>
      </c>
      <c r="E3392" t="str">
        <f>IF(Table1[[#This Row],[hypertension]]=0,"no","yes")</f>
        <v>no</v>
      </c>
      <c r="F3392">
        <v>0</v>
      </c>
      <c r="G3392" t="s">
        <v>13</v>
      </c>
      <c r="H3392" t="s">
        <v>14</v>
      </c>
      <c r="I3392" t="s">
        <v>19</v>
      </c>
      <c r="J3392">
        <v>75.819999999999993</v>
      </c>
      <c r="K3392">
        <v>29.1</v>
      </c>
      <c r="L3392" t="s">
        <v>20</v>
      </c>
      <c r="M33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2">
        <v>0</v>
      </c>
      <c r="O3392" t="s">
        <v>32</v>
      </c>
      <c r="P3392" t="str">
        <f>IF(AND(Table1[[#This Row],[stroke]]=1,Table1[[#This Row],[hypertension]]=1),"yes","no")</f>
        <v>no</v>
      </c>
      <c r="Q3392" t="str">
        <f>IF(Table1[[#This Row],[avg_glucose_level]]&gt;=132.5,"yes","no")</f>
        <v>no</v>
      </c>
      <c r="R3392" t="str">
        <f>IF(Table1[[#This Row],[bmi]]&gt;=30.1,"yes","no")</f>
        <v>no</v>
      </c>
    </row>
    <row r="3393" spans="1:18" x14ac:dyDescent="0.3">
      <c r="A3393">
        <v>63898</v>
      </c>
      <c r="B3393" t="s">
        <v>17</v>
      </c>
      <c r="C3393">
        <v>53</v>
      </c>
      <c r="D3393">
        <v>1</v>
      </c>
      <c r="E3393" t="str">
        <f>IF(Table1[[#This Row],[hypertension]]=0,"no","yes")</f>
        <v>yes</v>
      </c>
      <c r="F3393">
        <v>0</v>
      </c>
      <c r="G3393" t="s">
        <v>13</v>
      </c>
      <c r="H3393" t="s">
        <v>14</v>
      </c>
      <c r="I3393" t="s">
        <v>15</v>
      </c>
      <c r="J3393">
        <v>240.86</v>
      </c>
      <c r="K3393">
        <v>31.9</v>
      </c>
      <c r="L3393" t="s">
        <v>20</v>
      </c>
      <c r="M33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3">
        <v>0</v>
      </c>
      <c r="O3393" t="s">
        <v>32</v>
      </c>
      <c r="P3393" t="str">
        <f>IF(AND(Table1[[#This Row],[stroke]]=1,Table1[[#This Row],[hypertension]]=1),"yes","no")</f>
        <v>no</v>
      </c>
      <c r="Q3393" t="str">
        <f>IF(Table1[[#This Row],[avg_glucose_level]]&gt;=132.5,"yes","no")</f>
        <v>yes</v>
      </c>
      <c r="R3393" t="str">
        <f>IF(Table1[[#This Row],[bmi]]&gt;=30.1,"yes","no")</f>
        <v>yes</v>
      </c>
    </row>
    <row r="3394" spans="1:18" x14ac:dyDescent="0.3">
      <c r="A3394">
        <v>11371</v>
      </c>
      <c r="B3394" t="s">
        <v>12</v>
      </c>
      <c r="C3394">
        <v>1</v>
      </c>
      <c r="D3394">
        <v>0</v>
      </c>
      <c r="E3394" t="str">
        <f>IF(Table1[[#This Row],[hypertension]]=0,"no","yes")</f>
        <v>no</v>
      </c>
      <c r="F3394">
        <v>0</v>
      </c>
      <c r="G3394" t="s">
        <v>22</v>
      </c>
      <c r="H3394" t="s">
        <v>25</v>
      </c>
      <c r="I3394" t="s">
        <v>15</v>
      </c>
      <c r="J3394">
        <v>89.28</v>
      </c>
      <c r="K3394">
        <v>14.2</v>
      </c>
      <c r="L3394" t="s">
        <v>23</v>
      </c>
      <c r="M3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94">
        <v>0</v>
      </c>
      <c r="O3394" t="s">
        <v>32</v>
      </c>
      <c r="P3394" t="str">
        <f>IF(AND(Table1[[#This Row],[stroke]]=1,Table1[[#This Row],[hypertension]]=1),"yes","no")</f>
        <v>no</v>
      </c>
      <c r="Q3394" t="str">
        <f>IF(Table1[[#This Row],[avg_glucose_level]]&gt;=132.5,"yes","no")</f>
        <v>no</v>
      </c>
      <c r="R3394" t="str">
        <f>IF(Table1[[#This Row],[bmi]]&gt;=30.1,"yes","no")</f>
        <v>no</v>
      </c>
    </row>
    <row r="3395" spans="1:18" x14ac:dyDescent="0.3">
      <c r="A3395">
        <v>13155</v>
      </c>
      <c r="B3395" t="s">
        <v>17</v>
      </c>
      <c r="C3395">
        <v>67</v>
      </c>
      <c r="D3395">
        <v>1</v>
      </c>
      <c r="E3395" t="str">
        <f>IF(Table1[[#This Row],[hypertension]]=0,"no","yes")</f>
        <v>yes</v>
      </c>
      <c r="F3395">
        <v>0</v>
      </c>
      <c r="G3395" t="s">
        <v>13</v>
      </c>
      <c r="H3395" t="s">
        <v>24</v>
      </c>
      <c r="I3395" t="s">
        <v>19</v>
      </c>
      <c r="J3395">
        <v>263.56</v>
      </c>
      <c r="K3395">
        <v>26.3</v>
      </c>
      <c r="L3395" t="s">
        <v>20</v>
      </c>
      <c r="M33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5">
        <v>0</v>
      </c>
      <c r="O3395" t="s">
        <v>32</v>
      </c>
      <c r="P3395" t="str">
        <f>IF(AND(Table1[[#This Row],[stroke]]=1,Table1[[#This Row],[hypertension]]=1),"yes","no")</f>
        <v>no</v>
      </c>
      <c r="Q3395" t="str">
        <f>IF(Table1[[#This Row],[avg_glucose_level]]&gt;=132.5,"yes","no")</f>
        <v>yes</v>
      </c>
      <c r="R3395" t="str">
        <f>IF(Table1[[#This Row],[bmi]]&gt;=30.1,"yes","no")</f>
        <v>no</v>
      </c>
    </row>
    <row r="3396" spans="1:18" x14ac:dyDescent="0.3">
      <c r="A3396">
        <v>27125</v>
      </c>
      <c r="B3396" t="s">
        <v>17</v>
      </c>
      <c r="C3396">
        <v>17</v>
      </c>
      <c r="D3396">
        <v>0</v>
      </c>
      <c r="E3396" t="str">
        <f>IF(Table1[[#This Row],[hypertension]]=0,"no","yes")</f>
        <v>no</v>
      </c>
      <c r="F3396">
        <v>0</v>
      </c>
      <c r="G3396" t="s">
        <v>22</v>
      </c>
      <c r="H3396" t="s">
        <v>14</v>
      </c>
      <c r="I3396" t="s">
        <v>15</v>
      </c>
      <c r="J3396">
        <v>81.13</v>
      </c>
      <c r="K3396">
        <v>22.8</v>
      </c>
      <c r="L3396" t="s">
        <v>20</v>
      </c>
      <c r="M33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6">
        <v>0</v>
      </c>
      <c r="O3396" t="s">
        <v>32</v>
      </c>
      <c r="P3396" t="str">
        <f>IF(AND(Table1[[#This Row],[stroke]]=1,Table1[[#This Row],[hypertension]]=1),"yes","no")</f>
        <v>no</v>
      </c>
      <c r="Q3396" t="str">
        <f>IF(Table1[[#This Row],[avg_glucose_level]]&gt;=132.5,"yes","no")</f>
        <v>no</v>
      </c>
      <c r="R3396" t="str">
        <f>IF(Table1[[#This Row],[bmi]]&gt;=30.1,"yes","no")</f>
        <v>no</v>
      </c>
    </row>
    <row r="3397" spans="1:18" x14ac:dyDescent="0.3">
      <c r="A3397">
        <v>15383</v>
      </c>
      <c r="B3397" t="s">
        <v>17</v>
      </c>
      <c r="C3397">
        <v>29</v>
      </c>
      <c r="D3397">
        <v>0</v>
      </c>
      <c r="E3397" t="str">
        <f>IF(Table1[[#This Row],[hypertension]]=0,"no","yes")</f>
        <v>no</v>
      </c>
      <c r="F3397">
        <v>0</v>
      </c>
      <c r="G3397" t="s">
        <v>13</v>
      </c>
      <c r="H3397" t="s">
        <v>14</v>
      </c>
      <c r="I3397" t="s">
        <v>15</v>
      </c>
      <c r="J3397">
        <v>118.44</v>
      </c>
      <c r="K3397">
        <v>24.8</v>
      </c>
      <c r="L3397" t="s">
        <v>20</v>
      </c>
      <c r="M33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397">
        <v>0</v>
      </c>
      <c r="O3397" t="s">
        <v>32</v>
      </c>
      <c r="P3397" t="str">
        <f>IF(AND(Table1[[#This Row],[stroke]]=1,Table1[[#This Row],[hypertension]]=1),"yes","no")</f>
        <v>no</v>
      </c>
      <c r="Q3397" t="str">
        <f>IF(Table1[[#This Row],[avg_glucose_level]]&gt;=132.5,"yes","no")</f>
        <v>no</v>
      </c>
      <c r="R3397" t="str">
        <f>IF(Table1[[#This Row],[bmi]]&gt;=30.1,"yes","no")</f>
        <v>no</v>
      </c>
    </row>
    <row r="3398" spans="1:18" x14ac:dyDescent="0.3">
      <c r="A3398">
        <v>19828</v>
      </c>
      <c r="B3398" t="s">
        <v>17</v>
      </c>
      <c r="C3398">
        <v>56</v>
      </c>
      <c r="D3398">
        <v>1</v>
      </c>
      <c r="E3398" t="str">
        <f>IF(Table1[[#This Row],[hypertension]]=0,"no","yes")</f>
        <v>yes</v>
      </c>
      <c r="F3398">
        <v>0</v>
      </c>
      <c r="G3398" t="s">
        <v>13</v>
      </c>
      <c r="H3398" t="s">
        <v>14</v>
      </c>
      <c r="I3398" t="s">
        <v>19</v>
      </c>
      <c r="J3398">
        <v>97.37</v>
      </c>
      <c r="K3398">
        <v>34.1</v>
      </c>
      <c r="L3398" t="s">
        <v>21</v>
      </c>
      <c r="M3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398">
        <v>0</v>
      </c>
      <c r="O3398" t="s">
        <v>32</v>
      </c>
      <c r="P3398" t="str">
        <f>IF(AND(Table1[[#This Row],[stroke]]=1,Table1[[#This Row],[hypertension]]=1),"yes","no")</f>
        <v>no</v>
      </c>
      <c r="Q3398" t="str">
        <f>IF(Table1[[#This Row],[avg_glucose_level]]&gt;=132.5,"yes","no")</f>
        <v>no</v>
      </c>
      <c r="R3398" t="str">
        <f>IF(Table1[[#This Row],[bmi]]&gt;=30.1,"yes","no")</f>
        <v>yes</v>
      </c>
    </row>
    <row r="3399" spans="1:18" x14ac:dyDescent="0.3">
      <c r="A3399">
        <v>6289</v>
      </c>
      <c r="B3399" t="s">
        <v>17</v>
      </c>
      <c r="C3399">
        <v>15</v>
      </c>
      <c r="D3399">
        <v>0</v>
      </c>
      <c r="E3399" t="str">
        <f>IF(Table1[[#This Row],[hypertension]]=0,"no","yes")</f>
        <v>no</v>
      </c>
      <c r="F3399">
        <v>0</v>
      </c>
      <c r="G3399" t="s">
        <v>22</v>
      </c>
      <c r="H3399" t="s">
        <v>25</v>
      </c>
      <c r="I3399" t="s">
        <v>15</v>
      </c>
      <c r="J3399">
        <v>80.510000000000005</v>
      </c>
      <c r="K3399">
        <v>21.5</v>
      </c>
      <c r="L3399" t="s">
        <v>23</v>
      </c>
      <c r="M33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399">
        <v>0</v>
      </c>
      <c r="O3399" t="s">
        <v>32</v>
      </c>
      <c r="P3399" t="str">
        <f>IF(AND(Table1[[#This Row],[stroke]]=1,Table1[[#This Row],[hypertension]]=1),"yes","no")</f>
        <v>no</v>
      </c>
      <c r="Q3399" t="str">
        <f>IF(Table1[[#This Row],[avg_glucose_level]]&gt;=132.5,"yes","no")</f>
        <v>no</v>
      </c>
      <c r="R3399" t="str">
        <f>IF(Table1[[#This Row],[bmi]]&gt;=30.1,"yes","no")</f>
        <v>no</v>
      </c>
    </row>
    <row r="3400" spans="1:18" x14ac:dyDescent="0.3">
      <c r="A3400">
        <v>44243</v>
      </c>
      <c r="B3400" t="s">
        <v>17</v>
      </c>
      <c r="C3400">
        <v>29</v>
      </c>
      <c r="D3400">
        <v>0</v>
      </c>
      <c r="E3400" t="str">
        <f>IF(Table1[[#This Row],[hypertension]]=0,"no","yes")</f>
        <v>no</v>
      </c>
      <c r="F3400">
        <v>0</v>
      </c>
      <c r="G3400" t="s">
        <v>22</v>
      </c>
      <c r="H3400" t="s">
        <v>14</v>
      </c>
      <c r="I3400" t="s">
        <v>19</v>
      </c>
      <c r="J3400">
        <v>78.88</v>
      </c>
      <c r="K3400">
        <v>26.1</v>
      </c>
      <c r="L3400" t="s">
        <v>20</v>
      </c>
      <c r="M34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00">
        <v>0</v>
      </c>
      <c r="O3400" t="s">
        <v>32</v>
      </c>
      <c r="P3400" t="str">
        <f>IF(AND(Table1[[#This Row],[stroke]]=1,Table1[[#This Row],[hypertension]]=1),"yes","no")</f>
        <v>no</v>
      </c>
      <c r="Q3400" t="str">
        <f>IF(Table1[[#This Row],[avg_glucose_level]]&gt;=132.5,"yes","no")</f>
        <v>no</v>
      </c>
      <c r="R3400" t="str">
        <f>IF(Table1[[#This Row],[bmi]]&gt;=30.1,"yes","no")</f>
        <v>no</v>
      </c>
    </row>
    <row r="3401" spans="1:18" x14ac:dyDescent="0.3">
      <c r="A3401">
        <v>40167</v>
      </c>
      <c r="B3401" t="s">
        <v>17</v>
      </c>
      <c r="C3401">
        <v>79</v>
      </c>
      <c r="D3401">
        <v>1</v>
      </c>
      <c r="E3401" t="str">
        <f>IF(Table1[[#This Row],[hypertension]]=0,"no","yes")</f>
        <v>yes</v>
      </c>
      <c r="F3401">
        <v>1</v>
      </c>
      <c r="G3401" t="s">
        <v>13</v>
      </c>
      <c r="H3401" t="s">
        <v>24</v>
      </c>
      <c r="I3401" t="s">
        <v>19</v>
      </c>
      <c r="J3401">
        <v>83.61</v>
      </c>
      <c r="K3401">
        <v>21.4</v>
      </c>
      <c r="L3401" t="s">
        <v>21</v>
      </c>
      <c r="M34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01">
        <v>0</v>
      </c>
      <c r="O3401" t="s">
        <v>32</v>
      </c>
      <c r="P3401" t="str">
        <f>IF(AND(Table1[[#This Row],[stroke]]=1,Table1[[#This Row],[hypertension]]=1),"yes","no")</f>
        <v>no</v>
      </c>
      <c r="Q3401" t="str">
        <f>IF(Table1[[#This Row],[avg_glucose_level]]&gt;=132.5,"yes","no")</f>
        <v>no</v>
      </c>
      <c r="R3401" t="str">
        <f>IF(Table1[[#This Row],[bmi]]&gt;=30.1,"yes","no")</f>
        <v>no</v>
      </c>
    </row>
    <row r="3402" spans="1:18" x14ac:dyDescent="0.3">
      <c r="A3402">
        <v>38078</v>
      </c>
      <c r="B3402" t="s">
        <v>17</v>
      </c>
      <c r="C3402">
        <v>82</v>
      </c>
      <c r="D3402">
        <v>1</v>
      </c>
      <c r="E3402" t="str">
        <f>IF(Table1[[#This Row],[hypertension]]=0,"no","yes")</f>
        <v>yes</v>
      </c>
      <c r="F3402">
        <v>1</v>
      </c>
      <c r="G3402" t="s">
        <v>13</v>
      </c>
      <c r="H3402" t="s">
        <v>14</v>
      </c>
      <c r="I3402" t="s">
        <v>15</v>
      </c>
      <c r="J3402">
        <v>73.19</v>
      </c>
      <c r="K3402">
        <v>33.5</v>
      </c>
      <c r="L3402" t="s">
        <v>20</v>
      </c>
      <c r="M34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02">
        <v>0</v>
      </c>
      <c r="O3402" t="s">
        <v>32</v>
      </c>
      <c r="P3402" t="str">
        <f>IF(AND(Table1[[#This Row],[stroke]]=1,Table1[[#This Row],[hypertension]]=1),"yes","no")</f>
        <v>no</v>
      </c>
      <c r="Q3402" t="str">
        <f>IF(Table1[[#This Row],[avg_glucose_level]]&gt;=132.5,"yes","no")</f>
        <v>no</v>
      </c>
      <c r="R3402" t="str">
        <f>IF(Table1[[#This Row],[bmi]]&gt;=30.1,"yes","no")</f>
        <v>yes</v>
      </c>
    </row>
    <row r="3403" spans="1:18" x14ac:dyDescent="0.3">
      <c r="A3403">
        <v>34257</v>
      </c>
      <c r="B3403" t="s">
        <v>12</v>
      </c>
      <c r="C3403">
        <v>17</v>
      </c>
      <c r="D3403">
        <v>0</v>
      </c>
      <c r="E3403" t="str">
        <f>IF(Table1[[#This Row],[hypertension]]=0,"no","yes")</f>
        <v>no</v>
      </c>
      <c r="F3403">
        <v>0</v>
      </c>
      <c r="G3403" t="s">
        <v>22</v>
      </c>
      <c r="H3403" t="s">
        <v>24</v>
      </c>
      <c r="I3403" t="s">
        <v>15</v>
      </c>
      <c r="J3403">
        <v>68.91</v>
      </c>
      <c r="K3403">
        <v>23</v>
      </c>
      <c r="L3403" t="s">
        <v>23</v>
      </c>
      <c r="M3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03">
        <v>0</v>
      </c>
      <c r="O3403" t="s">
        <v>32</v>
      </c>
      <c r="P3403" t="str">
        <f>IF(AND(Table1[[#This Row],[stroke]]=1,Table1[[#This Row],[hypertension]]=1),"yes","no")</f>
        <v>no</v>
      </c>
      <c r="Q3403" t="str">
        <f>IF(Table1[[#This Row],[avg_glucose_level]]&gt;=132.5,"yes","no")</f>
        <v>no</v>
      </c>
      <c r="R3403" t="str">
        <f>IF(Table1[[#This Row],[bmi]]&gt;=30.1,"yes","no")</f>
        <v>no</v>
      </c>
    </row>
    <row r="3404" spans="1:18" x14ac:dyDescent="0.3">
      <c r="A3404">
        <v>21653</v>
      </c>
      <c r="B3404" t="s">
        <v>12</v>
      </c>
      <c r="C3404">
        <v>8</v>
      </c>
      <c r="D3404">
        <v>0</v>
      </c>
      <c r="E3404" t="str">
        <f>IF(Table1[[#This Row],[hypertension]]=0,"no","yes")</f>
        <v>no</v>
      </c>
      <c r="F3404">
        <v>0</v>
      </c>
      <c r="G3404" t="s">
        <v>22</v>
      </c>
      <c r="H3404" t="s">
        <v>25</v>
      </c>
      <c r="I3404" t="s">
        <v>19</v>
      </c>
      <c r="J3404">
        <v>104.3</v>
      </c>
      <c r="K3404">
        <v>18.5</v>
      </c>
      <c r="L3404" t="s">
        <v>23</v>
      </c>
      <c r="M34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04">
        <v>0</v>
      </c>
      <c r="O3404" t="s">
        <v>32</v>
      </c>
      <c r="P3404" t="str">
        <f>IF(AND(Table1[[#This Row],[stroke]]=1,Table1[[#This Row],[hypertension]]=1),"yes","no")</f>
        <v>no</v>
      </c>
      <c r="Q3404" t="str">
        <f>IF(Table1[[#This Row],[avg_glucose_level]]&gt;=132.5,"yes","no")</f>
        <v>no</v>
      </c>
      <c r="R3404" t="str">
        <f>IF(Table1[[#This Row],[bmi]]&gt;=30.1,"yes","no")</f>
        <v>no</v>
      </c>
    </row>
    <row r="3405" spans="1:18" x14ac:dyDescent="0.3">
      <c r="A3405">
        <v>63764</v>
      </c>
      <c r="B3405" t="s">
        <v>12</v>
      </c>
      <c r="C3405">
        <v>23</v>
      </c>
      <c r="D3405">
        <v>0</v>
      </c>
      <c r="E3405" t="str">
        <f>IF(Table1[[#This Row],[hypertension]]=0,"no","yes")</f>
        <v>no</v>
      </c>
      <c r="F3405">
        <v>0</v>
      </c>
      <c r="G3405" t="s">
        <v>22</v>
      </c>
      <c r="H3405" t="s">
        <v>14</v>
      </c>
      <c r="I3405" t="s">
        <v>15</v>
      </c>
      <c r="J3405">
        <v>87.87</v>
      </c>
      <c r="K3405">
        <v>23.4</v>
      </c>
      <c r="L3405" t="s">
        <v>20</v>
      </c>
      <c r="M34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05">
        <v>0</v>
      </c>
      <c r="O3405" t="s">
        <v>32</v>
      </c>
      <c r="P3405" t="str">
        <f>IF(AND(Table1[[#This Row],[stroke]]=1,Table1[[#This Row],[hypertension]]=1),"yes","no")</f>
        <v>no</v>
      </c>
      <c r="Q3405" t="str">
        <f>IF(Table1[[#This Row],[avg_glucose_level]]&gt;=132.5,"yes","no")</f>
        <v>no</v>
      </c>
      <c r="R3405" t="str">
        <f>IF(Table1[[#This Row],[bmi]]&gt;=30.1,"yes","no")</f>
        <v>no</v>
      </c>
    </row>
    <row r="3406" spans="1:18" x14ac:dyDescent="0.3">
      <c r="A3406">
        <v>22194</v>
      </c>
      <c r="B3406" t="s">
        <v>17</v>
      </c>
      <c r="C3406">
        <v>36</v>
      </c>
      <c r="D3406">
        <v>0</v>
      </c>
      <c r="E3406" t="str">
        <f>IF(Table1[[#This Row],[hypertension]]=0,"no","yes")</f>
        <v>no</v>
      </c>
      <c r="F3406">
        <v>0</v>
      </c>
      <c r="G3406" t="s">
        <v>13</v>
      </c>
      <c r="H3406" t="s">
        <v>14</v>
      </c>
      <c r="I3406" t="s">
        <v>15</v>
      </c>
      <c r="J3406">
        <v>96.7</v>
      </c>
      <c r="K3406">
        <v>31.4</v>
      </c>
      <c r="L3406" t="s">
        <v>23</v>
      </c>
      <c r="M34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06">
        <v>0</v>
      </c>
      <c r="O3406" t="s">
        <v>32</v>
      </c>
      <c r="P3406" t="str">
        <f>IF(AND(Table1[[#This Row],[stroke]]=1,Table1[[#This Row],[hypertension]]=1),"yes","no")</f>
        <v>no</v>
      </c>
      <c r="Q3406" t="str">
        <f>IF(Table1[[#This Row],[avg_glucose_level]]&gt;=132.5,"yes","no")</f>
        <v>no</v>
      </c>
      <c r="R3406" t="str">
        <f>IF(Table1[[#This Row],[bmi]]&gt;=30.1,"yes","no")</f>
        <v>yes</v>
      </c>
    </row>
    <row r="3407" spans="1:18" x14ac:dyDescent="0.3">
      <c r="A3407">
        <v>16010</v>
      </c>
      <c r="B3407" t="s">
        <v>12</v>
      </c>
      <c r="C3407">
        <v>47</v>
      </c>
      <c r="D3407">
        <v>0</v>
      </c>
      <c r="E3407" t="str">
        <f>IF(Table1[[#This Row],[hypertension]]=0,"no","yes")</f>
        <v>no</v>
      </c>
      <c r="F3407">
        <v>0</v>
      </c>
      <c r="G3407" t="s">
        <v>13</v>
      </c>
      <c r="H3407" t="s">
        <v>14</v>
      </c>
      <c r="I3407" t="s">
        <v>19</v>
      </c>
      <c r="J3407">
        <v>91.05</v>
      </c>
      <c r="K3407">
        <v>31.1</v>
      </c>
      <c r="L3407" t="s">
        <v>16</v>
      </c>
      <c r="M34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07">
        <v>0</v>
      </c>
      <c r="O3407" t="s">
        <v>32</v>
      </c>
      <c r="P3407" t="str">
        <f>IF(AND(Table1[[#This Row],[stroke]]=1,Table1[[#This Row],[hypertension]]=1),"yes","no")</f>
        <v>no</v>
      </c>
      <c r="Q3407" t="str">
        <f>IF(Table1[[#This Row],[avg_glucose_level]]&gt;=132.5,"yes","no")</f>
        <v>no</v>
      </c>
      <c r="R3407" t="str">
        <f>IF(Table1[[#This Row],[bmi]]&gt;=30.1,"yes","no")</f>
        <v>yes</v>
      </c>
    </row>
    <row r="3408" spans="1:18" x14ac:dyDescent="0.3">
      <c r="A3408">
        <v>5074</v>
      </c>
      <c r="B3408" t="s">
        <v>12</v>
      </c>
      <c r="C3408">
        <v>24</v>
      </c>
      <c r="D3408">
        <v>0</v>
      </c>
      <c r="E3408" t="str">
        <f>IF(Table1[[#This Row],[hypertension]]=0,"no","yes")</f>
        <v>no</v>
      </c>
      <c r="F3408">
        <v>0</v>
      </c>
      <c r="G3408" t="s">
        <v>22</v>
      </c>
      <c r="H3408" t="s">
        <v>14</v>
      </c>
      <c r="I3408" t="s">
        <v>19</v>
      </c>
      <c r="J3408">
        <v>200.14</v>
      </c>
      <c r="K3408">
        <v>37.700000000000003</v>
      </c>
      <c r="L3408" t="s">
        <v>21</v>
      </c>
      <c r="M340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08">
        <v>0</v>
      </c>
      <c r="O3408" t="s">
        <v>32</v>
      </c>
      <c r="P3408" t="str">
        <f>IF(AND(Table1[[#This Row],[stroke]]=1,Table1[[#This Row],[hypertension]]=1),"yes","no")</f>
        <v>no</v>
      </c>
      <c r="Q3408" t="str">
        <f>IF(Table1[[#This Row],[avg_glucose_level]]&gt;=132.5,"yes","no")</f>
        <v>yes</v>
      </c>
      <c r="R3408" t="str">
        <f>IF(Table1[[#This Row],[bmi]]&gt;=30.1,"yes","no")</f>
        <v>yes</v>
      </c>
    </row>
    <row r="3409" spans="1:18" x14ac:dyDescent="0.3">
      <c r="A3409">
        <v>10243</v>
      </c>
      <c r="B3409" t="s">
        <v>17</v>
      </c>
      <c r="C3409">
        <v>60</v>
      </c>
      <c r="D3409">
        <v>0</v>
      </c>
      <c r="E3409" t="str">
        <f>IF(Table1[[#This Row],[hypertension]]=0,"no","yes")</f>
        <v>no</v>
      </c>
      <c r="F3409">
        <v>0</v>
      </c>
      <c r="G3409" t="s">
        <v>13</v>
      </c>
      <c r="H3409" t="s">
        <v>24</v>
      </c>
      <c r="I3409" t="s">
        <v>15</v>
      </c>
      <c r="J3409">
        <v>73.040000000000006</v>
      </c>
      <c r="K3409">
        <v>25.3</v>
      </c>
      <c r="L3409" t="s">
        <v>20</v>
      </c>
      <c r="M34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09">
        <v>0</v>
      </c>
      <c r="O3409" t="s">
        <v>32</v>
      </c>
      <c r="P3409" t="str">
        <f>IF(AND(Table1[[#This Row],[stroke]]=1,Table1[[#This Row],[hypertension]]=1),"yes","no")</f>
        <v>no</v>
      </c>
      <c r="Q3409" t="str">
        <f>IF(Table1[[#This Row],[avg_glucose_level]]&gt;=132.5,"yes","no")</f>
        <v>no</v>
      </c>
      <c r="R3409" t="str">
        <f>IF(Table1[[#This Row],[bmi]]&gt;=30.1,"yes","no")</f>
        <v>no</v>
      </c>
    </row>
    <row r="3410" spans="1:18" x14ac:dyDescent="0.3">
      <c r="A3410">
        <v>52588</v>
      </c>
      <c r="B3410" t="s">
        <v>17</v>
      </c>
      <c r="C3410">
        <v>63</v>
      </c>
      <c r="D3410">
        <v>0</v>
      </c>
      <c r="E3410" t="str">
        <f>IF(Table1[[#This Row],[hypertension]]=0,"no","yes")</f>
        <v>no</v>
      </c>
      <c r="F3410">
        <v>0</v>
      </c>
      <c r="G3410" t="s">
        <v>13</v>
      </c>
      <c r="H3410" t="s">
        <v>14</v>
      </c>
      <c r="I3410" t="s">
        <v>19</v>
      </c>
      <c r="J3410">
        <v>85.81</v>
      </c>
      <c r="K3410">
        <v>35.6</v>
      </c>
      <c r="L3410" t="s">
        <v>20</v>
      </c>
      <c r="M3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0">
        <v>0</v>
      </c>
      <c r="O3410" t="s">
        <v>32</v>
      </c>
      <c r="P3410" t="str">
        <f>IF(AND(Table1[[#This Row],[stroke]]=1,Table1[[#This Row],[hypertension]]=1),"yes","no")</f>
        <v>no</v>
      </c>
      <c r="Q3410" t="str">
        <f>IF(Table1[[#This Row],[avg_glucose_level]]&gt;=132.5,"yes","no")</f>
        <v>no</v>
      </c>
      <c r="R3410" t="str">
        <f>IF(Table1[[#This Row],[bmi]]&gt;=30.1,"yes","no")</f>
        <v>yes</v>
      </c>
    </row>
    <row r="3411" spans="1:18" x14ac:dyDescent="0.3">
      <c r="A3411">
        <v>56996</v>
      </c>
      <c r="B3411" t="s">
        <v>12</v>
      </c>
      <c r="C3411">
        <v>44</v>
      </c>
      <c r="D3411">
        <v>0</v>
      </c>
      <c r="E3411" t="str">
        <f>IF(Table1[[#This Row],[hypertension]]=0,"no","yes")</f>
        <v>no</v>
      </c>
      <c r="F3411">
        <v>0</v>
      </c>
      <c r="G3411" t="s">
        <v>13</v>
      </c>
      <c r="H3411" t="s">
        <v>14</v>
      </c>
      <c r="I3411" t="s">
        <v>15</v>
      </c>
      <c r="J3411">
        <v>65.41</v>
      </c>
      <c r="K3411">
        <v>24.8</v>
      </c>
      <c r="L3411" t="s">
        <v>21</v>
      </c>
      <c r="M34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11">
        <v>0</v>
      </c>
      <c r="O3411" t="s">
        <v>32</v>
      </c>
      <c r="P3411" t="str">
        <f>IF(AND(Table1[[#This Row],[stroke]]=1,Table1[[#This Row],[hypertension]]=1),"yes","no")</f>
        <v>no</v>
      </c>
      <c r="Q3411" t="str">
        <f>IF(Table1[[#This Row],[avg_glucose_level]]&gt;=132.5,"yes","no")</f>
        <v>no</v>
      </c>
      <c r="R3411" t="str">
        <f>IF(Table1[[#This Row],[bmi]]&gt;=30.1,"yes","no")</f>
        <v>no</v>
      </c>
    </row>
    <row r="3412" spans="1:18" x14ac:dyDescent="0.3">
      <c r="A3412">
        <v>28315</v>
      </c>
      <c r="B3412" t="s">
        <v>12</v>
      </c>
      <c r="C3412">
        <v>38</v>
      </c>
      <c r="D3412">
        <v>0</v>
      </c>
      <c r="E3412" t="str">
        <f>IF(Table1[[#This Row],[hypertension]]=0,"no","yes")</f>
        <v>no</v>
      </c>
      <c r="F3412">
        <v>0</v>
      </c>
      <c r="G3412" t="s">
        <v>13</v>
      </c>
      <c r="H3412" t="s">
        <v>14</v>
      </c>
      <c r="I3412" t="s">
        <v>19</v>
      </c>
      <c r="J3412">
        <v>108.68</v>
      </c>
      <c r="K3412">
        <v>32.700000000000003</v>
      </c>
      <c r="L3412" t="s">
        <v>20</v>
      </c>
      <c r="M34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2">
        <v>0</v>
      </c>
      <c r="O3412" t="s">
        <v>32</v>
      </c>
      <c r="P3412" t="str">
        <f>IF(AND(Table1[[#This Row],[stroke]]=1,Table1[[#This Row],[hypertension]]=1),"yes","no")</f>
        <v>no</v>
      </c>
      <c r="Q3412" t="str">
        <f>IF(Table1[[#This Row],[avg_glucose_level]]&gt;=132.5,"yes","no")</f>
        <v>no</v>
      </c>
      <c r="R3412" t="str">
        <f>IF(Table1[[#This Row],[bmi]]&gt;=30.1,"yes","no")</f>
        <v>yes</v>
      </c>
    </row>
    <row r="3413" spans="1:18" x14ac:dyDescent="0.3">
      <c r="A3413">
        <v>15104</v>
      </c>
      <c r="B3413" t="s">
        <v>17</v>
      </c>
      <c r="C3413">
        <v>26</v>
      </c>
      <c r="D3413">
        <v>0</v>
      </c>
      <c r="E3413" t="str">
        <f>IF(Table1[[#This Row],[hypertension]]=0,"no","yes")</f>
        <v>no</v>
      </c>
      <c r="F3413">
        <v>0</v>
      </c>
      <c r="G3413" t="s">
        <v>13</v>
      </c>
      <c r="H3413" t="s">
        <v>14</v>
      </c>
      <c r="I3413" t="s">
        <v>19</v>
      </c>
      <c r="J3413">
        <v>88.79</v>
      </c>
      <c r="K3413">
        <v>24.9</v>
      </c>
      <c r="L3413" t="s">
        <v>20</v>
      </c>
      <c r="M3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3">
        <v>0</v>
      </c>
      <c r="O3413" t="s">
        <v>32</v>
      </c>
      <c r="P3413" t="str">
        <f>IF(AND(Table1[[#This Row],[stroke]]=1,Table1[[#This Row],[hypertension]]=1),"yes","no")</f>
        <v>no</v>
      </c>
      <c r="Q3413" t="str">
        <f>IF(Table1[[#This Row],[avg_glucose_level]]&gt;=132.5,"yes","no")</f>
        <v>no</v>
      </c>
      <c r="R3413" t="str">
        <f>IF(Table1[[#This Row],[bmi]]&gt;=30.1,"yes","no")</f>
        <v>no</v>
      </c>
    </row>
    <row r="3414" spans="1:18" x14ac:dyDescent="0.3">
      <c r="A3414">
        <v>26604</v>
      </c>
      <c r="B3414" t="s">
        <v>17</v>
      </c>
      <c r="C3414">
        <v>18</v>
      </c>
      <c r="D3414">
        <v>0</v>
      </c>
      <c r="E3414" t="str">
        <f>IF(Table1[[#This Row],[hypertension]]=0,"no","yes")</f>
        <v>no</v>
      </c>
      <c r="F3414">
        <v>0</v>
      </c>
      <c r="G3414" t="s">
        <v>22</v>
      </c>
      <c r="H3414" t="s">
        <v>14</v>
      </c>
      <c r="I3414" t="s">
        <v>19</v>
      </c>
      <c r="J3414">
        <v>107.82</v>
      </c>
      <c r="K3414">
        <v>26</v>
      </c>
      <c r="L3414" t="s">
        <v>20</v>
      </c>
      <c r="M3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4">
        <v>0</v>
      </c>
      <c r="O3414" t="s">
        <v>32</v>
      </c>
      <c r="P3414" t="str">
        <f>IF(AND(Table1[[#This Row],[stroke]]=1,Table1[[#This Row],[hypertension]]=1),"yes","no")</f>
        <v>no</v>
      </c>
      <c r="Q3414" t="str">
        <f>IF(Table1[[#This Row],[avg_glucose_level]]&gt;=132.5,"yes","no")</f>
        <v>no</v>
      </c>
      <c r="R3414" t="str">
        <f>IF(Table1[[#This Row],[bmi]]&gt;=30.1,"yes","no")</f>
        <v>no</v>
      </c>
    </row>
    <row r="3415" spans="1:18" x14ac:dyDescent="0.3">
      <c r="A3415">
        <v>27916</v>
      </c>
      <c r="B3415" t="s">
        <v>12</v>
      </c>
      <c r="C3415">
        <v>18</v>
      </c>
      <c r="D3415">
        <v>0</v>
      </c>
      <c r="E3415" t="str">
        <f>IF(Table1[[#This Row],[hypertension]]=0,"no","yes")</f>
        <v>no</v>
      </c>
      <c r="F3415">
        <v>0</v>
      </c>
      <c r="G3415" t="s">
        <v>22</v>
      </c>
      <c r="H3415" t="s">
        <v>14</v>
      </c>
      <c r="I3415" t="s">
        <v>15</v>
      </c>
      <c r="J3415">
        <v>97.39</v>
      </c>
      <c r="K3415">
        <v>22.8</v>
      </c>
      <c r="L3415" t="s">
        <v>20</v>
      </c>
      <c r="M34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5">
        <v>0</v>
      </c>
      <c r="O3415" t="s">
        <v>32</v>
      </c>
      <c r="P3415" t="str">
        <f>IF(AND(Table1[[#This Row],[stroke]]=1,Table1[[#This Row],[hypertension]]=1),"yes","no")</f>
        <v>no</v>
      </c>
      <c r="Q3415" t="str">
        <f>IF(Table1[[#This Row],[avg_glucose_level]]&gt;=132.5,"yes","no")</f>
        <v>no</v>
      </c>
      <c r="R3415" t="str">
        <f>IF(Table1[[#This Row],[bmi]]&gt;=30.1,"yes","no")</f>
        <v>no</v>
      </c>
    </row>
    <row r="3416" spans="1:18" x14ac:dyDescent="0.3">
      <c r="A3416">
        <v>60249</v>
      </c>
      <c r="B3416" t="s">
        <v>12</v>
      </c>
      <c r="C3416">
        <v>13</v>
      </c>
      <c r="D3416">
        <v>0</v>
      </c>
      <c r="E3416" t="str">
        <f>IF(Table1[[#This Row],[hypertension]]=0,"no","yes")</f>
        <v>no</v>
      </c>
      <c r="F3416">
        <v>0</v>
      </c>
      <c r="G3416" t="s">
        <v>22</v>
      </c>
      <c r="H3416" t="s">
        <v>14</v>
      </c>
      <c r="I3416" t="s">
        <v>15</v>
      </c>
      <c r="J3416">
        <v>141.09</v>
      </c>
      <c r="K3416">
        <v>24</v>
      </c>
      <c r="L3416" t="s">
        <v>23</v>
      </c>
      <c r="M3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16">
        <v>0</v>
      </c>
      <c r="O3416" t="s">
        <v>32</v>
      </c>
      <c r="P3416" t="str">
        <f>IF(AND(Table1[[#This Row],[stroke]]=1,Table1[[#This Row],[hypertension]]=1),"yes","no")</f>
        <v>no</v>
      </c>
      <c r="Q3416" t="str">
        <f>IF(Table1[[#This Row],[avg_glucose_level]]&gt;=132.5,"yes","no")</f>
        <v>yes</v>
      </c>
      <c r="R3416" t="str">
        <f>IF(Table1[[#This Row],[bmi]]&gt;=30.1,"yes","no")</f>
        <v>no</v>
      </c>
    </row>
    <row r="3417" spans="1:18" x14ac:dyDescent="0.3">
      <c r="A3417">
        <v>45787</v>
      </c>
      <c r="B3417" t="s">
        <v>12</v>
      </c>
      <c r="C3417">
        <v>13</v>
      </c>
      <c r="D3417">
        <v>0</v>
      </c>
      <c r="E3417" t="str">
        <f>IF(Table1[[#This Row],[hypertension]]=0,"no","yes")</f>
        <v>no</v>
      </c>
      <c r="F3417">
        <v>0</v>
      </c>
      <c r="G3417" t="s">
        <v>22</v>
      </c>
      <c r="H3417" t="s">
        <v>25</v>
      </c>
      <c r="I3417" t="s">
        <v>15</v>
      </c>
      <c r="J3417">
        <v>122.38</v>
      </c>
      <c r="K3417">
        <v>20.3</v>
      </c>
      <c r="L3417" t="s">
        <v>23</v>
      </c>
      <c r="M34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17">
        <v>0</v>
      </c>
      <c r="O3417" t="s">
        <v>32</v>
      </c>
      <c r="P3417" t="str">
        <f>IF(AND(Table1[[#This Row],[stroke]]=1,Table1[[#This Row],[hypertension]]=1),"yes","no")</f>
        <v>no</v>
      </c>
      <c r="Q3417" t="str">
        <f>IF(Table1[[#This Row],[avg_glucose_level]]&gt;=132.5,"yes","no")</f>
        <v>no</v>
      </c>
      <c r="R3417" t="str">
        <f>IF(Table1[[#This Row],[bmi]]&gt;=30.1,"yes","no")</f>
        <v>no</v>
      </c>
    </row>
    <row r="3418" spans="1:18" x14ac:dyDescent="0.3">
      <c r="A3418">
        <v>65526</v>
      </c>
      <c r="B3418" t="s">
        <v>17</v>
      </c>
      <c r="C3418">
        <v>47</v>
      </c>
      <c r="D3418">
        <v>0</v>
      </c>
      <c r="E3418" t="str">
        <f>IF(Table1[[#This Row],[hypertension]]=0,"no","yes")</f>
        <v>no</v>
      </c>
      <c r="F3418">
        <v>0</v>
      </c>
      <c r="G3418" t="s">
        <v>13</v>
      </c>
      <c r="H3418" t="s">
        <v>14</v>
      </c>
      <c r="I3418" t="s">
        <v>15</v>
      </c>
      <c r="J3418">
        <v>77.91</v>
      </c>
      <c r="K3418">
        <v>30.3</v>
      </c>
      <c r="L3418" t="s">
        <v>16</v>
      </c>
      <c r="M34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18">
        <v>0</v>
      </c>
      <c r="O3418" t="s">
        <v>32</v>
      </c>
      <c r="P3418" t="str">
        <f>IF(AND(Table1[[#This Row],[stroke]]=1,Table1[[#This Row],[hypertension]]=1),"yes","no")</f>
        <v>no</v>
      </c>
      <c r="Q3418" t="str">
        <f>IF(Table1[[#This Row],[avg_glucose_level]]&gt;=132.5,"yes","no")</f>
        <v>no</v>
      </c>
      <c r="R3418" t="str">
        <f>IF(Table1[[#This Row],[bmi]]&gt;=30.1,"yes","no")</f>
        <v>yes</v>
      </c>
    </row>
    <row r="3419" spans="1:18" x14ac:dyDescent="0.3">
      <c r="A3419">
        <v>72354</v>
      </c>
      <c r="B3419" t="s">
        <v>17</v>
      </c>
      <c r="C3419">
        <v>80</v>
      </c>
      <c r="D3419">
        <v>1</v>
      </c>
      <c r="E3419" t="str">
        <f>IF(Table1[[#This Row],[hypertension]]=0,"no","yes")</f>
        <v>yes</v>
      </c>
      <c r="F3419">
        <v>0</v>
      </c>
      <c r="G3419" t="s">
        <v>13</v>
      </c>
      <c r="H3419" t="s">
        <v>18</v>
      </c>
      <c r="I3419" t="s">
        <v>19</v>
      </c>
      <c r="J3419">
        <v>103.6</v>
      </c>
      <c r="K3419">
        <v>23.7</v>
      </c>
      <c r="L3419" t="s">
        <v>20</v>
      </c>
      <c r="M34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19">
        <v>0</v>
      </c>
      <c r="O3419" t="s">
        <v>32</v>
      </c>
      <c r="P3419" t="str">
        <f>IF(AND(Table1[[#This Row],[stroke]]=1,Table1[[#This Row],[hypertension]]=1),"yes","no")</f>
        <v>no</v>
      </c>
      <c r="Q3419" t="str">
        <f>IF(Table1[[#This Row],[avg_glucose_level]]&gt;=132.5,"yes","no")</f>
        <v>no</v>
      </c>
      <c r="R3419" t="str">
        <f>IF(Table1[[#This Row],[bmi]]&gt;=30.1,"yes","no")</f>
        <v>no</v>
      </c>
    </row>
    <row r="3420" spans="1:18" x14ac:dyDescent="0.3">
      <c r="A3420">
        <v>38938</v>
      </c>
      <c r="B3420" t="s">
        <v>17</v>
      </c>
      <c r="C3420">
        <v>24</v>
      </c>
      <c r="D3420">
        <v>0</v>
      </c>
      <c r="E3420" t="str">
        <f>IF(Table1[[#This Row],[hypertension]]=0,"no","yes")</f>
        <v>no</v>
      </c>
      <c r="F3420">
        <v>0</v>
      </c>
      <c r="G3420" t="s">
        <v>22</v>
      </c>
      <c r="H3420" t="s">
        <v>14</v>
      </c>
      <c r="I3420" t="s">
        <v>19</v>
      </c>
      <c r="J3420">
        <v>159.69999999999999</v>
      </c>
      <c r="K3420">
        <v>25.7</v>
      </c>
      <c r="L3420" t="s">
        <v>23</v>
      </c>
      <c r="M34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20">
        <v>0</v>
      </c>
      <c r="O3420" t="s">
        <v>32</v>
      </c>
      <c r="P3420" t="str">
        <f>IF(AND(Table1[[#This Row],[stroke]]=1,Table1[[#This Row],[hypertension]]=1),"yes","no")</f>
        <v>no</v>
      </c>
      <c r="Q3420" t="str">
        <f>IF(Table1[[#This Row],[avg_glucose_level]]&gt;=132.5,"yes","no")</f>
        <v>yes</v>
      </c>
      <c r="R3420" t="str">
        <f>IF(Table1[[#This Row],[bmi]]&gt;=30.1,"yes","no")</f>
        <v>no</v>
      </c>
    </row>
    <row r="3421" spans="1:18" x14ac:dyDescent="0.3">
      <c r="A3421">
        <v>39017</v>
      </c>
      <c r="B3421" t="s">
        <v>17</v>
      </c>
      <c r="C3421">
        <v>72</v>
      </c>
      <c r="D3421">
        <v>0</v>
      </c>
      <c r="E3421" t="str">
        <f>IF(Table1[[#This Row],[hypertension]]=0,"no","yes")</f>
        <v>no</v>
      </c>
      <c r="F3421">
        <v>0</v>
      </c>
      <c r="G3421" t="s">
        <v>13</v>
      </c>
      <c r="H3421" t="s">
        <v>24</v>
      </c>
      <c r="I3421" t="s">
        <v>19</v>
      </c>
      <c r="J3421">
        <v>118.22</v>
      </c>
      <c r="K3421">
        <v>21.9</v>
      </c>
      <c r="L3421" t="s">
        <v>16</v>
      </c>
      <c r="M34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21">
        <v>0</v>
      </c>
      <c r="O3421" t="s">
        <v>32</v>
      </c>
      <c r="P3421" t="str">
        <f>IF(AND(Table1[[#This Row],[stroke]]=1,Table1[[#This Row],[hypertension]]=1),"yes","no")</f>
        <v>no</v>
      </c>
      <c r="Q3421" t="str">
        <f>IF(Table1[[#This Row],[avg_glucose_level]]&gt;=132.5,"yes","no")</f>
        <v>no</v>
      </c>
      <c r="R3421" t="str">
        <f>IF(Table1[[#This Row],[bmi]]&gt;=30.1,"yes","no")</f>
        <v>no</v>
      </c>
    </row>
    <row r="3422" spans="1:18" x14ac:dyDescent="0.3">
      <c r="A3422">
        <v>13219</v>
      </c>
      <c r="B3422" t="s">
        <v>12</v>
      </c>
      <c r="C3422">
        <v>5</v>
      </c>
      <c r="D3422">
        <v>0</v>
      </c>
      <c r="E3422" t="str">
        <f>IF(Table1[[#This Row],[hypertension]]=0,"no","yes")</f>
        <v>no</v>
      </c>
      <c r="F3422">
        <v>0</v>
      </c>
      <c r="G3422" t="s">
        <v>22</v>
      </c>
      <c r="H3422" t="s">
        <v>25</v>
      </c>
      <c r="I3422" t="s">
        <v>15</v>
      </c>
      <c r="J3422">
        <v>84.5</v>
      </c>
      <c r="K3422">
        <v>15.8</v>
      </c>
      <c r="L3422" t="s">
        <v>23</v>
      </c>
      <c r="M3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22">
        <v>0</v>
      </c>
      <c r="O3422" t="s">
        <v>32</v>
      </c>
      <c r="P3422" t="str">
        <f>IF(AND(Table1[[#This Row],[stroke]]=1,Table1[[#This Row],[hypertension]]=1),"yes","no")</f>
        <v>no</v>
      </c>
      <c r="Q3422" t="str">
        <f>IF(Table1[[#This Row],[avg_glucose_level]]&gt;=132.5,"yes","no")</f>
        <v>no</v>
      </c>
      <c r="R3422" t="str">
        <f>IF(Table1[[#This Row],[bmi]]&gt;=30.1,"yes","no")</f>
        <v>no</v>
      </c>
    </row>
    <row r="3423" spans="1:18" x14ac:dyDescent="0.3">
      <c r="A3423">
        <v>3003</v>
      </c>
      <c r="B3423" t="s">
        <v>17</v>
      </c>
      <c r="C3423">
        <v>51</v>
      </c>
      <c r="D3423">
        <v>0</v>
      </c>
      <c r="E3423" t="str">
        <f>IF(Table1[[#This Row],[hypertension]]=0,"no","yes")</f>
        <v>no</v>
      </c>
      <c r="F3423">
        <v>0</v>
      </c>
      <c r="G3423" t="s">
        <v>13</v>
      </c>
      <c r="H3423" t="s">
        <v>24</v>
      </c>
      <c r="I3423" t="s">
        <v>19</v>
      </c>
      <c r="J3423">
        <v>85.59</v>
      </c>
      <c r="K3423">
        <v>30.5</v>
      </c>
      <c r="L3423" t="s">
        <v>20</v>
      </c>
      <c r="M34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23">
        <v>0</v>
      </c>
      <c r="O3423" t="s">
        <v>32</v>
      </c>
      <c r="P3423" t="str">
        <f>IF(AND(Table1[[#This Row],[stroke]]=1,Table1[[#This Row],[hypertension]]=1),"yes","no")</f>
        <v>no</v>
      </c>
      <c r="Q3423" t="str">
        <f>IF(Table1[[#This Row],[avg_glucose_level]]&gt;=132.5,"yes","no")</f>
        <v>no</v>
      </c>
      <c r="R3423" t="str">
        <f>IF(Table1[[#This Row],[bmi]]&gt;=30.1,"yes","no")</f>
        <v>yes</v>
      </c>
    </row>
    <row r="3424" spans="1:18" x14ac:dyDescent="0.3">
      <c r="A3424">
        <v>34543</v>
      </c>
      <c r="B3424" t="s">
        <v>17</v>
      </c>
      <c r="C3424">
        <v>82</v>
      </c>
      <c r="D3424">
        <v>0</v>
      </c>
      <c r="E3424" t="str">
        <f>IF(Table1[[#This Row],[hypertension]]=0,"no","yes")</f>
        <v>no</v>
      </c>
      <c r="F3424">
        <v>0</v>
      </c>
      <c r="G3424" t="s">
        <v>13</v>
      </c>
      <c r="H3424" t="s">
        <v>18</v>
      </c>
      <c r="I3424" t="s">
        <v>19</v>
      </c>
      <c r="J3424">
        <v>84.42</v>
      </c>
      <c r="K3424">
        <v>25.7</v>
      </c>
      <c r="L3424" t="s">
        <v>23</v>
      </c>
      <c r="M34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24">
        <v>0</v>
      </c>
      <c r="O3424" t="s">
        <v>32</v>
      </c>
      <c r="P3424" t="str">
        <f>IF(AND(Table1[[#This Row],[stroke]]=1,Table1[[#This Row],[hypertension]]=1),"yes","no")</f>
        <v>no</v>
      </c>
      <c r="Q3424" t="str">
        <f>IF(Table1[[#This Row],[avg_glucose_level]]&gt;=132.5,"yes","no")</f>
        <v>no</v>
      </c>
      <c r="R3424" t="str">
        <f>IF(Table1[[#This Row],[bmi]]&gt;=30.1,"yes","no")</f>
        <v>no</v>
      </c>
    </row>
    <row r="3425" spans="1:18" x14ac:dyDescent="0.3">
      <c r="A3425">
        <v>21762</v>
      </c>
      <c r="B3425" t="s">
        <v>12</v>
      </c>
      <c r="C3425">
        <v>5</v>
      </c>
      <c r="D3425">
        <v>0</v>
      </c>
      <c r="E3425" t="str">
        <f>IF(Table1[[#This Row],[hypertension]]=0,"no","yes")</f>
        <v>no</v>
      </c>
      <c r="F3425">
        <v>0</v>
      </c>
      <c r="G3425" t="s">
        <v>22</v>
      </c>
      <c r="H3425" t="s">
        <v>25</v>
      </c>
      <c r="I3425" t="s">
        <v>19</v>
      </c>
      <c r="J3425">
        <v>100.98</v>
      </c>
      <c r="K3425">
        <v>19</v>
      </c>
      <c r="L3425" t="s">
        <v>23</v>
      </c>
      <c r="M34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25">
        <v>0</v>
      </c>
      <c r="O3425" t="s">
        <v>32</v>
      </c>
      <c r="P3425" t="str">
        <f>IF(AND(Table1[[#This Row],[stroke]]=1,Table1[[#This Row],[hypertension]]=1),"yes","no")</f>
        <v>no</v>
      </c>
      <c r="Q3425" t="str">
        <f>IF(Table1[[#This Row],[avg_glucose_level]]&gt;=132.5,"yes","no")</f>
        <v>no</v>
      </c>
      <c r="R3425" t="str">
        <f>IF(Table1[[#This Row],[bmi]]&gt;=30.1,"yes","no")</f>
        <v>no</v>
      </c>
    </row>
    <row r="3426" spans="1:18" x14ac:dyDescent="0.3">
      <c r="A3426">
        <v>22003</v>
      </c>
      <c r="B3426" t="s">
        <v>12</v>
      </c>
      <c r="C3426">
        <v>66</v>
      </c>
      <c r="D3426">
        <v>0</v>
      </c>
      <c r="E3426" t="str">
        <f>IF(Table1[[#This Row],[hypertension]]=0,"no","yes")</f>
        <v>no</v>
      </c>
      <c r="F3426">
        <v>0</v>
      </c>
      <c r="G3426" t="s">
        <v>13</v>
      </c>
      <c r="H3426" t="s">
        <v>14</v>
      </c>
      <c r="I3426" t="s">
        <v>19</v>
      </c>
      <c r="J3426">
        <v>81.11</v>
      </c>
      <c r="K3426">
        <v>28.8</v>
      </c>
      <c r="L3426" t="s">
        <v>16</v>
      </c>
      <c r="M34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26">
        <v>0</v>
      </c>
      <c r="O3426" t="s">
        <v>32</v>
      </c>
      <c r="P3426" t="str">
        <f>IF(AND(Table1[[#This Row],[stroke]]=1,Table1[[#This Row],[hypertension]]=1),"yes","no")</f>
        <v>no</v>
      </c>
      <c r="Q3426" t="str">
        <f>IF(Table1[[#This Row],[avg_glucose_level]]&gt;=132.5,"yes","no")</f>
        <v>no</v>
      </c>
      <c r="R3426" t="str">
        <f>IF(Table1[[#This Row],[bmi]]&gt;=30.1,"yes","no")</f>
        <v>no</v>
      </c>
    </row>
    <row r="3427" spans="1:18" x14ac:dyDescent="0.3">
      <c r="A3427">
        <v>6731</v>
      </c>
      <c r="B3427" t="s">
        <v>17</v>
      </c>
      <c r="C3427">
        <v>53</v>
      </c>
      <c r="D3427">
        <v>0</v>
      </c>
      <c r="E3427" t="str">
        <f>IF(Table1[[#This Row],[hypertension]]=0,"no","yes")</f>
        <v>no</v>
      </c>
      <c r="F3427">
        <v>0</v>
      </c>
      <c r="G3427" t="s">
        <v>22</v>
      </c>
      <c r="H3427" t="s">
        <v>14</v>
      </c>
      <c r="I3427" t="s">
        <v>19</v>
      </c>
      <c r="J3427">
        <v>235.45</v>
      </c>
      <c r="K3427">
        <v>28.1</v>
      </c>
      <c r="L3427" t="s">
        <v>16</v>
      </c>
      <c r="M34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27">
        <v>0</v>
      </c>
      <c r="O3427" t="s">
        <v>32</v>
      </c>
      <c r="P3427" t="str">
        <f>IF(AND(Table1[[#This Row],[stroke]]=1,Table1[[#This Row],[hypertension]]=1),"yes","no")</f>
        <v>no</v>
      </c>
      <c r="Q3427" t="str">
        <f>IF(Table1[[#This Row],[avg_glucose_level]]&gt;=132.5,"yes","no")</f>
        <v>yes</v>
      </c>
      <c r="R3427" t="str">
        <f>IF(Table1[[#This Row],[bmi]]&gt;=30.1,"yes","no")</f>
        <v>no</v>
      </c>
    </row>
    <row r="3428" spans="1:18" x14ac:dyDescent="0.3">
      <c r="A3428">
        <v>19032</v>
      </c>
      <c r="B3428" t="s">
        <v>17</v>
      </c>
      <c r="C3428">
        <v>15</v>
      </c>
      <c r="D3428">
        <v>0</v>
      </c>
      <c r="E3428" t="str">
        <f>IF(Table1[[#This Row],[hypertension]]=0,"no","yes")</f>
        <v>no</v>
      </c>
      <c r="F3428">
        <v>0</v>
      </c>
      <c r="G3428" t="s">
        <v>22</v>
      </c>
      <c r="H3428" t="s">
        <v>14</v>
      </c>
      <c r="I3428" t="s">
        <v>19</v>
      </c>
      <c r="J3428">
        <v>79.2</v>
      </c>
      <c r="K3428">
        <v>22.4</v>
      </c>
      <c r="L3428" t="s">
        <v>20</v>
      </c>
      <c r="M3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28">
        <v>0</v>
      </c>
      <c r="O3428" t="s">
        <v>32</v>
      </c>
      <c r="P3428" t="str">
        <f>IF(AND(Table1[[#This Row],[stroke]]=1,Table1[[#This Row],[hypertension]]=1),"yes","no")</f>
        <v>no</v>
      </c>
      <c r="Q3428" t="str">
        <f>IF(Table1[[#This Row],[avg_glucose_level]]&gt;=132.5,"yes","no")</f>
        <v>no</v>
      </c>
      <c r="R3428" t="str">
        <f>IF(Table1[[#This Row],[bmi]]&gt;=30.1,"yes","no")</f>
        <v>no</v>
      </c>
    </row>
    <row r="3429" spans="1:18" x14ac:dyDescent="0.3">
      <c r="A3429">
        <v>55370</v>
      </c>
      <c r="B3429" t="s">
        <v>17</v>
      </c>
      <c r="C3429">
        <v>53</v>
      </c>
      <c r="D3429">
        <v>0</v>
      </c>
      <c r="E3429" t="str">
        <f>IF(Table1[[#This Row],[hypertension]]=0,"no","yes")</f>
        <v>no</v>
      </c>
      <c r="F3429">
        <v>0</v>
      </c>
      <c r="G3429" t="s">
        <v>13</v>
      </c>
      <c r="H3429" t="s">
        <v>14</v>
      </c>
      <c r="I3429" t="s">
        <v>15</v>
      </c>
      <c r="J3429">
        <v>207.71</v>
      </c>
      <c r="K3429">
        <v>32.4</v>
      </c>
      <c r="L3429" t="s">
        <v>23</v>
      </c>
      <c r="M34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29">
        <v>0</v>
      </c>
      <c r="O3429" t="s">
        <v>32</v>
      </c>
      <c r="P3429" t="str">
        <f>IF(AND(Table1[[#This Row],[stroke]]=1,Table1[[#This Row],[hypertension]]=1),"yes","no")</f>
        <v>no</v>
      </c>
      <c r="Q3429" t="str">
        <f>IF(Table1[[#This Row],[avg_glucose_level]]&gt;=132.5,"yes","no")</f>
        <v>yes</v>
      </c>
      <c r="R3429" t="str">
        <f>IF(Table1[[#This Row],[bmi]]&gt;=30.1,"yes","no")</f>
        <v>yes</v>
      </c>
    </row>
    <row r="3430" spans="1:18" x14ac:dyDescent="0.3">
      <c r="A3430">
        <v>57288</v>
      </c>
      <c r="B3430" t="s">
        <v>17</v>
      </c>
      <c r="C3430">
        <v>78</v>
      </c>
      <c r="D3430">
        <v>0</v>
      </c>
      <c r="E3430" t="str">
        <f>IF(Table1[[#This Row],[hypertension]]=0,"no","yes")</f>
        <v>no</v>
      </c>
      <c r="F3430">
        <v>0</v>
      </c>
      <c r="G3430" t="s">
        <v>13</v>
      </c>
      <c r="H3430" t="s">
        <v>14</v>
      </c>
      <c r="I3430" t="s">
        <v>19</v>
      </c>
      <c r="J3430">
        <v>99.84</v>
      </c>
      <c r="K3430">
        <v>36.6</v>
      </c>
      <c r="L3430" t="s">
        <v>20</v>
      </c>
      <c r="M34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30">
        <v>0</v>
      </c>
      <c r="O3430" t="s">
        <v>32</v>
      </c>
      <c r="P3430" t="str">
        <f>IF(AND(Table1[[#This Row],[stroke]]=1,Table1[[#This Row],[hypertension]]=1),"yes","no")</f>
        <v>no</v>
      </c>
      <c r="Q3430" t="str">
        <f>IF(Table1[[#This Row],[avg_glucose_level]]&gt;=132.5,"yes","no")</f>
        <v>no</v>
      </c>
      <c r="R3430" t="str">
        <f>IF(Table1[[#This Row],[bmi]]&gt;=30.1,"yes","no")</f>
        <v>yes</v>
      </c>
    </row>
    <row r="3431" spans="1:18" x14ac:dyDescent="0.3">
      <c r="A3431">
        <v>31925</v>
      </c>
      <c r="B3431" t="s">
        <v>17</v>
      </c>
      <c r="C3431">
        <v>62</v>
      </c>
      <c r="D3431">
        <v>0</v>
      </c>
      <c r="E3431" t="str">
        <f>IF(Table1[[#This Row],[hypertension]]=0,"no","yes")</f>
        <v>no</v>
      </c>
      <c r="F3431">
        <v>0</v>
      </c>
      <c r="G3431" t="s">
        <v>13</v>
      </c>
      <c r="H3431" t="s">
        <v>14</v>
      </c>
      <c r="I3431" t="s">
        <v>19</v>
      </c>
      <c r="J3431">
        <v>98.05</v>
      </c>
      <c r="K3431">
        <v>27.9</v>
      </c>
      <c r="L3431" t="s">
        <v>20</v>
      </c>
      <c r="M34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31">
        <v>0</v>
      </c>
      <c r="O3431" t="s">
        <v>32</v>
      </c>
      <c r="P3431" t="str">
        <f>IF(AND(Table1[[#This Row],[stroke]]=1,Table1[[#This Row],[hypertension]]=1),"yes","no")</f>
        <v>no</v>
      </c>
      <c r="Q3431" t="str">
        <f>IF(Table1[[#This Row],[avg_glucose_level]]&gt;=132.5,"yes","no")</f>
        <v>no</v>
      </c>
      <c r="R3431" t="str">
        <f>IF(Table1[[#This Row],[bmi]]&gt;=30.1,"yes","no")</f>
        <v>no</v>
      </c>
    </row>
    <row r="3432" spans="1:18" x14ac:dyDescent="0.3">
      <c r="A3432">
        <v>8264</v>
      </c>
      <c r="B3432" t="s">
        <v>12</v>
      </c>
      <c r="C3432">
        <v>41</v>
      </c>
      <c r="D3432">
        <v>0</v>
      </c>
      <c r="E3432" t="str">
        <f>IF(Table1[[#This Row],[hypertension]]=0,"no","yes")</f>
        <v>no</v>
      </c>
      <c r="F3432">
        <v>0</v>
      </c>
      <c r="G3432" t="s">
        <v>13</v>
      </c>
      <c r="H3432" t="s">
        <v>18</v>
      </c>
      <c r="I3432" t="s">
        <v>19</v>
      </c>
      <c r="J3432">
        <v>105.9</v>
      </c>
      <c r="K3432">
        <v>27.7</v>
      </c>
      <c r="L3432" t="s">
        <v>23</v>
      </c>
      <c r="M34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32">
        <v>0</v>
      </c>
      <c r="O3432" t="s">
        <v>32</v>
      </c>
      <c r="P3432" t="str">
        <f>IF(AND(Table1[[#This Row],[stroke]]=1,Table1[[#This Row],[hypertension]]=1),"yes","no")</f>
        <v>no</v>
      </c>
      <c r="Q3432" t="str">
        <f>IF(Table1[[#This Row],[avg_glucose_level]]&gt;=132.5,"yes","no")</f>
        <v>no</v>
      </c>
      <c r="R3432" t="str">
        <f>IF(Table1[[#This Row],[bmi]]&gt;=30.1,"yes","no")</f>
        <v>no</v>
      </c>
    </row>
    <row r="3433" spans="1:18" x14ac:dyDescent="0.3">
      <c r="A3433">
        <v>448</v>
      </c>
      <c r="B3433" t="s">
        <v>17</v>
      </c>
      <c r="C3433">
        <v>49</v>
      </c>
      <c r="D3433">
        <v>0</v>
      </c>
      <c r="E3433" t="str">
        <f>IF(Table1[[#This Row],[hypertension]]=0,"no","yes")</f>
        <v>no</v>
      </c>
      <c r="F3433">
        <v>0</v>
      </c>
      <c r="G3433" t="s">
        <v>13</v>
      </c>
      <c r="H3433" t="s">
        <v>14</v>
      </c>
      <c r="I3433" t="s">
        <v>19</v>
      </c>
      <c r="J3433">
        <v>107.55</v>
      </c>
      <c r="K3433">
        <v>28.1</v>
      </c>
      <c r="L3433" t="s">
        <v>23</v>
      </c>
      <c r="M34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33">
        <v>0</v>
      </c>
      <c r="O3433" t="s">
        <v>32</v>
      </c>
      <c r="P3433" t="str">
        <f>IF(AND(Table1[[#This Row],[stroke]]=1,Table1[[#This Row],[hypertension]]=1),"yes","no")</f>
        <v>no</v>
      </c>
      <c r="Q3433" t="str">
        <f>IF(Table1[[#This Row],[avg_glucose_level]]&gt;=132.5,"yes","no")</f>
        <v>no</v>
      </c>
      <c r="R3433" t="str">
        <f>IF(Table1[[#This Row],[bmi]]&gt;=30.1,"yes","no")</f>
        <v>no</v>
      </c>
    </row>
    <row r="3434" spans="1:18" x14ac:dyDescent="0.3">
      <c r="A3434">
        <v>38783</v>
      </c>
      <c r="B3434" t="s">
        <v>17</v>
      </c>
      <c r="C3434">
        <v>41</v>
      </c>
      <c r="D3434">
        <v>0</v>
      </c>
      <c r="E3434" t="str">
        <f>IF(Table1[[#This Row],[hypertension]]=0,"no","yes")</f>
        <v>no</v>
      </c>
      <c r="F3434">
        <v>0</v>
      </c>
      <c r="G3434" t="s">
        <v>13</v>
      </c>
      <c r="H3434" t="s">
        <v>18</v>
      </c>
      <c r="I3434" t="s">
        <v>15</v>
      </c>
      <c r="J3434">
        <v>146.21</v>
      </c>
      <c r="K3434">
        <v>34.299999999999997</v>
      </c>
      <c r="L3434" t="s">
        <v>23</v>
      </c>
      <c r="M34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34">
        <v>0</v>
      </c>
      <c r="O3434" t="s">
        <v>32</v>
      </c>
      <c r="P3434" t="str">
        <f>IF(AND(Table1[[#This Row],[stroke]]=1,Table1[[#This Row],[hypertension]]=1),"yes","no")</f>
        <v>no</v>
      </c>
      <c r="Q3434" t="str">
        <f>IF(Table1[[#This Row],[avg_glucose_level]]&gt;=132.5,"yes","no")</f>
        <v>yes</v>
      </c>
      <c r="R3434" t="str">
        <f>IF(Table1[[#This Row],[bmi]]&gt;=30.1,"yes","no")</f>
        <v>yes</v>
      </c>
    </row>
    <row r="3435" spans="1:18" x14ac:dyDescent="0.3">
      <c r="A3435">
        <v>45961</v>
      </c>
      <c r="B3435" t="s">
        <v>17</v>
      </c>
      <c r="C3435">
        <v>78</v>
      </c>
      <c r="D3435">
        <v>0</v>
      </c>
      <c r="E3435" t="str">
        <f>IF(Table1[[#This Row],[hypertension]]=0,"no","yes")</f>
        <v>no</v>
      </c>
      <c r="F3435">
        <v>0</v>
      </c>
      <c r="G3435" t="s">
        <v>13</v>
      </c>
      <c r="H3435" t="s">
        <v>14</v>
      </c>
      <c r="I3435" t="s">
        <v>15</v>
      </c>
      <c r="J3435">
        <v>79.94</v>
      </c>
      <c r="K3435">
        <v>26.7</v>
      </c>
      <c r="L3435" t="s">
        <v>20</v>
      </c>
      <c r="M3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35">
        <v>0</v>
      </c>
      <c r="O3435" t="s">
        <v>32</v>
      </c>
      <c r="P3435" t="str">
        <f>IF(AND(Table1[[#This Row],[stroke]]=1,Table1[[#This Row],[hypertension]]=1),"yes","no")</f>
        <v>no</v>
      </c>
      <c r="Q3435" t="str">
        <f>IF(Table1[[#This Row],[avg_glucose_level]]&gt;=132.5,"yes","no")</f>
        <v>no</v>
      </c>
      <c r="R3435" t="str">
        <f>IF(Table1[[#This Row],[bmi]]&gt;=30.1,"yes","no")</f>
        <v>no</v>
      </c>
    </row>
    <row r="3436" spans="1:18" x14ac:dyDescent="0.3">
      <c r="A3436">
        <v>27518</v>
      </c>
      <c r="B3436" t="s">
        <v>12</v>
      </c>
      <c r="C3436">
        <v>14</v>
      </c>
      <c r="D3436">
        <v>0</v>
      </c>
      <c r="E3436" t="str">
        <f>IF(Table1[[#This Row],[hypertension]]=0,"no","yes")</f>
        <v>no</v>
      </c>
      <c r="F3436">
        <v>0</v>
      </c>
      <c r="G3436" t="s">
        <v>22</v>
      </c>
      <c r="H3436" t="s">
        <v>18</v>
      </c>
      <c r="I3436" t="s">
        <v>19</v>
      </c>
      <c r="J3436">
        <v>72.28</v>
      </c>
      <c r="K3436">
        <v>19</v>
      </c>
      <c r="L3436" t="s">
        <v>23</v>
      </c>
      <c r="M34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36">
        <v>0</v>
      </c>
      <c r="O3436" t="s">
        <v>32</v>
      </c>
      <c r="P3436" t="str">
        <f>IF(AND(Table1[[#This Row],[stroke]]=1,Table1[[#This Row],[hypertension]]=1),"yes","no")</f>
        <v>no</v>
      </c>
      <c r="Q3436" t="str">
        <f>IF(Table1[[#This Row],[avg_glucose_level]]&gt;=132.5,"yes","no")</f>
        <v>no</v>
      </c>
      <c r="R3436" t="str">
        <f>IF(Table1[[#This Row],[bmi]]&gt;=30.1,"yes","no")</f>
        <v>no</v>
      </c>
    </row>
    <row r="3437" spans="1:18" x14ac:dyDescent="0.3">
      <c r="A3437">
        <v>51106</v>
      </c>
      <c r="B3437" t="s">
        <v>17</v>
      </c>
      <c r="C3437">
        <v>1</v>
      </c>
      <c r="D3437">
        <v>0</v>
      </c>
      <c r="E3437" t="str">
        <f>IF(Table1[[#This Row],[hypertension]]=0,"no","yes")</f>
        <v>no</v>
      </c>
      <c r="F3437">
        <v>0</v>
      </c>
      <c r="G3437" t="s">
        <v>22</v>
      </c>
      <c r="H3437" t="s">
        <v>25</v>
      </c>
      <c r="I3437" t="s">
        <v>19</v>
      </c>
      <c r="J3437">
        <v>123.1</v>
      </c>
      <c r="K3437">
        <v>20.6</v>
      </c>
      <c r="L3437" t="s">
        <v>23</v>
      </c>
      <c r="M34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37">
        <v>0</v>
      </c>
      <c r="O3437" t="s">
        <v>32</v>
      </c>
      <c r="P3437" t="str">
        <f>IF(AND(Table1[[#This Row],[stroke]]=1,Table1[[#This Row],[hypertension]]=1),"yes","no")</f>
        <v>no</v>
      </c>
      <c r="Q3437" t="str">
        <f>IF(Table1[[#This Row],[avg_glucose_level]]&gt;=132.5,"yes","no")</f>
        <v>no</v>
      </c>
      <c r="R3437" t="str">
        <f>IF(Table1[[#This Row],[bmi]]&gt;=30.1,"yes","no")</f>
        <v>no</v>
      </c>
    </row>
    <row r="3438" spans="1:18" x14ac:dyDescent="0.3">
      <c r="A3438">
        <v>42251</v>
      </c>
      <c r="B3438" t="s">
        <v>12</v>
      </c>
      <c r="C3438">
        <v>71</v>
      </c>
      <c r="D3438">
        <v>1</v>
      </c>
      <c r="E3438" t="str">
        <f>IF(Table1[[#This Row],[hypertension]]=0,"no","yes")</f>
        <v>yes</v>
      </c>
      <c r="F3438">
        <v>1</v>
      </c>
      <c r="G3438" t="s">
        <v>13</v>
      </c>
      <c r="H3438" t="s">
        <v>18</v>
      </c>
      <c r="I3438" t="s">
        <v>19</v>
      </c>
      <c r="J3438">
        <v>67.06</v>
      </c>
      <c r="K3438">
        <v>26.7</v>
      </c>
      <c r="L3438" t="s">
        <v>21</v>
      </c>
      <c r="M34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38">
        <v>0</v>
      </c>
      <c r="O3438" t="s">
        <v>32</v>
      </c>
      <c r="P3438" t="str">
        <f>IF(AND(Table1[[#This Row],[stroke]]=1,Table1[[#This Row],[hypertension]]=1),"yes","no")</f>
        <v>no</v>
      </c>
      <c r="Q3438" t="str">
        <f>IF(Table1[[#This Row],[avg_glucose_level]]&gt;=132.5,"yes","no")</f>
        <v>no</v>
      </c>
      <c r="R3438" t="str">
        <f>IF(Table1[[#This Row],[bmi]]&gt;=30.1,"yes","no")</f>
        <v>no</v>
      </c>
    </row>
    <row r="3439" spans="1:18" x14ac:dyDescent="0.3">
      <c r="A3439">
        <v>33115</v>
      </c>
      <c r="B3439" t="s">
        <v>12</v>
      </c>
      <c r="C3439">
        <v>32</v>
      </c>
      <c r="D3439">
        <v>0</v>
      </c>
      <c r="E3439" t="str">
        <f>IF(Table1[[#This Row],[hypertension]]=0,"no","yes")</f>
        <v>no</v>
      </c>
      <c r="F3439">
        <v>0</v>
      </c>
      <c r="G3439" t="s">
        <v>13</v>
      </c>
      <c r="H3439" t="s">
        <v>14</v>
      </c>
      <c r="I3439" t="s">
        <v>19</v>
      </c>
      <c r="J3439">
        <v>82.68</v>
      </c>
      <c r="K3439">
        <v>29.2</v>
      </c>
      <c r="L3439" t="s">
        <v>20</v>
      </c>
      <c r="M3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39">
        <v>0</v>
      </c>
      <c r="O3439" t="s">
        <v>32</v>
      </c>
      <c r="P3439" t="str">
        <f>IF(AND(Table1[[#This Row],[stroke]]=1,Table1[[#This Row],[hypertension]]=1),"yes","no")</f>
        <v>no</v>
      </c>
      <c r="Q3439" t="str">
        <f>IF(Table1[[#This Row],[avg_glucose_level]]&gt;=132.5,"yes","no")</f>
        <v>no</v>
      </c>
      <c r="R3439" t="str">
        <f>IF(Table1[[#This Row],[bmi]]&gt;=30.1,"yes","no")</f>
        <v>no</v>
      </c>
    </row>
    <row r="3440" spans="1:18" x14ac:dyDescent="0.3">
      <c r="A3440">
        <v>31701</v>
      </c>
      <c r="B3440" t="s">
        <v>12</v>
      </c>
      <c r="C3440">
        <v>16</v>
      </c>
      <c r="D3440">
        <v>0</v>
      </c>
      <c r="E3440" t="str">
        <f>IF(Table1[[#This Row],[hypertension]]=0,"no","yes")</f>
        <v>no</v>
      </c>
      <c r="F3440">
        <v>0</v>
      </c>
      <c r="G3440" t="s">
        <v>22</v>
      </c>
      <c r="H3440" t="s">
        <v>14</v>
      </c>
      <c r="I3440" t="s">
        <v>19</v>
      </c>
      <c r="J3440">
        <v>125.89</v>
      </c>
      <c r="K3440">
        <v>21.3</v>
      </c>
      <c r="L3440" t="s">
        <v>20</v>
      </c>
      <c r="M3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40">
        <v>0</v>
      </c>
      <c r="O3440" t="s">
        <v>32</v>
      </c>
      <c r="P3440" t="str">
        <f>IF(AND(Table1[[#This Row],[stroke]]=1,Table1[[#This Row],[hypertension]]=1),"yes","no")</f>
        <v>no</v>
      </c>
      <c r="Q3440" t="str">
        <f>IF(Table1[[#This Row],[avg_glucose_level]]&gt;=132.5,"yes","no")</f>
        <v>no</v>
      </c>
      <c r="R3440" t="str">
        <f>IF(Table1[[#This Row],[bmi]]&gt;=30.1,"yes","no")</f>
        <v>no</v>
      </c>
    </row>
    <row r="3441" spans="1:18" x14ac:dyDescent="0.3">
      <c r="A3441">
        <v>21661</v>
      </c>
      <c r="B3441" t="s">
        <v>17</v>
      </c>
      <c r="C3441">
        <v>68</v>
      </c>
      <c r="D3441">
        <v>0</v>
      </c>
      <c r="E3441" t="str">
        <f>IF(Table1[[#This Row],[hypertension]]=0,"no","yes")</f>
        <v>no</v>
      </c>
      <c r="F3441">
        <v>0</v>
      </c>
      <c r="G3441" t="s">
        <v>13</v>
      </c>
      <c r="H3441" t="s">
        <v>24</v>
      </c>
      <c r="I3441" t="s">
        <v>15</v>
      </c>
      <c r="J3441">
        <v>228.05</v>
      </c>
      <c r="K3441">
        <v>51.9</v>
      </c>
      <c r="L3441" t="s">
        <v>23</v>
      </c>
      <c r="M34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41">
        <v>0</v>
      </c>
      <c r="O3441" t="s">
        <v>32</v>
      </c>
      <c r="P3441" t="str">
        <f>IF(AND(Table1[[#This Row],[stroke]]=1,Table1[[#This Row],[hypertension]]=1),"yes","no")</f>
        <v>no</v>
      </c>
      <c r="Q3441" t="str">
        <f>IF(Table1[[#This Row],[avg_glucose_level]]&gt;=132.5,"yes","no")</f>
        <v>yes</v>
      </c>
      <c r="R3441" t="str">
        <f>IF(Table1[[#This Row],[bmi]]&gt;=30.1,"yes","no")</f>
        <v>yes</v>
      </c>
    </row>
    <row r="3442" spans="1:18" x14ac:dyDescent="0.3">
      <c r="A3442">
        <v>18837</v>
      </c>
      <c r="B3442" t="s">
        <v>12</v>
      </c>
      <c r="C3442">
        <v>1</v>
      </c>
      <c r="D3442">
        <v>0</v>
      </c>
      <c r="E3442" t="str">
        <f>IF(Table1[[#This Row],[hypertension]]=0,"no","yes")</f>
        <v>no</v>
      </c>
      <c r="F3442">
        <v>0</v>
      </c>
      <c r="G3442" t="s">
        <v>22</v>
      </c>
      <c r="H3442" t="s">
        <v>25</v>
      </c>
      <c r="I3442" t="s">
        <v>15</v>
      </c>
      <c r="J3442">
        <v>98.23</v>
      </c>
      <c r="K3442">
        <v>14.1</v>
      </c>
      <c r="L3442" t="s">
        <v>23</v>
      </c>
      <c r="M34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42">
        <v>0</v>
      </c>
      <c r="O3442" t="s">
        <v>32</v>
      </c>
      <c r="P3442" t="str">
        <f>IF(AND(Table1[[#This Row],[stroke]]=1,Table1[[#This Row],[hypertension]]=1),"yes","no")</f>
        <v>no</v>
      </c>
      <c r="Q3442" t="str">
        <f>IF(Table1[[#This Row],[avg_glucose_level]]&gt;=132.5,"yes","no")</f>
        <v>no</v>
      </c>
      <c r="R3442" t="str">
        <f>IF(Table1[[#This Row],[bmi]]&gt;=30.1,"yes","no")</f>
        <v>no</v>
      </c>
    </row>
    <row r="3443" spans="1:18" x14ac:dyDescent="0.3">
      <c r="A3443">
        <v>57777</v>
      </c>
      <c r="B3443" t="s">
        <v>17</v>
      </c>
      <c r="C3443">
        <v>59</v>
      </c>
      <c r="D3443">
        <v>0</v>
      </c>
      <c r="E3443" t="str">
        <f>IF(Table1[[#This Row],[hypertension]]=0,"no","yes")</f>
        <v>no</v>
      </c>
      <c r="F3443">
        <v>0</v>
      </c>
      <c r="G3443" t="s">
        <v>13</v>
      </c>
      <c r="H3443" t="s">
        <v>18</v>
      </c>
      <c r="I3443" t="s">
        <v>15</v>
      </c>
      <c r="J3443">
        <v>90.06</v>
      </c>
      <c r="K3443">
        <v>28.9</v>
      </c>
      <c r="L3443" t="s">
        <v>21</v>
      </c>
      <c r="M34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43">
        <v>0</v>
      </c>
      <c r="O3443" t="s">
        <v>32</v>
      </c>
      <c r="P3443" t="str">
        <f>IF(AND(Table1[[#This Row],[stroke]]=1,Table1[[#This Row],[hypertension]]=1),"yes","no")</f>
        <v>no</v>
      </c>
      <c r="Q3443" t="str">
        <f>IF(Table1[[#This Row],[avg_glucose_level]]&gt;=132.5,"yes","no")</f>
        <v>no</v>
      </c>
      <c r="R3443" t="str">
        <f>IF(Table1[[#This Row],[bmi]]&gt;=30.1,"yes","no")</f>
        <v>no</v>
      </c>
    </row>
    <row r="3444" spans="1:18" x14ac:dyDescent="0.3">
      <c r="A3444">
        <v>62610</v>
      </c>
      <c r="B3444" t="s">
        <v>12</v>
      </c>
      <c r="C3444">
        <v>32</v>
      </c>
      <c r="D3444">
        <v>0</v>
      </c>
      <c r="E3444" t="str">
        <f>IF(Table1[[#This Row],[hypertension]]=0,"no","yes")</f>
        <v>no</v>
      </c>
      <c r="F3444">
        <v>0</v>
      </c>
      <c r="G3444" t="s">
        <v>13</v>
      </c>
      <c r="H3444" t="s">
        <v>14</v>
      </c>
      <c r="I3444" t="s">
        <v>15</v>
      </c>
      <c r="J3444">
        <v>119.9</v>
      </c>
      <c r="K3444">
        <v>30.9</v>
      </c>
      <c r="L3444" t="s">
        <v>21</v>
      </c>
      <c r="M34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44">
        <v>0</v>
      </c>
      <c r="O3444" t="s">
        <v>32</v>
      </c>
      <c r="P3444" t="str">
        <f>IF(AND(Table1[[#This Row],[stroke]]=1,Table1[[#This Row],[hypertension]]=1),"yes","no")</f>
        <v>no</v>
      </c>
      <c r="Q3444" t="str">
        <f>IF(Table1[[#This Row],[avg_glucose_level]]&gt;=132.5,"yes","no")</f>
        <v>no</v>
      </c>
      <c r="R3444" t="str">
        <f>IF(Table1[[#This Row],[bmi]]&gt;=30.1,"yes","no")</f>
        <v>yes</v>
      </c>
    </row>
    <row r="3445" spans="1:18" x14ac:dyDescent="0.3">
      <c r="A3445">
        <v>2730</v>
      </c>
      <c r="B3445" t="s">
        <v>12</v>
      </c>
      <c r="C3445">
        <v>58</v>
      </c>
      <c r="D3445">
        <v>0</v>
      </c>
      <c r="E3445" t="str">
        <f>IF(Table1[[#This Row],[hypertension]]=0,"no","yes")</f>
        <v>no</v>
      </c>
      <c r="F3445">
        <v>0</v>
      </c>
      <c r="G3445" t="s">
        <v>13</v>
      </c>
      <c r="H3445" t="s">
        <v>14</v>
      </c>
      <c r="I3445" t="s">
        <v>15</v>
      </c>
      <c r="J3445">
        <v>94.53</v>
      </c>
      <c r="K3445">
        <v>36.1</v>
      </c>
      <c r="L3445" t="s">
        <v>20</v>
      </c>
      <c r="M34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45">
        <v>0</v>
      </c>
      <c r="O3445" t="s">
        <v>32</v>
      </c>
      <c r="P3445" t="str">
        <f>IF(AND(Table1[[#This Row],[stroke]]=1,Table1[[#This Row],[hypertension]]=1),"yes","no")</f>
        <v>no</v>
      </c>
      <c r="Q3445" t="str">
        <f>IF(Table1[[#This Row],[avg_glucose_level]]&gt;=132.5,"yes","no")</f>
        <v>no</v>
      </c>
      <c r="R3445" t="str">
        <f>IF(Table1[[#This Row],[bmi]]&gt;=30.1,"yes","no")</f>
        <v>yes</v>
      </c>
    </row>
    <row r="3446" spans="1:18" x14ac:dyDescent="0.3">
      <c r="A3446">
        <v>51116</v>
      </c>
      <c r="B3446" t="s">
        <v>17</v>
      </c>
      <c r="C3446">
        <v>40</v>
      </c>
      <c r="D3446">
        <v>0</v>
      </c>
      <c r="E3446" t="str">
        <f>IF(Table1[[#This Row],[hypertension]]=0,"no","yes")</f>
        <v>no</v>
      </c>
      <c r="F3446">
        <v>0</v>
      </c>
      <c r="G3446" t="s">
        <v>13</v>
      </c>
      <c r="H3446" t="s">
        <v>18</v>
      </c>
      <c r="I3446" t="s">
        <v>15</v>
      </c>
      <c r="J3446">
        <v>64.66</v>
      </c>
      <c r="K3446">
        <v>25</v>
      </c>
      <c r="L3446" t="s">
        <v>16</v>
      </c>
      <c r="M34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46">
        <v>0</v>
      </c>
      <c r="O3446" t="s">
        <v>32</v>
      </c>
      <c r="P3446" t="str">
        <f>IF(AND(Table1[[#This Row],[stroke]]=1,Table1[[#This Row],[hypertension]]=1),"yes","no")</f>
        <v>no</v>
      </c>
      <c r="Q3446" t="str">
        <f>IF(Table1[[#This Row],[avg_glucose_level]]&gt;=132.5,"yes","no")</f>
        <v>no</v>
      </c>
      <c r="R3446" t="str">
        <f>IF(Table1[[#This Row],[bmi]]&gt;=30.1,"yes","no")</f>
        <v>no</v>
      </c>
    </row>
    <row r="3447" spans="1:18" x14ac:dyDescent="0.3">
      <c r="A3447">
        <v>22607</v>
      </c>
      <c r="B3447" t="s">
        <v>17</v>
      </c>
      <c r="C3447">
        <v>41</v>
      </c>
      <c r="D3447">
        <v>0</v>
      </c>
      <c r="E3447" t="str">
        <f>IF(Table1[[#This Row],[hypertension]]=0,"no","yes")</f>
        <v>no</v>
      </c>
      <c r="F3447">
        <v>0</v>
      </c>
      <c r="G3447" t="s">
        <v>13</v>
      </c>
      <c r="H3447" t="s">
        <v>14</v>
      </c>
      <c r="I3447" t="s">
        <v>15</v>
      </c>
      <c r="J3447">
        <v>103.79</v>
      </c>
      <c r="K3447">
        <v>28.6</v>
      </c>
      <c r="L3447" t="s">
        <v>20</v>
      </c>
      <c r="M3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47">
        <v>0</v>
      </c>
      <c r="O3447" t="s">
        <v>32</v>
      </c>
      <c r="P3447" t="str">
        <f>IF(AND(Table1[[#This Row],[stroke]]=1,Table1[[#This Row],[hypertension]]=1),"yes","no")</f>
        <v>no</v>
      </c>
      <c r="Q3447" t="str">
        <f>IF(Table1[[#This Row],[avg_glucose_level]]&gt;=132.5,"yes","no")</f>
        <v>no</v>
      </c>
      <c r="R3447" t="str">
        <f>IF(Table1[[#This Row],[bmi]]&gt;=30.1,"yes","no")</f>
        <v>no</v>
      </c>
    </row>
    <row r="3448" spans="1:18" x14ac:dyDescent="0.3">
      <c r="A3448">
        <v>11595</v>
      </c>
      <c r="B3448" t="s">
        <v>17</v>
      </c>
      <c r="C3448">
        <v>21</v>
      </c>
      <c r="D3448">
        <v>0</v>
      </c>
      <c r="E3448" t="str">
        <f>IF(Table1[[#This Row],[hypertension]]=0,"no","yes")</f>
        <v>no</v>
      </c>
      <c r="F3448">
        <v>0</v>
      </c>
      <c r="G3448" t="s">
        <v>22</v>
      </c>
      <c r="H3448" t="s">
        <v>14</v>
      </c>
      <c r="I3448" t="s">
        <v>15</v>
      </c>
      <c r="J3448">
        <v>88.51</v>
      </c>
      <c r="K3448">
        <v>20.5</v>
      </c>
      <c r="L3448" t="s">
        <v>20</v>
      </c>
      <c r="M3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48">
        <v>0</v>
      </c>
      <c r="O3448" t="s">
        <v>32</v>
      </c>
      <c r="P3448" t="str">
        <f>IF(AND(Table1[[#This Row],[stroke]]=1,Table1[[#This Row],[hypertension]]=1),"yes","no")</f>
        <v>no</v>
      </c>
      <c r="Q3448" t="str">
        <f>IF(Table1[[#This Row],[avg_glucose_level]]&gt;=132.5,"yes","no")</f>
        <v>no</v>
      </c>
      <c r="R3448" t="str">
        <f>IF(Table1[[#This Row],[bmi]]&gt;=30.1,"yes","no")</f>
        <v>no</v>
      </c>
    </row>
    <row r="3449" spans="1:18" x14ac:dyDescent="0.3">
      <c r="A3449">
        <v>24355</v>
      </c>
      <c r="B3449" t="s">
        <v>17</v>
      </c>
      <c r="C3449">
        <v>1</v>
      </c>
      <c r="D3449">
        <v>0</v>
      </c>
      <c r="E3449" t="str">
        <f>IF(Table1[[#This Row],[hypertension]]=0,"no","yes")</f>
        <v>no</v>
      </c>
      <c r="F3449">
        <v>0</v>
      </c>
      <c r="G3449" t="s">
        <v>22</v>
      </c>
      <c r="H3449" t="s">
        <v>25</v>
      </c>
      <c r="I3449" t="s">
        <v>19</v>
      </c>
      <c r="J3449">
        <v>97.26</v>
      </c>
      <c r="K3449">
        <v>16.7</v>
      </c>
      <c r="L3449" t="s">
        <v>23</v>
      </c>
      <c r="M34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49">
        <v>0</v>
      </c>
      <c r="O3449" t="s">
        <v>32</v>
      </c>
      <c r="P3449" t="str">
        <f>IF(AND(Table1[[#This Row],[stroke]]=1,Table1[[#This Row],[hypertension]]=1),"yes","no")</f>
        <v>no</v>
      </c>
      <c r="Q3449" t="str">
        <f>IF(Table1[[#This Row],[avg_glucose_level]]&gt;=132.5,"yes","no")</f>
        <v>no</v>
      </c>
      <c r="R3449" t="str">
        <f>IF(Table1[[#This Row],[bmi]]&gt;=30.1,"yes","no")</f>
        <v>no</v>
      </c>
    </row>
    <row r="3450" spans="1:18" x14ac:dyDescent="0.3">
      <c r="A3450">
        <v>32563</v>
      </c>
      <c r="B3450" t="s">
        <v>12</v>
      </c>
      <c r="C3450">
        <v>55</v>
      </c>
      <c r="D3450">
        <v>0</v>
      </c>
      <c r="E3450" t="str">
        <f>IF(Table1[[#This Row],[hypertension]]=0,"no","yes")</f>
        <v>no</v>
      </c>
      <c r="F3450">
        <v>0</v>
      </c>
      <c r="G3450" t="s">
        <v>13</v>
      </c>
      <c r="H3450" t="s">
        <v>24</v>
      </c>
      <c r="I3450" t="s">
        <v>15</v>
      </c>
      <c r="J3450">
        <v>92.59</v>
      </c>
      <c r="K3450">
        <v>36.6</v>
      </c>
      <c r="L3450" t="s">
        <v>20</v>
      </c>
      <c r="M34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0">
        <v>0</v>
      </c>
      <c r="O3450" t="s">
        <v>32</v>
      </c>
      <c r="P3450" t="str">
        <f>IF(AND(Table1[[#This Row],[stroke]]=1,Table1[[#This Row],[hypertension]]=1),"yes","no")</f>
        <v>no</v>
      </c>
      <c r="Q3450" t="str">
        <f>IF(Table1[[#This Row],[avg_glucose_level]]&gt;=132.5,"yes","no")</f>
        <v>no</v>
      </c>
      <c r="R3450" t="str">
        <f>IF(Table1[[#This Row],[bmi]]&gt;=30.1,"yes","no")</f>
        <v>yes</v>
      </c>
    </row>
    <row r="3451" spans="1:18" x14ac:dyDescent="0.3">
      <c r="A3451">
        <v>18266</v>
      </c>
      <c r="B3451" t="s">
        <v>17</v>
      </c>
      <c r="C3451">
        <v>67</v>
      </c>
      <c r="D3451">
        <v>0</v>
      </c>
      <c r="E3451" t="str">
        <f>IF(Table1[[#This Row],[hypertension]]=0,"no","yes")</f>
        <v>no</v>
      </c>
      <c r="F3451">
        <v>0</v>
      </c>
      <c r="G3451" t="s">
        <v>13</v>
      </c>
      <c r="H3451" t="s">
        <v>14</v>
      </c>
      <c r="I3451" t="s">
        <v>19</v>
      </c>
      <c r="J3451">
        <v>102.89</v>
      </c>
      <c r="K3451">
        <v>26.4</v>
      </c>
      <c r="L3451" t="s">
        <v>20</v>
      </c>
      <c r="M34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1">
        <v>0</v>
      </c>
      <c r="O3451" t="s">
        <v>32</v>
      </c>
      <c r="P3451" t="str">
        <f>IF(AND(Table1[[#This Row],[stroke]]=1,Table1[[#This Row],[hypertension]]=1),"yes","no")</f>
        <v>no</v>
      </c>
      <c r="Q3451" t="str">
        <f>IF(Table1[[#This Row],[avg_glucose_level]]&gt;=132.5,"yes","no")</f>
        <v>no</v>
      </c>
      <c r="R3451" t="str">
        <f>IF(Table1[[#This Row],[bmi]]&gt;=30.1,"yes","no")</f>
        <v>no</v>
      </c>
    </row>
    <row r="3452" spans="1:18" x14ac:dyDescent="0.3">
      <c r="A3452">
        <v>60088</v>
      </c>
      <c r="B3452" t="s">
        <v>12</v>
      </c>
      <c r="C3452">
        <v>49</v>
      </c>
      <c r="D3452">
        <v>1</v>
      </c>
      <c r="E3452" t="str">
        <f>IF(Table1[[#This Row],[hypertension]]=0,"no","yes")</f>
        <v>yes</v>
      </c>
      <c r="F3452">
        <v>0</v>
      </c>
      <c r="G3452" t="s">
        <v>13</v>
      </c>
      <c r="H3452" t="s">
        <v>18</v>
      </c>
      <c r="I3452" t="s">
        <v>19</v>
      </c>
      <c r="J3452">
        <v>92.26</v>
      </c>
      <c r="K3452">
        <v>33.1</v>
      </c>
      <c r="L3452" t="s">
        <v>16</v>
      </c>
      <c r="M3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52">
        <v>0</v>
      </c>
      <c r="O3452" t="s">
        <v>32</v>
      </c>
      <c r="P3452" t="str">
        <f>IF(AND(Table1[[#This Row],[stroke]]=1,Table1[[#This Row],[hypertension]]=1),"yes","no")</f>
        <v>no</v>
      </c>
      <c r="Q3452" t="str">
        <f>IF(Table1[[#This Row],[avg_glucose_level]]&gt;=132.5,"yes","no")</f>
        <v>no</v>
      </c>
      <c r="R3452" t="str">
        <f>IF(Table1[[#This Row],[bmi]]&gt;=30.1,"yes","no")</f>
        <v>yes</v>
      </c>
    </row>
    <row r="3453" spans="1:18" x14ac:dyDescent="0.3">
      <c r="A3453">
        <v>14912</v>
      </c>
      <c r="B3453" t="s">
        <v>17</v>
      </c>
      <c r="C3453">
        <v>42</v>
      </c>
      <c r="D3453">
        <v>0</v>
      </c>
      <c r="E3453" t="str">
        <f>IF(Table1[[#This Row],[hypertension]]=0,"no","yes")</f>
        <v>no</v>
      </c>
      <c r="F3453">
        <v>0</v>
      </c>
      <c r="G3453" t="s">
        <v>13</v>
      </c>
      <c r="H3453" t="s">
        <v>14</v>
      </c>
      <c r="I3453" t="s">
        <v>19</v>
      </c>
      <c r="J3453">
        <v>80</v>
      </c>
      <c r="K3453">
        <v>27.5</v>
      </c>
      <c r="L3453" t="s">
        <v>20</v>
      </c>
      <c r="M34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3">
        <v>0</v>
      </c>
      <c r="O3453" t="s">
        <v>32</v>
      </c>
      <c r="P3453" t="str">
        <f>IF(AND(Table1[[#This Row],[stroke]]=1,Table1[[#This Row],[hypertension]]=1),"yes","no")</f>
        <v>no</v>
      </c>
      <c r="Q3453" t="str">
        <f>IF(Table1[[#This Row],[avg_glucose_level]]&gt;=132.5,"yes","no")</f>
        <v>no</v>
      </c>
      <c r="R3453" t="str">
        <f>IF(Table1[[#This Row],[bmi]]&gt;=30.1,"yes","no")</f>
        <v>no</v>
      </c>
    </row>
    <row r="3454" spans="1:18" x14ac:dyDescent="0.3">
      <c r="A3454">
        <v>49939</v>
      </c>
      <c r="B3454" t="s">
        <v>17</v>
      </c>
      <c r="C3454">
        <v>54</v>
      </c>
      <c r="D3454">
        <v>0</v>
      </c>
      <c r="E3454" t="str">
        <f>IF(Table1[[#This Row],[hypertension]]=0,"no","yes")</f>
        <v>no</v>
      </c>
      <c r="F3454">
        <v>0</v>
      </c>
      <c r="G3454" t="s">
        <v>13</v>
      </c>
      <c r="H3454" t="s">
        <v>18</v>
      </c>
      <c r="I3454" t="s">
        <v>15</v>
      </c>
      <c r="J3454">
        <v>56.75</v>
      </c>
      <c r="K3454">
        <v>26.9</v>
      </c>
      <c r="L3454" t="s">
        <v>20</v>
      </c>
      <c r="M34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4">
        <v>0</v>
      </c>
      <c r="O3454" t="s">
        <v>32</v>
      </c>
      <c r="P3454" t="str">
        <f>IF(AND(Table1[[#This Row],[stroke]]=1,Table1[[#This Row],[hypertension]]=1),"yes","no")</f>
        <v>no</v>
      </c>
      <c r="Q3454" t="str">
        <f>IF(Table1[[#This Row],[avg_glucose_level]]&gt;=132.5,"yes","no")</f>
        <v>no</v>
      </c>
      <c r="R3454" t="str">
        <f>IF(Table1[[#This Row],[bmi]]&gt;=30.1,"yes","no")</f>
        <v>no</v>
      </c>
    </row>
    <row r="3455" spans="1:18" x14ac:dyDescent="0.3">
      <c r="A3455">
        <v>64534</v>
      </c>
      <c r="B3455" t="s">
        <v>17</v>
      </c>
      <c r="C3455">
        <v>25</v>
      </c>
      <c r="D3455">
        <v>0</v>
      </c>
      <c r="E3455" t="str">
        <f>IF(Table1[[#This Row],[hypertension]]=0,"no","yes")</f>
        <v>no</v>
      </c>
      <c r="F3455">
        <v>0</v>
      </c>
      <c r="G3455" t="s">
        <v>13</v>
      </c>
      <c r="H3455" t="s">
        <v>14</v>
      </c>
      <c r="I3455" t="s">
        <v>15</v>
      </c>
      <c r="J3455">
        <v>104.66</v>
      </c>
      <c r="K3455">
        <v>23.9</v>
      </c>
      <c r="L3455" t="s">
        <v>20</v>
      </c>
      <c r="M3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5">
        <v>0</v>
      </c>
      <c r="O3455" t="s">
        <v>32</v>
      </c>
      <c r="P3455" t="str">
        <f>IF(AND(Table1[[#This Row],[stroke]]=1,Table1[[#This Row],[hypertension]]=1),"yes","no")</f>
        <v>no</v>
      </c>
      <c r="Q3455" t="str">
        <f>IF(Table1[[#This Row],[avg_glucose_level]]&gt;=132.5,"yes","no")</f>
        <v>no</v>
      </c>
      <c r="R3455" t="str">
        <f>IF(Table1[[#This Row],[bmi]]&gt;=30.1,"yes","no")</f>
        <v>no</v>
      </c>
    </row>
    <row r="3456" spans="1:18" x14ac:dyDescent="0.3">
      <c r="A3456">
        <v>62914</v>
      </c>
      <c r="B3456" t="s">
        <v>12</v>
      </c>
      <c r="C3456">
        <v>62</v>
      </c>
      <c r="D3456">
        <v>0</v>
      </c>
      <c r="E3456" t="str">
        <f>IF(Table1[[#This Row],[hypertension]]=0,"no","yes")</f>
        <v>no</v>
      </c>
      <c r="F3456">
        <v>0</v>
      </c>
      <c r="G3456" t="s">
        <v>13</v>
      </c>
      <c r="H3456" t="s">
        <v>14</v>
      </c>
      <c r="I3456" t="s">
        <v>19</v>
      </c>
      <c r="J3456">
        <v>60.39</v>
      </c>
      <c r="K3456">
        <v>26.9</v>
      </c>
      <c r="L3456" t="s">
        <v>23</v>
      </c>
      <c r="M34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56">
        <v>0</v>
      </c>
      <c r="O3456" t="s">
        <v>32</v>
      </c>
      <c r="P3456" t="str">
        <f>IF(AND(Table1[[#This Row],[stroke]]=1,Table1[[#This Row],[hypertension]]=1),"yes","no")</f>
        <v>no</v>
      </c>
      <c r="Q3456" t="str">
        <f>IF(Table1[[#This Row],[avg_glucose_level]]&gt;=132.5,"yes","no")</f>
        <v>no</v>
      </c>
      <c r="R3456" t="str">
        <f>IF(Table1[[#This Row],[bmi]]&gt;=30.1,"yes","no")</f>
        <v>no</v>
      </c>
    </row>
    <row r="3457" spans="1:18" x14ac:dyDescent="0.3">
      <c r="A3457">
        <v>4297</v>
      </c>
      <c r="B3457" t="s">
        <v>12</v>
      </c>
      <c r="C3457">
        <v>75</v>
      </c>
      <c r="D3457">
        <v>0</v>
      </c>
      <c r="E3457" t="str">
        <f>IF(Table1[[#This Row],[hypertension]]=0,"no","yes")</f>
        <v>no</v>
      </c>
      <c r="F3457">
        <v>0</v>
      </c>
      <c r="G3457" t="s">
        <v>13</v>
      </c>
      <c r="H3457" t="s">
        <v>24</v>
      </c>
      <c r="I3457" t="s">
        <v>15</v>
      </c>
      <c r="J3457">
        <v>223.14</v>
      </c>
      <c r="K3457">
        <v>27.8</v>
      </c>
      <c r="L3457" t="s">
        <v>20</v>
      </c>
      <c r="M3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7">
        <v>0</v>
      </c>
      <c r="O3457" t="s">
        <v>32</v>
      </c>
      <c r="P3457" t="str">
        <f>IF(AND(Table1[[#This Row],[stroke]]=1,Table1[[#This Row],[hypertension]]=1),"yes","no")</f>
        <v>no</v>
      </c>
      <c r="Q3457" t="str">
        <f>IF(Table1[[#This Row],[avg_glucose_level]]&gt;=132.5,"yes","no")</f>
        <v>yes</v>
      </c>
      <c r="R3457" t="str">
        <f>IF(Table1[[#This Row],[bmi]]&gt;=30.1,"yes","no")</f>
        <v>no</v>
      </c>
    </row>
    <row r="3458" spans="1:18" x14ac:dyDescent="0.3">
      <c r="A3458">
        <v>20399</v>
      </c>
      <c r="B3458" t="s">
        <v>17</v>
      </c>
      <c r="C3458">
        <v>72</v>
      </c>
      <c r="D3458">
        <v>1</v>
      </c>
      <c r="E3458" t="str">
        <f>IF(Table1[[#This Row],[hypertension]]=0,"no","yes")</f>
        <v>yes</v>
      </c>
      <c r="F3458">
        <v>0</v>
      </c>
      <c r="G3458" t="s">
        <v>13</v>
      </c>
      <c r="H3458" t="s">
        <v>14</v>
      </c>
      <c r="I3458" t="s">
        <v>15</v>
      </c>
      <c r="J3458">
        <v>105.51</v>
      </c>
      <c r="K3458">
        <v>32.700000000000003</v>
      </c>
      <c r="L3458" t="s">
        <v>20</v>
      </c>
      <c r="M3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8">
        <v>0</v>
      </c>
      <c r="O3458" t="s">
        <v>32</v>
      </c>
      <c r="P3458" t="str">
        <f>IF(AND(Table1[[#This Row],[stroke]]=1,Table1[[#This Row],[hypertension]]=1),"yes","no")</f>
        <v>no</v>
      </c>
      <c r="Q3458" t="str">
        <f>IF(Table1[[#This Row],[avg_glucose_level]]&gt;=132.5,"yes","no")</f>
        <v>no</v>
      </c>
      <c r="R3458" t="str">
        <f>IF(Table1[[#This Row],[bmi]]&gt;=30.1,"yes","no")</f>
        <v>yes</v>
      </c>
    </row>
    <row r="3459" spans="1:18" x14ac:dyDescent="0.3">
      <c r="A3459">
        <v>1112</v>
      </c>
      <c r="B3459" t="s">
        <v>17</v>
      </c>
      <c r="C3459">
        <v>14</v>
      </c>
      <c r="D3459">
        <v>0</v>
      </c>
      <c r="E3459" t="str">
        <f>IF(Table1[[#This Row],[hypertension]]=0,"no","yes")</f>
        <v>no</v>
      </c>
      <c r="F3459">
        <v>0</v>
      </c>
      <c r="G3459" t="s">
        <v>22</v>
      </c>
      <c r="H3459" t="s">
        <v>14</v>
      </c>
      <c r="I3459" t="s">
        <v>15</v>
      </c>
      <c r="J3459">
        <v>83.42</v>
      </c>
      <c r="K3459">
        <v>28.7</v>
      </c>
      <c r="L3459" t="s">
        <v>20</v>
      </c>
      <c r="M34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59">
        <v>0</v>
      </c>
      <c r="O3459" t="s">
        <v>32</v>
      </c>
      <c r="P3459" t="str">
        <f>IF(AND(Table1[[#This Row],[stroke]]=1,Table1[[#This Row],[hypertension]]=1),"yes","no")</f>
        <v>no</v>
      </c>
      <c r="Q3459" t="str">
        <f>IF(Table1[[#This Row],[avg_glucose_level]]&gt;=132.5,"yes","no")</f>
        <v>no</v>
      </c>
      <c r="R3459" t="str">
        <f>IF(Table1[[#This Row],[bmi]]&gt;=30.1,"yes","no")</f>
        <v>no</v>
      </c>
    </row>
    <row r="3460" spans="1:18" x14ac:dyDescent="0.3">
      <c r="A3460">
        <v>13276</v>
      </c>
      <c r="B3460" t="s">
        <v>17</v>
      </c>
      <c r="C3460">
        <v>38</v>
      </c>
      <c r="D3460">
        <v>0</v>
      </c>
      <c r="E3460" t="str">
        <f>IF(Table1[[#This Row],[hypertension]]=0,"no","yes")</f>
        <v>no</v>
      </c>
      <c r="F3460">
        <v>0</v>
      </c>
      <c r="G3460" t="s">
        <v>13</v>
      </c>
      <c r="H3460" t="s">
        <v>14</v>
      </c>
      <c r="I3460" t="s">
        <v>15</v>
      </c>
      <c r="J3460">
        <v>71.06</v>
      </c>
      <c r="K3460">
        <v>22.6</v>
      </c>
      <c r="L3460" t="s">
        <v>23</v>
      </c>
      <c r="M3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60">
        <v>0</v>
      </c>
      <c r="O3460" t="s">
        <v>32</v>
      </c>
      <c r="P3460" t="str">
        <f>IF(AND(Table1[[#This Row],[stroke]]=1,Table1[[#This Row],[hypertension]]=1),"yes","no")</f>
        <v>no</v>
      </c>
      <c r="Q3460" t="str">
        <f>IF(Table1[[#This Row],[avg_glucose_level]]&gt;=132.5,"yes","no")</f>
        <v>no</v>
      </c>
      <c r="R3460" t="str">
        <f>IF(Table1[[#This Row],[bmi]]&gt;=30.1,"yes","no")</f>
        <v>no</v>
      </c>
    </row>
    <row r="3461" spans="1:18" x14ac:dyDescent="0.3">
      <c r="A3461">
        <v>1260</v>
      </c>
      <c r="B3461" t="s">
        <v>12</v>
      </c>
      <c r="C3461">
        <v>59</v>
      </c>
      <c r="D3461">
        <v>0</v>
      </c>
      <c r="E3461" t="str">
        <f>IF(Table1[[#This Row],[hypertension]]=0,"no","yes")</f>
        <v>no</v>
      </c>
      <c r="F3461">
        <v>0</v>
      </c>
      <c r="G3461" t="s">
        <v>13</v>
      </c>
      <c r="H3461" t="s">
        <v>24</v>
      </c>
      <c r="I3461" t="s">
        <v>15</v>
      </c>
      <c r="J3461">
        <v>101.24</v>
      </c>
      <c r="K3461">
        <v>26.5</v>
      </c>
      <c r="L3461" t="s">
        <v>20</v>
      </c>
      <c r="M3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1">
        <v>0</v>
      </c>
      <c r="O3461" t="s">
        <v>32</v>
      </c>
      <c r="P3461" t="str">
        <f>IF(AND(Table1[[#This Row],[stroke]]=1,Table1[[#This Row],[hypertension]]=1),"yes","no")</f>
        <v>no</v>
      </c>
      <c r="Q3461" t="str">
        <f>IF(Table1[[#This Row],[avg_glucose_level]]&gt;=132.5,"yes","no")</f>
        <v>no</v>
      </c>
      <c r="R3461" t="str">
        <f>IF(Table1[[#This Row],[bmi]]&gt;=30.1,"yes","no")</f>
        <v>no</v>
      </c>
    </row>
    <row r="3462" spans="1:18" x14ac:dyDescent="0.3">
      <c r="A3462">
        <v>40509</v>
      </c>
      <c r="B3462" t="s">
        <v>17</v>
      </c>
      <c r="C3462">
        <v>23</v>
      </c>
      <c r="D3462">
        <v>0</v>
      </c>
      <c r="E3462" t="str">
        <f>IF(Table1[[#This Row],[hypertension]]=0,"no","yes")</f>
        <v>no</v>
      </c>
      <c r="F3462">
        <v>0</v>
      </c>
      <c r="G3462" t="s">
        <v>22</v>
      </c>
      <c r="H3462" t="s">
        <v>14</v>
      </c>
      <c r="I3462" t="s">
        <v>15</v>
      </c>
      <c r="J3462">
        <v>91.19</v>
      </c>
      <c r="K3462">
        <v>28.3</v>
      </c>
      <c r="L3462" t="s">
        <v>20</v>
      </c>
      <c r="M34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2">
        <v>0</v>
      </c>
      <c r="O3462" t="s">
        <v>32</v>
      </c>
      <c r="P3462" t="str">
        <f>IF(AND(Table1[[#This Row],[stroke]]=1,Table1[[#This Row],[hypertension]]=1),"yes","no")</f>
        <v>no</v>
      </c>
      <c r="Q3462" t="str">
        <f>IF(Table1[[#This Row],[avg_glucose_level]]&gt;=132.5,"yes","no")</f>
        <v>no</v>
      </c>
      <c r="R3462" t="str">
        <f>IF(Table1[[#This Row],[bmi]]&gt;=30.1,"yes","no")</f>
        <v>no</v>
      </c>
    </row>
    <row r="3463" spans="1:18" x14ac:dyDescent="0.3">
      <c r="A3463">
        <v>15241</v>
      </c>
      <c r="B3463" t="s">
        <v>17</v>
      </c>
      <c r="C3463">
        <v>63</v>
      </c>
      <c r="D3463">
        <v>1</v>
      </c>
      <c r="E3463" t="str">
        <f>IF(Table1[[#This Row],[hypertension]]=0,"no","yes")</f>
        <v>yes</v>
      </c>
      <c r="F3463">
        <v>1</v>
      </c>
      <c r="G3463" t="s">
        <v>22</v>
      </c>
      <c r="H3463" t="s">
        <v>24</v>
      </c>
      <c r="I3463" t="s">
        <v>15</v>
      </c>
      <c r="J3463">
        <v>174.43</v>
      </c>
      <c r="K3463">
        <v>24.3</v>
      </c>
      <c r="L3463" t="s">
        <v>20</v>
      </c>
      <c r="M3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3">
        <v>0</v>
      </c>
      <c r="O3463" t="s">
        <v>32</v>
      </c>
      <c r="P3463" t="str">
        <f>IF(AND(Table1[[#This Row],[stroke]]=1,Table1[[#This Row],[hypertension]]=1),"yes","no")</f>
        <v>no</v>
      </c>
      <c r="Q3463" t="str">
        <f>IF(Table1[[#This Row],[avg_glucose_level]]&gt;=132.5,"yes","no")</f>
        <v>yes</v>
      </c>
      <c r="R3463" t="str">
        <f>IF(Table1[[#This Row],[bmi]]&gt;=30.1,"yes","no")</f>
        <v>no</v>
      </c>
    </row>
    <row r="3464" spans="1:18" x14ac:dyDescent="0.3">
      <c r="A3464">
        <v>31344</v>
      </c>
      <c r="B3464" t="s">
        <v>12</v>
      </c>
      <c r="C3464">
        <v>82</v>
      </c>
      <c r="D3464">
        <v>0</v>
      </c>
      <c r="E3464" t="str">
        <f>IF(Table1[[#This Row],[hypertension]]=0,"no","yes")</f>
        <v>no</v>
      </c>
      <c r="F3464">
        <v>0</v>
      </c>
      <c r="G3464" t="s">
        <v>13</v>
      </c>
      <c r="H3464" t="s">
        <v>18</v>
      </c>
      <c r="I3464" t="s">
        <v>15</v>
      </c>
      <c r="J3464">
        <v>214.51</v>
      </c>
      <c r="K3464">
        <v>24</v>
      </c>
      <c r="L3464" t="s">
        <v>16</v>
      </c>
      <c r="M34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64">
        <v>0</v>
      </c>
      <c r="O3464" t="s">
        <v>32</v>
      </c>
      <c r="P3464" t="str">
        <f>IF(AND(Table1[[#This Row],[stroke]]=1,Table1[[#This Row],[hypertension]]=1),"yes","no")</f>
        <v>no</v>
      </c>
      <c r="Q3464" t="str">
        <f>IF(Table1[[#This Row],[avg_glucose_level]]&gt;=132.5,"yes","no")</f>
        <v>yes</v>
      </c>
      <c r="R3464" t="str">
        <f>IF(Table1[[#This Row],[bmi]]&gt;=30.1,"yes","no")</f>
        <v>no</v>
      </c>
    </row>
    <row r="3465" spans="1:18" x14ac:dyDescent="0.3">
      <c r="A3465">
        <v>55169</v>
      </c>
      <c r="B3465" t="s">
        <v>12</v>
      </c>
      <c r="C3465">
        <v>34</v>
      </c>
      <c r="D3465">
        <v>0</v>
      </c>
      <c r="E3465" t="str">
        <f>IF(Table1[[#This Row],[hypertension]]=0,"no","yes")</f>
        <v>no</v>
      </c>
      <c r="F3465">
        <v>0</v>
      </c>
      <c r="G3465" t="s">
        <v>13</v>
      </c>
      <c r="H3465" t="s">
        <v>14</v>
      </c>
      <c r="I3465" t="s">
        <v>19</v>
      </c>
      <c r="J3465">
        <v>72.64</v>
      </c>
      <c r="K3465">
        <v>32.4</v>
      </c>
      <c r="L3465" t="s">
        <v>20</v>
      </c>
      <c r="M34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5">
        <v>0</v>
      </c>
      <c r="O3465" t="s">
        <v>32</v>
      </c>
      <c r="P3465" t="str">
        <f>IF(AND(Table1[[#This Row],[stroke]]=1,Table1[[#This Row],[hypertension]]=1),"yes","no")</f>
        <v>no</v>
      </c>
      <c r="Q3465" t="str">
        <f>IF(Table1[[#This Row],[avg_glucose_level]]&gt;=132.5,"yes","no")</f>
        <v>no</v>
      </c>
      <c r="R3465" t="str">
        <f>IF(Table1[[#This Row],[bmi]]&gt;=30.1,"yes","no")</f>
        <v>yes</v>
      </c>
    </row>
    <row r="3466" spans="1:18" x14ac:dyDescent="0.3">
      <c r="A3466">
        <v>55740</v>
      </c>
      <c r="B3466" t="s">
        <v>17</v>
      </c>
      <c r="C3466">
        <v>8</v>
      </c>
      <c r="D3466">
        <v>0</v>
      </c>
      <c r="E3466" t="str">
        <f>IF(Table1[[#This Row],[hypertension]]=0,"no","yes")</f>
        <v>no</v>
      </c>
      <c r="F3466">
        <v>0</v>
      </c>
      <c r="G3466" t="s">
        <v>22</v>
      </c>
      <c r="H3466" t="s">
        <v>25</v>
      </c>
      <c r="I3466" t="s">
        <v>15</v>
      </c>
      <c r="J3466">
        <v>62.69</v>
      </c>
      <c r="K3466">
        <v>28.7</v>
      </c>
      <c r="L3466" t="s">
        <v>23</v>
      </c>
      <c r="M34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66">
        <v>0</v>
      </c>
      <c r="O3466" t="s">
        <v>32</v>
      </c>
      <c r="P3466" t="str">
        <f>IF(AND(Table1[[#This Row],[stroke]]=1,Table1[[#This Row],[hypertension]]=1),"yes","no")</f>
        <v>no</v>
      </c>
      <c r="Q3466" t="str">
        <f>IF(Table1[[#This Row],[avg_glucose_level]]&gt;=132.5,"yes","no")</f>
        <v>no</v>
      </c>
      <c r="R3466" t="str">
        <f>IF(Table1[[#This Row],[bmi]]&gt;=30.1,"yes","no")</f>
        <v>no</v>
      </c>
    </row>
    <row r="3467" spans="1:18" x14ac:dyDescent="0.3">
      <c r="A3467">
        <v>62513</v>
      </c>
      <c r="B3467" t="s">
        <v>17</v>
      </c>
      <c r="C3467">
        <v>28</v>
      </c>
      <c r="D3467">
        <v>0</v>
      </c>
      <c r="E3467" t="str">
        <f>IF(Table1[[#This Row],[hypertension]]=0,"no","yes")</f>
        <v>no</v>
      </c>
      <c r="F3467">
        <v>0</v>
      </c>
      <c r="G3467" t="s">
        <v>13</v>
      </c>
      <c r="H3467" t="s">
        <v>14</v>
      </c>
      <c r="I3467" t="s">
        <v>19</v>
      </c>
      <c r="J3467">
        <v>141.16</v>
      </c>
      <c r="K3467">
        <v>36.700000000000003</v>
      </c>
      <c r="L3467" t="s">
        <v>20</v>
      </c>
      <c r="M34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7">
        <v>0</v>
      </c>
      <c r="O3467" t="s">
        <v>32</v>
      </c>
      <c r="P3467" t="str">
        <f>IF(AND(Table1[[#This Row],[stroke]]=1,Table1[[#This Row],[hypertension]]=1),"yes","no")</f>
        <v>no</v>
      </c>
      <c r="Q3467" t="str">
        <f>IF(Table1[[#This Row],[avg_glucose_level]]&gt;=132.5,"yes","no")</f>
        <v>yes</v>
      </c>
      <c r="R3467" t="str">
        <f>IF(Table1[[#This Row],[bmi]]&gt;=30.1,"yes","no")</f>
        <v>yes</v>
      </c>
    </row>
    <row r="3468" spans="1:18" x14ac:dyDescent="0.3">
      <c r="A3468">
        <v>18040</v>
      </c>
      <c r="B3468" t="s">
        <v>17</v>
      </c>
      <c r="C3468">
        <v>49</v>
      </c>
      <c r="D3468">
        <v>0</v>
      </c>
      <c r="E3468" t="str">
        <f>IF(Table1[[#This Row],[hypertension]]=0,"no","yes")</f>
        <v>no</v>
      </c>
      <c r="F3468">
        <v>0</v>
      </c>
      <c r="G3468" t="s">
        <v>13</v>
      </c>
      <c r="H3468" t="s">
        <v>24</v>
      </c>
      <c r="I3468" t="s">
        <v>19</v>
      </c>
      <c r="J3468">
        <v>89.61</v>
      </c>
      <c r="K3468">
        <v>27.7</v>
      </c>
      <c r="L3468" t="s">
        <v>20</v>
      </c>
      <c r="M34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68">
        <v>0</v>
      </c>
      <c r="O3468" t="s">
        <v>32</v>
      </c>
      <c r="P3468" t="str">
        <f>IF(AND(Table1[[#This Row],[stroke]]=1,Table1[[#This Row],[hypertension]]=1),"yes","no")</f>
        <v>no</v>
      </c>
      <c r="Q3468" t="str">
        <f>IF(Table1[[#This Row],[avg_glucose_level]]&gt;=132.5,"yes","no")</f>
        <v>no</v>
      </c>
      <c r="R3468" t="str">
        <f>IF(Table1[[#This Row],[bmi]]&gt;=30.1,"yes","no")</f>
        <v>no</v>
      </c>
    </row>
    <row r="3469" spans="1:18" x14ac:dyDescent="0.3">
      <c r="A3469">
        <v>10374</v>
      </c>
      <c r="B3469" t="s">
        <v>17</v>
      </c>
      <c r="C3469">
        <v>24</v>
      </c>
      <c r="D3469">
        <v>0</v>
      </c>
      <c r="E3469" t="str">
        <f>IF(Table1[[#This Row],[hypertension]]=0,"no","yes")</f>
        <v>no</v>
      </c>
      <c r="F3469">
        <v>0</v>
      </c>
      <c r="G3469" t="s">
        <v>13</v>
      </c>
      <c r="H3469" t="s">
        <v>14</v>
      </c>
      <c r="I3469" t="s">
        <v>19</v>
      </c>
      <c r="J3469">
        <v>76.42</v>
      </c>
      <c r="K3469">
        <v>24.8</v>
      </c>
      <c r="L3469" t="s">
        <v>21</v>
      </c>
      <c r="M34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69">
        <v>0</v>
      </c>
      <c r="O3469" t="s">
        <v>32</v>
      </c>
      <c r="P3469" t="str">
        <f>IF(AND(Table1[[#This Row],[stroke]]=1,Table1[[#This Row],[hypertension]]=1),"yes","no")</f>
        <v>no</v>
      </c>
      <c r="Q3469" t="str">
        <f>IF(Table1[[#This Row],[avg_glucose_level]]&gt;=132.5,"yes","no")</f>
        <v>no</v>
      </c>
      <c r="R3469" t="str">
        <f>IF(Table1[[#This Row],[bmi]]&gt;=30.1,"yes","no")</f>
        <v>no</v>
      </c>
    </row>
    <row r="3470" spans="1:18" x14ac:dyDescent="0.3">
      <c r="A3470">
        <v>37209</v>
      </c>
      <c r="B3470" t="s">
        <v>12</v>
      </c>
      <c r="C3470">
        <v>17</v>
      </c>
      <c r="D3470">
        <v>0</v>
      </c>
      <c r="E3470" t="str">
        <f>IF(Table1[[#This Row],[hypertension]]=0,"no","yes")</f>
        <v>no</v>
      </c>
      <c r="F3470">
        <v>0</v>
      </c>
      <c r="G3470" t="s">
        <v>22</v>
      </c>
      <c r="H3470" t="s">
        <v>26</v>
      </c>
      <c r="I3470" t="s">
        <v>19</v>
      </c>
      <c r="J3470">
        <v>124.38</v>
      </c>
      <c r="K3470">
        <v>31.2</v>
      </c>
      <c r="L3470" t="s">
        <v>20</v>
      </c>
      <c r="M3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70">
        <v>0</v>
      </c>
      <c r="O3470" t="s">
        <v>32</v>
      </c>
      <c r="P3470" t="str">
        <f>IF(AND(Table1[[#This Row],[stroke]]=1,Table1[[#This Row],[hypertension]]=1),"yes","no")</f>
        <v>no</v>
      </c>
      <c r="Q3470" t="str">
        <f>IF(Table1[[#This Row],[avg_glucose_level]]&gt;=132.5,"yes","no")</f>
        <v>no</v>
      </c>
      <c r="R3470" t="str">
        <f>IF(Table1[[#This Row],[bmi]]&gt;=30.1,"yes","no")</f>
        <v>yes</v>
      </c>
    </row>
    <row r="3471" spans="1:18" x14ac:dyDescent="0.3">
      <c r="A3471">
        <v>62306</v>
      </c>
      <c r="B3471" t="s">
        <v>17</v>
      </c>
      <c r="C3471">
        <v>69</v>
      </c>
      <c r="D3471">
        <v>1</v>
      </c>
      <c r="E3471" t="str">
        <f>IF(Table1[[#This Row],[hypertension]]=0,"no","yes")</f>
        <v>yes</v>
      </c>
      <c r="F3471">
        <v>0</v>
      </c>
      <c r="G3471" t="s">
        <v>13</v>
      </c>
      <c r="H3471" t="s">
        <v>18</v>
      </c>
      <c r="I3471" t="s">
        <v>15</v>
      </c>
      <c r="J3471">
        <v>111.81</v>
      </c>
      <c r="K3471">
        <v>26.1</v>
      </c>
      <c r="L3471" t="s">
        <v>16</v>
      </c>
      <c r="M34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71">
        <v>0</v>
      </c>
      <c r="O3471" t="s">
        <v>32</v>
      </c>
      <c r="P3471" t="str">
        <f>IF(AND(Table1[[#This Row],[stroke]]=1,Table1[[#This Row],[hypertension]]=1),"yes","no")</f>
        <v>no</v>
      </c>
      <c r="Q3471" t="str">
        <f>IF(Table1[[#This Row],[avg_glucose_level]]&gt;=132.5,"yes","no")</f>
        <v>no</v>
      </c>
      <c r="R3471" t="str">
        <f>IF(Table1[[#This Row],[bmi]]&gt;=30.1,"yes","no")</f>
        <v>no</v>
      </c>
    </row>
    <row r="3472" spans="1:18" x14ac:dyDescent="0.3">
      <c r="A3472">
        <v>54101</v>
      </c>
      <c r="B3472" t="s">
        <v>17</v>
      </c>
      <c r="C3472">
        <v>58</v>
      </c>
      <c r="D3472">
        <v>0</v>
      </c>
      <c r="E3472" t="str">
        <f>IF(Table1[[#This Row],[hypertension]]=0,"no","yes")</f>
        <v>no</v>
      </c>
      <c r="F3472">
        <v>0</v>
      </c>
      <c r="G3472" t="s">
        <v>13</v>
      </c>
      <c r="H3472" t="s">
        <v>18</v>
      </c>
      <c r="I3472" t="s">
        <v>19</v>
      </c>
      <c r="J3472">
        <v>57.57</v>
      </c>
      <c r="K3472">
        <v>26.8</v>
      </c>
      <c r="L3472" t="s">
        <v>23</v>
      </c>
      <c r="M34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72">
        <v>0</v>
      </c>
      <c r="O3472" t="s">
        <v>32</v>
      </c>
      <c r="P3472" t="str">
        <f>IF(AND(Table1[[#This Row],[stroke]]=1,Table1[[#This Row],[hypertension]]=1),"yes","no")</f>
        <v>no</v>
      </c>
      <c r="Q3472" t="str">
        <f>IF(Table1[[#This Row],[avg_glucose_level]]&gt;=132.5,"yes","no")</f>
        <v>no</v>
      </c>
      <c r="R3472" t="str">
        <f>IF(Table1[[#This Row],[bmi]]&gt;=30.1,"yes","no")</f>
        <v>no</v>
      </c>
    </row>
    <row r="3473" spans="1:18" x14ac:dyDescent="0.3">
      <c r="A3473">
        <v>12259</v>
      </c>
      <c r="B3473" t="s">
        <v>12</v>
      </c>
      <c r="C3473">
        <v>50</v>
      </c>
      <c r="D3473">
        <v>0</v>
      </c>
      <c r="E3473" t="str">
        <f>IF(Table1[[#This Row],[hypertension]]=0,"no","yes")</f>
        <v>no</v>
      </c>
      <c r="F3473">
        <v>0</v>
      </c>
      <c r="G3473" t="s">
        <v>13</v>
      </c>
      <c r="H3473" t="s">
        <v>14</v>
      </c>
      <c r="I3473" t="s">
        <v>15</v>
      </c>
      <c r="J3473">
        <v>77.819999999999993</v>
      </c>
      <c r="K3473">
        <v>26.7</v>
      </c>
      <c r="L3473" t="s">
        <v>16</v>
      </c>
      <c r="M34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73">
        <v>0</v>
      </c>
      <c r="O3473" t="s">
        <v>32</v>
      </c>
      <c r="P3473" t="str">
        <f>IF(AND(Table1[[#This Row],[stroke]]=1,Table1[[#This Row],[hypertension]]=1),"yes","no")</f>
        <v>no</v>
      </c>
      <c r="Q3473" t="str">
        <f>IF(Table1[[#This Row],[avg_glucose_level]]&gt;=132.5,"yes","no")</f>
        <v>no</v>
      </c>
      <c r="R3473" t="str">
        <f>IF(Table1[[#This Row],[bmi]]&gt;=30.1,"yes","no")</f>
        <v>no</v>
      </c>
    </row>
    <row r="3474" spans="1:18" x14ac:dyDescent="0.3">
      <c r="A3474">
        <v>37634</v>
      </c>
      <c r="B3474" t="s">
        <v>12</v>
      </c>
      <c r="C3474">
        <v>5</v>
      </c>
      <c r="D3474">
        <v>0</v>
      </c>
      <c r="E3474" t="str">
        <f>IF(Table1[[#This Row],[hypertension]]=0,"no","yes")</f>
        <v>no</v>
      </c>
      <c r="F3474">
        <v>0</v>
      </c>
      <c r="G3474" t="s">
        <v>22</v>
      </c>
      <c r="H3474" t="s">
        <v>25</v>
      </c>
      <c r="I3474" t="s">
        <v>15</v>
      </c>
      <c r="J3474">
        <v>60.09</v>
      </c>
      <c r="K3474">
        <v>19.600000000000001</v>
      </c>
      <c r="L3474" t="s">
        <v>23</v>
      </c>
      <c r="M3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74">
        <v>0</v>
      </c>
      <c r="O3474" t="s">
        <v>32</v>
      </c>
      <c r="P3474" t="str">
        <f>IF(AND(Table1[[#This Row],[stroke]]=1,Table1[[#This Row],[hypertension]]=1),"yes","no")</f>
        <v>no</v>
      </c>
      <c r="Q3474" t="str">
        <f>IF(Table1[[#This Row],[avg_glucose_level]]&gt;=132.5,"yes","no")</f>
        <v>no</v>
      </c>
      <c r="R3474" t="str">
        <f>IF(Table1[[#This Row],[bmi]]&gt;=30.1,"yes","no")</f>
        <v>no</v>
      </c>
    </row>
    <row r="3475" spans="1:18" x14ac:dyDescent="0.3">
      <c r="A3475">
        <v>22548</v>
      </c>
      <c r="B3475" t="s">
        <v>17</v>
      </c>
      <c r="C3475">
        <v>34</v>
      </c>
      <c r="D3475">
        <v>0</v>
      </c>
      <c r="E3475" t="str">
        <f>IF(Table1[[#This Row],[hypertension]]=0,"no","yes")</f>
        <v>no</v>
      </c>
      <c r="F3475">
        <v>0</v>
      </c>
      <c r="G3475" t="s">
        <v>13</v>
      </c>
      <c r="H3475" t="s">
        <v>14</v>
      </c>
      <c r="I3475" t="s">
        <v>15</v>
      </c>
      <c r="J3475">
        <v>91.02</v>
      </c>
      <c r="K3475">
        <v>25.8</v>
      </c>
      <c r="L3475" t="s">
        <v>20</v>
      </c>
      <c r="M34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75">
        <v>0</v>
      </c>
      <c r="O3475" t="s">
        <v>32</v>
      </c>
      <c r="P3475" t="str">
        <f>IF(AND(Table1[[#This Row],[stroke]]=1,Table1[[#This Row],[hypertension]]=1),"yes","no")</f>
        <v>no</v>
      </c>
      <c r="Q3475" t="str">
        <f>IF(Table1[[#This Row],[avg_glucose_level]]&gt;=132.5,"yes","no")</f>
        <v>no</v>
      </c>
      <c r="R3475" t="str">
        <f>IF(Table1[[#This Row],[bmi]]&gt;=30.1,"yes","no")</f>
        <v>no</v>
      </c>
    </row>
    <row r="3476" spans="1:18" x14ac:dyDescent="0.3">
      <c r="A3476">
        <v>65407</v>
      </c>
      <c r="B3476" t="s">
        <v>17</v>
      </c>
      <c r="C3476">
        <v>64</v>
      </c>
      <c r="D3476">
        <v>0</v>
      </c>
      <c r="E3476" t="str">
        <f>IF(Table1[[#This Row],[hypertension]]=0,"no","yes")</f>
        <v>no</v>
      </c>
      <c r="F3476">
        <v>0</v>
      </c>
      <c r="G3476" t="s">
        <v>13</v>
      </c>
      <c r="H3476" t="s">
        <v>18</v>
      </c>
      <c r="I3476" t="s">
        <v>19</v>
      </c>
      <c r="J3476">
        <v>65.459999999999994</v>
      </c>
      <c r="K3476">
        <v>32.5</v>
      </c>
      <c r="L3476" t="s">
        <v>16</v>
      </c>
      <c r="M34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76">
        <v>0</v>
      </c>
      <c r="O3476" t="s">
        <v>32</v>
      </c>
      <c r="P3476" t="str">
        <f>IF(AND(Table1[[#This Row],[stroke]]=1,Table1[[#This Row],[hypertension]]=1),"yes","no")</f>
        <v>no</v>
      </c>
      <c r="Q3476" t="str">
        <f>IF(Table1[[#This Row],[avg_glucose_level]]&gt;=132.5,"yes","no")</f>
        <v>no</v>
      </c>
      <c r="R3476" t="str">
        <f>IF(Table1[[#This Row],[bmi]]&gt;=30.1,"yes","no")</f>
        <v>yes</v>
      </c>
    </row>
    <row r="3477" spans="1:18" x14ac:dyDescent="0.3">
      <c r="A3477">
        <v>50723</v>
      </c>
      <c r="B3477" t="s">
        <v>12</v>
      </c>
      <c r="C3477">
        <v>47</v>
      </c>
      <c r="D3477">
        <v>0</v>
      </c>
      <c r="E3477" t="str">
        <f>IF(Table1[[#This Row],[hypertension]]=0,"no","yes")</f>
        <v>no</v>
      </c>
      <c r="F3477">
        <v>0</v>
      </c>
      <c r="G3477" t="s">
        <v>13</v>
      </c>
      <c r="H3477" t="s">
        <v>14</v>
      </c>
      <c r="I3477" t="s">
        <v>19</v>
      </c>
      <c r="J3477">
        <v>131.19</v>
      </c>
      <c r="K3477">
        <v>28.3</v>
      </c>
      <c r="L3477" t="s">
        <v>21</v>
      </c>
      <c r="M34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77">
        <v>0</v>
      </c>
      <c r="O3477" t="s">
        <v>32</v>
      </c>
      <c r="P3477" t="str">
        <f>IF(AND(Table1[[#This Row],[stroke]]=1,Table1[[#This Row],[hypertension]]=1),"yes","no")</f>
        <v>no</v>
      </c>
      <c r="Q3477" t="str">
        <f>IF(Table1[[#This Row],[avg_glucose_level]]&gt;=132.5,"yes","no")</f>
        <v>no</v>
      </c>
      <c r="R3477" t="str">
        <f>IF(Table1[[#This Row],[bmi]]&gt;=30.1,"yes","no")</f>
        <v>no</v>
      </c>
    </row>
    <row r="3478" spans="1:18" x14ac:dyDescent="0.3">
      <c r="A3478">
        <v>20890</v>
      </c>
      <c r="B3478" t="s">
        <v>17</v>
      </c>
      <c r="C3478">
        <v>61</v>
      </c>
      <c r="D3478">
        <v>0</v>
      </c>
      <c r="E3478" t="str">
        <f>IF(Table1[[#This Row],[hypertension]]=0,"no","yes")</f>
        <v>no</v>
      </c>
      <c r="F3478">
        <v>0</v>
      </c>
      <c r="G3478" t="s">
        <v>13</v>
      </c>
      <c r="H3478" t="s">
        <v>14</v>
      </c>
      <c r="I3478" t="s">
        <v>19</v>
      </c>
      <c r="J3478">
        <v>79.89</v>
      </c>
      <c r="K3478">
        <v>24.5</v>
      </c>
      <c r="L3478" t="s">
        <v>21</v>
      </c>
      <c r="M34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78">
        <v>0</v>
      </c>
      <c r="O3478" t="s">
        <v>32</v>
      </c>
      <c r="P3478" t="str">
        <f>IF(AND(Table1[[#This Row],[stroke]]=1,Table1[[#This Row],[hypertension]]=1),"yes","no")</f>
        <v>no</v>
      </c>
      <c r="Q3478" t="str">
        <f>IF(Table1[[#This Row],[avg_glucose_level]]&gt;=132.5,"yes","no")</f>
        <v>no</v>
      </c>
      <c r="R3478" t="str">
        <f>IF(Table1[[#This Row],[bmi]]&gt;=30.1,"yes","no")</f>
        <v>no</v>
      </c>
    </row>
    <row r="3479" spans="1:18" x14ac:dyDescent="0.3">
      <c r="A3479">
        <v>52472</v>
      </c>
      <c r="B3479" t="s">
        <v>12</v>
      </c>
      <c r="C3479">
        <v>14</v>
      </c>
      <c r="D3479">
        <v>0</v>
      </c>
      <c r="E3479" t="str">
        <f>IF(Table1[[#This Row],[hypertension]]=0,"no","yes")</f>
        <v>no</v>
      </c>
      <c r="F3479">
        <v>0</v>
      </c>
      <c r="G3479" t="s">
        <v>22</v>
      </c>
      <c r="H3479" t="s">
        <v>25</v>
      </c>
      <c r="I3479" t="s">
        <v>15</v>
      </c>
      <c r="J3479">
        <v>74.540000000000006</v>
      </c>
      <c r="K3479">
        <v>25.2</v>
      </c>
      <c r="L3479" t="s">
        <v>23</v>
      </c>
      <c r="M34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79">
        <v>0</v>
      </c>
      <c r="O3479" t="s">
        <v>32</v>
      </c>
      <c r="P3479" t="str">
        <f>IF(AND(Table1[[#This Row],[stroke]]=1,Table1[[#This Row],[hypertension]]=1),"yes","no")</f>
        <v>no</v>
      </c>
      <c r="Q3479" t="str">
        <f>IF(Table1[[#This Row],[avg_glucose_level]]&gt;=132.5,"yes","no")</f>
        <v>no</v>
      </c>
      <c r="R3479" t="str">
        <f>IF(Table1[[#This Row],[bmi]]&gt;=30.1,"yes","no")</f>
        <v>no</v>
      </c>
    </row>
    <row r="3480" spans="1:18" x14ac:dyDescent="0.3">
      <c r="A3480">
        <v>42859</v>
      </c>
      <c r="B3480" t="s">
        <v>17</v>
      </c>
      <c r="C3480">
        <v>57</v>
      </c>
      <c r="D3480">
        <v>0</v>
      </c>
      <c r="E3480" t="str">
        <f>IF(Table1[[#This Row],[hypertension]]=0,"no","yes")</f>
        <v>no</v>
      </c>
      <c r="F3480">
        <v>0</v>
      </c>
      <c r="G3480" t="s">
        <v>13</v>
      </c>
      <c r="H3480" t="s">
        <v>14</v>
      </c>
      <c r="I3480" t="s">
        <v>15</v>
      </c>
      <c r="J3480">
        <v>231.31</v>
      </c>
      <c r="K3480">
        <v>32.299999999999997</v>
      </c>
      <c r="L3480" t="s">
        <v>20</v>
      </c>
      <c r="M3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80">
        <v>0</v>
      </c>
      <c r="O3480" t="s">
        <v>32</v>
      </c>
      <c r="P3480" t="str">
        <f>IF(AND(Table1[[#This Row],[stroke]]=1,Table1[[#This Row],[hypertension]]=1),"yes","no")</f>
        <v>no</v>
      </c>
      <c r="Q3480" t="str">
        <f>IF(Table1[[#This Row],[avg_glucose_level]]&gt;=132.5,"yes","no")</f>
        <v>yes</v>
      </c>
      <c r="R3480" t="str">
        <f>IF(Table1[[#This Row],[bmi]]&gt;=30.1,"yes","no")</f>
        <v>yes</v>
      </c>
    </row>
    <row r="3481" spans="1:18" x14ac:dyDescent="0.3">
      <c r="A3481">
        <v>3167</v>
      </c>
      <c r="B3481" t="s">
        <v>12</v>
      </c>
      <c r="C3481">
        <v>53</v>
      </c>
      <c r="D3481">
        <v>0</v>
      </c>
      <c r="E3481" t="str">
        <f>IF(Table1[[#This Row],[hypertension]]=0,"no","yes")</f>
        <v>no</v>
      </c>
      <c r="F3481">
        <v>1</v>
      </c>
      <c r="G3481" t="s">
        <v>13</v>
      </c>
      <c r="H3481" t="s">
        <v>14</v>
      </c>
      <c r="I3481" t="s">
        <v>15</v>
      </c>
      <c r="J3481">
        <v>91.57</v>
      </c>
      <c r="K3481">
        <v>30.1</v>
      </c>
      <c r="L3481" t="s">
        <v>16</v>
      </c>
      <c r="M34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81">
        <v>0</v>
      </c>
      <c r="O3481" t="s">
        <v>32</v>
      </c>
      <c r="P3481" t="str">
        <f>IF(AND(Table1[[#This Row],[stroke]]=1,Table1[[#This Row],[hypertension]]=1),"yes","no")</f>
        <v>no</v>
      </c>
      <c r="Q3481" t="str">
        <f>IF(Table1[[#This Row],[avg_glucose_level]]&gt;=132.5,"yes","no")</f>
        <v>no</v>
      </c>
      <c r="R3481" t="str">
        <f>IF(Table1[[#This Row],[bmi]]&gt;=30.1,"yes","no")</f>
        <v>yes</v>
      </c>
    </row>
    <row r="3482" spans="1:18" x14ac:dyDescent="0.3">
      <c r="A3482">
        <v>56469</v>
      </c>
      <c r="B3482" t="s">
        <v>12</v>
      </c>
      <c r="C3482">
        <v>67</v>
      </c>
      <c r="D3482">
        <v>0</v>
      </c>
      <c r="E3482" t="str">
        <f>IF(Table1[[#This Row],[hypertension]]=0,"no","yes")</f>
        <v>no</v>
      </c>
      <c r="F3482">
        <v>0</v>
      </c>
      <c r="G3482" t="s">
        <v>13</v>
      </c>
      <c r="H3482" t="s">
        <v>14</v>
      </c>
      <c r="I3482" t="s">
        <v>15</v>
      </c>
      <c r="J3482">
        <v>238.78</v>
      </c>
      <c r="K3482">
        <v>35.700000000000003</v>
      </c>
      <c r="L3482" t="s">
        <v>16</v>
      </c>
      <c r="M34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82">
        <v>0</v>
      </c>
      <c r="O3482" t="s">
        <v>32</v>
      </c>
      <c r="P3482" t="str">
        <f>IF(AND(Table1[[#This Row],[stroke]]=1,Table1[[#This Row],[hypertension]]=1),"yes","no")</f>
        <v>no</v>
      </c>
      <c r="Q3482" t="str">
        <f>IF(Table1[[#This Row],[avg_glucose_level]]&gt;=132.5,"yes","no")</f>
        <v>yes</v>
      </c>
      <c r="R3482" t="str">
        <f>IF(Table1[[#This Row],[bmi]]&gt;=30.1,"yes","no")</f>
        <v>yes</v>
      </c>
    </row>
    <row r="3483" spans="1:18" x14ac:dyDescent="0.3">
      <c r="A3483">
        <v>23851</v>
      </c>
      <c r="B3483" t="s">
        <v>17</v>
      </c>
      <c r="C3483">
        <v>57</v>
      </c>
      <c r="D3483">
        <v>0</v>
      </c>
      <c r="E3483" t="str">
        <f>IF(Table1[[#This Row],[hypertension]]=0,"no","yes")</f>
        <v>no</v>
      </c>
      <c r="F3483">
        <v>0</v>
      </c>
      <c r="G3483" t="s">
        <v>22</v>
      </c>
      <c r="H3483" t="s">
        <v>14</v>
      </c>
      <c r="I3483" t="s">
        <v>19</v>
      </c>
      <c r="J3483">
        <v>87.18</v>
      </c>
      <c r="K3483">
        <v>20</v>
      </c>
      <c r="L3483" t="s">
        <v>16</v>
      </c>
      <c r="M34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83">
        <v>0</v>
      </c>
      <c r="O3483" t="s">
        <v>32</v>
      </c>
      <c r="P3483" t="str">
        <f>IF(AND(Table1[[#This Row],[stroke]]=1,Table1[[#This Row],[hypertension]]=1),"yes","no")</f>
        <v>no</v>
      </c>
      <c r="Q3483" t="str">
        <f>IF(Table1[[#This Row],[avg_glucose_level]]&gt;=132.5,"yes","no")</f>
        <v>no</v>
      </c>
      <c r="R3483" t="str">
        <f>IF(Table1[[#This Row],[bmi]]&gt;=30.1,"yes","no")</f>
        <v>no</v>
      </c>
    </row>
    <row r="3484" spans="1:18" x14ac:dyDescent="0.3">
      <c r="A3484">
        <v>30571</v>
      </c>
      <c r="B3484" t="s">
        <v>17</v>
      </c>
      <c r="C3484">
        <v>38</v>
      </c>
      <c r="D3484">
        <v>0</v>
      </c>
      <c r="E3484" t="str">
        <f>IF(Table1[[#This Row],[hypertension]]=0,"no","yes")</f>
        <v>no</v>
      </c>
      <c r="F3484">
        <v>0</v>
      </c>
      <c r="G3484" t="s">
        <v>13</v>
      </c>
      <c r="H3484" t="s">
        <v>24</v>
      </c>
      <c r="I3484" t="s">
        <v>19</v>
      </c>
      <c r="J3484">
        <v>78.94</v>
      </c>
      <c r="K3484">
        <v>23.5</v>
      </c>
      <c r="L3484" t="s">
        <v>23</v>
      </c>
      <c r="M34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84">
        <v>0</v>
      </c>
      <c r="O3484" t="s">
        <v>32</v>
      </c>
      <c r="P3484" t="str">
        <f>IF(AND(Table1[[#This Row],[stroke]]=1,Table1[[#This Row],[hypertension]]=1),"yes","no")</f>
        <v>no</v>
      </c>
      <c r="Q3484" t="str">
        <f>IF(Table1[[#This Row],[avg_glucose_level]]&gt;=132.5,"yes","no")</f>
        <v>no</v>
      </c>
      <c r="R3484" t="str">
        <f>IF(Table1[[#This Row],[bmi]]&gt;=30.1,"yes","no")</f>
        <v>no</v>
      </c>
    </row>
    <row r="3485" spans="1:18" x14ac:dyDescent="0.3">
      <c r="A3485">
        <v>67786</v>
      </c>
      <c r="B3485" t="s">
        <v>17</v>
      </c>
      <c r="C3485">
        <v>13</v>
      </c>
      <c r="D3485">
        <v>0</v>
      </c>
      <c r="E3485" t="str">
        <f>IF(Table1[[#This Row],[hypertension]]=0,"no","yes")</f>
        <v>no</v>
      </c>
      <c r="F3485">
        <v>0</v>
      </c>
      <c r="G3485" t="s">
        <v>22</v>
      </c>
      <c r="H3485" t="s">
        <v>25</v>
      </c>
      <c r="I3485" t="s">
        <v>19</v>
      </c>
      <c r="J3485">
        <v>69.010000000000005</v>
      </c>
      <c r="K3485">
        <v>23.4</v>
      </c>
      <c r="L3485" t="s">
        <v>23</v>
      </c>
      <c r="M34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85">
        <v>0</v>
      </c>
      <c r="O3485" t="s">
        <v>32</v>
      </c>
      <c r="P3485" t="str">
        <f>IF(AND(Table1[[#This Row],[stroke]]=1,Table1[[#This Row],[hypertension]]=1),"yes","no")</f>
        <v>no</v>
      </c>
      <c r="Q3485" t="str">
        <f>IF(Table1[[#This Row],[avg_glucose_level]]&gt;=132.5,"yes","no")</f>
        <v>no</v>
      </c>
      <c r="R3485" t="str">
        <f>IF(Table1[[#This Row],[bmi]]&gt;=30.1,"yes","no")</f>
        <v>no</v>
      </c>
    </row>
    <row r="3486" spans="1:18" x14ac:dyDescent="0.3">
      <c r="A3486">
        <v>41404</v>
      </c>
      <c r="B3486" t="s">
        <v>17</v>
      </c>
      <c r="C3486">
        <v>37</v>
      </c>
      <c r="D3486">
        <v>0</v>
      </c>
      <c r="E3486" t="str">
        <f>IF(Table1[[#This Row],[hypertension]]=0,"no","yes")</f>
        <v>no</v>
      </c>
      <c r="F3486">
        <v>0</v>
      </c>
      <c r="G3486" t="s">
        <v>13</v>
      </c>
      <c r="H3486" t="s">
        <v>14</v>
      </c>
      <c r="I3486" t="s">
        <v>19</v>
      </c>
      <c r="J3486">
        <v>110.28</v>
      </c>
      <c r="K3486">
        <v>22.3</v>
      </c>
      <c r="L3486" t="s">
        <v>20</v>
      </c>
      <c r="M3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86">
        <v>0</v>
      </c>
      <c r="O3486" t="s">
        <v>32</v>
      </c>
      <c r="P3486" t="str">
        <f>IF(AND(Table1[[#This Row],[stroke]]=1,Table1[[#This Row],[hypertension]]=1),"yes","no")</f>
        <v>no</v>
      </c>
      <c r="Q3486" t="str">
        <f>IF(Table1[[#This Row],[avg_glucose_level]]&gt;=132.5,"yes","no")</f>
        <v>no</v>
      </c>
      <c r="R3486" t="str">
        <f>IF(Table1[[#This Row],[bmi]]&gt;=30.1,"yes","no")</f>
        <v>no</v>
      </c>
    </row>
    <row r="3487" spans="1:18" x14ac:dyDescent="0.3">
      <c r="A3487">
        <v>33960</v>
      </c>
      <c r="B3487" t="s">
        <v>12</v>
      </c>
      <c r="C3487">
        <v>39</v>
      </c>
      <c r="D3487">
        <v>1</v>
      </c>
      <c r="E3487" t="str">
        <f>IF(Table1[[#This Row],[hypertension]]=0,"no","yes")</f>
        <v>yes</v>
      </c>
      <c r="F3487">
        <v>0</v>
      </c>
      <c r="G3487" t="s">
        <v>13</v>
      </c>
      <c r="H3487" t="s">
        <v>18</v>
      </c>
      <c r="I3487" t="s">
        <v>15</v>
      </c>
      <c r="J3487">
        <v>71.66</v>
      </c>
      <c r="K3487">
        <v>28.7</v>
      </c>
      <c r="L3487" t="s">
        <v>20</v>
      </c>
      <c r="M3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87">
        <v>0</v>
      </c>
      <c r="O3487" t="s">
        <v>32</v>
      </c>
      <c r="P3487" t="str">
        <f>IF(AND(Table1[[#This Row],[stroke]]=1,Table1[[#This Row],[hypertension]]=1),"yes","no")</f>
        <v>no</v>
      </c>
      <c r="Q3487" t="str">
        <f>IF(Table1[[#This Row],[avg_glucose_level]]&gt;=132.5,"yes","no")</f>
        <v>no</v>
      </c>
      <c r="R3487" t="str">
        <f>IF(Table1[[#This Row],[bmi]]&gt;=30.1,"yes","no")</f>
        <v>no</v>
      </c>
    </row>
    <row r="3488" spans="1:18" x14ac:dyDescent="0.3">
      <c r="A3488">
        <v>70833</v>
      </c>
      <c r="B3488" t="s">
        <v>17</v>
      </c>
      <c r="C3488">
        <v>13</v>
      </c>
      <c r="D3488">
        <v>0</v>
      </c>
      <c r="E3488" t="str">
        <f>IF(Table1[[#This Row],[hypertension]]=0,"no","yes")</f>
        <v>no</v>
      </c>
      <c r="F3488">
        <v>0</v>
      </c>
      <c r="G3488" t="s">
        <v>22</v>
      </c>
      <c r="H3488" t="s">
        <v>14</v>
      </c>
      <c r="I3488" t="s">
        <v>15</v>
      </c>
      <c r="J3488">
        <v>62.57</v>
      </c>
      <c r="K3488">
        <v>20.9</v>
      </c>
      <c r="L3488" t="s">
        <v>23</v>
      </c>
      <c r="M34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88">
        <v>0</v>
      </c>
      <c r="O3488" t="s">
        <v>32</v>
      </c>
      <c r="P3488" t="str">
        <f>IF(AND(Table1[[#This Row],[stroke]]=1,Table1[[#This Row],[hypertension]]=1),"yes","no")</f>
        <v>no</v>
      </c>
      <c r="Q3488" t="str">
        <f>IF(Table1[[#This Row],[avg_glucose_level]]&gt;=132.5,"yes","no")</f>
        <v>no</v>
      </c>
      <c r="R3488" t="str">
        <f>IF(Table1[[#This Row],[bmi]]&gt;=30.1,"yes","no")</f>
        <v>no</v>
      </c>
    </row>
    <row r="3489" spans="1:18" x14ac:dyDescent="0.3">
      <c r="A3489">
        <v>65731</v>
      </c>
      <c r="B3489" t="s">
        <v>12</v>
      </c>
      <c r="C3489">
        <v>57</v>
      </c>
      <c r="D3489">
        <v>0</v>
      </c>
      <c r="E3489" t="str">
        <f>IF(Table1[[#This Row],[hypertension]]=0,"no","yes")</f>
        <v>no</v>
      </c>
      <c r="F3489">
        <v>0</v>
      </c>
      <c r="G3489" t="s">
        <v>13</v>
      </c>
      <c r="H3489" t="s">
        <v>18</v>
      </c>
      <c r="I3489" t="s">
        <v>15</v>
      </c>
      <c r="J3489">
        <v>83.64</v>
      </c>
      <c r="K3489">
        <v>29.4</v>
      </c>
      <c r="L3489" t="s">
        <v>21</v>
      </c>
      <c r="M34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89">
        <v>0</v>
      </c>
      <c r="O3489" t="s">
        <v>32</v>
      </c>
      <c r="P3489" t="str">
        <f>IF(AND(Table1[[#This Row],[stroke]]=1,Table1[[#This Row],[hypertension]]=1),"yes","no")</f>
        <v>no</v>
      </c>
      <c r="Q3489" t="str">
        <f>IF(Table1[[#This Row],[avg_glucose_level]]&gt;=132.5,"yes","no")</f>
        <v>no</v>
      </c>
      <c r="R3489" t="str">
        <f>IF(Table1[[#This Row],[bmi]]&gt;=30.1,"yes","no")</f>
        <v>no</v>
      </c>
    </row>
    <row r="3490" spans="1:18" x14ac:dyDescent="0.3">
      <c r="A3490">
        <v>57968</v>
      </c>
      <c r="B3490" t="s">
        <v>17</v>
      </c>
      <c r="C3490">
        <v>11</v>
      </c>
      <c r="D3490">
        <v>0</v>
      </c>
      <c r="E3490" t="str">
        <f>IF(Table1[[#This Row],[hypertension]]=0,"no","yes")</f>
        <v>no</v>
      </c>
      <c r="F3490">
        <v>0</v>
      </c>
      <c r="G3490" t="s">
        <v>22</v>
      </c>
      <c r="H3490" t="s">
        <v>25</v>
      </c>
      <c r="I3490" t="s">
        <v>15</v>
      </c>
      <c r="J3490">
        <v>107.18</v>
      </c>
      <c r="K3490">
        <v>27.6</v>
      </c>
      <c r="L3490" t="s">
        <v>23</v>
      </c>
      <c r="M3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90">
        <v>0</v>
      </c>
      <c r="O3490" t="s">
        <v>32</v>
      </c>
      <c r="P3490" t="str">
        <f>IF(AND(Table1[[#This Row],[stroke]]=1,Table1[[#This Row],[hypertension]]=1),"yes","no")</f>
        <v>no</v>
      </c>
      <c r="Q3490" t="str">
        <f>IF(Table1[[#This Row],[avg_glucose_level]]&gt;=132.5,"yes","no")</f>
        <v>no</v>
      </c>
      <c r="R3490" t="str">
        <f>IF(Table1[[#This Row],[bmi]]&gt;=30.1,"yes","no")</f>
        <v>no</v>
      </c>
    </row>
    <row r="3491" spans="1:18" x14ac:dyDescent="0.3">
      <c r="A3491">
        <v>57539</v>
      </c>
      <c r="B3491" t="s">
        <v>17</v>
      </c>
      <c r="C3491">
        <v>68</v>
      </c>
      <c r="D3491">
        <v>0</v>
      </c>
      <c r="E3491" t="str">
        <f>IF(Table1[[#This Row],[hypertension]]=0,"no","yes")</f>
        <v>no</v>
      </c>
      <c r="F3491">
        <v>0</v>
      </c>
      <c r="G3491" t="s">
        <v>13</v>
      </c>
      <c r="H3491" t="s">
        <v>14</v>
      </c>
      <c r="I3491" t="s">
        <v>19</v>
      </c>
      <c r="J3491">
        <v>233.59</v>
      </c>
      <c r="K3491">
        <v>43.9</v>
      </c>
      <c r="L3491" t="s">
        <v>20</v>
      </c>
      <c r="M34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91">
        <v>0</v>
      </c>
      <c r="O3491" t="s">
        <v>32</v>
      </c>
      <c r="P3491" t="str">
        <f>IF(AND(Table1[[#This Row],[stroke]]=1,Table1[[#This Row],[hypertension]]=1),"yes","no")</f>
        <v>no</v>
      </c>
      <c r="Q3491" t="str">
        <f>IF(Table1[[#This Row],[avg_glucose_level]]&gt;=132.5,"yes","no")</f>
        <v>yes</v>
      </c>
      <c r="R3491" t="str">
        <f>IF(Table1[[#This Row],[bmi]]&gt;=30.1,"yes","no")</f>
        <v>yes</v>
      </c>
    </row>
    <row r="3492" spans="1:18" x14ac:dyDescent="0.3">
      <c r="A3492">
        <v>17745</v>
      </c>
      <c r="B3492" t="s">
        <v>12</v>
      </c>
      <c r="C3492">
        <v>79</v>
      </c>
      <c r="D3492">
        <v>1</v>
      </c>
      <c r="E3492" t="str">
        <f>IF(Table1[[#This Row],[hypertension]]=0,"no","yes")</f>
        <v>yes</v>
      </c>
      <c r="F3492">
        <v>0</v>
      </c>
      <c r="G3492" t="s">
        <v>13</v>
      </c>
      <c r="H3492" t="s">
        <v>18</v>
      </c>
      <c r="I3492" t="s">
        <v>15</v>
      </c>
      <c r="J3492">
        <v>84.88</v>
      </c>
      <c r="K3492">
        <v>28.7</v>
      </c>
      <c r="L3492" t="s">
        <v>16</v>
      </c>
      <c r="M34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92">
        <v>0</v>
      </c>
      <c r="O3492" t="s">
        <v>32</v>
      </c>
      <c r="P3492" t="str">
        <f>IF(AND(Table1[[#This Row],[stroke]]=1,Table1[[#This Row],[hypertension]]=1),"yes","no")</f>
        <v>no</v>
      </c>
      <c r="Q3492" t="str">
        <f>IF(Table1[[#This Row],[avg_glucose_level]]&gt;=132.5,"yes","no")</f>
        <v>no</v>
      </c>
      <c r="R3492" t="str">
        <f>IF(Table1[[#This Row],[bmi]]&gt;=30.1,"yes","no")</f>
        <v>no</v>
      </c>
    </row>
    <row r="3493" spans="1:18" x14ac:dyDescent="0.3">
      <c r="A3493">
        <v>33252</v>
      </c>
      <c r="B3493" t="s">
        <v>17</v>
      </c>
      <c r="C3493">
        <v>24</v>
      </c>
      <c r="D3493">
        <v>0</v>
      </c>
      <c r="E3493" t="str">
        <f>IF(Table1[[#This Row],[hypertension]]=0,"no","yes")</f>
        <v>no</v>
      </c>
      <c r="F3493">
        <v>0</v>
      </c>
      <c r="G3493" t="s">
        <v>22</v>
      </c>
      <c r="H3493" t="s">
        <v>14</v>
      </c>
      <c r="I3493" t="s">
        <v>19</v>
      </c>
      <c r="J3493">
        <v>97.95</v>
      </c>
      <c r="K3493">
        <v>34.700000000000003</v>
      </c>
      <c r="L3493" t="s">
        <v>23</v>
      </c>
      <c r="M34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93">
        <v>0</v>
      </c>
      <c r="O3493" t="s">
        <v>32</v>
      </c>
      <c r="P3493" t="str">
        <f>IF(AND(Table1[[#This Row],[stroke]]=1,Table1[[#This Row],[hypertension]]=1),"yes","no")</f>
        <v>no</v>
      </c>
      <c r="Q3493" t="str">
        <f>IF(Table1[[#This Row],[avg_glucose_level]]&gt;=132.5,"yes","no")</f>
        <v>no</v>
      </c>
      <c r="R3493" t="str">
        <f>IF(Table1[[#This Row],[bmi]]&gt;=30.1,"yes","no")</f>
        <v>yes</v>
      </c>
    </row>
    <row r="3494" spans="1:18" x14ac:dyDescent="0.3">
      <c r="A3494">
        <v>69789</v>
      </c>
      <c r="B3494" t="s">
        <v>17</v>
      </c>
      <c r="C3494">
        <v>44</v>
      </c>
      <c r="D3494">
        <v>0</v>
      </c>
      <c r="E3494" t="str">
        <f>IF(Table1[[#This Row],[hypertension]]=0,"no","yes")</f>
        <v>no</v>
      </c>
      <c r="F3494">
        <v>0</v>
      </c>
      <c r="G3494" t="s">
        <v>13</v>
      </c>
      <c r="H3494" t="s">
        <v>14</v>
      </c>
      <c r="I3494" t="s">
        <v>19</v>
      </c>
      <c r="J3494">
        <v>58.19</v>
      </c>
      <c r="K3494">
        <v>37.1</v>
      </c>
      <c r="L3494" t="s">
        <v>23</v>
      </c>
      <c r="M3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494">
        <v>0</v>
      </c>
      <c r="O3494" t="s">
        <v>32</v>
      </c>
      <c r="P3494" t="str">
        <f>IF(AND(Table1[[#This Row],[stroke]]=1,Table1[[#This Row],[hypertension]]=1),"yes","no")</f>
        <v>no</v>
      </c>
      <c r="Q3494" t="str">
        <f>IF(Table1[[#This Row],[avg_glucose_level]]&gt;=132.5,"yes","no")</f>
        <v>no</v>
      </c>
      <c r="R3494" t="str">
        <f>IF(Table1[[#This Row],[bmi]]&gt;=30.1,"yes","no")</f>
        <v>yes</v>
      </c>
    </row>
    <row r="3495" spans="1:18" x14ac:dyDescent="0.3">
      <c r="A3495">
        <v>40076</v>
      </c>
      <c r="B3495" t="s">
        <v>17</v>
      </c>
      <c r="C3495">
        <v>46</v>
      </c>
      <c r="D3495">
        <v>0</v>
      </c>
      <c r="E3495" t="str">
        <f>IF(Table1[[#This Row],[hypertension]]=0,"no","yes")</f>
        <v>no</v>
      </c>
      <c r="F3495">
        <v>0</v>
      </c>
      <c r="G3495" t="s">
        <v>13</v>
      </c>
      <c r="H3495" t="s">
        <v>14</v>
      </c>
      <c r="I3495" t="s">
        <v>19</v>
      </c>
      <c r="J3495">
        <v>70.11</v>
      </c>
      <c r="K3495">
        <v>24.2</v>
      </c>
      <c r="L3495" t="s">
        <v>20</v>
      </c>
      <c r="M34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495">
        <v>0</v>
      </c>
      <c r="O3495" t="s">
        <v>32</v>
      </c>
      <c r="P3495" t="str">
        <f>IF(AND(Table1[[#This Row],[stroke]]=1,Table1[[#This Row],[hypertension]]=1),"yes","no")</f>
        <v>no</v>
      </c>
      <c r="Q3495" t="str">
        <f>IF(Table1[[#This Row],[avg_glucose_level]]&gt;=132.5,"yes","no")</f>
        <v>no</v>
      </c>
      <c r="R3495" t="str">
        <f>IF(Table1[[#This Row],[bmi]]&gt;=30.1,"yes","no")</f>
        <v>no</v>
      </c>
    </row>
    <row r="3496" spans="1:18" x14ac:dyDescent="0.3">
      <c r="A3496">
        <v>10323</v>
      </c>
      <c r="B3496" t="s">
        <v>17</v>
      </c>
      <c r="C3496">
        <v>66</v>
      </c>
      <c r="D3496">
        <v>0</v>
      </c>
      <c r="E3496" t="str">
        <f>IF(Table1[[#This Row],[hypertension]]=0,"no","yes")</f>
        <v>no</v>
      </c>
      <c r="F3496">
        <v>0</v>
      </c>
      <c r="G3496" t="s">
        <v>13</v>
      </c>
      <c r="H3496" t="s">
        <v>14</v>
      </c>
      <c r="I3496" t="s">
        <v>15</v>
      </c>
      <c r="J3496">
        <v>112.77</v>
      </c>
      <c r="K3496">
        <v>22.7</v>
      </c>
      <c r="L3496" t="s">
        <v>21</v>
      </c>
      <c r="M34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96">
        <v>0</v>
      </c>
      <c r="O3496" t="s">
        <v>32</v>
      </c>
      <c r="P3496" t="str">
        <f>IF(AND(Table1[[#This Row],[stroke]]=1,Table1[[#This Row],[hypertension]]=1),"yes","no")</f>
        <v>no</v>
      </c>
      <c r="Q3496" t="str">
        <f>IF(Table1[[#This Row],[avg_glucose_level]]&gt;=132.5,"yes","no")</f>
        <v>no</v>
      </c>
      <c r="R3496" t="str">
        <f>IF(Table1[[#This Row],[bmi]]&gt;=30.1,"yes","no")</f>
        <v>no</v>
      </c>
    </row>
    <row r="3497" spans="1:18" x14ac:dyDescent="0.3">
      <c r="A3497">
        <v>23514</v>
      </c>
      <c r="B3497" t="s">
        <v>17</v>
      </c>
      <c r="C3497">
        <v>61</v>
      </c>
      <c r="D3497">
        <v>0</v>
      </c>
      <c r="E3497" t="str">
        <f>IF(Table1[[#This Row],[hypertension]]=0,"no","yes")</f>
        <v>no</v>
      </c>
      <c r="F3497">
        <v>0</v>
      </c>
      <c r="G3497" t="s">
        <v>13</v>
      </c>
      <c r="H3497" t="s">
        <v>18</v>
      </c>
      <c r="I3497" t="s">
        <v>15</v>
      </c>
      <c r="J3497">
        <v>75.459999999999994</v>
      </c>
      <c r="K3497">
        <v>29.3</v>
      </c>
      <c r="L3497" t="s">
        <v>16</v>
      </c>
      <c r="M349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497">
        <v>0</v>
      </c>
      <c r="O3497" t="s">
        <v>32</v>
      </c>
      <c r="P3497" t="str">
        <f>IF(AND(Table1[[#This Row],[stroke]]=1,Table1[[#This Row],[hypertension]]=1),"yes","no")</f>
        <v>no</v>
      </c>
      <c r="Q3497" t="str">
        <f>IF(Table1[[#This Row],[avg_glucose_level]]&gt;=132.5,"yes","no")</f>
        <v>no</v>
      </c>
      <c r="R3497" t="str">
        <f>IF(Table1[[#This Row],[bmi]]&gt;=30.1,"yes","no")</f>
        <v>no</v>
      </c>
    </row>
    <row r="3498" spans="1:18" x14ac:dyDescent="0.3">
      <c r="A3498">
        <v>37395</v>
      </c>
      <c r="B3498" t="s">
        <v>17</v>
      </c>
      <c r="C3498">
        <v>16</v>
      </c>
      <c r="D3498">
        <v>0</v>
      </c>
      <c r="E3498" t="str">
        <f>IF(Table1[[#This Row],[hypertension]]=0,"no","yes")</f>
        <v>no</v>
      </c>
      <c r="F3498">
        <v>0</v>
      </c>
      <c r="G3498" t="s">
        <v>22</v>
      </c>
      <c r="H3498" t="s">
        <v>14</v>
      </c>
      <c r="I3498" t="s">
        <v>15</v>
      </c>
      <c r="J3498">
        <v>63.63</v>
      </c>
      <c r="K3498">
        <v>20</v>
      </c>
      <c r="L3498" t="s">
        <v>21</v>
      </c>
      <c r="M34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98">
        <v>0</v>
      </c>
      <c r="O3498" t="s">
        <v>32</v>
      </c>
      <c r="P3498" t="str">
        <f>IF(AND(Table1[[#This Row],[stroke]]=1,Table1[[#This Row],[hypertension]]=1),"yes","no")</f>
        <v>no</v>
      </c>
      <c r="Q3498" t="str">
        <f>IF(Table1[[#This Row],[avg_glucose_level]]&gt;=132.5,"yes","no")</f>
        <v>no</v>
      </c>
      <c r="R3498" t="str">
        <f>IF(Table1[[#This Row],[bmi]]&gt;=30.1,"yes","no")</f>
        <v>no</v>
      </c>
    </row>
    <row r="3499" spans="1:18" x14ac:dyDescent="0.3">
      <c r="A3499">
        <v>8240</v>
      </c>
      <c r="B3499" t="s">
        <v>17</v>
      </c>
      <c r="C3499">
        <v>37</v>
      </c>
      <c r="D3499">
        <v>0</v>
      </c>
      <c r="E3499" t="str">
        <f>IF(Table1[[#This Row],[hypertension]]=0,"no","yes")</f>
        <v>no</v>
      </c>
      <c r="F3499">
        <v>0</v>
      </c>
      <c r="G3499" t="s">
        <v>13</v>
      </c>
      <c r="H3499" t="s">
        <v>14</v>
      </c>
      <c r="I3499" t="s">
        <v>15</v>
      </c>
      <c r="J3499">
        <v>100.22</v>
      </c>
      <c r="K3499">
        <v>22.7</v>
      </c>
      <c r="L3499" t="s">
        <v>21</v>
      </c>
      <c r="M34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499">
        <v>0</v>
      </c>
      <c r="O3499" t="s">
        <v>32</v>
      </c>
      <c r="P3499" t="str">
        <f>IF(AND(Table1[[#This Row],[stroke]]=1,Table1[[#This Row],[hypertension]]=1),"yes","no")</f>
        <v>no</v>
      </c>
      <c r="Q3499" t="str">
        <f>IF(Table1[[#This Row],[avg_glucose_level]]&gt;=132.5,"yes","no")</f>
        <v>no</v>
      </c>
      <c r="R3499" t="str">
        <f>IF(Table1[[#This Row],[bmi]]&gt;=30.1,"yes","no")</f>
        <v>no</v>
      </c>
    </row>
    <row r="3500" spans="1:18" x14ac:dyDescent="0.3">
      <c r="A3500">
        <v>9620</v>
      </c>
      <c r="B3500" t="s">
        <v>17</v>
      </c>
      <c r="C3500">
        <v>43</v>
      </c>
      <c r="D3500">
        <v>0</v>
      </c>
      <c r="E3500" t="str">
        <f>IF(Table1[[#This Row],[hypertension]]=0,"no","yes")</f>
        <v>no</v>
      </c>
      <c r="F3500">
        <v>0</v>
      </c>
      <c r="G3500" t="s">
        <v>13</v>
      </c>
      <c r="H3500" t="s">
        <v>24</v>
      </c>
      <c r="I3500" t="s">
        <v>19</v>
      </c>
      <c r="J3500">
        <v>81.77</v>
      </c>
      <c r="K3500">
        <v>25.4</v>
      </c>
      <c r="L3500" t="s">
        <v>20</v>
      </c>
      <c r="M35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00">
        <v>0</v>
      </c>
      <c r="O3500" t="s">
        <v>32</v>
      </c>
      <c r="P3500" t="str">
        <f>IF(AND(Table1[[#This Row],[stroke]]=1,Table1[[#This Row],[hypertension]]=1),"yes","no")</f>
        <v>no</v>
      </c>
      <c r="Q3500" t="str">
        <f>IF(Table1[[#This Row],[avg_glucose_level]]&gt;=132.5,"yes","no")</f>
        <v>no</v>
      </c>
      <c r="R3500" t="str">
        <f>IF(Table1[[#This Row],[bmi]]&gt;=30.1,"yes","no")</f>
        <v>no</v>
      </c>
    </row>
    <row r="3501" spans="1:18" x14ac:dyDescent="0.3">
      <c r="A3501">
        <v>7092</v>
      </c>
      <c r="B3501" t="s">
        <v>17</v>
      </c>
      <c r="C3501">
        <v>27</v>
      </c>
      <c r="D3501">
        <v>0</v>
      </c>
      <c r="E3501" t="str">
        <f>IF(Table1[[#This Row],[hypertension]]=0,"no","yes")</f>
        <v>no</v>
      </c>
      <c r="F3501">
        <v>0</v>
      </c>
      <c r="G3501" t="s">
        <v>13</v>
      </c>
      <c r="H3501" t="s">
        <v>14</v>
      </c>
      <c r="I3501" t="s">
        <v>19</v>
      </c>
      <c r="J3501">
        <v>94.25</v>
      </c>
      <c r="K3501">
        <v>37.6</v>
      </c>
      <c r="L3501" t="s">
        <v>20</v>
      </c>
      <c r="M35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01">
        <v>0</v>
      </c>
      <c r="O3501" t="s">
        <v>32</v>
      </c>
      <c r="P3501" t="str">
        <f>IF(AND(Table1[[#This Row],[stroke]]=1,Table1[[#This Row],[hypertension]]=1),"yes","no")</f>
        <v>no</v>
      </c>
      <c r="Q3501" t="str">
        <f>IF(Table1[[#This Row],[avg_glucose_level]]&gt;=132.5,"yes","no")</f>
        <v>no</v>
      </c>
      <c r="R3501" t="str">
        <f>IF(Table1[[#This Row],[bmi]]&gt;=30.1,"yes","no")</f>
        <v>yes</v>
      </c>
    </row>
    <row r="3502" spans="1:18" x14ac:dyDescent="0.3">
      <c r="A3502">
        <v>50216</v>
      </c>
      <c r="B3502" t="s">
        <v>12</v>
      </c>
      <c r="C3502">
        <v>44</v>
      </c>
      <c r="D3502">
        <v>1</v>
      </c>
      <c r="E3502" t="str">
        <f>IF(Table1[[#This Row],[hypertension]]=0,"no","yes")</f>
        <v>yes</v>
      </c>
      <c r="F3502">
        <v>0</v>
      </c>
      <c r="G3502" t="s">
        <v>13</v>
      </c>
      <c r="H3502" t="s">
        <v>18</v>
      </c>
      <c r="I3502" t="s">
        <v>19</v>
      </c>
      <c r="J3502">
        <v>188.13</v>
      </c>
      <c r="K3502">
        <v>44.7</v>
      </c>
      <c r="L3502" t="s">
        <v>16</v>
      </c>
      <c r="M3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02">
        <v>0</v>
      </c>
      <c r="O3502" t="s">
        <v>32</v>
      </c>
      <c r="P3502" t="str">
        <f>IF(AND(Table1[[#This Row],[stroke]]=1,Table1[[#This Row],[hypertension]]=1),"yes","no")</f>
        <v>no</v>
      </c>
      <c r="Q3502" t="str">
        <f>IF(Table1[[#This Row],[avg_glucose_level]]&gt;=132.5,"yes","no")</f>
        <v>yes</v>
      </c>
      <c r="R3502" t="str">
        <f>IF(Table1[[#This Row],[bmi]]&gt;=30.1,"yes","no")</f>
        <v>yes</v>
      </c>
    </row>
    <row r="3503" spans="1:18" x14ac:dyDescent="0.3">
      <c r="A3503">
        <v>59506</v>
      </c>
      <c r="B3503" t="s">
        <v>12</v>
      </c>
      <c r="C3503">
        <v>14</v>
      </c>
      <c r="D3503">
        <v>0</v>
      </c>
      <c r="E3503" t="str">
        <f>IF(Table1[[#This Row],[hypertension]]=0,"no","yes")</f>
        <v>no</v>
      </c>
      <c r="F3503">
        <v>0</v>
      </c>
      <c r="G3503" t="s">
        <v>22</v>
      </c>
      <c r="H3503" t="s">
        <v>14</v>
      </c>
      <c r="I3503" t="s">
        <v>19</v>
      </c>
      <c r="J3503">
        <v>164.7</v>
      </c>
      <c r="K3503">
        <v>26.3</v>
      </c>
      <c r="L3503" t="s">
        <v>23</v>
      </c>
      <c r="M35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03">
        <v>0</v>
      </c>
      <c r="O3503" t="s">
        <v>32</v>
      </c>
      <c r="P3503" t="str">
        <f>IF(AND(Table1[[#This Row],[stroke]]=1,Table1[[#This Row],[hypertension]]=1),"yes","no")</f>
        <v>no</v>
      </c>
      <c r="Q3503" t="str">
        <f>IF(Table1[[#This Row],[avg_glucose_level]]&gt;=132.5,"yes","no")</f>
        <v>yes</v>
      </c>
      <c r="R3503" t="str">
        <f>IF(Table1[[#This Row],[bmi]]&gt;=30.1,"yes","no")</f>
        <v>no</v>
      </c>
    </row>
    <row r="3504" spans="1:18" x14ac:dyDescent="0.3">
      <c r="A3504">
        <v>43397</v>
      </c>
      <c r="B3504" t="s">
        <v>12</v>
      </c>
      <c r="C3504">
        <v>81</v>
      </c>
      <c r="D3504">
        <v>0</v>
      </c>
      <c r="E3504" t="str">
        <f>IF(Table1[[#This Row],[hypertension]]=0,"no","yes")</f>
        <v>no</v>
      </c>
      <c r="F3504">
        <v>1</v>
      </c>
      <c r="G3504" t="s">
        <v>13</v>
      </c>
      <c r="H3504" t="s">
        <v>18</v>
      </c>
      <c r="I3504" t="s">
        <v>19</v>
      </c>
      <c r="J3504">
        <v>68.27</v>
      </c>
      <c r="K3504">
        <v>25</v>
      </c>
      <c r="L3504" t="s">
        <v>23</v>
      </c>
      <c r="M35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04">
        <v>0</v>
      </c>
      <c r="O3504" t="s">
        <v>32</v>
      </c>
      <c r="P3504" t="str">
        <f>IF(AND(Table1[[#This Row],[stroke]]=1,Table1[[#This Row],[hypertension]]=1),"yes","no")</f>
        <v>no</v>
      </c>
      <c r="Q3504" t="str">
        <f>IF(Table1[[#This Row],[avg_glucose_level]]&gt;=132.5,"yes","no")</f>
        <v>no</v>
      </c>
      <c r="R3504" t="str">
        <f>IF(Table1[[#This Row],[bmi]]&gt;=30.1,"yes","no")</f>
        <v>no</v>
      </c>
    </row>
    <row r="3505" spans="1:18" x14ac:dyDescent="0.3">
      <c r="A3505">
        <v>62384</v>
      </c>
      <c r="B3505" t="s">
        <v>12</v>
      </c>
      <c r="C3505">
        <v>52</v>
      </c>
      <c r="D3505">
        <v>0</v>
      </c>
      <c r="E3505" t="str">
        <f>IF(Table1[[#This Row],[hypertension]]=0,"no","yes")</f>
        <v>no</v>
      </c>
      <c r="F3505">
        <v>1</v>
      </c>
      <c r="G3505" t="s">
        <v>22</v>
      </c>
      <c r="H3505" t="s">
        <v>18</v>
      </c>
      <c r="I3505" t="s">
        <v>19</v>
      </c>
      <c r="J3505">
        <v>79.81</v>
      </c>
      <c r="K3505">
        <v>28.1</v>
      </c>
      <c r="L3505" t="s">
        <v>16</v>
      </c>
      <c r="M35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05">
        <v>0</v>
      </c>
      <c r="O3505" t="s">
        <v>32</v>
      </c>
      <c r="P3505" t="str">
        <f>IF(AND(Table1[[#This Row],[stroke]]=1,Table1[[#This Row],[hypertension]]=1),"yes","no")</f>
        <v>no</v>
      </c>
      <c r="Q3505" t="str">
        <f>IF(Table1[[#This Row],[avg_glucose_level]]&gt;=132.5,"yes","no")</f>
        <v>no</v>
      </c>
      <c r="R3505" t="str">
        <f>IF(Table1[[#This Row],[bmi]]&gt;=30.1,"yes","no")</f>
        <v>no</v>
      </c>
    </row>
    <row r="3506" spans="1:18" x14ac:dyDescent="0.3">
      <c r="A3506">
        <v>10651</v>
      </c>
      <c r="B3506" t="s">
        <v>12</v>
      </c>
      <c r="C3506">
        <v>54</v>
      </c>
      <c r="D3506">
        <v>1</v>
      </c>
      <c r="E3506" t="str">
        <f>IF(Table1[[#This Row],[hypertension]]=0,"no","yes")</f>
        <v>yes</v>
      </c>
      <c r="F3506">
        <v>0</v>
      </c>
      <c r="G3506" t="s">
        <v>13</v>
      </c>
      <c r="H3506" t="s">
        <v>24</v>
      </c>
      <c r="I3506" t="s">
        <v>19</v>
      </c>
      <c r="J3506">
        <v>100.12</v>
      </c>
      <c r="K3506">
        <v>32.299999999999997</v>
      </c>
      <c r="L3506" t="s">
        <v>16</v>
      </c>
      <c r="M350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06">
        <v>0</v>
      </c>
      <c r="O3506" t="s">
        <v>32</v>
      </c>
      <c r="P3506" t="str">
        <f>IF(AND(Table1[[#This Row],[stroke]]=1,Table1[[#This Row],[hypertension]]=1),"yes","no")</f>
        <v>no</v>
      </c>
      <c r="Q3506" t="str">
        <f>IF(Table1[[#This Row],[avg_glucose_level]]&gt;=132.5,"yes","no")</f>
        <v>no</v>
      </c>
      <c r="R3506" t="str">
        <f>IF(Table1[[#This Row],[bmi]]&gt;=30.1,"yes","no")</f>
        <v>yes</v>
      </c>
    </row>
    <row r="3507" spans="1:18" x14ac:dyDescent="0.3">
      <c r="A3507">
        <v>69750</v>
      </c>
      <c r="B3507" t="s">
        <v>17</v>
      </c>
      <c r="C3507">
        <v>77</v>
      </c>
      <c r="D3507">
        <v>0</v>
      </c>
      <c r="E3507" t="str">
        <f>IF(Table1[[#This Row],[hypertension]]=0,"no","yes")</f>
        <v>no</v>
      </c>
      <c r="F3507">
        <v>0</v>
      </c>
      <c r="G3507" t="s">
        <v>13</v>
      </c>
      <c r="H3507" t="s">
        <v>18</v>
      </c>
      <c r="I3507" t="s">
        <v>15</v>
      </c>
      <c r="J3507">
        <v>151.22999999999999</v>
      </c>
      <c r="K3507">
        <v>24.9</v>
      </c>
      <c r="L3507" t="s">
        <v>20</v>
      </c>
      <c r="M3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07">
        <v>0</v>
      </c>
      <c r="O3507" t="s">
        <v>32</v>
      </c>
      <c r="P3507" t="str">
        <f>IF(AND(Table1[[#This Row],[stroke]]=1,Table1[[#This Row],[hypertension]]=1),"yes","no")</f>
        <v>no</v>
      </c>
      <c r="Q3507" t="str">
        <f>IF(Table1[[#This Row],[avg_glucose_level]]&gt;=132.5,"yes","no")</f>
        <v>yes</v>
      </c>
      <c r="R3507" t="str">
        <f>IF(Table1[[#This Row],[bmi]]&gt;=30.1,"yes","no")</f>
        <v>no</v>
      </c>
    </row>
    <row r="3508" spans="1:18" x14ac:dyDescent="0.3">
      <c r="A3508">
        <v>55455</v>
      </c>
      <c r="B3508" t="s">
        <v>12</v>
      </c>
      <c r="C3508">
        <v>27</v>
      </c>
      <c r="D3508">
        <v>0</v>
      </c>
      <c r="E3508" t="str">
        <f>IF(Table1[[#This Row],[hypertension]]=0,"no","yes")</f>
        <v>no</v>
      </c>
      <c r="F3508">
        <v>0</v>
      </c>
      <c r="G3508" t="s">
        <v>22</v>
      </c>
      <c r="H3508" t="s">
        <v>14</v>
      </c>
      <c r="I3508" t="s">
        <v>19</v>
      </c>
      <c r="J3508">
        <v>112.41</v>
      </c>
      <c r="K3508">
        <v>33.700000000000003</v>
      </c>
      <c r="L3508" t="s">
        <v>20</v>
      </c>
      <c r="M35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08">
        <v>0</v>
      </c>
      <c r="O3508" t="s">
        <v>32</v>
      </c>
      <c r="P3508" t="str">
        <f>IF(AND(Table1[[#This Row],[stroke]]=1,Table1[[#This Row],[hypertension]]=1),"yes","no")</f>
        <v>no</v>
      </c>
      <c r="Q3508" t="str">
        <f>IF(Table1[[#This Row],[avg_glucose_level]]&gt;=132.5,"yes","no")</f>
        <v>no</v>
      </c>
      <c r="R3508" t="str">
        <f>IF(Table1[[#This Row],[bmi]]&gt;=30.1,"yes","no")</f>
        <v>yes</v>
      </c>
    </row>
    <row r="3509" spans="1:18" x14ac:dyDescent="0.3">
      <c r="A3509">
        <v>34230</v>
      </c>
      <c r="B3509" t="s">
        <v>17</v>
      </c>
      <c r="C3509">
        <v>35</v>
      </c>
      <c r="D3509">
        <v>0</v>
      </c>
      <c r="E3509" t="str">
        <f>IF(Table1[[#This Row],[hypertension]]=0,"no","yes")</f>
        <v>no</v>
      </c>
      <c r="F3509">
        <v>0</v>
      </c>
      <c r="G3509" t="s">
        <v>13</v>
      </c>
      <c r="H3509" t="s">
        <v>18</v>
      </c>
      <c r="I3509" t="s">
        <v>15</v>
      </c>
      <c r="J3509">
        <v>205.97</v>
      </c>
      <c r="K3509">
        <v>26.6</v>
      </c>
      <c r="L3509" t="s">
        <v>16</v>
      </c>
      <c r="M35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09">
        <v>0</v>
      </c>
      <c r="O3509" t="s">
        <v>32</v>
      </c>
      <c r="P3509" t="str">
        <f>IF(AND(Table1[[#This Row],[stroke]]=1,Table1[[#This Row],[hypertension]]=1),"yes","no")</f>
        <v>no</v>
      </c>
      <c r="Q3509" t="str">
        <f>IF(Table1[[#This Row],[avg_glucose_level]]&gt;=132.5,"yes","no")</f>
        <v>yes</v>
      </c>
      <c r="R3509" t="str">
        <f>IF(Table1[[#This Row],[bmi]]&gt;=30.1,"yes","no")</f>
        <v>no</v>
      </c>
    </row>
    <row r="3510" spans="1:18" x14ac:dyDescent="0.3">
      <c r="A3510">
        <v>65154</v>
      </c>
      <c r="B3510" t="s">
        <v>17</v>
      </c>
      <c r="C3510">
        <v>30</v>
      </c>
      <c r="D3510">
        <v>0</v>
      </c>
      <c r="E3510" t="str">
        <f>IF(Table1[[#This Row],[hypertension]]=0,"no","yes")</f>
        <v>no</v>
      </c>
      <c r="F3510">
        <v>0</v>
      </c>
      <c r="G3510" t="s">
        <v>13</v>
      </c>
      <c r="H3510" t="s">
        <v>14</v>
      </c>
      <c r="I3510" t="s">
        <v>15</v>
      </c>
      <c r="J3510">
        <v>112.19</v>
      </c>
      <c r="K3510">
        <v>53.4</v>
      </c>
      <c r="L3510" t="s">
        <v>20</v>
      </c>
      <c r="M35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10">
        <v>0</v>
      </c>
      <c r="O3510" t="s">
        <v>32</v>
      </c>
      <c r="P3510" t="str">
        <f>IF(AND(Table1[[#This Row],[stroke]]=1,Table1[[#This Row],[hypertension]]=1),"yes","no")</f>
        <v>no</v>
      </c>
      <c r="Q3510" t="str">
        <f>IF(Table1[[#This Row],[avg_glucose_level]]&gt;=132.5,"yes","no")</f>
        <v>no</v>
      </c>
      <c r="R3510" t="str">
        <f>IF(Table1[[#This Row],[bmi]]&gt;=30.1,"yes","no")</f>
        <v>yes</v>
      </c>
    </row>
    <row r="3511" spans="1:18" x14ac:dyDescent="0.3">
      <c r="A3511">
        <v>36298</v>
      </c>
      <c r="B3511" t="s">
        <v>17</v>
      </c>
      <c r="C3511">
        <v>48</v>
      </c>
      <c r="D3511">
        <v>0</v>
      </c>
      <c r="E3511" t="str">
        <f>IF(Table1[[#This Row],[hypertension]]=0,"no","yes")</f>
        <v>no</v>
      </c>
      <c r="F3511">
        <v>0</v>
      </c>
      <c r="G3511" t="s">
        <v>13</v>
      </c>
      <c r="H3511" t="s">
        <v>18</v>
      </c>
      <c r="I3511" t="s">
        <v>19</v>
      </c>
      <c r="J3511">
        <v>71.930000000000007</v>
      </c>
      <c r="K3511">
        <v>41.7</v>
      </c>
      <c r="L3511" t="s">
        <v>20</v>
      </c>
      <c r="M3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11">
        <v>0</v>
      </c>
      <c r="O3511" t="s">
        <v>32</v>
      </c>
      <c r="P3511" t="str">
        <f>IF(AND(Table1[[#This Row],[stroke]]=1,Table1[[#This Row],[hypertension]]=1),"yes","no")</f>
        <v>no</v>
      </c>
      <c r="Q3511" t="str">
        <f>IF(Table1[[#This Row],[avg_glucose_level]]&gt;=132.5,"yes","no")</f>
        <v>no</v>
      </c>
      <c r="R3511" t="str">
        <f>IF(Table1[[#This Row],[bmi]]&gt;=30.1,"yes","no")</f>
        <v>yes</v>
      </c>
    </row>
    <row r="3512" spans="1:18" x14ac:dyDescent="0.3">
      <c r="A3512">
        <v>13171</v>
      </c>
      <c r="B3512" t="s">
        <v>17</v>
      </c>
      <c r="C3512">
        <v>15</v>
      </c>
      <c r="D3512">
        <v>0</v>
      </c>
      <c r="E3512" t="str">
        <f>IF(Table1[[#This Row],[hypertension]]=0,"no","yes")</f>
        <v>no</v>
      </c>
      <c r="F3512">
        <v>0</v>
      </c>
      <c r="G3512" t="s">
        <v>22</v>
      </c>
      <c r="H3512" t="s">
        <v>25</v>
      </c>
      <c r="I3512" t="s">
        <v>15</v>
      </c>
      <c r="J3512">
        <v>190.89</v>
      </c>
      <c r="K3512">
        <v>22</v>
      </c>
      <c r="L3512" t="s">
        <v>20</v>
      </c>
      <c r="M35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12">
        <v>0</v>
      </c>
      <c r="O3512" t="s">
        <v>32</v>
      </c>
      <c r="P3512" t="str">
        <f>IF(AND(Table1[[#This Row],[stroke]]=1,Table1[[#This Row],[hypertension]]=1),"yes","no")</f>
        <v>no</v>
      </c>
      <c r="Q3512" t="str">
        <f>IF(Table1[[#This Row],[avg_glucose_level]]&gt;=132.5,"yes","no")</f>
        <v>yes</v>
      </c>
      <c r="R3512" t="str">
        <f>IF(Table1[[#This Row],[bmi]]&gt;=30.1,"yes","no")</f>
        <v>no</v>
      </c>
    </row>
    <row r="3513" spans="1:18" x14ac:dyDescent="0.3">
      <c r="A3513">
        <v>62983</v>
      </c>
      <c r="B3513" t="s">
        <v>17</v>
      </c>
      <c r="C3513">
        <v>26</v>
      </c>
      <c r="D3513">
        <v>0</v>
      </c>
      <c r="E3513" t="str">
        <f>IF(Table1[[#This Row],[hypertension]]=0,"no","yes")</f>
        <v>no</v>
      </c>
      <c r="F3513">
        <v>0</v>
      </c>
      <c r="G3513" t="s">
        <v>13</v>
      </c>
      <c r="H3513" t="s">
        <v>14</v>
      </c>
      <c r="I3513" t="s">
        <v>15</v>
      </c>
      <c r="J3513">
        <v>138.02000000000001</v>
      </c>
      <c r="K3513">
        <v>20.3</v>
      </c>
      <c r="L3513" t="s">
        <v>21</v>
      </c>
      <c r="M3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13">
        <v>0</v>
      </c>
      <c r="O3513" t="s">
        <v>32</v>
      </c>
      <c r="P3513" t="str">
        <f>IF(AND(Table1[[#This Row],[stroke]]=1,Table1[[#This Row],[hypertension]]=1),"yes","no")</f>
        <v>no</v>
      </c>
      <c r="Q3513" t="str">
        <f>IF(Table1[[#This Row],[avg_glucose_level]]&gt;=132.5,"yes","no")</f>
        <v>yes</v>
      </c>
      <c r="R3513" t="str">
        <f>IF(Table1[[#This Row],[bmi]]&gt;=30.1,"yes","no")</f>
        <v>no</v>
      </c>
    </row>
    <row r="3514" spans="1:18" x14ac:dyDescent="0.3">
      <c r="A3514">
        <v>44834</v>
      </c>
      <c r="B3514" t="s">
        <v>17</v>
      </c>
      <c r="C3514">
        <v>38</v>
      </c>
      <c r="D3514">
        <v>0</v>
      </c>
      <c r="E3514" t="str">
        <f>IF(Table1[[#This Row],[hypertension]]=0,"no","yes")</f>
        <v>no</v>
      </c>
      <c r="F3514">
        <v>0</v>
      </c>
      <c r="G3514" t="s">
        <v>13</v>
      </c>
      <c r="H3514" t="s">
        <v>14</v>
      </c>
      <c r="I3514" t="s">
        <v>19</v>
      </c>
      <c r="J3514">
        <v>66.16</v>
      </c>
      <c r="K3514">
        <v>42.7</v>
      </c>
      <c r="L3514" t="s">
        <v>23</v>
      </c>
      <c r="M35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14">
        <v>0</v>
      </c>
      <c r="O3514" t="s">
        <v>32</v>
      </c>
      <c r="P3514" t="str">
        <f>IF(AND(Table1[[#This Row],[stroke]]=1,Table1[[#This Row],[hypertension]]=1),"yes","no")</f>
        <v>no</v>
      </c>
      <c r="Q3514" t="str">
        <f>IF(Table1[[#This Row],[avg_glucose_level]]&gt;=132.5,"yes","no")</f>
        <v>no</v>
      </c>
      <c r="R3514" t="str">
        <f>IF(Table1[[#This Row],[bmi]]&gt;=30.1,"yes","no")</f>
        <v>yes</v>
      </c>
    </row>
    <row r="3515" spans="1:18" x14ac:dyDescent="0.3">
      <c r="A3515">
        <v>67411</v>
      </c>
      <c r="B3515" t="s">
        <v>12</v>
      </c>
      <c r="C3515">
        <v>29</v>
      </c>
      <c r="D3515">
        <v>0</v>
      </c>
      <c r="E3515" t="str">
        <f>IF(Table1[[#This Row],[hypertension]]=0,"no","yes")</f>
        <v>no</v>
      </c>
      <c r="F3515">
        <v>0</v>
      </c>
      <c r="G3515" t="s">
        <v>22</v>
      </c>
      <c r="H3515" t="s">
        <v>14</v>
      </c>
      <c r="I3515" t="s">
        <v>19</v>
      </c>
      <c r="J3515">
        <v>105.73</v>
      </c>
      <c r="K3515">
        <v>28.2</v>
      </c>
      <c r="L3515" t="s">
        <v>21</v>
      </c>
      <c r="M35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15">
        <v>0</v>
      </c>
      <c r="O3515" t="s">
        <v>32</v>
      </c>
      <c r="P3515" t="str">
        <f>IF(AND(Table1[[#This Row],[stroke]]=1,Table1[[#This Row],[hypertension]]=1),"yes","no")</f>
        <v>no</v>
      </c>
      <c r="Q3515" t="str">
        <f>IF(Table1[[#This Row],[avg_glucose_level]]&gt;=132.5,"yes","no")</f>
        <v>no</v>
      </c>
      <c r="R3515" t="str">
        <f>IF(Table1[[#This Row],[bmi]]&gt;=30.1,"yes","no")</f>
        <v>no</v>
      </c>
    </row>
    <row r="3516" spans="1:18" x14ac:dyDescent="0.3">
      <c r="A3516">
        <v>5455</v>
      </c>
      <c r="B3516" t="s">
        <v>12</v>
      </c>
      <c r="C3516">
        <v>49</v>
      </c>
      <c r="D3516">
        <v>0</v>
      </c>
      <c r="E3516" t="str">
        <f>IF(Table1[[#This Row],[hypertension]]=0,"no","yes")</f>
        <v>no</v>
      </c>
      <c r="F3516">
        <v>0</v>
      </c>
      <c r="G3516" t="s">
        <v>13</v>
      </c>
      <c r="H3516" t="s">
        <v>14</v>
      </c>
      <c r="I3516" t="s">
        <v>19</v>
      </c>
      <c r="J3516">
        <v>78.34</v>
      </c>
      <c r="K3516">
        <v>32.5</v>
      </c>
      <c r="L3516" t="s">
        <v>23</v>
      </c>
      <c r="M35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16">
        <v>0</v>
      </c>
      <c r="O3516" t="s">
        <v>32</v>
      </c>
      <c r="P3516" t="str">
        <f>IF(AND(Table1[[#This Row],[stroke]]=1,Table1[[#This Row],[hypertension]]=1),"yes","no")</f>
        <v>no</v>
      </c>
      <c r="Q3516" t="str">
        <f>IF(Table1[[#This Row],[avg_glucose_level]]&gt;=132.5,"yes","no")</f>
        <v>no</v>
      </c>
      <c r="R3516" t="str">
        <f>IF(Table1[[#This Row],[bmi]]&gt;=30.1,"yes","no")</f>
        <v>yes</v>
      </c>
    </row>
    <row r="3517" spans="1:18" x14ac:dyDescent="0.3">
      <c r="A3517">
        <v>49267</v>
      </c>
      <c r="B3517" t="s">
        <v>17</v>
      </c>
      <c r="C3517">
        <v>55</v>
      </c>
      <c r="D3517">
        <v>0</v>
      </c>
      <c r="E3517" t="str">
        <f>IF(Table1[[#This Row],[hypertension]]=0,"no","yes")</f>
        <v>no</v>
      </c>
      <c r="F3517">
        <v>0</v>
      </c>
      <c r="G3517" t="s">
        <v>13</v>
      </c>
      <c r="H3517" t="s">
        <v>14</v>
      </c>
      <c r="I3517" t="s">
        <v>15</v>
      </c>
      <c r="J3517">
        <v>102.1</v>
      </c>
      <c r="K3517">
        <v>22.5</v>
      </c>
      <c r="L3517" t="s">
        <v>16</v>
      </c>
      <c r="M35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17">
        <v>0</v>
      </c>
      <c r="O3517" t="s">
        <v>32</v>
      </c>
      <c r="P3517" t="str">
        <f>IF(AND(Table1[[#This Row],[stroke]]=1,Table1[[#This Row],[hypertension]]=1),"yes","no")</f>
        <v>no</v>
      </c>
      <c r="Q3517" t="str">
        <f>IF(Table1[[#This Row],[avg_glucose_level]]&gt;=132.5,"yes","no")</f>
        <v>no</v>
      </c>
      <c r="R3517" t="str">
        <f>IF(Table1[[#This Row],[bmi]]&gt;=30.1,"yes","no")</f>
        <v>no</v>
      </c>
    </row>
    <row r="3518" spans="1:18" x14ac:dyDescent="0.3">
      <c r="A3518">
        <v>60464</v>
      </c>
      <c r="B3518" t="s">
        <v>12</v>
      </c>
      <c r="C3518">
        <v>52</v>
      </c>
      <c r="D3518">
        <v>0</v>
      </c>
      <c r="E3518" t="str">
        <f>IF(Table1[[#This Row],[hypertension]]=0,"no","yes")</f>
        <v>no</v>
      </c>
      <c r="F3518">
        <v>0</v>
      </c>
      <c r="G3518" t="s">
        <v>13</v>
      </c>
      <c r="H3518" t="s">
        <v>14</v>
      </c>
      <c r="I3518" t="s">
        <v>15</v>
      </c>
      <c r="J3518">
        <v>97.37</v>
      </c>
      <c r="K3518">
        <v>26.5</v>
      </c>
      <c r="L3518" t="s">
        <v>21</v>
      </c>
      <c r="M35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18">
        <v>0</v>
      </c>
      <c r="O3518" t="s">
        <v>32</v>
      </c>
      <c r="P3518" t="str">
        <f>IF(AND(Table1[[#This Row],[stroke]]=1,Table1[[#This Row],[hypertension]]=1),"yes","no")</f>
        <v>no</v>
      </c>
      <c r="Q3518" t="str">
        <f>IF(Table1[[#This Row],[avg_glucose_level]]&gt;=132.5,"yes","no")</f>
        <v>no</v>
      </c>
      <c r="R3518" t="str">
        <f>IF(Table1[[#This Row],[bmi]]&gt;=30.1,"yes","no")</f>
        <v>no</v>
      </c>
    </row>
    <row r="3519" spans="1:18" x14ac:dyDescent="0.3">
      <c r="A3519">
        <v>56286</v>
      </c>
      <c r="B3519" t="s">
        <v>12</v>
      </c>
      <c r="C3519">
        <v>49</v>
      </c>
      <c r="D3519">
        <v>0</v>
      </c>
      <c r="E3519" t="str">
        <f>IF(Table1[[#This Row],[hypertension]]=0,"no","yes")</f>
        <v>no</v>
      </c>
      <c r="F3519">
        <v>0</v>
      </c>
      <c r="G3519" t="s">
        <v>13</v>
      </c>
      <c r="H3519" t="s">
        <v>14</v>
      </c>
      <c r="I3519" t="s">
        <v>15</v>
      </c>
      <c r="J3519">
        <v>193.87</v>
      </c>
      <c r="K3519">
        <v>41</v>
      </c>
      <c r="L3519" t="s">
        <v>23</v>
      </c>
      <c r="M35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19">
        <v>0</v>
      </c>
      <c r="O3519" t="s">
        <v>32</v>
      </c>
      <c r="P3519" t="str">
        <f>IF(AND(Table1[[#This Row],[stroke]]=1,Table1[[#This Row],[hypertension]]=1),"yes","no")</f>
        <v>no</v>
      </c>
      <c r="Q3519" t="str">
        <f>IF(Table1[[#This Row],[avg_glucose_level]]&gt;=132.5,"yes","no")</f>
        <v>yes</v>
      </c>
      <c r="R3519" t="str">
        <f>IF(Table1[[#This Row],[bmi]]&gt;=30.1,"yes","no")</f>
        <v>yes</v>
      </c>
    </row>
    <row r="3520" spans="1:18" x14ac:dyDescent="0.3">
      <c r="A3520">
        <v>5223</v>
      </c>
      <c r="B3520" t="s">
        <v>17</v>
      </c>
      <c r="C3520">
        <v>21</v>
      </c>
      <c r="D3520">
        <v>0</v>
      </c>
      <c r="E3520" t="str">
        <f>IF(Table1[[#This Row],[hypertension]]=0,"no","yes")</f>
        <v>no</v>
      </c>
      <c r="F3520">
        <v>0</v>
      </c>
      <c r="G3520" t="s">
        <v>22</v>
      </c>
      <c r="H3520" t="s">
        <v>14</v>
      </c>
      <c r="I3520" t="s">
        <v>19</v>
      </c>
      <c r="J3520">
        <v>78.319999999999993</v>
      </c>
      <c r="K3520">
        <v>27</v>
      </c>
      <c r="L3520" t="s">
        <v>23</v>
      </c>
      <c r="M35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20">
        <v>0</v>
      </c>
      <c r="O3520" t="s">
        <v>32</v>
      </c>
      <c r="P3520" t="str">
        <f>IF(AND(Table1[[#This Row],[stroke]]=1,Table1[[#This Row],[hypertension]]=1),"yes","no")</f>
        <v>no</v>
      </c>
      <c r="Q3520" t="str">
        <f>IF(Table1[[#This Row],[avg_glucose_level]]&gt;=132.5,"yes","no")</f>
        <v>no</v>
      </c>
      <c r="R3520" t="str">
        <f>IF(Table1[[#This Row],[bmi]]&gt;=30.1,"yes","no")</f>
        <v>no</v>
      </c>
    </row>
    <row r="3521" spans="1:18" x14ac:dyDescent="0.3">
      <c r="A3521">
        <v>53302</v>
      </c>
      <c r="B3521" t="s">
        <v>17</v>
      </c>
      <c r="C3521">
        <v>24</v>
      </c>
      <c r="D3521">
        <v>0</v>
      </c>
      <c r="E3521" t="str">
        <f>IF(Table1[[#This Row],[hypertension]]=0,"no","yes")</f>
        <v>no</v>
      </c>
      <c r="F3521">
        <v>0</v>
      </c>
      <c r="G3521" t="s">
        <v>13</v>
      </c>
      <c r="H3521" t="s">
        <v>14</v>
      </c>
      <c r="I3521" t="s">
        <v>19</v>
      </c>
      <c r="J3521">
        <v>130</v>
      </c>
      <c r="K3521">
        <v>25.9</v>
      </c>
      <c r="L3521" t="s">
        <v>16</v>
      </c>
      <c r="M35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21">
        <v>0</v>
      </c>
      <c r="O3521" t="s">
        <v>32</v>
      </c>
      <c r="P3521" t="str">
        <f>IF(AND(Table1[[#This Row],[stroke]]=1,Table1[[#This Row],[hypertension]]=1),"yes","no")</f>
        <v>no</v>
      </c>
      <c r="Q3521" t="str">
        <f>IF(Table1[[#This Row],[avg_glucose_level]]&gt;=132.5,"yes","no")</f>
        <v>no</v>
      </c>
      <c r="R3521" t="str">
        <f>IF(Table1[[#This Row],[bmi]]&gt;=30.1,"yes","no")</f>
        <v>no</v>
      </c>
    </row>
    <row r="3522" spans="1:18" x14ac:dyDescent="0.3">
      <c r="A3522">
        <v>59309</v>
      </c>
      <c r="B3522" t="s">
        <v>12</v>
      </c>
      <c r="C3522">
        <v>18</v>
      </c>
      <c r="D3522">
        <v>0</v>
      </c>
      <c r="E3522" t="str">
        <f>IF(Table1[[#This Row],[hypertension]]=0,"no","yes")</f>
        <v>no</v>
      </c>
      <c r="F3522">
        <v>0</v>
      </c>
      <c r="G3522" t="s">
        <v>22</v>
      </c>
      <c r="H3522" t="s">
        <v>18</v>
      </c>
      <c r="I3522" t="s">
        <v>15</v>
      </c>
      <c r="J3522">
        <v>74</v>
      </c>
      <c r="K3522">
        <v>23.7</v>
      </c>
      <c r="L3522" t="s">
        <v>23</v>
      </c>
      <c r="M35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22">
        <v>0</v>
      </c>
      <c r="O3522" t="s">
        <v>32</v>
      </c>
      <c r="P3522" t="str">
        <f>IF(AND(Table1[[#This Row],[stroke]]=1,Table1[[#This Row],[hypertension]]=1),"yes","no")</f>
        <v>no</v>
      </c>
      <c r="Q3522" t="str">
        <f>IF(Table1[[#This Row],[avg_glucose_level]]&gt;=132.5,"yes","no")</f>
        <v>no</v>
      </c>
      <c r="R3522" t="str">
        <f>IF(Table1[[#This Row],[bmi]]&gt;=30.1,"yes","no")</f>
        <v>no</v>
      </c>
    </row>
    <row r="3523" spans="1:18" x14ac:dyDescent="0.3">
      <c r="A3523">
        <v>69824</v>
      </c>
      <c r="B3523" t="s">
        <v>12</v>
      </c>
      <c r="C3523">
        <v>52</v>
      </c>
      <c r="D3523">
        <v>0</v>
      </c>
      <c r="E3523" t="str">
        <f>IF(Table1[[#This Row],[hypertension]]=0,"no","yes")</f>
        <v>no</v>
      </c>
      <c r="F3523">
        <v>0</v>
      </c>
      <c r="G3523" t="s">
        <v>13</v>
      </c>
      <c r="H3523" t="s">
        <v>14</v>
      </c>
      <c r="I3523" t="s">
        <v>19</v>
      </c>
      <c r="J3523">
        <v>111.04</v>
      </c>
      <c r="K3523">
        <v>30</v>
      </c>
      <c r="L3523" t="s">
        <v>20</v>
      </c>
      <c r="M3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23">
        <v>0</v>
      </c>
      <c r="O3523" t="s">
        <v>32</v>
      </c>
      <c r="P3523" t="str">
        <f>IF(AND(Table1[[#This Row],[stroke]]=1,Table1[[#This Row],[hypertension]]=1),"yes","no")</f>
        <v>no</v>
      </c>
      <c r="Q3523" t="str">
        <f>IF(Table1[[#This Row],[avg_glucose_level]]&gt;=132.5,"yes","no")</f>
        <v>no</v>
      </c>
      <c r="R3523" t="str">
        <f>IF(Table1[[#This Row],[bmi]]&gt;=30.1,"yes","no")</f>
        <v>no</v>
      </c>
    </row>
    <row r="3524" spans="1:18" x14ac:dyDescent="0.3">
      <c r="A3524">
        <v>13173</v>
      </c>
      <c r="B3524" t="s">
        <v>12</v>
      </c>
      <c r="C3524">
        <v>70</v>
      </c>
      <c r="D3524">
        <v>1</v>
      </c>
      <c r="E3524" t="str">
        <f>IF(Table1[[#This Row],[hypertension]]=0,"no","yes")</f>
        <v>yes</v>
      </c>
      <c r="F3524">
        <v>0</v>
      </c>
      <c r="G3524" t="s">
        <v>13</v>
      </c>
      <c r="H3524" t="s">
        <v>14</v>
      </c>
      <c r="I3524" t="s">
        <v>15</v>
      </c>
      <c r="J3524">
        <v>214.77</v>
      </c>
      <c r="K3524">
        <v>15</v>
      </c>
      <c r="L3524" t="s">
        <v>16</v>
      </c>
      <c r="M35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24">
        <v>0</v>
      </c>
      <c r="O3524" t="s">
        <v>32</v>
      </c>
      <c r="P3524" t="str">
        <f>IF(AND(Table1[[#This Row],[stroke]]=1,Table1[[#This Row],[hypertension]]=1),"yes","no")</f>
        <v>no</v>
      </c>
      <c r="Q3524" t="str">
        <f>IF(Table1[[#This Row],[avg_glucose_level]]&gt;=132.5,"yes","no")</f>
        <v>yes</v>
      </c>
      <c r="R3524" t="str">
        <f>IF(Table1[[#This Row],[bmi]]&gt;=30.1,"yes","no")</f>
        <v>no</v>
      </c>
    </row>
    <row r="3525" spans="1:18" x14ac:dyDescent="0.3">
      <c r="A3525">
        <v>52579</v>
      </c>
      <c r="B3525" t="s">
        <v>17</v>
      </c>
      <c r="C3525">
        <v>51</v>
      </c>
      <c r="D3525">
        <v>0</v>
      </c>
      <c r="E3525" t="str">
        <f>IF(Table1[[#This Row],[hypertension]]=0,"no","yes")</f>
        <v>no</v>
      </c>
      <c r="F3525">
        <v>0</v>
      </c>
      <c r="G3525" t="s">
        <v>13</v>
      </c>
      <c r="H3525" t="s">
        <v>18</v>
      </c>
      <c r="I3525" t="s">
        <v>19</v>
      </c>
      <c r="J3525">
        <v>97.25</v>
      </c>
      <c r="K3525">
        <v>21.5</v>
      </c>
      <c r="L3525" t="s">
        <v>20</v>
      </c>
      <c r="M3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25">
        <v>0</v>
      </c>
      <c r="O3525" t="s">
        <v>32</v>
      </c>
      <c r="P3525" t="str">
        <f>IF(AND(Table1[[#This Row],[stroke]]=1,Table1[[#This Row],[hypertension]]=1),"yes","no")</f>
        <v>no</v>
      </c>
      <c r="Q3525" t="str">
        <f>IF(Table1[[#This Row],[avg_glucose_level]]&gt;=132.5,"yes","no")</f>
        <v>no</v>
      </c>
      <c r="R3525" t="str">
        <f>IF(Table1[[#This Row],[bmi]]&gt;=30.1,"yes","no")</f>
        <v>no</v>
      </c>
    </row>
    <row r="3526" spans="1:18" x14ac:dyDescent="0.3">
      <c r="A3526">
        <v>59451</v>
      </c>
      <c r="B3526" t="s">
        <v>12</v>
      </c>
      <c r="C3526">
        <v>58</v>
      </c>
      <c r="D3526">
        <v>0</v>
      </c>
      <c r="E3526" t="str">
        <f>IF(Table1[[#This Row],[hypertension]]=0,"no","yes")</f>
        <v>no</v>
      </c>
      <c r="F3526">
        <v>0</v>
      </c>
      <c r="G3526" t="s">
        <v>13</v>
      </c>
      <c r="H3526" t="s">
        <v>14</v>
      </c>
      <c r="I3526" t="s">
        <v>15</v>
      </c>
      <c r="J3526">
        <v>79.95</v>
      </c>
      <c r="K3526">
        <v>25.9</v>
      </c>
      <c r="L3526" t="s">
        <v>20</v>
      </c>
      <c r="M3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26">
        <v>0</v>
      </c>
      <c r="O3526" t="s">
        <v>32</v>
      </c>
      <c r="P3526" t="str">
        <f>IF(AND(Table1[[#This Row],[stroke]]=1,Table1[[#This Row],[hypertension]]=1),"yes","no")</f>
        <v>no</v>
      </c>
      <c r="Q3526" t="str">
        <f>IF(Table1[[#This Row],[avg_glucose_level]]&gt;=132.5,"yes","no")</f>
        <v>no</v>
      </c>
      <c r="R3526" t="str">
        <f>IF(Table1[[#This Row],[bmi]]&gt;=30.1,"yes","no")</f>
        <v>no</v>
      </c>
    </row>
    <row r="3527" spans="1:18" x14ac:dyDescent="0.3">
      <c r="A3527">
        <v>56875</v>
      </c>
      <c r="B3527" t="s">
        <v>17</v>
      </c>
      <c r="C3527">
        <v>46</v>
      </c>
      <c r="D3527">
        <v>0</v>
      </c>
      <c r="E3527" t="str">
        <f>IF(Table1[[#This Row],[hypertension]]=0,"no","yes")</f>
        <v>no</v>
      </c>
      <c r="F3527">
        <v>0</v>
      </c>
      <c r="G3527" t="s">
        <v>13</v>
      </c>
      <c r="H3527" t="s">
        <v>24</v>
      </c>
      <c r="I3527" t="s">
        <v>15</v>
      </c>
      <c r="J3527">
        <v>162.24</v>
      </c>
      <c r="K3527">
        <v>24.3</v>
      </c>
      <c r="L3527" t="s">
        <v>21</v>
      </c>
      <c r="M35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27">
        <v>0</v>
      </c>
      <c r="O3527" t="s">
        <v>32</v>
      </c>
      <c r="P3527" t="str">
        <f>IF(AND(Table1[[#This Row],[stroke]]=1,Table1[[#This Row],[hypertension]]=1),"yes","no")</f>
        <v>no</v>
      </c>
      <c r="Q3527" t="str">
        <f>IF(Table1[[#This Row],[avg_glucose_level]]&gt;=132.5,"yes","no")</f>
        <v>yes</v>
      </c>
      <c r="R3527" t="str">
        <f>IF(Table1[[#This Row],[bmi]]&gt;=30.1,"yes","no")</f>
        <v>no</v>
      </c>
    </row>
    <row r="3528" spans="1:18" x14ac:dyDescent="0.3">
      <c r="A3528">
        <v>16774</v>
      </c>
      <c r="B3528" t="s">
        <v>17</v>
      </c>
      <c r="C3528">
        <v>79</v>
      </c>
      <c r="D3528">
        <v>0</v>
      </c>
      <c r="E3528" t="str">
        <f>IF(Table1[[#This Row],[hypertension]]=0,"no","yes")</f>
        <v>no</v>
      </c>
      <c r="F3528">
        <v>0</v>
      </c>
      <c r="G3528" t="s">
        <v>22</v>
      </c>
      <c r="H3528" t="s">
        <v>18</v>
      </c>
      <c r="I3528" t="s">
        <v>15</v>
      </c>
      <c r="J3528">
        <v>74.36</v>
      </c>
      <c r="K3528">
        <v>39.200000000000003</v>
      </c>
      <c r="L3528" t="s">
        <v>23</v>
      </c>
      <c r="M35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28">
        <v>0</v>
      </c>
      <c r="O3528" t="s">
        <v>32</v>
      </c>
      <c r="P3528" t="str">
        <f>IF(AND(Table1[[#This Row],[stroke]]=1,Table1[[#This Row],[hypertension]]=1),"yes","no")</f>
        <v>no</v>
      </c>
      <c r="Q3528" t="str">
        <f>IF(Table1[[#This Row],[avg_glucose_level]]&gt;=132.5,"yes","no")</f>
        <v>no</v>
      </c>
      <c r="R3528" t="str">
        <f>IF(Table1[[#This Row],[bmi]]&gt;=30.1,"yes","no")</f>
        <v>yes</v>
      </c>
    </row>
    <row r="3529" spans="1:18" x14ac:dyDescent="0.3">
      <c r="A3529">
        <v>61672</v>
      </c>
      <c r="B3529" t="s">
        <v>17</v>
      </c>
      <c r="C3529">
        <v>11</v>
      </c>
      <c r="D3529">
        <v>0</v>
      </c>
      <c r="E3529" t="str">
        <f>IF(Table1[[#This Row],[hypertension]]=0,"no","yes")</f>
        <v>no</v>
      </c>
      <c r="F3529">
        <v>0</v>
      </c>
      <c r="G3529" t="s">
        <v>22</v>
      </c>
      <c r="H3529" t="s">
        <v>25</v>
      </c>
      <c r="I3529" t="s">
        <v>15</v>
      </c>
      <c r="J3529">
        <v>69.680000000000007</v>
      </c>
      <c r="K3529">
        <v>14.4</v>
      </c>
      <c r="L3529" t="s">
        <v>23</v>
      </c>
      <c r="M3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29">
        <v>0</v>
      </c>
      <c r="O3529" t="s">
        <v>32</v>
      </c>
      <c r="P3529" t="str">
        <f>IF(AND(Table1[[#This Row],[stroke]]=1,Table1[[#This Row],[hypertension]]=1),"yes","no")</f>
        <v>no</v>
      </c>
      <c r="Q3529" t="str">
        <f>IF(Table1[[#This Row],[avg_glucose_level]]&gt;=132.5,"yes","no")</f>
        <v>no</v>
      </c>
      <c r="R3529" t="str">
        <f>IF(Table1[[#This Row],[bmi]]&gt;=30.1,"yes","no")</f>
        <v>no</v>
      </c>
    </row>
    <row r="3530" spans="1:18" x14ac:dyDescent="0.3">
      <c r="A3530">
        <v>25811</v>
      </c>
      <c r="B3530" t="s">
        <v>17</v>
      </c>
      <c r="C3530">
        <v>61</v>
      </c>
      <c r="D3530">
        <v>0</v>
      </c>
      <c r="E3530" t="str">
        <f>IF(Table1[[#This Row],[hypertension]]=0,"no","yes")</f>
        <v>no</v>
      </c>
      <c r="F3530">
        <v>0</v>
      </c>
      <c r="G3530" t="s">
        <v>13</v>
      </c>
      <c r="H3530" t="s">
        <v>14</v>
      </c>
      <c r="I3530" t="s">
        <v>15</v>
      </c>
      <c r="J3530">
        <v>98.35</v>
      </c>
      <c r="K3530">
        <v>26.6</v>
      </c>
      <c r="L3530" t="s">
        <v>20</v>
      </c>
      <c r="M35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0">
        <v>0</v>
      </c>
      <c r="O3530" t="s">
        <v>32</v>
      </c>
      <c r="P3530" t="str">
        <f>IF(AND(Table1[[#This Row],[stroke]]=1,Table1[[#This Row],[hypertension]]=1),"yes","no")</f>
        <v>no</v>
      </c>
      <c r="Q3530" t="str">
        <f>IF(Table1[[#This Row],[avg_glucose_level]]&gt;=132.5,"yes","no")</f>
        <v>no</v>
      </c>
      <c r="R3530" t="str">
        <f>IF(Table1[[#This Row],[bmi]]&gt;=30.1,"yes","no")</f>
        <v>no</v>
      </c>
    </row>
    <row r="3531" spans="1:18" x14ac:dyDescent="0.3">
      <c r="A3531">
        <v>7780</v>
      </c>
      <c r="B3531" t="s">
        <v>12</v>
      </c>
      <c r="C3531">
        <v>51</v>
      </c>
      <c r="D3531">
        <v>0</v>
      </c>
      <c r="E3531" t="str">
        <f>IF(Table1[[#This Row],[hypertension]]=0,"no","yes")</f>
        <v>no</v>
      </c>
      <c r="F3531">
        <v>0</v>
      </c>
      <c r="G3531" t="s">
        <v>13</v>
      </c>
      <c r="H3531" t="s">
        <v>18</v>
      </c>
      <c r="I3531" t="s">
        <v>15</v>
      </c>
      <c r="J3531">
        <v>75.73</v>
      </c>
      <c r="K3531">
        <v>30.7</v>
      </c>
      <c r="L3531" t="s">
        <v>20</v>
      </c>
      <c r="M35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1">
        <v>0</v>
      </c>
      <c r="O3531" t="s">
        <v>32</v>
      </c>
      <c r="P3531" t="str">
        <f>IF(AND(Table1[[#This Row],[stroke]]=1,Table1[[#This Row],[hypertension]]=1),"yes","no")</f>
        <v>no</v>
      </c>
      <c r="Q3531" t="str">
        <f>IF(Table1[[#This Row],[avg_glucose_level]]&gt;=132.5,"yes","no")</f>
        <v>no</v>
      </c>
      <c r="R3531" t="str">
        <f>IF(Table1[[#This Row],[bmi]]&gt;=30.1,"yes","no")</f>
        <v>yes</v>
      </c>
    </row>
    <row r="3532" spans="1:18" x14ac:dyDescent="0.3">
      <c r="A3532">
        <v>58149</v>
      </c>
      <c r="B3532" t="s">
        <v>17</v>
      </c>
      <c r="C3532">
        <v>21</v>
      </c>
      <c r="D3532">
        <v>0</v>
      </c>
      <c r="E3532" t="str">
        <f>IF(Table1[[#This Row],[hypertension]]=0,"no","yes")</f>
        <v>no</v>
      </c>
      <c r="F3532">
        <v>0</v>
      </c>
      <c r="G3532" t="s">
        <v>22</v>
      </c>
      <c r="H3532" t="s">
        <v>14</v>
      </c>
      <c r="I3532" t="s">
        <v>19</v>
      </c>
      <c r="J3532">
        <v>85.86</v>
      </c>
      <c r="K3532">
        <v>35.4</v>
      </c>
      <c r="L3532" t="s">
        <v>23</v>
      </c>
      <c r="M3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32">
        <v>0</v>
      </c>
      <c r="O3532" t="s">
        <v>32</v>
      </c>
      <c r="P3532" t="str">
        <f>IF(AND(Table1[[#This Row],[stroke]]=1,Table1[[#This Row],[hypertension]]=1),"yes","no")</f>
        <v>no</v>
      </c>
      <c r="Q3532" t="str">
        <f>IF(Table1[[#This Row],[avg_glucose_level]]&gt;=132.5,"yes","no")</f>
        <v>no</v>
      </c>
      <c r="R3532" t="str">
        <f>IF(Table1[[#This Row],[bmi]]&gt;=30.1,"yes","no")</f>
        <v>yes</v>
      </c>
    </row>
    <row r="3533" spans="1:18" x14ac:dyDescent="0.3">
      <c r="A3533">
        <v>38742</v>
      </c>
      <c r="B3533" t="s">
        <v>17</v>
      </c>
      <c r="C3533">
        <v>71</v>
      </c>
      <c r="D3533">
        <v>0</v>
      </c>
      <c r="E3533" t="str">
        <f>IF(Table1[[#This Row],[hypertension]]=0,"no","yes")</f>
        <v>no</v>
      </c>
      <c r="F3533">
        <v>0</v>
      </c>
      <c r="G3533" t="s">
        <v>13</v>
      </c>
      <c r="H3533" t="s">
        <v>14</v>
      </c>
      <c r="I3533" t="s">
        <v>15</v>
      </c>
      <c r="J3533">
        <v>80.34</v>
      </c>
      <c r="K3533">
        <v>29.2</v>
      </c>
      <c r="L3533" t="s">
        <v>20</v>
      </c>
      <c r="M3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3">
        <v>0</v>
      </c>
      <c r="O3533" t="s">
        <v>32</v>
      </c>
      <c r="P3533" t="str">
        <f>IF(AND(Table1[[#This Row],[stroke]]=1,Table1[[#This Row],[hypertension]]=1),"yes","no")</f>
        <v>no</v>
      </c>
      <c r="Q3533" t="str">
        <f>IF(Table1[[#This Row],[avg_glucose_level]]&gt;=132.5,"yes","no")</f>
        <v>no</v>
      </c>
      <c r="R3533" t="str">
        <f>IF(Table1[[#This Row],[bmi]]&gt;=30.1,"yes","no")</f>
        <v>no</v>
      </c>
    </row>
    <row r="3534" spans="1:18" x14ac:dyDescent="0.3">
      <c r="A3534">
        <v>29613</v>
      </c>
      <c r="B3534" t="s">
        <v>17</v>
      </c>
      <c r="C3534">
        <v>13</v>
      </c>
      <c r="D3534">
        <v>0</v>
      </c>
      <c r="E3534" t="str">
        <f>IF(Table1[[#This Row],[hypertension]]=0,"no","yes")</f>
        <v>no</v>
      </c>
      <c r="F3534">
        <v>0</v>
      </c>
      <c r="G3534" t="s">
        <v>22</v>
      </c>
      <c r="H3534" t="s">
        <v>14</v>
      </c>
      <c r="I3534" t="s">
        <v>19</v>
      </c>
      <c r="J3534">
        <v>73.760000000000005</v>
      </c>
      <c r="K3534">
        <v>26.7</v>
      </c>
      <c r="L3534" t="s">
        <v>23</v>
      </c>
      <c r="M35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34">
        <v>0</v>
      </c>
      <c r="O3534" t="s">
        <v>32</v>
      </c>
      <c r="P3534" t="str">
        <f>IF(AND(Table1[[#This Row],[stroke]]=1,Table1[[#This Row],[hypertension]]=1),"yes","no")</f>
        <v>no</v>
      </c>
      <c r="Q3534" t="str">
        <f>IF(Table1[[#This Row],[avg_glucose_level]]&gt;=132.5,"yes","no")</f>
        <v>no</v>
      </c>
      <c r="R3534" t="str">
        <f>IF(Table1[[#This Row],[bmi]]&gt;=30.1,"yes","no")</f>
        <v>no</v>
      </c>
    </row>
    <row r="3535" spans="1:18" x14ac:dyDescent="0.3">
      <c r="A3535">
        <v>20655</v>
      </c>
      <c r="B3535" t="s">
        <v>12</v>
      </c>
      <c r="C3535">
        <v>16</v>
      </c>
      <c r="D3535">
        <v>0</v>
      </c>
      <c r="E3535" t="str">
        <f>IF(Table1[[#This Row],[hypertension]]=0,"no","yes")</f>
        <v>no</v>
      </c>
      <c r="F3535">
        <v>0</v>
      </c>
      <c r="G3535" t="s">
        <v>22</v>
      </c>
      <c r="H3535" t="s">
        <v>14</v>
      </c>
      <c r="I3535" t="s">
        <v>19</v>
      </c>
      <c r="J3535">
        <v>94.96</v>
      </c>
      <c r="K3535">
        <v>21.5</v>
      </c>
      <c r="L3535" t="s">
        <v>20</v>
      </c>
      <c r="M3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5">
        <v>0</v>
      </c>
      <c r="O3535" t="s">
        <v>32</v>
      </c>
      <c r="P3535" t="str">
        <f>IF(AND(Table1[[#This Row],[stroke]]=1,Table1[[#This Row],[hypertension]]=1),"yes","no")</f>
        <v>no</v>
      </c>
      <c r="Q3535" t="str">
        <f>IF(Table1[[#This Row],[avg_glucose_level]]&gt;=132.5,"yes","no")</f>
        <v>no</v>
      </c>
      <c r="R3535" t="str">
        <f>IF(Table1[[#This Row],[bmi]]&gt;=30.1,"yes","no")</f>
        <v>no</v>
      </c>
    </row>
    <row r="3536" spans="1:18" x14ac:dyDescent="0.3">
      <c r="A3536">
        <v>53897</v>
      </c>
      <c r="B3536" t="s">
        <v>17</v>
      </c>
      <c r="C3536">
        <v>61</v>
      </c>
      <c r="D3536">
        <v>0</v>
      </c>
      <c r="E3536" t="str">
        <f>IF(Table1[[#This Row],[hypertension]]=0,"no","yes")</f>
        <v>no</v>
      </c>
      <c r="F3536">
        <v>0</v>
      </c>
      <c r="G3536" t="s">
        <v>13</v>
      </c>
      <c r="H3536" t="s">
        <v>14</v>
      </c>
      <c r="I3536" t="s">
        <v>15</v>
      </c>
      <c r="J3536">
        <v>108.18</v>
      </c>
      <c r="K3536">
        <v>19.100000000000001</v>
      </c>
      <c r="L3536" t="s">
        <v>20</v>
      </c>
      <c r="M3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6">
        <v>0</v>
      </c>
      <c r="O3536" t="s">
        <v>32</v>
      </c>
      <c r="P3536" t="str">
        <f>IF(AND(Table1[[#This Row],[stroke]]=1,Table1[[#This Row],[hypertension]]=1),"yes","no")</f>
        <v>no</v>
      </c>
      <c r="Q3536" t="str">
        <f>IF(Table1[[#This Row],[avg_glucose_level]]&gt;=132.5,"yes","no")</f>
        <v>no</v>
      </c>
      <c r="R3536" t="str">
        <f>IF(Table1[[#This Row],[bmi]]&gt;=30.1,"yes","no")</f>
        <v>no</v>
      </c>
    </row>
    <row r="3537" spans="1:18" x14ac:dyDescent="0.3">
      <c r="A3537">
        <v>29792</v>
      </c>
      <c r="B3537" t="s">
        <v>17</v>
      </c>
      <c r="C3537">
        <v>49</v>
      </c>
      <c r="D3537">
        <v>0</v>
      </c>
      <c r="E3537" t="str">
        <f>IF(Table1[[#This Row],[hypertension]]=0,"no","yes")</f>
        <v>no</v>
      </c>
      <c r="F3537">
        <v>0</v>
      </c>
      <c r="G3537" t="s">
        <v>13</v>
      </c>
      <c r="H3537" t="s">
        <v>14</v>
      </c>
      <c r="I3537" t="s">
        <v>19</v>
      </c>
      <c r="J3537">
        <v>85.23</v>
      </c>
      <c r="K3537">
        <v>25.4</v>
      </c>
      <c r="L3537" t="s">
        <v>23</v>
      </c>
      <c r="M35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37">
        <v>0</v>
      </c>
      <c r="O3537" t="s">
        <v>32</v>
      </c>
      <c r="P3537" t="str">
        <f>IF(AND(Table1[[#This Row],[stroke]]=1,Table1[[#This Row],[hypertension]]=1),"yes","no")</f>
        <v>no</v>
      </c>
      <c r="Q3537" t="str">
        <f>IF(Table1[[#This Row],[avg_glucose_level]]&gt;=132.5,"yes","no")</f>
        <v>no</v>
      </c>
      <c r="R3537" t="str">
        <f>IF(Table1[[#This Row],[bmi]]&gt;=30.1,"yes","no")</f>
        <v>no</v>
      </c>
    </row>
    <row r="3538" spans="1:18" x14ac:dyDescent="0.3">
      <c r="A3538">
        <v>15990</v>
      </c>
      <c r="B3538" t="s">
        <v>12</v>
      </c>
      <c r="C3538">
        <v>65</v>
      </c>
      <c r="D3538">
        <v>1</v>
      </c>
      <c r="E3538" t="str">
        <f>IF(Table1[[#This Row],[hypertension]]=0,"no","yes")</f>
        <v>yes</v>
      </c>
      <c r="F3538">
        <v>0</v>
      </c>
      <c r="G3538" t="s">
        <v>13</v>
      </c>
      <c r="H3538" t="s">
        <v>24</v>
      </c>
      <c r="I3538" t="s">
        <v>19</v>
      </c>
      <c r="J3538">
        <v>189.88</v>
      </c>
      <c r="K3538">
        <v>34</v>
      </c>
      <c r="L3538" t="s">
        <v>20</v>
      </c>
      <c r="M35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8">
        <v>0</v>
      </c>
      <c r="O3538" t="s">
        <v>32</v>
      </c>
      <c r="P3538" t="str">
        <f>IF(AND(Table1[[#This Row],[stroke]]=1,Table1[[#This Row],[hypertension]]=1),"yes","no")</f>
        <v>no</v>
      </c>
      <c r="Q3538" t="str">
        <f>IF(Table1[[#This Row],[avg_glucose_level]]&gt;=132.5,"yes","no")</f>
        <v>yes</v>
      </c>
      <c r="R3538" t="str">
        <f>IF(Table1[[#This Row],[bmi]]&gt;=30.1,"yes","no")</f>
        <v>yes</v>
      </c>
    </row>
    <row r="3539" spans="1:18" x14ac:dyDescent="0.3">
      <c r="A3539">
        <v>45112</v>
      </c>
      <c r="B3539" t="s">
        <v>12</v>
      </c>
      <c r="C3539">
        <v>40</v>
      </c>
      <c r="D3539">
        <v>0</v>
      </c>
      <c r="E3539" t="str">
        <f>IF(Table1[[#This Row],[hypertension]]=0,"no","yes")</f>
        <v>no</v>
      </c>
      <c r="F3539">
        <v>0</v>
      </c>
      <c r="G3539" t="s">
        <v>22</v>
      </c>
      <c r="H3539" t="s">
        <v>24</v>
      </c>
      <c r="I3539" t="s">
        <v>15</v>
      </c>
      <c r="J3539">
        <v>197.11</v>
      </c>
      <c r="K3539">
        <v>23.9</v>
      </c>
      <c r="L3539" t="s">
        <v>20</v>
      </c>
      <c r="M35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39">
        <v>0</v>
      </c>
      <c r="O3539" t="s">
        <v>32</v>
      </c>
      <c r="P3539" t="str">
        <f>IF(AND(Table1[[#This Row],[stroke]]=1,Table1[[#This Row],[hypertension]]=1),"yes","no")</f>
        <v>no</v>
      </c>
      <c r="Q3539" t="str">
        <f>IF(Table1[[#This Row],[avg_glucose_level]]&gt;=132.5,"yes","no")</f>
        <v>yes</v>
      </c>
      <c r="R3539" t="str">
        <f>IF(Table1[[#This Row],[bmi]]&gt;=30.1,"yes","no")</f>
        <v>no</v>
      </c>
    </row>
    <row r="3540" spans="1:18" x14ac:dyDescent="0.3">
      <c r="A3540">
        <v>28385</v>
      </c>
      <c r="B3540" t="s">
        <v>17</v>
      </c>
      <c r="C3540">
        <v>44</v>
      </c>
      <c r="D3540">
        <v>0</v>
      </c>
      <c r="E3540" t="str">
        <f>IF(Table1[[#This Row],[hypertension]]=0,"no","yes")</f>
        <v>no</v>
      </c>
      <c r="F3540">
        <v>0</v>
      </c>
      <c r="G3540" t="s">
        <v>13</v>
      </c>
      <c r="H3540" t="s">
        <v>14</v>
      </c>
      <c r="I3540" t="s">
        <v>19</v>
      </c>
      <c r="J3540">
        <v>100.08</v>
      </c>
      <c r="K3540">
        <v>20.9</v>
      </c>
      <c r="L3540" t="s">
        <v>21</v>
      </c>
      <c r="M35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40">
        <v>0</v>
      </c>
      <c r="O3540" t="s">
        <v>32</v>
      </c>
      <c r="P3540" t="str">
        <f>IF(AND(Table1[[#This Row],[stroke]]=1,Table1[[#This Row],[hypertension]]=1),"yes","no")</f>
        <v>no</v>
      </c>
      <c r="Q3540" t="str">
        <f>IF(Table1[[#This Row],[avg_glucose_level]]&gt;=132.5,"yes","no")</f>
        <v>no</v>
      </c>
      <c r="R3540" t="str">
        <f>IF(Table1[[#This Row],[bmi]]&gt;=30.1,"yes","no")</f>
        <v>no</v>
      </c>
    </row>
    <row r="3541" spans="1:18" x14ac:dyDescent="0.3">
      <c r="A3541">
        <v>63423</v>
      </c>
      <c r="B3541" t="s">
        <v>12</v>
      </c>
      <c r="C3541">
        <v>11</v>
      </c>
      <c r="D3541">
        <v>0</v>
      </c>
      <c r="E3541" t="str">
        <f>IF(Table1[[#This Row],[hypertension]]=0,"no","yes")</f>
        <v>no</v>
      </c>
      <c r="F3541">
        <v>0</v>
      </c>
      <c r="G3541" t="s">
        <v>22</v>
      </c>
      <c r="H3541" t="s">
        <v>25</v>
      </c>
      <c r="I3541" t="s">
        <v>19</v>
      </c>
      <c r="J3541">
        <v>68.62</v>
      </c>
      <c r="K3541">
        <v>18.2</v>
      </c>
      <c r="L3541" t="s">
        <v>23</v>
      </c>
      <c r="M35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41">
        <v>0</v>
      </c>
      <c r="O3541" t="s">
        <v>32</v>
      </c>
      <c r="P3541" t="str">
        <f>IF(AND(Table1[[#This Row],[stroke]]=1,Table1[[#This Row],[hypertension]]=1),"yes","no")</f>
        <v>no</v>
      </c>
      <c r="Q3541" t="str">
        <f>IF(Table1[[#This Row],[avg_glucose_level]]&gt;=132.5,"yes","no")</f>
        <v>no</v>
      </c>
      <c r="R3541" t="str">
        <f>IF(Table1[[#This Row],[bmi]]&gt;=30.1,"yes","no")</f>
        <v>no</v>
      </c>
    </row>
    <row r="3542" spans="1:18" x14ac:dyDescent="0.3">
      <c r="A3542">
        <v>187</v>
      </c>
      <c r="B3542" t="s">
        <v>17</v>
      </c>
      <c r="C3542">
        <v>20</v>
      </c>
      <c r="D3542">
        <v>0</v>
      </c>
      <c r="E3542" t="str">
        <f>IF(Table1[[#This Row],[hypertension]]=0,"no","yes")</f>
        <v>no</v>
      </c>
      <c r="F3542">
        <v>0</v>
      </c>
      <c r="G3542" t="s">
        <v>22</v>
      </c>
      <c r="H3542" t="s">
        <v>14</v>
      </c>
      <c r="I3542" t="s">
        <v>19</v>
      </c>
      <c r="J3542">
        <v>84.07</v>
      </c>
      <c r="K3542">
        <v>27.6</v>
      </c>
      <c r="L3542" t="s">
        <v>21</v>
      </c>
      <c r="M35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42">
        <v>0</v>
      </c>
      <c r="O3542" t="s">
        <v>32</v>
      </c>
      <c r="P3542" t="str">
        <f>IF(AND(Table1[[#This Row],[stroke]]=1,Table1[[#This Row],[hypertension]]=1),"yes","no")</f>
        <v>no</v>
      </c>
      <c r="Q3542" t="str">
        <f>IF(Table1[[#This Row],[avg_glucose_level]]&gt;=132.5,"yes","no")</f>
        <v>no</v>
      </c>
      <c r="R3542" t="str">
        <f>IF(Table1[[#This Row],[bmi]]&gt;=30.1,"yes","no")</f>
        <v>no</v>
      </c>
    </row>
    <row r="3543" spans="1:18" x14ac:dyDescent="0.3">
      <c r="A3543">
        <v>18891</v>
      </c>
      <c r="B3543" t="s">
        <v>12</v>
      </c>
      <c r="C3543">
        <v>24</v>
      </c>
      <c r="D3543">
        <v>0</v>
      </c>
      <c r="E3543" t="str">
        <f>IF(Table1[[#This Row],[hypertension]]=0,"no","yes")</f>
        <v>no</v>
      </c>
      <c r="F3543">
        <v>0</v>
      </c>
      <c r="G3543" t="s">
        <v>22</v>
      </c>
      <c r="H3543" t="s">
        <v>24</v>
      </c>
      <c r="I3543" t="s">
        <v>19</v>
      </c>
      <c r="J3543">
        <v>99.65</v>
      </c>
      <c r="K3543">
        <v>50.3</v>
      </c>
      <c r="L3543" t="s">
        <v>20</v>
      </c>
      <c r="M35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3">
        <v>0</v>
      </c>
      <c r="O3543" t="s">
        <v>32</v>
      </c>
      <c r="P3543" t="str">
        <f>IF(AND(Table1[[#This Row],[stroke]]=1,Table1[[#This Row],[hypertension]]=1),"yes","no")</f>
        <v>no</v>
      </c>
      <c r="Q3543" t="str">
        <f>IF(Table1[[#This Row],[avg_glucose_level]]&gt;=132.5,"yes","no")</f>
        <v>no</v>
      </c>
      <c r="R3543" t="str">
        <f>IF(Table1[[#This Row],[bmi]]&gt;=30.1,"yes","no")</f>
        <v>yes</v>
      </c>
    </row>
    <row r="3544" spans="1:18" x14ac:dyDescent="0.3">
      <c r="A3544">
        <v>34657</v>
      </c>
      <c r="B3544" t="s">
        <v>17</v>
      </c>
      <c r="C3544">
        <v>44</v>
      </c>
      <c r="D3544">
        <v>0</v>
      </c>
      <c r="E3544" t="str">
        <f>IF(Table1[[#This Row],[hypertension]]=0,"no","yes")</f>
        <v>no</v>
      </c>
      <c r="F3544">
        <v>0</v>
      </c>
      <c r="G3544" t="s">
        <v>13</v>
      </c>
      <c r="H3544" t="s">
        <v>18</v>
      </c>
      <c r="I3544" t="s">
        <v>15</v>
      </c>
      <c r="J3544">
        <v>82.33</v>
      </c>
      <c r="K3544">
        <v>24.5</v>
      </c>
      <c r="L3544" t="s">
        <v>20</v>
      </c>
      <c r="M35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4">
        <v>0</v>
      </c>
      <c r="O3544" t="s">
        <v>32</v>
      </c>
      <c r="P3544" t="str">
        <f>IF(AND(Table1[[#This Row],[stroke]]=1,Table1[[#This Row],[hypertension]]=1),"yes","no")</f>
        <v>no</v>
      </c>
      <c r="Q3544" t="str">
        <f>IF(Table1[[#This Row],[avg_glucose_level]]&gt;=132.5,"yes","no")</f>
        <v>no</v>
      </c>
      <c r="R3544" t="str">
        <f>IF(Table1[[#This Row],[bmi]]&gt;=30.1,"yes","no")</f>
        <v>no</v>
      </c>
    </row>
    <row r="3545" spans="1:18" x14ac:dyDescent="0.3">
      <c r="A3545">
        <v>40546</v>
      </c>
      <c r="B3545" t="s">
        <v>12</v>
      </c>
      <c r="C3545">
        <v>5</v>
      </c>
      <c r="D3545">
        <v>0</v>
      </c>
      <c r="E3545" t="str">
        <f>IF(Table1[[#This Row],[hypertension]]=0,"no","yes")</f>
        <v>no</v>
      </c>
      <c r="F3545">
        <v>0</v>
      </c>
      <c r="G3545" t="s">
        <v>22</v>
      </c>
      <c r="H3545" t="s">
        <v>25</v>
      </c>
      <c r="I3545" t="s">
        <v>15</v>
      </c>
      <c r="J3545">
        <v>94.49</v>
      </c>
      <c r="K3545">
        <v>16.600000000000001</v>
      </c>
      <c r="L3545" t="s">
        <v>23</v>
      </c>
      <c r="M35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45">
        <v>0</v>
      </c>
      <c r="O3545" t="s">
        <v>32</v>
      </c>
      <c r="P3545" t="str">
        <f>IF(AND(Table1[[#This Row],[stroke]]=1,Table1[[#This Row],[hypertension]]=1),"yes","no")</f>
        <v>no</v>
      </c>
      <c r="Q3545" t="str">
        <f>IF(Table1[[#This Row],[avg_glucose_level]]&gt;=132.5,"yes","no")</f>
        <v>no</v>
      </c>
      <c r="R3545" t="str">
        <f>IF(Table1[[#This Row],[bmi]]&gt;=30.1,"yes","no")</f>
        <v>no</v>
      </c>
    </row>
    <row r="3546" spans="1:18" x14ac:dyDescent="0.3">
      <c r="A3546">
        <v>56755</v>
      </c>
      <c r="B3546" t="s">
        <v>12</v>
      </c>
      <c r="C3546">
        <v>41</v>
      </c>
      <c r="D3546">
        <v>0</v>
      </c>
      <c r="E3546" t="str">
        <f>IF(Table1[[#This Row],[hypertension]]=0,"no","yes")</f>
        <v>no</v>
      </c>
      <c r="F3546">
        <v>0</v>
      </c>
      <c r="G3546" t="s">
        <v>13</v>
      </c>
      <c r="H3546" t="s">
        <v>14</v>
      </c>
      <c r="I3546" t="s">
        <v>19</v>
      </c>
      <c r="J3546">
        <v>108.71</v>
      </c>
      <c r="K3546">
        <v>24</v>
      </c>
      <c r="L3546" t="s">
        <v>20</v>
      </c>
      <c r="M3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6">
        <v>0</v>
      </c>
      <c r="O3546" t="s">
        <v>32</v>
      </c>
      <c r="P3546" t="str">
        <f>IF(AND(Table1[[#This Row],[stroke]]=1,Table1[[#This Row],[hypertension]]=1),"yes","no")</f>
        <v>no</v>
      </c>
      <c r="Q3546" t="str">
        <f>IF(Table1[[#This Row],[avg_glucose_level]]&gt;=132.5,"yes","no")</f>
        <v>no</v>
      </c>
      <c r="R3546" t="str">
        <f>IF(Table1[[#This Row],[bmi]]&gt;=30.1,"yes","no")</f>
        <v>no</v>
      </c>
    </row>
    <row r="3547" spans="1:18" x14ac:dyDescent="0.3">
      <c r="A3547">
        <v>71097</v>
      </c>
      <c r="B3547" t="s">
        <v>17</v>
      </c>
      <c r="C3547">
        <v>23</v>
      </c>
      <c r="D3547">
        <v>0</v>
      </c>
      <c r="E3547" t="str">
        <f>IF(Table1[[#This Row],[hypertension]]=0,"no","yes")</f>
        <v>no</v>
      </c>
      <c r="F3547">
        <v>0</v>
      </c>
      <c r="G3547" t="s">
        <v>22</v>
      </c>
      <c r="H3547" t="s">
        <v>14</v>
      </c>
      <c r="I3547" t="s">
        <v>15</v>
      </c>
      <c r="J3547">
        <v>64.94</v>
      </c>
      <c r="K3547">
        <v>18.8</v>
      </c>
      <c r="L3547" t="s">
        <v>20</v>
      </c>
      <c r="M35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7">
        <v>0</v>
      </c>
      <c r="O3547" t="s">
        <v>32</v>
      </c>
      <c r="P3547" t="str">
        <f>IF(AND(Table1[[#This Row],[stroke]]=1,Table1[[#This Row],[hypertension]]=1),"yes","no")</f>
        <v>no</v>
      </c>
      <c r="Q3547" t="str">
        <f>IF(Table1[[#This Row],[avg_glucose_level]]&gt;=132.5,"yes","no")</f>
        <v>no</v>
      </c>
      <c r="R3547" t="str">
        <f>IF(Table1[[#This Row],[bmi]]&gt;=30.1,"yes","no")</f>
        <v>no</v>
      </c>
    </row>
    <row r="3548" spans="1:18" x14ac:dyDescent="0.3">
      <c r="A3548">
        <v>21025</v>
      </c>
      <c r="B3548" t="s">
        <v>17</v>
      </c>
      <c r="C3548">
        <v>7</v>
      </c>
      <c r="D3548">
        <v>0</v>
      </c>
      <c r="E3548" t="str">
        <f>IF(Table1[[#This Row],[hypertension]]=0,"no","yes")</f>
        <v>no</v>
      </c>
      <c r="F3548">
        <v>0</v>
      </c>
      <c r="G3548" t="s">
        <v>22</v>
      </c>
      <c r="H3548" t="s">
        <v>25</v>
      </c>
      <c r="I3548" t="s">
        <v>15</v>
      </c>
      <c r="J3548">
        <v>98.22</v>
      </c>
      <c r="K3548">
        <v>34</v>
      </c>
      <c r="L3548" t="s">
        <v>23</v>
      </c>
      <c r="M3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48">
        <v>0</v>
      </c>
      <c r="O3548" t="s">
        <v>32</v>
      </c>
      <c r="P3548" t="str">
        <f>IF(AND(Table1[[#This Row],[stroke]]=1,Table1[[#This Row],[hypertension]]=1),"yes","no")</f>
        <v>no</v>
      </c>
      <c r="Q3548" t="str">
        <f>IF(Table1[[#This Row],[avg_glucose_level]]&gt;=132.5,"yes","no")</f>
        <v>no</v>
      </c>
      <c r="R3548" t="str">
        <f>IF(Table1[[#This Row],[bmi]]&gt;=30.1,"yes","no")</f>
        <v>yes</v>
      </c>
    </row>
    <row r="3549" spans="1:18" x14ac:dyDescent="0.3">
      <c r="A3549">
        <v>69020</v>
      </c>
      <c r="B3549" t="s">
        <v>17</v>
      </c>
      <c r="C3549">
        <v>74</v>
      </c>
      <c r="D3549">
        <v>0</v>
      </c>
      <c r="E3549" t="str">
        <f>IF(Table1[[#This Row],[hypertension]]=0,"no","yes")</f>
        <v>no</v>
      </c>
      <c r="F3549">
        <v>0</v>
      </c>
      <c r="G3549" t="s">
        <v>13</v>
      </c>
      <c r="H3549" t="s">
        <v>14</v>
      </c>
      <c r="I3549" t="s">
        <v>15</v>
      </c>
      <c r="J3549">
        <v>83.5</v>
      </c>
      <c r="K3549">
        <v>25.8</v>
      </c>
      <c r="L3549" t="s">
        <v>20</v>
      </c>
      <c r="M35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49">
        <v>0</v>
      </c>
      <c r="O3549" t="s">
        <v>32</v>
      </c>
      <c r="P3549" t="str">
        <f>IF(AND(Table1[[#This Row],[stroke]]=1,Table1[[#This Row],[hypertension]]=1),"yes","no")</f>
        <v>no</v>
      </c>
      <c r="Q3549" t="str">
        <f>IF(Table1[[#This Row],[avg_glucose_level]]&gt;=132.5,"yes","no")</f>
        <v>no</v>
      </c>
      <c r="R3549" t="str">
        <f>IF(Table1[[#This Row],[bmi]]&gt;=30.1,"yes","no")</f>
        <v>no</v>
      </c>
    </row>
    <row r="3550" spans="1:18" x14ac:dyDescent="0.3">
      <c r="A3550">
        <v>48883</v>
      </c>
      <c r="B3550" t="s">
        <v>12</v>
      </c>
      <c r="C3550">
        <v>61</v>
      </c>
      <c r="D3550">
        <v>0</v>
      </c>
      <c r="E3550" t="str">
        <f>IF(Table1[[#This Row],[hypertension]]=0,"no","yes")</f>
        <v>no</v>
      </c>
      <c r="F3550">
        <v>0</v>
      </c>
      <c r="G3550" t="s">
        <v>13</v>
      </c>
      <c r="H3550" t="s">
        <v>24</v>
      </c>
      <c r="I3550" t="s">
        <v>19</v>
      </c>
      <c r="J3550">
        <v>192.47</v>
      </c>
      <c r="K3550">
        <v>30.3</v>
      </c>
      <c r="L3550" t="s">
        <v>20</v>
      </c>
      <c r="M35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0">
        <v>0</v>
      </c>
      <c r="O3550" t="s">
        <v>32</v>
      </c>
      <c r="P3550" t="str">
        <f>IF(AND(Table1[[#This Row],[stroke]]=1,Table1[[#This Row],[hypertension]]=1),"yes","no")</f>
        <v>no</v>
      </c>
      <c r="Q3550" t="str">
        <f>IF(Table1[[#This Row],[avg_glucose_level]]&gt;=132.5,"yes","no")</f>
        <v>yes</v>
      </c>
      <c r="R3550" t="str">
        <f>IF(Table1[[#This Row],[bmi]]&gt;=30.1,"yes","no")</f>
        <v>yes</v>
      </c>
    </row>
    <row r="3551" spans="1:18" x14ac:dyDescent="0.3">
      <c r="A3551">
        <v>71297</v>
      </c>
      <c r="B3551" t="s">
        <v>17</v>
      </c>
      <c r="C3551">
        <v>80</v>
      </c>
      <c r="D3551">
        <v>1</v>
      </c>
      <c r="E3551" t="str">
        <f>IF(Table1[[#This Row],[hypertension]]=0,"no","yes")</f>
        <v>yes</v>
      </c>
      <c r="F3551">
        <v>0</v>
      </c>
      <c r="G3551" t="s">
        <v>13</v>
      </c>
      <c r="H3551" t="s">
        <v>14</v>
      </c>
      <c r="I3551" t="s">
        <v>15</v>
      </c>
      <c r="J3551">
        <v>125.89</v>
      </c>
      <c r="K3551">
        <v>28.9</v>
      </c>
      <c r="L3551" t="s">
        <v>21</v>
      </c>
      <c r="M35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51">
        <v>0</v>
      </c>
      <c r="O3551" t="s">
        <v>32</v>
      </c>
      <c r="P3551" t="str">
        <f>IF(AND(Table1[[#This Row],[stroke]]=1,Table1[[#This Row],[hypertension]]=1),"yes","no")</f>
        <v>no</v>
      </c>
      <c r="Q3551" t="str">
        <f>IF(Table1[[#This Row],[avg_glucose_level]]&gt;=132.5,"yes","no")</f>
        <v>no</v>
      </c>
      <c r="R3551" t="str">
        <f>IF(Table1[[#This Row],[bmi]]&gt;=30.1,"yes","no")</f>
        <v>no</v>
      </c>
    </row>
    <row r="3552" spans="1:18" x14ac:dyDescent="0.3">
      <c r="A3552">
        <v>52216</v>
      </c>
      <c r="B3552" t="s">
        <v>17</v>
      </c>
      <c r="C3552">
        <v>35</v>
      </c>
      <c r="D3552">
        <v>0</v>
      </c>
      <c r="E3552" t="str">
        <f>IF(Table1[[#This Row],[hypertension]]=0,"no","yes")</f>
        <v>no</v>
      </c>
      <c r="F3552">
        <v>0</v>
      </c>
      <c r="G3552" t="s">
        <v>13</v>
      </c>
      <c r="H3552" t="s">
        <v>14</v>
      </c>
      <c r="I3552" t="s">
        <v>15</v>
      </c>
      <c r="J3552">
        <v>87.72</v>
      </c>
      <c r="K3552">
        <v>21.3</v>
      </c>
      <c r="L3552" t="s">
        <v>20</v>
      </c>
      <c r="M35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2">
        <v>0</v>
      </c>
      <c r="O3552" t="s">
        <v>32</v>
      </c>
      <c r="P3552" t="str">
        <f>IF(AND(Table1[[#This Row],[stroke]]=1,Table1[[#This Row],[hypertension]]=1),"yes","no")</f>
        <v>no</v>
      </c>
      <c r="Q3552" t="str">
        <f>IF(Table1[[#This Row],[avg_glucose_level]]&gt;=132.5,"yes","no")</f>
        <v>no</v>
      </c>
      <c r="R3552" t="str">
        <f>IF(Table1[[#This Row],[bmi]]&gt;=30.1,"yes","no")</f>
        <v>no</v>
      </c>
    </row>
    <row r="3553" spans="1:18" x14ac:dyDescent="0.3">
      <c r="A3553">
        <v>20421</v>
      </c>
      <c r="B3553" t="s">
        <v>17</v>
      </c>
      <c r="C3553">
        <v>43</v>
      </c>
      <c r="D3553">
        <v>0</v>
      </c>
      <c r="E3553" t="str">
        <f>IF(Table1[[#This Row],[hypertension]]=0,"no","yes")</f>
        <v>no</v>
      </c>
      <c r="F3553">
        <v>0</v>
      </c>
      <c r="G3553" t="s">
        <v>13</v>
      </c>
      <c r="H3553" t="s">
        <v>14</v>
      </c>
      <c r="I3553" t="s">
        <v>19</v>
      </c>
      <c r="J3553">
        <v>68.94</v>
      </c>
      <c r="K3553">
        <v>26.8</v>
      </c>
      <c r="L3553" t="s">
        <v>20</v>
      </c>
      <c r="M3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3">
        <v>0</v>
      </c>
      <c r="O3553" t="s">
        <v>32</v>
      </c>
      <c r="P3553" t="str">
        <f>IF(AND(Table1[[#This Row],[stroke]]=1,Table1[[#This Row],[hypertension]]=1),"yes","no")</f>
        <v>no</v>
      </c>
      <c r="Q3553" t="str">
        <f>IF(Table1[[#This Row],[avg_glucose_level]]&gt;=132.5,"yes","no")</f>
        <v>no</v>
      </c>
      <c r="R3553" t="str">
        <f>IF(Table1[[#This Row],[bmi]]&gt;=30.1,"yes","no")</f>
        <v>no</v>
      </c>
    </row>
    <row r="3554" spans="1:18" x14ac:dyDescent="0.3">
      <c r="A3554">
        <v>36896</v>
      </c>
      <c r="B3554" t="s">
        <v>12</v>
      </c>
      <c r="C3554">
        <v>25</v>
      </c>
      <c r="D3554">
        <v>0</v>
      </c>
      <c r="E3554" t="str">
        <f>IF(Table1[[#This Row],[hypertension]]=0,"no","yes")</f>
        <v>no</v>
      </c>
      <c r="F3554">
        <v>0</v>
      </c>
      <c r="G3554" t="s">
        <v>13</v>
      </c>
      <c r="H3554" t="s">
        <v>14</v>
      </c>
      <c r="I3554" t="s">
        <v>19</v>
      </c>
      <c r="J3554">
        <v>66.510000000000005</v>
      </c>
      <c r="K3554">
        <v>29.2</v>
      </c>
      <c r="L3554" t="s">
        <v>23</v>
      </c>
      <c r="M35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54">
        <v>0</v>
      </c>
      <c r="O3554" t="s">
        <v>32</v>
      </c>
      <c r="P3554" t="str">
        <f>IF(AND(Table1[[#This Row],[stroke]]=1,Table1[[#This Row],[hypertension]]=1),"yes","no")</f>
        <v>no</v>
      </c>
      <c r="Q3554" t="str">
        <f>IF(Table1[[#This Row],[avg_glucose_level]]&gt;=132.5,"yes","no")</f>
        <v>no</v>
      </c>
      <c r="R3554" t="str">
        <f>IF(Table1[[#This Row],[bmi]]&gt;=30.1,"yes","no")</f>
        <v>no</v>
      </c>
    </row>
    <row r="3555" spans="1:18" x14ac:dyDescent="0.3">
      <c r="A3555">
        <v>23535</v>
      </c>
      <c r="B3555" t="s">
        <v>12</v>
      </c>
      <c r="C3555">
        <v>72</v>
      </c>
      <c r="D3555">
        <v>0</v>
      </c>
      <c r="E3555" t="str">
        <f>IF(Table1[[#This Row],[hypertension]]=0,"no","yes")</f>
        <v>no</v>
      </c>
      <c r="F3555">
        <v>1</v>
      </c>
      <c r="G3555" t="s">
        <v>13</v>
      </c>
      <c r="H3555" t="s">
        <v>18</v>
      </c>
      <c r="I3555" t="s">
        <v>15</v>
      </c>
      <c r="J3555">
        <v>85.82</v>
      </c>
      <c r="K3555">
        <v>25</v>
      </c>
      <c r="L3555" t="s">
        <v>16</v>
      </c>
      <c r="M35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55">
        <v>0</v>
      </c>
      <c r="O3555" t="s">
        <v>32</v>
      </c>
      <c r="P3555" t="str">
        <f>IF(AND(Table1[[#This Row],[stroke]]=1,Table1[[#This Row],[hypertension]]=1),"yes","no")</f>
        <v>no</v>
      </c>
      <c r="Q3555" t="str">
        <f>IF(Table1[[#This Row],[avg_glucose_level]]&gt;=132.5,"yes","no")</f>
        <v>no</v>
      </c>
      <c r="R3555" t="str">
        <f>IF(Table1[[#This Row],[bmi]]&gt;=30.1,"yes","no")</f>
        <v>no</v>
      </c>
    </row>
    <row r="3556" spans="1:18" x14ac:dyDescent="0.3">
      <c r="A3556">
        <v>1323</v>
      </c>
      <c r="B3556" t="s">
        <v>17</v>
      </c>
      <c r="C3556">
        <v>45</v>
      </c>
      <c r="D3556">
        <v>0</v>
      </c>
      <c r="E3556" t="str">
        <f>IF(Table1[[#This Row],[hypertension]]=0,"no","yes")</f>
        <v>no</v>
      </c>
      <c r="F3556">
        <v>0</v>
      </c>
      <c r="G3556" t="s">
        <v>13</v>
      </c>
      <c r="H3556" t="s">
        <v>14</v>
      </c>
      <c r="I3556" t="s">
        <v>19</v>
      </c>
      <c r="J3556">
        <v>87.47</v>
      </c>
      <c r="K3556">
        <v>21.5</v>
      </c>
      <c r="L3556" t="s">
        <v>20</v>
      </c>
      <c r="M35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6">
        <v>0</v>
      </c>
      <c r="O3556" t="s">
        <v>32</v>
      </c>
      <c r="P3556" t="str">
        <f>IF(AND(Table1[[#This Row],[stroke]]=1,Table1[[#This Row],[hypertension]]=1),"yes","no")</f>
        <v>no</v>
      </c>
      <c r="Q3556" t="str">
        <f>IF(Table1[[#This Row],[avg_glucose_level]]&gt;=132.5,"yes","no")</f>
        <v>no</v>
      </c>
      <c r="R3556" t="str">
        <f>IF(Table1[[#This Row],[bmi]]&gt;=30.1,"yes","no")</f>
        <v>no</v>
      </c>
    </row>
    <row r="3557" spans="1:18" x14ac:dyDescent="0.3">
      <c r="A3557">
        <v>47309</v>
      </c>
      <c r="B3557" t="s">
        <v>12</v>
      </c>
      <c r="C3557">
        <v>9</v>
      </c>
      <c r="D3557">
        <v>0</v>
      </c>
      <c r="E3557" t="str">
        <f>IF(Table1[[#This Row],[hypertension]]=0,"no","yes")</f>
        <v>no</v>
      </c>
      <c r="F3557">
        <v>0</v>
      </c>
      <c r="G3557" t="s">
        <v>22</v>
      </c>
      <c r="H3557" t="s">
        <v>25</v>
      </c>
      <c r="I3557" t="s">
        <v>15</v>
      </c>
      <c r="J3557">
        <v>87.74</v>
      </c>
      <c r="K3557">
        <v>17.100000000000001</v>
      </c>
      <c r="L3557" t="s">
        <v>23</v>
      </c>
      <c r="M35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57">
        <v>0</v>
      </c>
      <c r="O3557" t="s">
        <v>32</v>
      </c>
      <c r="P3557" t="str">
        <f>IF(AND(Table1[[#This Row],[stroke]]=1,Table1[[#This Row],[hypertension]]=1),"yes","no")</f>
        <v>no</v>
      </c>
      <c r="Q3557" t="str">
        <f>IF(Table1[[#This Row],[avg_glucose_level]]&gt;=132.5,"yes","no")</f>
        <v>no</v>
      </c>
      <c r="R3557" t="str">
        <f>IF(Table1[[#This Row],[bmi]]&gt;=30.1,"yes","no")</f>
        <v>no</v>
      </c>
    </row>
    <row r="3558" spans="1:18" x14ac:dyDescent="0.3">
      <c r="A3558">
        <v>34161</v>
      </c>
      <c r="B3558" t="s">
        <v>12</v>
      </c>
      <c r="C3558">
        <v>33</v>
      </c>
      <c r="D3558">
        <v>1</v>
      </c>
      <c r="E3558" t="str">
        <f>IF(Table1[[#This Row],[hypertension]]=0,"no","yes")</f>
        <v>yes</v>
      </c>
      <c r="F3558">
        <v>0</v>
      </c>
      <c r="G3558" t="s">
        <v>13</v>
      </c>
      <c r="H3558" t="s">
        <v>14</v>
      </c>
      <c r="I3558" t="s">
        <v>19</v>
      </c>
      <c r="J3558">
        <v>85.12</v>
      </c>
      <c r="K3558">
        <v>32.5</v>
      </c>
      <c r="L3558" t="s">
        <v>20</v>
      </c>
      <c r="M35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58">
        <v>0</v>
      </c>
      <c r="O3558" t="s">
        <v>32</v>
      </c>
      <c r="P3558" t="str">
        <f>IF(AND(Table1[[#This Row],[stroke]]=1,Table1[[#This Row],[hypertension]]=1),"yes","no")</f>
        <v>no</v>
      </c>
      <c r="Q3558" t="str">
        <f>IF(Table1[[#This Row],[avg_glucose_level]]&gt;=132.5,"yes","no")</f>
        <v>no</v>
      </c>
      <c r="R3558" t="str">
        <f>IF(Table1[[#This Row],[bmi]]&gt;=30.1,"yes","no")</f>
        <v>yes</v>
      </c>
    </row>
    <row r="3559" spans="1:18" x14ac:dyDescent="0.3">
      <c r="A3559">
        <v>57405</v>
      </c>
      <c r="B3559" t="s">
        <v>12</v>
      </c>
      <c r="C3559">
        <v>53</v>
      </c>
      <c r="D3559">
        <v>0</v>
      </c>
      <c r="E3559" t="str">
        <f>IF(Table1[[#This Row],[hypertension]]=0,"no","yes")</f>
        <v>no</v>
      </c>
      <c r="F3559">
        <v>0</v>
      </c>
      <c r="G3559" t="s">
        <v>13</v>
      </c>
      <c r="H3559" t="s">
        <v>18</v>
      </c>
      <c r="I3559" t="s">
        <v>15</v>
      </c>
      <c r="J3559">
        <v>103.37</v>
      </c>
      <c r="K3559">
        <v>26.9</v>
      </c>
      <c r="L3559" t="s">
        <v>16</v>
      </c>
      <c r="M35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59">
        <v>0</v>
      </c>
      <c r="O3559" t="s">
        <v>32</v>
      </c>
      <c r="P3559" t="str">
        <f>IF(AND(Table1[[#This Row],[stroke]]=1,Table1[[#This Row],[hypertension]]=1),"yes","no")</f>
        <v>no</v>
      </c>
      <c r="Q3559" t="str">
        <f>IF(Table1[[#This Row],[avg_glucose_level]]&gt;=132.5,"yes","no")</f>
        <v>no</v>
      </c>
      <c r="R3559" t="str">
        <f>IF(Table1[[#This Row],[bmi]]&gt;=30.1,"yes","no")</f>
        <v>no</v>
      </c>
    </row>
    <row r="3560" spans="1:18" x14ac:dyDescent="0.3">
      <c r="A3560">
        <v>15824</v>
      </c>
      <c r="B3560" t="s">
        <v>17</v>
      </c>
      <c r="C3560">
        <v>67</v>
      </c>
      <c r="D3560">
        <v>0</v>
      </c>
      <c r="E3560" t="str">
        <f>IF(Table1[[#This Row],[hypertension]]=0,"no","yes")</f>
        <v>no</v>
      </c>
      <c r="F3560">
        <v>0</v>
      </c>
      <c r="G3560" t="s">
        <v>13</v>
      </c>
      <c r="H3560" t="s">
        <v>14</v>
      </c>
      <c r="I3560" t="s">
        <v>19</v>
      </c>
      <c r="J3560">
        <v>81.680000000000007</v>
      </c>
      <c r="K3560">
        <v>30.4</v>
      </c>
      <c r="L3560" t="s">
        <v>20</v>
      </c>
      <c r="M35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60">
        <v>0</v>
      </c>
      <c r="O3560" t="s">
        <v>32</v>
      </c>
      <c r="P3560" t="str">
        <f>IF(AND(Table1[[#This Row],[stroke]]=1,Table1[[#This Row],[hypertension]]=1),"yes","no")</f>
        <v>no</v>
      </c>
      <c r="Q3560" t="str">
        <f>IF(Table1[[#This Row],[avg_glucose_level]]&gt;=132.5,"yes","no")</f>
        <v>no</v>
      </c>
      <c r="R3560" t="str">
        <f>IF(Table1[[#This Row],[bmi]]&gt;=30.1,"yes","no")</f>
        <v>yes</v>
      </c>
    </row>
    <row r="3561" spans="1:18" x14ac:dyDescent="0.3">
      <c r="A3561">
        <v>32103</v>
      </c>
      <c r="B3561" t="s">
        <v>12</v>
      </c>
      <c r="C3561">
        <v>59</v>
      </c>
      <c r="D3561">
        <v>0</v>
      </c>
      <c r="E3561" t="str">
        <f>IF(Table1[[#This Row],[hypertension]]=0,"no","yes")</f>
        <v>no</v>
      </c>
      <c r="F3561">
        <v>0</v>
      </c>
      <c r="G3561" t="s">
        <v>13</v>
      </c>
      <c r="H3561" t="s">
        <v>18</v>
      </c>
      <c r="I3561" t="s">
        <v>15</v>
      </c>
      <c r="J3561">
        <v>76.510000000000005</v>
      </c>
      <c r="K3561">
        <v>29.8</v>
      </c>
      <c r="L3561" t="s">
        <v>20</v>
      </c>
      <c r="M35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61">
        <v>0</v>
      </c>
      <c r="O3561" t="s">
        <v>32</v>
      </c>
      <c r="P3561" t="str">
        <f>IF(AND(Table1[[#This Row],[stroke]]=1,Table1[[#This Row],[hypertension]]=1),"yes","no")</f>
        <v>no</v>
      </c>
      <c r="Q3561" t="str">
        <f>IF(Table1[[#This Row],[avg_glucose_level]]&gt;=132.5,"yes","no")</f>
        <v>no</v>
      </c>
      <c r="R3561" t="str">
        <f>IF(Table1[[#This Row],[bmi]]&gt;=30.1,"yes","no")</f>
        <v>no</v>
      </c>
    </row>
    <row r="3562" spans="1:18" x14ac:dyDescent="0.3">
      <c r="A3562">
        <v>18205</v>
      </c>
      <c r="B3562" t="s">
        <v>17</v>
      </c>
      <c r="C3562">
        <v>1</v>
      </c>
      <c r="D3562">
        <v>0</v>
      </c>
      <c r="E3562" t="str">
        <f>IF(Table1[[#This Row],[hypertension]]=0,"no","yes")</f>
        <v>no</v>
      </c>
      <c r="F3562">
        <v>0</v>
      </c>
      <c r="G3562" t="s">
        <v>22</v>
      </c>
      <c r="H3562" t="s">
        <v>25</v>
      </c>
      <c r="I3562" t="s">
        <v>19</v>
      </c>
      <c r="J3562">
        <v>110.17</v>
      </c>
      <c r="K3562">
        <v>20.3</v>
      </c>
      <c r="L3562" t="s">
        <v>23</v>
      </c>
      <c r="M35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62">
        <v>0</v>
      </c>
      <c r="O3562" t="s">
        <v>32</v>
      </c>
      <c r="P3562" t="str">
        <f>IF(AND(Table1[[#This Row],[stroke]]=1,Table1[[#This Row],[hypertension]]=1),"yes","no")</f>
        <v>no</v>
      </c>
      <c r="Q3562" t="str">
        <f>IF(Table1[[#This Row],[avg_glucose_level]]&gt;=132.5,"yes","no")</f>
        <v>no</v>
      </c>
      <c r="R3562" t="str">
        <f>IF(Table1[[#This Row],[bmi]]&gt;=30.1,"yes","no")</f>
        <v>no</v>
      </c>
    </row>
    <row r="3563" spans="1:18" x14ac:dyDescent="0.3">
      <c r="A3563">
        <v>71420</v>
      </c>
      <c r="B3563" t="s">
        <v>12</v>
      </c>
      <c r="C3563">
        <v>27</v>
      </c>
      <c r="D3563">
        <v>0</v>
      </c>
      <c r="E3563" t="str">
        <f>IF(Table1[[#This Row],[hypertension]]=0,"no","yes")</f>
        <v>no</v>
      </c>
      <c r="F3563">
        <v>0</v>
      </c>
      <c r="G3563" t="s">
        <v>22</v>
      </c>
      <c r="H3563" t="s">
        <v>24</v>
      </c>
      <c r="I3563" t="s">
        <v>19</v>
      </c>
      <c r="J3563">
        <v>65.12</v>
      </c>
      <c r="K3563">
        <v>41.1</v>
      </c>
      <c r="L3563" t="s">
        <v>21</v>
      </c>
      <c r="M35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63">
        <v>0</v>
      </c>
      <c r="O3563" t="s">
        <v>32</v>
      </c>
      <c r="P3563" t="str">
        <f>IF(AND(Table1[[#This Row],[stroke]]=1,Table1[[#This Row],[hypertension]]=1),"yes","no")</f>
        <v>no</v>
      </c>
      <c r="Q3563" t="str">
        <f>IF(Table1[[#This Row],[avg_glucose_level]]&gt;=132.5,"yes","no")</f>
        <v>no</v>
      </c>
      <c r="R3563" t="str">
        <f>IF(Table1[[#This Row],[bmi]]&gt;=30.1,"yes","no")</f>
        <v>yes</v>
      </c>
    </row>
    <row r="3564" spans="1:18" x14ac:dyDescent="0.3">
      <c r="A3564">
        <v>298</v>
      </c>
      <c r="B3564" t="s">
        <v>17</v>
      </c>
      <c r="C3564">
        <v>41</v>
      </c>
      <c r="D3564">
        <v>0</v>
      </c>
      <c r="E3564" t="str">
        <f>IF(Table1[[#This Row],[hypertension]]=0,"no","yes")</f>
        <v>no</v>
      </c>
      <c r="F3564">
        <v>0</v>
      </c>
      <c r="G3564" t="s">
        <v>13</v>
      </c>
      <c r="H3564" t="s">
        <v>18</v>
      </c>
      <c r="I3564" t="s">
        <v>19</v>
      </c>
      <c r="J3564">
        <v>76.66</v>
      </c>
      <c r="K3564">
        <v>28.1</v>
      </c>
      <c r="L3564" t="s">
        <v>23</v>
      </c>
      <c r="M35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64">
        <v>0</v>
      </c>
      <c r="O3564" t="s">
        <v>32</v>
      </c>
      <c r="P3564" t="str">
        <f>IF(AND(Table1[[#This Row],[stroke]]=1,Table1[[#This Row],[hypertension]]=1),"yes","no")</f>
        <v>no</v>
      </c>
      <c r="Q3564" t="str">
        <f>IF(Table1[[#This Row],[avg_glucose_level]]&gt;=132.5,"yes","no")</f>
        <v>no</v>
      </c>
      <c r="R3564" t="str">
        <f>IF(Table1[[#This Row],[bmi]]&gt;=30.1,"yes","no")</f>
        <v>no</v>
      </c>
    </row>
    <row r="3565" spans="1:18" x14ac:dyDescent="0.3">
      <c r="A3565">
        <v>15136</v>
      </c>
      <c r="B3565" t="s">
        <v>12</v>
      </c>
      <c r="C3565">
        <v>64</v>
      </c>
      <c r="D3565">
        <v>0</v>
      </c>
      <c r="E3565" t="str">
        <f>IF(Table1[[#This Row],[hypertension]]=0,"no","yes")</f>
        <v>no</v>
      </c>
      <c r="F3565">
        <v>1</v>
      </c>
      <c r="G3565" t="s">
        <v>13</v>
      </c>
      <c r="H3565" t="s">
        <v>14</v>
      </c>
      <c r="I3565" t="s">
        <v>19</v>
      </c>
      <c r="J3565">
        <v>109.88</v>
      </c>
      <c r="K3565">
        <v>33.9</v>
      </c>
      <c r="L3565" t="s">
        <v>23</v>
      </c>
      <c r="M35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65">
        <v>0</v>
      </c>
      <c r="O3565" t="s">
        <v>32</v>
      </c>
      <c r="P3565" t="str">
        <f>IF(AND(Table1[[#This Row],[stroke]]=1,Table1[[#This Row],[hypertension]]=1),"yes","no")</f>
        <v>no</v>
      </c>
      <c r="Q3565" t="str">
        <f>IF(Table1[[#This Row],[avg_glucose_level]]&gt;=132.5,"yes","no")</f>
        <v>no</v>
      </c>
      <c r="R3565" t="str">
        <f>IF(Table1[[#This Row],[bmi]]&gt;=30.1,"yes","no")</f>
        <v>yes</v>
      </c>
    </row>
    <row r="3566" spans="1:18" x14ac:dyDescent="0.3">
      <c r="A3566">
        <v>9879</v>
      </c>
      <c r="B3566" t="s">
        <v>17</v>
      </c>
      <c r="C3566">
        <v>55</v>
      </c>
      <c r="D3566">
        <v>0</v>
      </c>
      <c r="E3566" t="str">
        <f>IF(Table1[[#This Row],[hypertension]]=0,"no","yes")</f>
        <v>no</v>
      </c>
      <c r="F3566">
        <v>1</v>
      </c>
      <c r="G3566" t="s">
        <v>13</v>
      </c>
      <c r="H3566" t="s">
        <v>14</v>
      </c>
      <c r="I3566" t="s">
        <v>15</v>
      </c>
      <c r="J3566">
        <v>199.38</v>
      </c>
      <c r="K3566">
        <v>39</v>
      </c>
      <c r="L3566" t="s">
        <v>23</v>
      </c>
      <c r="M3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66">
        <v>0</v>
      </c>
      <c r="O3566" t="s">
        <v>32</v>
      </c>
      <c r="P3566" t="str">
        <f>IF(AND(Table1[[#This Row],[stroke]]=1,Table1[[#This Row],[hypertension]]=1),"yes","no")</f>
        <v>no</v>
      </c>
      <c r="Q3566" t="str">
        <f>IF(Table1[[#This Row],[avg_glucose_level]]&gt;=132.5,"yes","no")</f>
        <v>yes</v>
      </c>
      <c r="R3566" t="str">
        <f>IF(Table1[[#This Row],[bmi]]&gt;=30.1,"yes","no")</f>
        <v>yes</v>
      </c>
    </row>
    <row r="3567" spans="1:18" x14ac:dyDescent="0.3">
      <c r="A3567">
        <v>68302</v>
      </c>
      <c r="B3567" t="s">
        <v>17</v>
      </c>
      <c r="C3567">
        <v>40</v>
      </c>
      <c r="D3567">
        <v>0</v>
      </c>
      <c r="E3567" t="str">
        <f>IF(Table1[[#This Row],[hypertension]]=0,"no","yes")</f>
        <v>no</v>
      </c>
      <c r="F3567">
        <v>0</v>
      </c>
      <c r="G3567" t="s">
        <v>13</v>
      </c>
      <c r="H3567" t="s">
        <v>14</v>
      </c>
      <c r="I3567" t="s">
        <v>15</v>
      </c>
      <c r="J3567">
        <v>65.77</v>
      </c>
      <c r="K3567">
        <v>31.2</v>
      </c>
      <c r="L3567" t="s">
        <v>20</v>
      </c>
      <c r="M35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67">
        <v>0</v>
      </c>
      <c r="O3567" t="s">
        <v>32</v>
      </c>
      <c r="P3567" t="str">
        <f>IF(AND(Table1[[#This Row],[stroke]]=1,Table1[[#This Row],[hypertension]]=1),"yes","no")</f>
        <v>no</v>
      </c>
      <c r="Q3567" t="str">
        <f>IF(Table1[[#This Row],[avg_glucose_level]]&gt;=132.5,"yes","no")</f>
        <v>no</v>
      </c>
      <c r="R3567" t="str">
        <f>IF(Table1[[#This Row],[bmi]]&gt;=30.1,"yes","no")</f>
        <v>yes</v>
      </c>
    </row>
    <row r="3568" spans="1:18" x14ac:dyDescent="0.3">
      <c r="A3568">
        <v>65507</v>
      </c>
      <c r="B3568" t="s">
        <v>12</v>
      </c>
      <c r="C3568">
        <v>33</v>
      </c>
      <c r="D3568">
        <v>0</v>
      </c>
      <c r="E3568" t="str">
        <f>IF(Table1[[#This Row],[hypertension]]=0,"no","yes")</f>
        <v>no</v>
      </c>
      <c r="F3568">
        <v>0</v>
      </c>
      <c r="G3568" t="s">
        <v>13</v>
      </c>
      <c r="H3568" t="s">
        <v>14</v>
      </c>
      <c r="I3568" t="s">
        <v>19</v>
      </c>
      <c r="J3568">
        <v>55.72</v>
      </c>
      <c r="K3568">
        <v>38.200000000000003</v>
      </c>
      <c r="L3568" t="s">
        <v>20</v>
      </c>
      <c r="M35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68">
        <v>0</v>
      </c>
      <c r="O3568" t="s">
        <v>32</v>
      </c>
      <c r="P3568" t="str">
        <f>IF(AND(Table1[[#This Row],[stroke]]=1,Table1[[#This Row],[hypertension]]=1),"yes","no")</f>
        <v>no</v>
      </c>
      <c r="Q3568" t="str">
        <f>IF(Table1[[#This Row],[avg_glucose_level]]&gt;=132.5,"yes","no")</f>
        <v>no</v>
      </c>
      <c r="R3568" t="str">
        <f>IF(Table1[[#This Row],[bmi]]&gt;=30.1,"yes","no")</f>
        <v>yes</v>
      </c>
    </row>
    <row r="3569" spans="1:18" x14ac:dyDescent="0.3">
      <c r="A3569">
        <v>63949</v>
      </c>
      <c r="B3569" t="s">
        <v>17</v>
      </c>
      <c r="C3569">
        <v>33</v>
      </c>
      <c r="D3569">
        <v>0</v>
      </c>
      <c r="E3569" t="str">
        <f>IF(Table1[[#This Row],[hypertension]]=0,"no","yes")</f>
        <v>no</v>
      </c>
      <c r="F3569">
        <v>0</v>
      </c>
      <c r="G3569" t="s">
        <v>13</v>
      </c>
      <c r="H3569" t="s">
        <v>24</v>
      </c>
      <c r="I3569" t="s">
        <v>15</v>
      </c>
      <c r="J3569">
        <v>75.67</v>
      </c>
      <c r="K3569">
        <v>44.7</v>
      </c>
      <c r="L3569" t="s">
        <v>20</v>
      </c>
      <c r="M35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69">
        <v>0</v>
      </c>
      <c r="O3569" t="s">
        <v>32</v>
      </c>
      <c r="P3569" t="str">
        <f>IF(AND(Table1[[#This Row],[stroke]]=1,Table1[[#This Row],[hypertension]]=1),"yes","no")</f>
        <v>no</v>
      </c>
      <c r="Q3569" t="str">
        <f>IF(Table1[[#This Row],[avg_glucose_level]]&gt;=132.5,"yes","no")</f>
        <v>no</v>
      </c>
      <c r="R3569" t="str">
        <f>IF(Table1[[#This Row],[bmi]]&gt;=30.1,"yes","no")</f>
        <v>yes</v>
      </c>
    </row>
    <row r="3570" spans="1:18" x14ac:dyDescent="0.3">
      <c r="A3570">
        <v>62475</v>
      </c>
      <c r="B3570" t="s">
        <v>12</v>
      </c>
      <c r="C3570">
        <v>39</v>
      </c>
      <c r="D3570">
        <v>1</v>
      </c>
      <c r="E3570" t="str">
        <f>IF(Table1[[#This Row],[hypertension]]=0,"no","yes")</f>
        <v>yes</v>
      </c>
      <c r="F3570">
        <v>0</v>
      </c>
      <c r="G3570" t="s">
        <v>13</v>
      </c>
      <c r="H3570" t="s">
        <v>14</v>
      </c>
      <c r="I3570" t="s">
        <v>19</v>
      </c>
      <c r="J3570">
        <v>88.18</v>
      </c>
      <c r="K3570">
        <v>33.5</v>
      </c>
      <c r="L3570" t="s">
        <v>21</v>
      </c>
      <c r="M35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70">
        <v>0</v>
      </c>
      <c r="O3570" t="s">
        <v>32</v>
      </c>
      <c r="P3570" t="str">
        <f>IF(AND(Table1[[#This Row],[stroke]]=1,Table1[[#This Row],[hypertension]]=1),"yes","no")</f>
        <v>no</v>
      </c>
      <c r="Q3570" t="str">
        <f>IF(Table1[[#This Row],[avg_glucose_level]]&gt;=132.5,"yes","no")</f>
        <v>no</v>
      </c>
      <c r="R3570" t="str">
        <f>IF(Table1[[#This Row],[bmi]]&gt;=30.1,"yes","no")</f>
        <v>yes</v>
      </c>
    </row>
    <row r="3571" spans="1:18" x14ac:dyDescent="0.3">
      <c r="A3571">
        <v>35648</v>
      </c>
      <c r="B3571" t="s">
        <v>17</v>
      </c>
      <c r="C3571">
        <v>74</v>
      </c>
      <c r="D3571">
        <v>0</v>
      </c>
      <c r="E3571" t="str">
        <f>IF(Table1[[#This Row],[hypertension]]=0,"no","yes")</f>
        <v>no</v>
      </c>
      <c r="F3571">
        <v>0</v>
      </c>
      <c r="G3571" t="s">
        <v>13</v>
      </c>
      <c r="H3571" t="s">
        <v>18</v>
      </c>
      <c r="I3571" t="s">
        <v>19</v>
      </c>
      <c r="J3571">
        <v>95.94</v>
      </c>
      <c r="K3571">
        <v>27</v>
      </c>
      <c r="L3571" t="s">
        <v>20</v>
      </c>
      <c r="M3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1">
        <v>0</v>
      </c>
      <c r="O3571" t="s">
        <v>32</v>
      </c>
      <c r="P3571" t="str">
        <f>IF(AND(Table1[[#This Row],[stroke]]=1,Table1[[#This Row],[hypertension]]=1),"yes","no")</f>
        <v>no</v>
      </c>
      <c r="Q3571" t="str">
        <f>IF(Table1[[#This Row],[avg_glucose_level]]&gt;=132.5,"yes","no")</f>
        <v>no</v>
      </c>
      <c r="R3571" t="str">
        <f>IF(Table1[[#This Row],[bmi]]&gt;=30.1,"yes","no")</f>
        <v>no</v>
      </c>
    </row>
    <row r="3572" spans="1:18" x14ac:dyDescent="0.3">
      <c r="A3572">
        <v>72276</v>
      </c>
      <c r="B3572" t="s">
        <v>12</v>
      </c>
      <c r="C3572">
        <v>38</v>
      </c>
      <c r="D3572">
        <v>0</v>
      </c>
      <c r="E3572" t="str">
        <f>IF(Table1[[#This Row],[hypertension]]=0,"no","yes")</f>
        <v>no</v>
      </c>
      <c r="F3572">
        <v>0</v>
      </c>
      <c r="G3572" t="s">
        <v>13</v>
      </c>
      <c r="H3572" t="s">
        <v>14</v>
      </c>
      <c r="I3572" t="s">
        <v>15</v>
      </c>
      <c r="J3572">
        <v>86.93</v>
      </c>
      <c r="K3572">
        <v>31.1</v>
      </c>
      <c r="L3572" t="s">
        <v>20</v>
      </c>
      <c r="M3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2">
        <v>0</v>
      </c>
      <c r="O3572" t="s">
        <v>32</v>
      </c>
      <c r="P3572" t="str">
        <f>IF(AND(Table1[[#This Row],[stroke]]=1,Table1[[#This Row],[hypertension]]=1),"yes","no")</f>
        <v>no</v>
      </c>
      <c r="Q3572" t="str">
        <f>IF(Table1[[#This Row],[avg_glucose_level]]&gt;=132.5,"yes","no")</f>
        <v>no</v>
      </c>
      <c r="R3572" t="str">
        <f>IF(Table1[[#This Row],[bmi]]&gt;=30.1,"yes","no")</f>
        <v>yes</v>
      </c>
    </row>
    <row r="3573" spans="1:18" x14ac:dyDescent="0.3">
      <c r="A3573">
        <v>49661</v>
      </c>
      <c r="B3573" t="s">
        <v>12</v>
      </c>
      <c r="C3573">
        <v>53</v>
      </c>
      <c r="D3573">
        <v>0</v>
      </c>
      <c r="E3573" t="str">
        <f>IF(Table1[[#This Row],[hypertension]]=0,"no","yes")</f>
        <v>no</v>
      </c>
      <c r="F3573">
        <v>0</v>
      </c>
      <c r="G3573" t="s">
        <v>13</v>
      </c>
      <c r="H3573" t="s">
        <v>24</v>
      </c>
      <c r="I3573" t="s">
        <v>15</v>
      </c>
      <c r="J3573">
        <v>85.17</v>
      </c>
      <c r="K3573">
        <v>29.2</v>
      </c>
      <c r="L3573" t="s">
        <v>20</v>
      </c>
      <c r="M35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3">
        <v>0</v>
      </c>
      <c r="O3573" t="s">
        <v>32</v>
      </c>
      <c r="P3573" t="str">
        <f>IF(AND(Table1[[#This Row],[stroke]]=1,Table1[[#This Row],[hypertension]]=1),"yes","no")</f>
        <v>no</v>
      </c>
      <c r="Q3573" t="str">
        <f>IF(Table1[[#This Row],[avg_glucose_level]]&gt;=132.5,"yes","no")</f>
        <v>no</v>
      </c>
      <c r="R3573" t="str">
        <f>IF(Table1[[#This Row],[bmi]]&gt;=30.1,"yes","no")</f>
        <v>no</v>
      </c>
    </row>
    <row r="3574" spans="1:18" x14ac:dyDescent="0.3">
      <c r="A3574">
        <v>31590</v>
      </c>
      <c r="B3574" t="s">
        <v>12</v>
      </c>
      <c r="C3574">
        <v>22</v>
      </c>
      <c r="D3574">
        <v>0</v>
      </c>
      <c r="E3574" t="str">
        <f>IF(Table1[[#This Row],[hypertension]]=0,"no","yes")</f>
        <v>no</v>
      </c>
      <c r="F3574">
        <v>0</v>
      </c>
      <c r="G3574" t="s">
        <v>22</v>
      </c>
      <c r="H3574" t="s">
        <v>14</v>
      </c>
      <c r="I3574" t="s">
        <v>15</v>
      </c>
      <c r="J3574">
        <v>111.1</v>
      </c>
      <c r="K3574">
        <v>26.6</v>
      </c>
      <c r="L3574" t="s">
        <v>20</v>
      </c>
      <c r="M35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4">
        <v>0</v>
      </c>
      <c r="O3574" t="s">
        <v>32</v>
      </c>
      <c r="P3574" t="str">
        <f>IF(AND(Table1[[#This Row],[stroke]]=1,Table1[[#This Row],[hypertension]]=1),"yes","no")</f>
        <v>no</v>
      </c>
      <c r="Q3574" t="str">
        <f>IF(Table1[[#This Row],[avg_glucose_level]]&gt;=132.5,"yes","no")</f>
        <v>no</v>
      </c>
      <c r="R3574" t="str">
        <f>IF(Table1[[#This Row],[bmi]]&gt;=30.1,"yes","no")</f>
        <v>no</v>
      </c>
    </row>
    <row r="3575" spans="1:18" x14ac:dyDescent="0.3">
      <c r="A3575">
        <v>8584</v>
      </c>
      <c r="B3575" t="s">
        <v>17</v>
      </c>
      <c r="C3575">
        <v>5</v>
      </c>
      <c r="D3575">
        <v>0</v>
      </c>
      <c r="E3575" t="str">
        <f>IF(Table1[[#This Row],[hypertension]]=0,"no","yes")</f>
        <v>no</v>
      </c>
      <c r="F3575">
        <v>0</v>
      </c>
      <c r="G3575" t="s">
        <v>22</v>
      </c>
      <c r="H3575" t="s">
        <v>25</v>
      </c>
      <c r="I3575" t="s">
        <v>19</v>
      </c>
      <c r="J3575">
        <v>92</v>
      </c>
      <c r="K3575">
        <v>17.899999999999999</v>
      </c>
      <c r="L3575" t="s">
        <v>23</v>
      </c>
      <c r="M35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75">
        <v>0</v>
      </c>
      <c r="O3575" t="s">
        <v>32</v>
      </c>
      <c r="P3575" t="str">
        <f>IF(AND(Table1[[#This Row],[stroke]]=1,Table1[[#This Row],[hypertension]]=1),"yes","no")</f>
        <v>no</v>
      </c>
      <c r="Q3575" t="str">
        <f>IF(Table1[[#This Row],[avg_glucose_level]]&gt;=132.5,"yes","no")</f>
        <v>no</v>
      </c>
      <c r="R3575" t="str">
        <f>IF(Table1[[#This Row],[bmi]]&gt;=30.1,"yes","no")</f>
        <v>no</v>
      </c>
    </row>
    <row r="3576" spans="1:18" x14ac:dyDescent="0.3">
      <c r="A3576">
        <v>7964</v>
      </c>
      <c r="B3576" t="s">
        <v>12</v>
      </c>
      <c r="C3576">
        <v>24</v>
      </c>
      <c r="D3576">
        <v>0</v>
      </c>
      <c r="E3576" t="str">
        <f>IF(Table1[[#This Row],[hypertension]]=0,"no","yes")</f>
        <v>no</v>
      </c>
      <c r="F3576">
        <v>0</v>
      </c>
      <c r="G3576" t="s">
        <v>22</v>
      </c>
      <c r="H3576" t="s">
        <v>14</v>
      </c>
      <c r="I3576" t="s">
        <v>15</v>
      </c>
      <c r="J3576">
        <v>97.47</v>
      </c>
      <c r="K3576">
        <v>24.2</v>
      </c>
      <c r="L3576" t="s">
        <v>16</v>
      </c>
      <c r="M35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76">
        <v>0</v>
      </c>
      <c r="O3576" t="s">
        <v>32</v>
      </c>
      <c r="P3576" t="str">
        <f>IF(AND(Table1[[#This Row],[stroke]]=1,Table1[[#This Row],[hypertension]]=1),"yes","no")</f>
        <v>no</v>
      </c>
      <c r="Q3576" t="str">
        <f>IF(Table1[[#This Row],[avg_glucose_level]]&gt;=132.5,"yes","no")</f>
        <v>no</v>
      </c>
      <c r="R3576" t="str">
        <f>IF(Table1[[#This Row],[bmi]]&gt;=30.1,"yes","no")</f>
        <v>no</v>
      </c>
    </row>
    <row r="3577" spans="1:18" x14ac:dyDescent="0.3">
      <c r="A3577">
        <v>25130</v>
      </c>
      <c r="B3577" t="s">
        <v>17</v>
      </c>
      <c r="C3577">
        <v>27</v>
      </c>
      <c r="D3577">
        <v>0</v>
      </c>
      <c r="E3577" t="str">
        <f>IF(Table1[[#This Row],[hypertension]]=0,"no","yes")</f>
        <v>no</v>
      </c>
      <c r="F3577">
        <v>0</v>
      </c>
      <c r="G3577" t="s">
        <v>13</v>
      </c>
      <c r="H3577" t="s">
        <v>14</v>
      </c>
      <c r="I3577" t="s">
        <v>15</v>
      </c>
      <c r="J3577">
        <v>79.209999999999994</v>
      </c>
      <c r="K3577">
        <v>19.5</v>
      </c>
      <c r="L3577" t="s">
        <v>23</v>
      </c>
      <c r="M35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77">
        <v>0</v>
      </c>
      <c r="O3577" t="s">
        <v>32</v>
      </c>
      <c r="P3577" t="str">
        <f>IF(AND(Table1[[#This Row],[stroke]]=1,Table1[[#This Row],[hypertension]]=1),"yes","no")</f>
        <v>no</v>
      </c>
      <c r="Q3577" t="str">
        <f>IF(Table1[[#This Row],[avg_glucose_level]]&gt;=132.5,"yes","no")</f>
        <v>no</v>
      </c>
      <c r="R3577" t="str">
        <f>IF(Table1[[#This Row],[bmi]]&gt;=30.1,"yes","no")</f>
        <v>no</v>
      </c>
    </row>
    <row r="3578" spans="1:18" x14ac:dyDescent="0.3">
      <c r="A3578">
        <v>3531</v>
      </c>
      <c r="B3578" t="s">
        <v>12</v>
      </c>
      <c r="C3578">
        <v>41</v>
      </c>
      <c r="D3578">
        <v>0</v>
      </c>
      <c r="E3578" t="str">
        <f>IF(Table1[[#This Row],[hypertension]]=0,"no","yes")</f>
        <v>no</v>
      </c>
      <c r="F3578">
        <v>0</v>
      </c>
      <c r="G3578" t="s">
        <v>13</v>
      </c>
      <c r="H3578" t="s">
        <v>14</v>
      </c>
      <c r="I3578" t="s">
        <v>19</v>
      </c>
      <c r="J3578">
        <v>83.97</v>
      </c>
      <c r="K3578">
        <v>28.5</v>
      </c>
      <c r="L3578" t="s">
        <v>16</v>
      </c>
      <c r="M35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78">
        <v>0</v>
      </c>
      <c r="O3578" t="s">
        <v>32</v>
      </c>
      <c r="P3578" t="str">
        <f>IF(AND(Table1[[#This Row],[stroke]]=1,Table1[[#This Row],[hypertension]]=1),"yes","no")</f>
        <v>no</v>
      </c>
      <c r="Q3578" t="str">
        <f>IF(Table1[[#This Row],[avg_glucose_level]]&gt;=132.5,"yes","no")</f>
        <v>no</v>
      </c>
      <c r="R3578" t="str">
        <f>IF(Table1[[#This Row],[bmi]]&gt;=30.1,"yes","no")</f>
        <v>no</v>
      </c>
    </row>
    <row r="3579" spans="1:18" x14ac:dyDescent="0.3">
      <c r="A3579">
        <v>6529</v>
      </c>
      <c r="B3579" t="s">
        <v>17</v>
      </c>
      <c r="C3579">
        <v>20</v>
      </c>
      <c r="D3579">
        <v>0</v>
      </c>
      <c r="E3579" t="str">
        <f>IF(Table1[[#This Row],[hypertension]]=0,"no","yes")</f>
        <v>no</v>
      </c>
      <c r="F3579">
        <v>0</v>
      </c>
      <c r="G3579" t="s">
        <v>22</v>
      </c>
      <c r="H3579" t="s">
        <v>14</v>
      </c>
      <c r="I3579" t="s">
        <v>15</v>
      </c>
      <c r="J3579">
        <v>98.55</v>
      </c>
      <c r="K3579">
        <v>21.3</v>
      </c>
      <c r="L3579" t="s">
        <v>20</v>
      </c>
      <c r="M3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79">
        <v>0</v>
      </c>
      <c r="O3579" t="s">
        <v>32</v>
      </c>
      <c r="P3579" t="str">
        <f>IF(AND(Table1[[#This Row],[stroke]]=1,Table1[[#This Row],[hypertension]]=1),"yes","no")</f>
        <v>no</v>
      </c>
      <c r="Q3579" t="str">
        <f>IF(Table1[[#This Row],[avg_glucose_level]]&gt;=132.5,"yes","no")</f>
        <v>no</v>
      </c>
      <c r="R3579" t="str">
        <f>IF(Table1[[#This Row],[bmi]]&gt;=30.1,"yes","no")</f>
        <v>no</v>
      </c>
    </row>
    <row r="3580" spans="1:18" x14ac:dyDescent="0.3">
      <c r="A3580">
        <v>22272</v>
      </c>
      <c r="B3580" t="s">
        <v>17</v>
      </c>
      <c r="C3580">
        <v>71</v>
      </c>
      <c r="D3580">
        <v>1</v>
      </c>
      <c r="E3580" t="str">
        <f>IF(Table1[[#This Row],[hypertension]]=0,"no","yes")</f>
        <v>yes</v>
      </c>
      <c r="F3580">
        <v>0</v>
      </c>
      <c r="G3580" t="s">
        <v>13</v>
      </c>
      <c r="H3580" t="s">
        <v>14</v>
      </c>
      <c r="I3580" t="s">
        <v>19</v>
      </c>
      <c r="J3580">
        <v>202.98</v>
      </c>
      <c r="K3580">
        <v>41.3</v>
      </c>
      <c r="L3580" t="s">
        <v>20</v>
      </c>
      <c r="M35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80">
        <v>0</v>
      </c>
      <c r="O3580" t="s">
        <v>32</v>
      </c>
      <c r="P3580" t="str">
        <f>IF(AND(Table1[[#This Row],[stroke]]=1,Table1[[#This Row],[hypertension]]=1),"yes","no")</f>
        <v>no</v>
      </c>
      <c r="Q3580" t="str">
        <f>IF(Table1[[#This Row],[avg_glucose_level]]&gt;=132.5,"yes","no")</f>
        <v>yes</v>
      </c>
      <c r="R3580" t="str">
        <f>IF(Table1[[#This Row],[bmi]]&gt;=30.1,"yes","no")</f>
        <v>yes</v>
      </c>
    </row>
    <row r="3581" spans="1:18" x14ac:dyDescent="0.3">
      <c r="A3581">
        <v>40702</v>
      </c>
      <c r="B3581" t="s">
        <v>17</v>
      </c>
      <c r="C3581">
        <v>65</v>
      </c>
      <c r="D3581">
        <v>0</v>
      </c>
      <c r="E3581" t="str">
        <f>IF(Table1[[#This Row],[hypertension]]=0,"no","yes")</f>
        <v>no</v>
      </c>
      <c r="F3581">
        <v>0</v>
      </c>
      <c r="G3581" t="s">
        <v>22</v>
      </c>
      <c r="H3581" t="s">
        <v>24</v>
      </c>
      <c r="I3581" t="s">
        <v>15</v>
      </c>
      <c r="J3581">
        <v>60.7</v>
      </c>
      <c r="K3581">
        <v>31.3</v>
      </c>
      <c r="L3581" t="s">
        <v>20</v>
      </c>
      <c r="M35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81">
        <v>0</v>
      </c>
      <c r="O3581" t="s">
        <v>32</v>
      </c>
      <c r="P3581" t="str">
        <f>IF(AND(Table1[[#This Row],[stroke]]=1,Table1[[#This Row],[hypertension]]=1),"yes","no")</f>
        <v>no</v>
      </c>
      <c r="Q3581" t="str">
        <f>IF(Table1[[#This Row],[avg_glucose_level]]&gt;=132.5,"yes","no")</f>
        <v>no</v>
      </c>
      <c r="R3581" t="str">
        <f>IF(Table1[[#This Row],[bmi]]&gt;=30.1,"yes","no")</f>
        <v>yes</v>
      </c>
    </row>
    <row r="3582" spans="1:18" x14ac:dyDescent="0.3">
      <c r="A3582">
        <v>1656</v>
      </c>
      <c r="B3582" t="s">
        <v>12</v>
      </c>
      <c r="C3582">
        <v>38</v>
      </c>
      <c r="D3582">
        <v>0</v>
      </c>
      <c r="E3582" t="str">
        <f>IF(Table1[[#This Row],[hypertension]]=0,"no","yes")</f>
        <v>no</v>
      </c>
      <c r="F3582">
        <v>0</v>
      </c>
      <c r="G3582" t="s">
        <v>13</v>
      </c>
      <c r="H3582" t="s">
        <v>14</v>
      </c>
      <c r="I3582" t="s">
        <v>15</v>
      </c>
      <c r="J3582">
        <v>92.22</v>
      </c>
      <c r="K3582">
        <v>40.799999999999997</v>
      </c>
      <c r="L3582" t="s">
        <v>20</v>
      </c>
      <c r="M3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82">
        <v>0</v>
      </c>
      <c r="O3582" t="s">
        <v>32</v>
      </c>
      <c r="P3582" t="str">
        <f>IF(AND(Table1[[#This Row],[stroke]]=1,Table1[[#This Row],[hypertension]]=1),"yes","no")</f>
        <v>no</v>
      </c>
      <c r="Q3582" t="str">
        <f>IF(Table1[[#This Row],[avg_glucose_level]]&gt;=132.5,"yes","no")</f>
        <v>no</v>
      </c>
      <c r="R3582" t="str">
        <f>IF(Table1[[#This Row],[bmi]]&gt;=30.1,"yes","no")</f>
        <v>yes</v>
      </c>
    </row>
    <row r="3583" spans="1:18" x14ac:dyDescent="0.3">
      <c r="A3583">
        <v>51988</v>
      </c>
      <c r="B3583" t="s">
        <v>17</v>
      </c>
      <c r="C3583">
        <v>25</v>
      </c>
      <c r="D3583">
        <v>0</v>
      </c>
      <c r="E3583" t="str">
        <f>IF(Table1[[#This Row],[hypertension]]=0,"no","yes")</f>
        <v>no</v>
      </c>
      <c r="F3583">
        <v>0</v>
      </c>
      <c r="G3583" t="s">
        <v>13</v>
      </c>
      <c r="H3583" t="s">
        <v>14</v>
      </c>
      <c r="I3583" t="s">
        <v>19</v>
      </c>
      <c r="J3583">
        <v>79.94</v>
      </c>
      <c r="K3583">
        <v>36.6</v>
      </c>
      <c r="L3583" t="s">
        <v>23</v>
      </c>
      <c r="M3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83">
        <v>0</v>
      </c>
      <c r="O3583" t="s">
        <v>32</v>
      </c>
      <c r="P3583" t="str">
        <f>IF(AND(Table1[[#This Row],[stroke]]=1,Table1[[#This Row],[hypertension]]=1),"yes","no")</f>
        <v>no</v>
      </c>
      <c r="Q3583" t="str">
        <f>IF(Table1[[#This Row],[avg_glucose_level]]&gt;=132.5,"yes","no")</f>
        <v>no</v>
      </c>
      <c r="R3583" t="str">
        <f>IF(Table1[[#This Row],[bmi]]&gt;=30.1,"yes","no")</f>
        <v>yes</v>
      </c>
    </row>
    <row r="3584" spans="1:18" x14ac:dyDescent="0.3">
      <c r="A3584">
        <v>48323</v>
      </c>
      <c r="B3584" t="s">
        <v>12</v>
      </c>
      <c r="C3584">
        <v>53</v>
      </c>
      <c r="D3584">
        <v>0</v>
      </c>
      <c r="E3584" t="str">
        <f>IF(Table1[[#This Row],[hypertension]]=0,"no","yes")</f>
        <v>no</v>
      </c>
      <c r="F3584">
        <v>0</v>
      </c>
      <c r="G3584" t="s">
        <v>13</v>
      </c>
      <c r="H3584" t="s">
        <v>24</v>
      </c>
      <c r="I3584" t="s">
        <v>19</v>
      </c>
      <c r="J3584">
        <v>83.68</v>
      </c>
      <c r="K3584">
        <v>26.7</v>
      </c>
      <c r="L3584" t="s">
        <v>23</v>
      </c>
      <c r="M35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84">
        <v>0</v>
      </c>
      <c r="O3584" t="s">
        <v>32</v>
      </c>
      <c r="P3584" t="str">
        <f>IF(AND(Table1[[#This Row],[stroke]]=1,Table1[[#This Row],[hypertension]]=1),"yes","no")</f>
        <v>no</v>
      </c>
      <c r="Q3584" t="str">
        <f>IF(Table1[[#This Row],[avg_glucose_level]]&gt;=132.5,"yes","no")</f>
        <v>no</v>
      </c>
      <c r="R3584" t="str">
        <f>IF(Table1[[#This Row],[bmi]]&gt;=30.1,"yes","no")</f>
        <v>no</v>
      </c>
    </row>
    <row r="3585" spans="1:18" x14ac:dyDescent="0.3">
      <c r="A3585">
        <v>35155</v>
      </c>
      <c r="B3585" t="s">
        <v>17</v>
      </c>
      <c r="C3585">
        <v>50</v>
      </c>
      <c r="D3585">
        <v>0</v>
      </c>
      <c r="E3585" t="str">
        <f>IF(Table1[[#This Row],[hypertension]]=0,"no","yes")</f>
        <v>no</v>
      </c>
      <c r="F3585">
        <v>0</v>
      </c>
      <c r="G3585" t="s">
        <v>13</v>
      </c>
      <c r="H3585" t="s">
        <v>18</v>
      </c>
      <c r="I3585" t="s">
        <v>15</v>
      </c>
      <c r="J3585">
        <v>69.92</v>
      </c>
      <c r="K3585">
        <v>18.7</v>
      </c>
      <c r="L3585" t="s">
        <v>16</v>
      </c>
      <c r="M35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85">
        <v>0</v>
      </c>
      <c r="O3585" t="s">
        <v>32</v>
      </c>
      <c r="P3585" t="str">
        <f>IF(AND(Table1[[#This Row],[stroke]]=1,Table1[[#This Row],[hypertension]]=1),"yes","no")</f>
        <v>no</v>
      </c>
      <c r="Q3585" t="str">
        <f>IF(Table1[[#This Row],[avg_glucose_level]]&gt;=132.5,"yes","no")</f>
        <v>no</v>
      </c>
      <c r="R3585" t="str">
        <f>IF(Table1[[#This Row],[bmi]]&gt;=30.1,"yes","no")</f>
        <v>no</v>
      </c>
    </row>
    <row r="3586" spans="1:18" x14ac:dyDescent="0.3">
      <c r="A3586">
        <v>46314</v>
      </c>
      <c r="B3586" t="s">
        <v>17</v>
      </c>
      <c r="C3586">
        <v>1</v>
      </c>
      <c r="D3586">
        <v>0</v>
      </c>
      <c r="E3586" t="str">
        <f>IF(Table1[[#This Row],[hypertension]]=0,"no","yes")</f>
        <v>no</v>
      </c>
      <c r="F3586">
        <v>0</v>
      </c>
      <c r="G3586" t="s">
        <v>22</v>
      </c>
      <c r="H3586" t="s">
        <v>25</v>
      </c>
      <c r="I3586" t="s">
        <v>19</v>
      </c>
      <c r="J3586">
        <v>136.96</v>
      </c>
      <c r="K3586">
        <v>15.2</v>
      </c>
      <c r="L3586" t="s">
        <v>23</v>
      </c>
      <c r="M3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586">
        <v>0</v>
      </c>
      <c r="O3586" t="s">
        <v>32</v>
      </c>
      <c r="P3586" t="str">
        <f>IF(AND(Table1[[#This Row],[stroke]]=1,Table1[[#This Row],[hypertension]]=1),"yes","no")</f>
        <v>no</v>
      </c>
      <c r="Q3586" t="str">
        <f>IF(Table1[[#This Row],[avg_glucose_level]]&gt;=132.5,"yes","no")</f>
        <v>yes</v>
      </c>
      <c r="R3586" t="str">
        <f>IF(Table1[[#This Row],[bmi]]&gt;=30.1,"yes","no")</f>
        <v>no</v>
      </c>
    </row>
    <row r="3587" spans="1:18" x14ac:dyDescent="0.3">
      <c r="A3587">
        <v>12906</v>
      </c>
      <c r="B3587" t="s">
        <v>17</v>
      </c>
      <c r="C3587">
        <v>55</v>
      </c>
      <c r="D3587">
        <v>0</v>
      </c>
      <c r="E3587" t="str">
        <f>IF(Table1[[#This Row],[hypertension]]=0,"no","yes")</f>
        <v>no</v>
      </c>
      <c r="F3587">
        <v>0</v>
      </c>
      <c r="G3587" t="s">
        <v>13</v>
      </c>
      <c r="H3587" t="s">
        <v>18</v>
      </c>
      <c r="I3587" t="s">
        <v>19</v>
      </c>
      <c r="J3587">
        <v>95.32</v>
      </c>
      <c r="K3587">
        <v>26.8</v>
      </c>
      <c r="L3587" t="s">
        <v>20</v>
      </c>
      <c r="M35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87">
        <v>0</v>
      </c>
      <c r="O3587" t="s">
        <v>32</v>
      </c>
      <c r="P3587" t="str">
        <f>IF(AND(Table1[[#This Row],[stroke]]=1,Table1[[#This Row],[hypertension]]=1),"yes","no")</f>
        <v>no</v>
      </c>
      <c r="Q3587" t="str">
        <f>IF(Table1[[#This Row],[avg_glucose_level]]&gt;=132.5,"yes","no")</f>
        <v>no</v>
      </c>
      <c r="R3587" t="str">
        <f>IF(Table1[[#This Row],[bmi]]&gt;=30.1,"yes","no")</f>
        <v>no</v>
      </c>
    </row>
    <row r="3588" spans="1:18" x14ac:dyDescent="0.3">
      <c r="A3588">
        <v>24961</v>
      </c>
      <c r="B3588" t="s">
        <v>17</v>
      </c>
      <c r="C3588">
        <v>38</v>
      </c>
      <c r="D3588">
        <v>0</v>
      </c>
      <c r="E3588" t="str">
        <f>IF(Table1[[#This Row],[hypertension]]=0,"no","yes")</f>
        <v>no</v>
      </c>
      <c r="F3588">
        <v>0</v>
      </c>
      <c r="G3588" t="s">
        <v>13</v>
      </c>
      <c r="H3588" t="s">
        <v>14</v>
      </c>
      <c r="I3588" t="s">
        <v>19</v>
      </c>
      <c r="J3588">
        <v>107.78</v>
      </c>
      <c r="K3588">
        <v>25.1</v>
      </c>
      <c r="L3588" t="s">
        <v>20</v>
      </c>
      <c r="M35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88">
        <v>0</v>
      </c>
      <c r="O3588" t="s">
        <v>32</v>
      </c>
      <c r="P3588" t="str">
        <f>IF(AND(Table1[[#This Row],[stroke]]=1,Table1[[#This Row],[hypertension]]=1),"yes","no")</f>
        <v>no</v>
      </c>
      <c r="Q3588" t="str">
        <f>IF(Table1[[#This Row],[avg_glucose_level]]&gt;=132.5,"yes","no")</f>
        <v>no</v>
      </c>
      <c r="R3588" t="str">
        <f>IF(Table1[[#This Row],[bmi]]&gt;=30.1,"yes","no")</f>
        <v>no</v>
      </c>
    </row>
    <row r="3589" spans="1:18" x14ac:dyDescent="0.3">
      <c r="A3589">
        <v>14000</v>
      </c>
      <c r="B3589" t="s">
        <v>17</v>
      </c>
      <c r="C3589">
        <v>72</v>
      </c>
      <c r="D3589">
        <v>1</v>
      </c>
      <c r="E3589" t="str">
        <f>IF(Table1[[#This Row],[hypertension]]=0,"no","yes")</f>
        <v>yes</v>
      </c>
      <c r="F3589">
        <v>1</v>
      </c>
      <c r="G3589" t="s">
        <v>13</v>
      </c>
      <c r="H3589" t="s">
        <v>14</v>
      </c>
      <c r="I3589" t="s">
        <v>15</v>
      </c>
      <c r="J3589">
        <v>198.32</v>
      </c>
      <c r="K3589">
        <v>31.3</v>
      </c>
      <c r="L3589" t="s">
        <v>16</v>
      </c>
      <c r="M35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89">
        <v>0</v>
      </c>
      <c r="O3589" t="s">
        <v>32</v>
      </c>
      <c r="P3589" t="str">
        <f>IF(AND(Table1[[#This Row],[stroke]]=1,Table1[[#This Row],[hypertension]]=1),"yes","no")</f>
        <v>no</v>
      </c>
      <c r="Q3589" t="str">
        <f>IF(Table1[[#This Row],[avg_glucose_level]]&gt;=132.5,"yes","no")</f>
        <v>yes</v>
      </c>
      <c r="R3589" t="str">
        <f>IF(Table1[[#This Row],[bmi]]&gt;=30.1,"yes","no")</f>
        <v>yes</v>
      </c>
    </row>
    <row r="3590" spans="1:18" x14ac:dyDescent="0.3">
      <c r="A3590">
        <v>23047</v>
      </c>
      <c r="B3590" t="s">
        <v>12</v>
      </c>
      <c r="C3590">
        <v>43</v>
      </c>
      <c r="D3590">
        <v>0</v>
      </c>
      <c r="E3590" t="str">
        <f>IF(Table1[[#This Row],[hypertension]]=0,"no","yes")</f>
        <v>no</v>
      </c>
      <c r="F3590">
        <v>0</v>
      </c>
      <c r="G3590" t="s">
        <v>13</v>
      </c>
      <c r="H3590" t="s">
        <v>14</v>
      </c>
      <c r="I3590" t="s">
        <v>15</v>
      </c>
      <c r="J3590">
        <v>100.16</v>
      </c>
      <c r="K3590">
        <v>59.7</v>
      </c>
      <c r="L3590" t="s">
        <v>20</v>
      </c>
      <c r="M35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0">
        <v>0</v>
      </c>
      <c r="O3590" t="s">
        <v>32</v>
      </c>
      <c r="P3590" t="str">
        <f>IF(AND(Table1[[#This Row],[stroke]]=1,Table1[[#This Row],[hypertension]]=1),"yes","no")</f>
        <v>no</v>
      </c>
      <c r="Q3590" t="str">
        <f>IF(Table1[[#This Row],[avg_glucose_level]]&gt;=132.5,"yes","no")</f>
        <v>no</v>
      </c>
      <c r="R3590" t="str">
        <f>IF(Table1[[#This Row],[bmi]]&gt;=30.1,"yes","no")</f>
        <v>yes</v>
      </c>
    </row>
    <row r="3591" spans="1:18" x14ac:dyDescent="0.3">
      <c r="A3591">
        <v>6827</v>
      </c>
      <c r="B3591" t="s">
        <v>12</v>
      </c>
      <c r="C3591">
        <v>30</v>
      </c>
      <c r="D3591">
        <v>0</v>
      </c>
      <c r="E3591" t="str">
        <f>IF(Table1[[#This Row],[hypertension]]=0,"no","yes")</f>
        <v>no</v>
      </c>
      <c r="F3591">
        <v>0</v>
      </c>
      <c r="G3591" t="s">
        <v>13</v>
      </c>
      <c r="H3591" t="s">
        <v>14</v>
      </c>
      <c r="I3591" t="s">
        <v>15</v>
      </c>
      <c r="J3591">
        <v>96.02</v>
      </c>
      <c r="K3591">
        <v>29.8</v>
      </c>
      <c r="L3591" t="s">
        <v>20</v>
      </c>
      <c r="M35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1">
        <v>0</v>
      </c>
      <c r="O3591" t="s">
        <v>32</v>
      </c>
      <c r="P3591" t="str">
        <f>IF(AND(Table1[[#This Row],[stroke]]=1,Table1[[#This Row],[hypertension]]=1),"yes","no")</f>
        <v>no</v>
      </c>
      <c r="Q3591" t="str">
        <f>IF(Table1[[#This Row],[avg_glucose_level]]&gt;=132.5,"yes","no")</f>
        <v>no</v>
      </c>
      <c r="R3591" t="str">
        <f>IF(Table1[[#This Row],[bmi]]&gt;=30.1,"yes","no")</f>
        <v>no</v>
      </c>
    </row>
    <row r="3592" spans="1:18" x14ac:dyDescent="0.3">
      <c r="A3592">
        <v>44656</v>
      </c>
      <c r="B3592" t="s">
        <v>17</v>
      </c>
      <c r="C3592">
        <v>69</v>
      </c>
      <c r="D3592">
        <v>1</v>
      </c>
      <c r="E3592" t="str">
        <f>IF(Table1[[#This Row],[hypertension]]=0,"no","yes")</f>
        <v>yes</v>
      </c>
      <c r="F3592">
        <v>0</v>
      </c>
      <c r="G3592" t="s">
        <v>13</v>
      </c>
      <c r="H3592" t="s">
        <v>14</v>
      </c>
      <c r="I3592" t="s">
        <v>19</v>
      </c>
      <c r="J3592">
        <v>112.69</v>
      </c>
      <c r="K3592">
        <v>33.5</v>
      </c>
      <c r="L3592" t="s">
        <v>16</v>
      </c>
      <c r="M35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92">
        <v>0</v>
      </c>
      <c r="O3592" t="s">
        <v>32</v>
      </c>
      <c r="P3592" t="str">
        <f>IF(AND(Table1[[#This Row],[stroke]]=1,Table1[[#This Row],[hypertension]]=1),"yes","no")</f>
        <v>no</v>
      </c>
      <c r="Q3592" t="str">
        <f>IF(Table1[[#This Row],[avg_glucose_level]]&gt;=132.5,"yes","no")</f>
        <v>no</v>
      </c>
      <c r="R3592" t="str">
        <f>IF(Table1[[#This Row],[bmi]]&gt;=30.1,"yes","no")</f>
        <v>yes</v>
      </c>
    </row>
    <row r="3593" spans="1:18" x14ac:dyDescent="0.3">
      <c r="A3593">
        <v>59801</v>
      </c>
      <c r="B3593" t="s">
        <v>17</v>
      </c>
      <c r="C3593">
        <v>61</v>
      </c>
      <c r="D3593">
        <v>0</v>
      </c>
      <c r="E3593" t="str">
        <f>IF(Table1[[#This Row],[hypertension]]=0,"no","yes")</f>
        <v>no</v>
      </c>
      <c r="F3593">
        <v>0</v>
      </c>
      <c r="G3593" t="s">
        <v>13</v>
      </c>
      <c r="H3593" t="s">
        <v>14</v>
      </c>
      <c r="I3593" t="s">
        <v>15</v>
      </c>
      <c r="J3593">
        <v>60.61</v>
      </c>
      <c r="K3593">
        <v>24.5</v>
      </c>
      <c r="L3593" t="s">
        <v>20</v>
      </c>
      <c r="M35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3">
        <v>0</v>
      </c>
      <c r="O3593" t="s">
        <v>32</v>
      </c>
      <c r="P3593" t="str">
        <f>IF(AND(Table1[[#This Row],[stroke]]=1,Table1[[#This Row],[hypertension]]=1),"yes","no")</f>
        <v>no</v>
      </c>
      <c r="Q3593" t="str">
        <f>IF(Table1[[#This Row],[avg_glucose_level]]&gt;=132.5,"yes","no")</f>
        <v>no</v>
      </c>
      <c r="R3593" t="str">
        <f>IF(Table1[[#This Row],[bmi]]&gt;=30.1,"yes","no")</f>
        <v>no</v>
      </c>
    </row>
    <row r="3594" spans="1:18" x14ac:dyDescent="0.3">
      <c r="A3594">
        <v>51073</v>
      </c>
      <c r="B3594" t="s">
        <v>17</v>
      </c>
      <c r="C3594">
        <v>34</v>
      </c>
      <c r="D3594">
        <v>0</v>
      </c>
      <c r="E3594" t="str">
        <f>IF(Table1[[#This Row],[hypertension]]=0,"no","yes")</f>
        <v>no</v>
      </c>
      <c r="F3594">
        <v>0</v>
      </c>
      <c r="G3594" t="s">
        <v>13</v>
      </c>
      <c r="H3594" t="s">
        <v>18</v>
      </c>
      <c r="I3594" t="s">
        <v>15</v>
      </c>
      <c r="J3594">
        <v>79.77</v>
      </c>
      <c r="K3594">
        <v>33.6</v>
      </c>
      <c r="L3594" t="s">
        <v>20</v>
      </c>
      <c r="M35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4">
        <v>0</v>
      </c>
      <c r="O3594" t="s">
        <v>32</v>
      </c>
      <c r="P3594" t="str">
        <f>IF(AND(Table1[[#This Row],[stroke]]=1,Table1[[#This Row],[hypertension]]=1),"yes","no")</f>
        <v>no</v>
      </c>
      <c r="Q3594" t="str">
        <f>IF(Table1[[#This Row],[avg_glucose_level]]&gt;=132.5,"yes","no")</f>
        <v>no</v>
      </c>
      <c r="R3594" t="str">
        <f>IF(Table1[[#This Row],[bmi]]&gt;=30.1,"yes","no")</f>
        <v>yes</v>
      </c>
    </row>
    <row r="3595" spans="1:18" x14ac:dyDescent="0.3">
      <c r="A3595">
        <v>34966</v>
      </c>
      <c r="B3595" t="s">
        <v>17</v>
      </c>
      <c r="C3595">
        <v>43</v>
      </c>
      <c r="D3595">
        <v>0</v>
      </c>
      <c r="E3595" t="str">
        <f>IF(Table1[[#This Row],[hypertension]]=0,"no","yes")</f>
        <v>no</v>
      </c>
      <c r="F3595">
        <v>0</v>
      </c>
      <c r="G3595" t="s">
        <v>13</v>
      </c>
      <c r="H3595" t="s">
        <v>18</v>
      </c>
      <c r="I3595" t="s">
        <v>15</v>
      </c>
      <c r="J3595">
        <v>87.41</v>
      </c>
      <c r="K3595">
        <v>39.700000000000003</v>
      </c>
      <c r="L3595" t="s">
        <v>16</v>
      </c>
      <c r="M35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595">
        <v>0</v>
      </c>
      <c r="O3595" t="s">
        <v>32</v>
      </c>
      <c r="P3595" t="str">
        <f>IF(AND(Table1[[#This Row],[stroke]]=1,Table1[[#This Row],[hypertension]]=1),"yes","no")</f>
        <v>no</v>
      </c>
      <c r="Q3595" t="str">
        <f>IF(Table1[[#This Row],[avg_glucose_level]]&gt;=132.5,"yes","no")</f>
        <v>no</v>
      </c>
      <c r="R3595" t="str">
        <f>IF(Table1[[#This Row],[bmi]]&gt;=30.1,"yes","no")</f>
        <v>yes</v>
      </c>
    </row>
    <row r="3596" spans="1:18" x14ac:dyDescent="0.3">
      <c r="A3596">
        <v>41122</v>
      </c>
      <c r="B3596" t="s">
        <v>17</v>
      </c>
      <c r="C3596">
        <v>62</v>
      </c>
      <c r="D3596">
        <v>0</v>
      </c>
      <c r="E3596" t="str">
        <f>IF(Table1[[#This Row],[hypertension]]=0,"no","yes")</f>
        <v>no</v>
      </c>
      <c r="F3596">
        <v>0</v>
      </c>
      <c r="G3596" t="s">
        <v>13</v>
      </c>
      <c r="H3596" t="s">
        <v>14</v>
      </c>
      <c r="I3596" t="s">
        <v>19</v>
      </c>
      <c r="J3596">
        <v>226.38</v>
      </c>
      <c r="K3596">
        <v>47.4</v>
      </c>
      <c r="L3596" t="s">
        <v>20</v>
      </c>
      <c r="M35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6">
        <v>0</v>
      </c>
      <c r="O3596" t="s">
        <v>32</v>
      </c>
      <c r="P3596" t="str">
        <f>IF(AND(Table1[[#This Row],[stroke]]=1,Table1[[#This Row],[hypertension]]=1),"yes","no")</f>
        <v>no</v>
      </c>
      <c r="Q3596" t="str">
        <f>IF(Table1[[#This Row],[avg_glucose_level]]&gt;=132.5,"yes","no")</f>
        <v>yes</v>
      </c>
      <c r="R3596" t="str">
        <f>IF(Table1[[#This Row],[bmi]]&gt;=30.1,"yes","no")</f>
        <v>yes</v>
      </c>
    </row>
    <row r="3597" spans="1:18" x14ac:dyDescent="0.3">
      <c r="A3597">
        <v>4449</v>
      </c>
      <c r="B3597" t="s">
        <v>12</v>
      </c>
      <c r="C3597">
        <v>48</v>
      </c>
      <c r="D3597">
        <v>0</v>
      </c>
      <c r="E3597" t="str">
        <f>IF(Table1[[#This Row],[hypertension]]=0,"no","yes")</f>
        <v>no</v>
      </c>
      <c r="F3597">
        <v>0</v>
      </c>
      <c r="G3597" t="s">
        <v>13</v>
      </c>
      <c r="H3597" t="s">
        <v>24</v>
      </c>
      <c r="I3597" t="s">
        <v>19</v>
      </c>
      <c r="J3597">
        <v>124.64</v>
      </c>
      <c r="K3597">
        <v>26.4</v>
      </c>
      <c r="L3597" t="s">
        <v>21</v>
      </c>
      <c r="M35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597">
        <v>0</v>
      </c>
      <c r="O3597" t="s">
        <v>32</v>
      </c>
      <c r="P3597" t="str">
        <f>IF(AND(Table1[[#This Row],[stroke]]=1,Table1[[#This Row],[hypertension]]=1),"yes","no")</f>
        <v>no</v>
      </c>
      <c r="Q3597" t="str">
        <f>IF(Table1[[#This Row],[avg_glucose_level]]&gt;=132.5,"yes","no")</f>
        <v>no</v>
      </c>
      <c r="R3597" t="str">
        <f>IF(Table1[[#This Row],[bmi]]&gt;=30.1,"yes","no")</f>
        <v>no</v>
      </c>
    </row>
    <row r="3598" spans="1:18" x14ac:dyDescent="0.3">
      <c r="A3598">
        <v>54726</v>
      </c>
      <c r="B3598" t="s">
        <v>17</v>
      </c>
      <c r="C3598">
        <v>37</v>
      </c>
      <c r="D3598">
        <v>0</v>
      </c>
      <c r="E3598" t="str">
        <f>IF(Table1[[#This Row],[hypertension]]=0,"no","yes")</f>
        <v>no</v>
      </c>
      <c r="F3598">
        <v>0</v>
      </c>
      <c r="G3598" t="s">
        <v>13</v>
      </c>
      <c r="H3598" t="s">
        <v>14</v>
      </c>
      <c r="I3598" t="s">
        <v>15</v>
      </c>
      <c r="J3598">
        <v>69.42</v>
      </c>
      <c r="K3598">
        <v>33</v>
      </c>
      <c r="L3598" t="s">
        <v>20</v>
      </c>
      <c r="M35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8">
        <v>0</v>
      </c>
      <c r="O3598" t="s">
        <v>32</v>
      </c>
      <c r="P3598" t="str">
        <f>IF(AND(Table1[[#This Row],[stroke]]=1,Table1[[#This Row],[hypertension]]=1),"yes","no")</f>
        <v>no</v>
      </c>
      <c r="Q3598" t="str">
        <f>IF(Table1[[#This Row],[avg_glucose_level]]&gt;=132.5,"yes","no")</f>
        <v>no</v>
      </c>
      <c r="R3598" t="str">
        <f>IF(Table1[[#This Row],[bmi]]&gt;=30.1,"yes","no")</f>
        <v>yes</v>
      </c>
    </row>
    <row r="3599" spans="1:18" x14ac:dyDescent="0.3">
      <c r="A3599">
        <v>1772</v>
      </c>
      <c r="B3599" t="s">
        <v>17</v>
      </c>
      <c r="C3599">
        <v>64</v>
      </c>
      <c r="D3599">
        <v>0</v>
      </c>
      <c r="E3599" t="str">
        <f>IF(Table1[[#This Row],[hypertension]]=0,"no","yes")</f>
        <v>no</v>
      </c>
      <c r="F3599">
        <v>0</v>
      </c>
      <c r="G3599" t="s">
        <v>13</v>
      </c>
      <c r="H3599" t="s">
        <v>24</v>
      </c>
      <c r="I3599" t="s">
        <v>15</v>
      </c>
      <c r="J3599">
        <v>77.680000000000007</v>
      </c>
      <c r="K3599">
        <v>31.4</v>
      </c>
      <c r="L3599" t="s">
        <v>20</v>
      </c>
      <c r="M35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599">
        <v>0</v>
      </c>
      <c r="O3599" t="s">
        <v>32</v>
      </c>
      <c r="P3599" t="str">
        <f>IF(AND(Table1[[#This Row],[stroke]]=1,Table1[[#This Row],[hypertension]]=1),"yes","no")</f>
        <v>no</v>
      </c>
      <c r="Q3599" t="str">
        <f>IF(Table1[[#This Row],[avg_glucose_level]]&gt;=132.5,"yes","no")</f>
        <v>no</v>
      </c>
      <c r="R3599" t="str">
        <f>IF(Table1[[#This Row],[bmi]]&gt;=30.1,"yes","no")</f>
        <v>yes</v>
      </c>
    </row>
    <row r="3600" spans="1:18" x14ac:dyDescent="0.3">
      <c r="A3600">
        <v>4850</v>
      </c>
      <c r="B3600" t="s">
        <v>12</v>
      </c>
      <c r="C3600">
        <v>51</v>
      </c>
      <c r="D3600">
        <v>0</v>
      </c>
      <c r="E3600" t="str">
        <f>IF(Table1[[#This Row],[hypertension]]=0,"no","yes")</f>
        <v>no</v>
      </c>
      <c r="F3600">
        <v>0</v>
      </c>
      <c r="G3600" t="s">
        <v>13</v>
      </c>
      <c r="H3600" t="s">
        <v>14</v>
      </c>
      <c r="I3600" t="s">
        <v>19</v>
      </c>
      <c r="J3600">
        <v>112.79</v>
      </c>
      <c r="K3600">
        <v>27.2</v>
      </c>
      <c r="L3600" t="s">
        <v>20</v>
      </c>
      <c r="M3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00">
        <v>0</v>
      </c>
      <c r="O3600" t="s">
        <v>32</v>
      </c>
      <c r="P3600" t="str">
        <f>IF(AND(Table1[[#This Row],[stroke]]=1,Table1[[#This Row],[hypertension]]=1),"yes","no")</f>
        <v>no</v>
      </c>
      <c r="Q3600" t="str">
        <f>IF(Table1[[#This Row],[avg_glucose_level]]&gt;=132.5,"yes","no")</f>
        <v>no</v>
      </c>
      <c r="R3600" t="str">
        <f>IF(Table1[[#This Row],[bmi]]&gt;=30.1,"yes","no")</f>
        <v>no</v>
      </c>
    </row>
    <row r="3601" spans="1:18" x14ac:dyDescent="0.3">
      <c r="A3601">
        <v>44886</v>
      </c>
      <c r="B3601" t="s">
        <v>12</v>
      </c>
      <c r="C3601">
        <v>69</v>
      </c>
      <c r="D3601">
        <v>1</v>
      </c>
      <c r="E3601" t="str">
        <f>IF(Table1[[#This Row],[hypertension]]=0,"no","yes")</f>
        <v>yes</v>
      </c>
      <c r="F3601">
        <v>0</v>
      </c>
      <c r="G3601" t="s">
        <v>13</v>
      </c>
      <c r="H3601" t="s">
        <v>18</v>
      </c>
      <c r="I3601" t="s">
        <v>19</v>
      </c>
      <c r="J3601">
        <v>236.79</v>
      </c>
      <c r="K3601">
        <v>35.700000000000003</v>
      </c>
      <c r="L3601" t="s">
        <v>16</v>
      </c>
      <c r="M36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01">
        <v>0</v>
      </c>
      <c r="O3601" t="s">
        <v>32</v>
      </c>
      <c r="P3601" t="str">
        <f>IF(AND(Table1[[#This Row],[stroke]]=1,Table1[[#This Row],[hypertension]]=1),"yes","no")</f>
        <v>no</v>
      </c>
      <c r="Q3601" t="str">
        <f>IF(Table1[[#This Row],[avg_glucose_level]]&gt;=132.5,"yes","no")</f>
        <v>yes</v>
      </c>
      <c r="R3601" t="str">
        <f>IF(Table1[[#This Row],[bmi]]&gt;=30.1,"yes","no")</f>
        <v>yes</v>
      </c>
    </row>
    <row r="3602" spans="1:18" x14ac:dyDescent="0.3">
      <c r="A3602">
        <v>26076</v>
      </c>
      <c r="B3602" t="s">
        <v>17</v>
      </c>
      <c r="C3602">
        <v>75</v>
      </c>
      <c r="D3602">
        <v>1</v>
      </c>
      <c r="E3602" t="str">
        <f>IF(Table1[[#This Row],[hypertension]]=0,"no","yes")</f>
        <v>yes</v>
      </c>
      <c r="F3602">
        <v>0</v>
      </c>
      <c r="G3602" t="s">
        <v>13</v>
      </c>
      <c r="H3602" t="s">
        <v>18</v>
      </c>
      <c r="I3602" t="s">
        <v>19</v>
      </c>
      <c r="J3602">
        <v>219.82</v>
      </c>
      <c r="K3602">
        <v>29.5</v>
      </c>
      <c r="L3602" t="s">
        <v>16</v>
      </c>
      <c r="M36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02">
        <v>0</v>
      </c>
      <c r="O3602" t="s">
        <v>32</v>
      </c>
      <c r="P3602" t="str">
        <f>IF(AND(Table1[[#This Row],[stroke]]=1,Table1[[#This Row],[hypertension]]=1),"yes","no")</f>
        <v>no</v>
      </c>
      <c r="Q3602" t="str">
        <f>IF(Table1[[#This Row],[avg_glucose_level]]&gt;=132.5,"yes","no")</f>
        <v>yes</v>
      </c>
      <c r="R3602" t="str">
        <f>IF(Table1[[#This Row],[bmi]]&gt;=30.1,"yes","no")</f>
        <v>no</v>
      </c>
    </row>
    <row r="3603" spans="1:18" x14ac:dyDescent="0.3">
      <c r="A3603">
        <v>54962</v>
      </c>
      <c r="B3603" t="s">
        <v>17</v>
      </c>
      <c r="C3603">
        <v>27</v>
      </c>
      <c r="D3603">
        <v>0</v>
      </c>
      <c r="E3603" t="str">
        <f>IF(Table1[[#This Row],[hypertension]]=0,"no","yes")</f>
        <v>no</v>
      </c>
      <c r="F3603">
        <v>0</v>
      </c>
      <c r="G3603" t="s">
        <v>22</v>
      </c>
      <c r="H3603" t="s">
        <v>14</v>
      </c>
      <c r="I3603" t="s">
        <v>15</v>
      </c>
      <c r="J3603">
        <v>82.05</v>
      </c>
      <c r="K3603">
        <v>21</v>
      </c>
      <c r="L3603" t="s">
        <v>23</v>
      </c>
      <c r="M36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03">
        <v>0</v>
      </c>
      <c r="O3603" t="s">
        <v>32</v>
      </c>
      <c r="P3603" t="str">
        <f>IF(AND(Table1[[#This Row],[stroke]]=1,Table1[[#This Row],[hypertension]]=1),"yes","no")</f>
        <v>no</v>
      </c>
      <c r="Q3603" t="str">
        <f>IF(Table1[[#This Row],[avg_glucose_level]]&gt;=132.5,"yes","no")</f>
        <v>no</v>
      </c>
      <c r="R3603" t="str">
        <f>IF(Table1[[#This Row],[bmi]]&gt;=30.1,"yes","no")</f>
        <v>no</v>
      </c>
    </row>
    <row r="3604" spans="1:18" x14ac:dyDescent="0.3">
      <c r="A3604">
        <v>1116</v>
      </c>
      <c r="B3604" t="s">
        <v>17</v>
      </c>
      <c r="C3604">
        <v>49</v>
      </c>
      <c r="D3604">
        <v>0</v>
      </c>
      <c r="E3604" t="str">
        <f>IF(Table1[[#This Row],[hypertension]]=0,"no","yes")</f>
        <v>no</v>
      </c>
      <c r="F3604">
        <v>0</v>
      </c>
      <c r="G3604" t="s">
        <v>22</v>
      </c>
      <c r="H3604" t="s">
        <v>24</v>
      </c>
      <c r="I3604" t="s">
        <v>19</v>
      </c>
      <c r="J3604">
        <v>104.08</v>
      </c>
      <c r="K3604">
        <v>26.6</v>
      </c>
      <c r="L3604" t="s">
        <v>20</v>
      </c>
      <c r="M36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04">
        <v>0</v>
      </c>
      <c r="O3604" t="s">
        <v>32</v>
      </c>
      <c r="P3604" t="str">
        <f>IF(AND(Table1[[#This Row],[stroke]]=1,Table1[[#This Row],[hypertension]]=1),"yes","no")</f>
        <v>no</v>
      </c>
      <c r="Q3604" t="str">
        <f>IF(Table1[[#This Row],[avg_glucose_level]]&gt;=132.5,"yes","no")</f>
        <v>no</v>
      </c>
      <c r="R3604" t="str">
        <f>IF(Table1[[#This Row],[bmi]]&gt;=30.1,"yes","no")</f>
        <v>no</v>
      </c>
    </row>
    <row r="3605" spans="1:18" x14ac:dyDescent="0.3">
      <c r="A3605">
        <v>28247</v>
      </c>
      <c r="B3605" t="s">
        <v>12</v>
      </c>
      <c r="C3605">
        <v>82</v>
      </c>
      <c r="D3605">
        <v>0</v>
      </c>
      <c r="E3605" t="str">
        <f>IF(Table1[[#This Row],[hypertension]]=0,"no","yes")</f>
        <v>no</v>
      </c>
      <c r="F3605">
        <v>0</v>
      </c>
      <c r="G3605" t="s">
        <v>22</v>
      </c>
      <c r="H3605" t="s">
        <v>18</v>
      </c>
      <c r="I3605" t="s">
        <v>15</v>
      </c>
      <c r="J3605">
        <v>101.57</v>
      </c>
      <c r="K3605">
        <v>24.3</v>
      </c>
      <c r="L3605" t="s">
        <v>21</v>
      </c>
      <c r="M360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05">
        <v>0</v>
      </c>
      <c r="O3605" t="s">
        <v>32</v>
      </c>
      <c r="P3605" t="str">
        <f>IF(AND(Table1[[#This Row],[stroke]]=1,Table1[[#This Row],[hypertension]]=1),"yes","no")</f>
        <v>no</v>
      </c>
      <c r="Q3605" t="str">
        <f>IF(Table1[[#This Row],[avg_glucose_level]]&gt;=132.5,"yes","no")</f>
        <v>no</v>
      </c>
      <c r="R3605" t="str">
        <f>IF(Table1[[#This Row],[bmi]]&gt;=30.1,"yes","no")</f>
        <v>no</v>
      </c>
    </row>
    <row r="3606" spans="1:18" x14ac:dyDescent="0.3">
      <c r="A3606">
        <v>39563</v>
      </c>
      <c r="B3606" t="s">
        <v>17</v>
      </c>
      <c r="C3606">
        <v>36</v>
      </c>
      <c r="D3606">
        <v>0</v>
      </c>
      <c r="E3606" t="str">
        <f>IF(Table1[[#This Row],[hypertension]]=0,"no","yes")</f>
        <v>no</v>
      </c>
      <c r="F3606">
        <v>0</v>
      </c>
      <c r="G3606" t="s">
        <v>13</v>
      </c>
      <c r="H3606" t="s">
        <v>14</v>
      </c>
      <c r="I3606" t="s">
        <v>19</v>
      </c>
      <c r="J3606">
        <v>71.319999999999993</v>
      </c>
      <c r="K3606">
        <v>43.9</v>
      </c>
      <c r="L3606" t="s">
        <v>21</v>
      </c>
      <c r="M36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06">
        <v>0</v>
      </c>
      <c r="O3606" t="s">
        <v>32</v>
      </c>
      <c r="P3606" t="str">
        <f>IF(AND(Table1[[#This Row],[stroke]]=1,Table1[[#This Row],[hypertension]]=1),"yes","no")</f>
        <v>no</v>
      </c>
      <c r="Q3606" t="str">
        <f>IF(Table1[[#This Row],[avg_glucose_level]]&gt;=132.5,"yes","no")</f>
        <v>no</v>
      </c>
      <c r="R3606" t="str">
        <f>IF(Table1[[#This Row],[bmi]]&gt;=30.1,"yes","no")</f>
        <v>yes</v>
      </c>
    </row>
    <row r="3607" spans="1:18" x14ac:dyDescent="0.3">
      <c r="A3607">
        <v>49553</v>
      </c>
      <c r="B3607" t="s">
        <v>12</v>
      </c>
      <c r="C3607">
        <v>1</v>
      </c>
      <c r="D3607">
        <v>0</v>
      </c>
      <c r="E3607" t="str">
        <f>IF(Table1[[#This Row],[hypertension]]=0,"no","yes")</f>
        <v>no</v>
      </c>
      <c r="F3607">
        <v>0</v>
      </c>
      <c r="G3607" t="s">
        <v>22</v>
      </c>
      <c r="H3607" t="s">
        <v>25</v>
      </c>
      <c r="I3607" t="s">
        <v>19</v>
      </c>
      <c r="J3607">
        <v>143.97</v>
      </c>
      <c r="K3607">
        <v>28.1</v>
      </c>
      <c r="L3607" t="s">
        <v>23</v>
      </c>
      <c r="M36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07">
        <v>0</v>
      </c>
      <c r="O3607" t="s">
        <v>32</v>
      </c>
      <c r="P3607" t="str">
        <f>IF(AND(Table1[[#This Row],[stroke]]=1,Table1[[#This Row],[hypertension]]=1),"yes","no")</f>
        <v>no</v>
      </c>
      <c r="Q3607" t="str">
        <f>IF(Table1[[#This Row],[avg_glucose_level]]&gt;=132.5,"yes","no")</f>
        <v>yes</v>
      </c>
      <c r="R3607" t="str">
        <f>IF(Table1[[#This Row],[bmi]]&gt;=30.1,"yes","no")</f>
        <v>no</v>
      </c>
    </row>
    <row r="3608" spans="1:18" x14ac:dyDescent="0.3">
      <c r="A3608">
        <v>14872</v>
      </c>
      <c r="B3608" t="s">
        <v>12</v>
      </c>
      <c r="C3608">
        <v>45</v>
      </c>
      <c r="D3608">
        <v>1</v>
      </c>
      <c r="E3608" t="str">
        <f>IF(Table1[[#This Row],[hypertension]]=0,"no","yes")</f>
        <v>yes</v>
      </c>
      <c r="F3608">
        <v>0</v>
      </c>
      <c r="G3608" t="s">
        <v>13</v>
      </c>
      <c r="H3608" t="s">
        <v>18</v>
      </c>
      <c r="I3608" t="s">
        <v>19</v>
      </c>
      <c r="J3608">
        <v>239.19</v>
      </c>
      <c r="K3608">
        <v>52.5</v>
      </c>
      <c r="L3608" t="s">
        <v>23</v>
      </c>
      <c r="M36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08">
        <v>0</v>
      </c>
      <c r="O3608" t="s">
        <v>32</v>
      </c>
      <c r="P3608" t="str">
        <f>IF(AND(Table1[[#This Row],[stroke]]=1,Table1[[#This Row],[hypertension]]=1),"yes","no")</f>
        <v>no</v>
      </c>
      <c r="Q3608" t="str">
        <f>IF(Table1[[#This Row],[avg_glucose_level]]&gt;=132.5,"yes","no")</f>
        <v>yes</v>
      </c>
      <c r="R3608" t="str">
        <f>IF(Table1[[#This Row],[bmi]]&gt;=30.1,"yes","no")</f>
        <v>yes</v>
      </c>
    </row>
    <row r="3609" spans="1:18" x14ac:dyDescent="0.3">
      <c r="A3609">
        <v>57598</v>
      </c>
      <c r="B3609" t="s">
        <v>17</v>
      </c>
      <c r="C3609">
        <v>64</v>
      </c>
      <c r="D3609">
        <v>0</v>
      </c>
      <c r="E3609" t="str">
        <f>IF(Table1[[#This Row],[hypertension]]=0,"no","yes")</f>
        <v>no</v>
      </c>
      <c r="F3609">
        <v>0</v>
      </c>
      <c r="G3609" t="s">
        <v>13</v>
      </c>
      <c r="H3609" t="s">
        <v>14</v>
      </c>
      <c r="I3609" t="s">
        <v>19</v>
      </c>
      <c r="J3609">
        <v>78.45</v>
      </c>
      <c r="K3609">
        <v>27</v>
      </c>
      <c r="L3609" t="s">
        <v>16</v>
      </c>
      <c r="M3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09">
        <v>0</v>
      </c>
      <c r="O3609" t="s">
        <v>32</v>
      </c>
      <c r="P3609" t="str">
        <f>IF(AND(Table1[[#This Row],[stroke]]=1,Table1[[#This Row],[hypertension]]=1),"yes","no")</f>
        <v>no</v>
      </c>
      <c r="Q3609" t="str">
        <f>IF(Table1[[#This Row],[avg_glucose_level]]&gt;=132.5,"yes","no")</f>
        <v>no</v>
      </c>
      <c r="R3609" t="str">
        <f>IF(Table1[[#This Row],[bmi]]&gt;=30.1,"yes","no")</f>
        <v>no</v>
      </c>
    </row>
    <row r="3610" spans="1:18" x14ac:dyDescent="0.3">
      <c r="A3610">
        <v>70022</v>
      </c>
      <c r="B3610" t="s">
        <v>12</v>
      </c>
      <c r="C3610">
        <v>32</v>
      </c>
      <c r="D3610">
        <v>0</v>
      </c>
      <c r="E3610" t="str">
        <f>IF(Table1[[#This Row],[hypertension]]=0,"no","yes")</f>
        <v>no</v>
      </c>
      <c r="F3610">
        <v>0</v>
      </c>
      <c r="G3610" t="s">
        <v>22</v>
      </c>
      <c r="H3610" t="s">
        <v>14</v>
      </c>
      <c r="I3610" t="s">
        <v>19</v>
      </c>
      <c r="J3610">
        <v>61.11</v>
      </c>
      <c r="K3610">
        <v>32.700000000000003</v>
      </c>
      <c r="L3610" t="s">
        <v>20</v>
      </c>
      <c r="M36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10">
        <v>0</v>
      </c>
      <c r="O3610" t="s">
        <v>32</v>
      </c>
      <c r="P3610" t="str">
        <f>IF(AND(Table1[[#This Row],[stroke]]=1,Table1[[#This Row],[hypertension]]=1),"yes","no")</f>
        <v>no</v>
      </c>
      <c r="Q3610" t="str">
        <f>IF(Table1[[#This Row],[avg_glucose_level]]&gt;=132.5,"yes","no")</f>
        <v>no</v>
      </c>
      <c r="R3610" t="str">
        <f>IF(Table1[[#This Row],[bmi]]&gt;=30.1,"yes","no")</f>
        <v>yes</v>
      </c>
    </row>
    <row r="3611" spans="1:18" x14ac:dyDescent="0.3">
      <c r="A3611">
        <v>70365</v>
      </c>
      <c r="B3611" t="s">
        <v>17</v>
      </c>
      <c r="C3611">
        <v>15</v>
      </c>
      <c r="D3611">
        <v>0</v>
      </c>
      <c r="E3611" t="str">
        <f>IF(Table1[[#This Row],[hypertension]]=0,"no","yes")</f>
        <v>no</v>
      </c>
      <c r="F3611">
        <v>0</v>
      </c>
      <c r="G3611" t="s">
        <v>22</v>
      </c>
      <c r="H3611" t="s">
        <v>14</v>
      </c>
      <c r="I3611" t="s">
        <v>15</v>
      </c>
      <c r="J3611">
        <v>87.29</v>
      </c>
      <c r="K3611">
        <v>29.4</v>
      </c>
      <c r="L3611" t="s">
        <v>23</v>
      </c>
      <c r="M36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11">
        <v>0</v>
      </c>
      <c r="O3611" t="s">
        <v>32</v>
      </c>
      <c r="P3611" t="str">
        <f>IF(AND(Table1[[#This Row],[stroke]]=1,Table1[[#This Row],[hypertension]]=1),"yes","no")</f>
        <v>no</v>
      </c>
      <c r="Q3611" t="str">
        <f>IF(Table1[[#This Row],[avg_glucose_level]]&gt;=132.5,"yes","no")</f>
        <v>no</v>
      </c>
      <c r="R3611" t="str">
        <f>IF(Table1[[#This Row],[bmi]]&gt;=30.1,"yes","no")</f>
        <v>no</v>
      </c>
    </row>
    <row r="3612" spans="1:18" x14ac:dyDescent="0.3">
      <c r="A3612">
        <v>57219</v>
      </c>
      <c r="B3612" t="s">
        <v>17</v>
      </c>
      <c r="C3612">
        <v>1</v>
      </c>
      <c r="D3612">
        <v>0</v>
      </c>
      <c r="E3612" t="str">
        <f>IF(Table1[[#This Row],[hypertension]]=0,"no","yes")</f>
        <v>no</v>
      </c>
      <c r="F3612">
        <v>0</v>
      </c>
      <c r="G3612" t="s">
        <v>22</v>
      </c>
      <c r="H3612" t="s">
        <v>25</v>
      </c>
      <c r="I3612" t="s">
        <v>19</v>
      </c>
      <c r="J3612">
        <v>82.49</v>
      </c>
      <c r="K3612">
        <v>15.1</v>
      </c>
      <c r="L3612" t="s">
        <v>23</v>
      </c>
      <c r="M36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12">
        <v>0</v>
      </c>
      <c r="O3612" t="s">
        <v>32</v>
      </c>
      <c r="P3612" t="str">
        <f>IF(AND(Table1[[#This Row],[stroke]]=1,Table1[[#This Row],[hypertension]]=1),"yes","no")</f>
        <v>no</v>
      </c>
      <c r="Q3612" t="str">
        <f>IF(Table1[[#This Row],[avg_glucose_level]]&gt;=132.5,"yes","no")</f>
        <v>no</v>
      </c>
      <c r="R3612" t="str">
        <f>IF(Table1[[#This Row],[bmi]]&gt;=30.1,"yes","no")</f>
        <v>no</v>
      </c>
    </row>
    <row r="3613" spans="1:18" x14ac:dyDescent="0.3">
      <c r="A3613">
        <v>28344</v>
      </c>
      <c r="B3613" t="s">
        <v>12</v>
      </c>
      <c r="C3613">
        <v>34</v>
      </c>
      <c r="D3613">
        <v>0</v>
      </c>
      <c r="E3613" t="str">
        <f>IF(Table1[[#This Row],[hypertension]]=0,"no","yes")</f>
        <v>no</v>
      </c>
      <c r="F3613">
        <v>0</v>
      </c>
      <c r="G3613" t="s">
        <v>13</v>
      </c>
      <c r="H3613" t="s">
        <v>14</v>
      </c>
      <c r="I3613" t="s">
        <v>15</v>
      </c>
      <c r="J3613">
        <v>83.15</v>
      </c>
      <c r="K3613">
        <v>32.1</v>
      </c>
      <c r="L3613" t="s">
        <v>23</v>
      </c>
      <c r="M36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13">
        <v>0</v>
      </c>
      <c r="O3613" t="s">
        <v>32</v>
      </c>
      <c r="P3613" t="str">
        <f>IF(AND(Table1[[#This Row],[stroke]]=1,Table1[[#This Row],[hypertension]]=1),"yes","no")</f>
        <v>no</v>
      </c>
      <c r="Q3613" t="str">
        <f>IF(Table1[[#This Row],[avg_glucose_level]]&gt;=132.5,"yes","no")</f>
        <v>no</v>
      </c>
      <c r="R3613" t="str">
        <f>IF(Table1[[#This Row],[bmi]]&gt;=30.1,"yes","no")</f>
        <v>yes</v>
      </c>
    </row>
    <row r="3614" spans="1:18" x14ac:dyDescent="0.3">
      <c r="A3614">
        <v>50785</v>
      </c>
      <c r="B3614" t="s">
        <v>12</v>
      </c>
      <c r="C3614">
        <v>17</v>
      </c>
      <c r="D3614">
        <v>0</v>
      </c>
      <c r="E3614" t="str">
        <f>IF(Table1[[#This Row],[hypertension]]=0,"no","yes")</f>
        <v>no</v>
      </c>
      <c r="F3614">
        <v>0</v>
      </c>
      <c r="G3614" t="s">
        <v>22</v>
      </c>
      <c r="H3614" t="s">
        <v>14</v>
      </c>
      <c r="I3614" t="s">
        <v>19</v>
      </c>
      <c r="J3614">
        <v>83.26</v>
      </c>
      <c r="K3614">
        <v>32.9</v>
      </c>
      <c r="L3614" t="s">
        <v>20</v>
      </c>
      <c r="M3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14">
        <v>0</v>
      </c>
      <c r="O3614" t="s">
        <v>32</v>
      </c>
      <c r="P3614" t="str">
        <f>IF(AND(Table1[[#This Row],[stroke]]=1,Table1[[#This Row],[hypertension]]=1),"yes","no")</f>
        <v>no</v>
      </c>
      <c r="Q3614" t="str">
        <f>IF(Table1[[#This Row],[avg_glucose_level]]&gt;=132.5,"yes","no")</f>
        <v>no</v>
      </c>
      <c r="R3614" t="str">
        <f>IF(Table1[[#This Row],[bmi]]&gt;=30.1,"yes","no")</f>
        <v>yes</v>
      </c>
    </row>
    <row r="3615" spans="1:18" x14ac:dyDescent="0.3">
      <c r="A3615">
        <v>17251</v>
      </c>
      <c r="B3615" t="s">
        <v>17</v>
      </c>
      <c r="C3615">
        <v>76</v>
      </c>
      <c r="D3615">
        <v>1</v>
      </c>
      <c r="E3615" t="str">
        <f>IF(Table1[[#This Row],[hypertension]]=0,"no","yes")</f>
        <v>yes</v>
      </c>
      <c r="F3615">
        <v>0</v>
      </c>
      <c r="G3615" t="s">
        <v>13</v>
      </c>
      <c r="H3615" t="s">
        <v>18</v>
      </c>
      <c r="I3615" t="s">
        <v>15</v>
      </c>
      <c r="J3615">
        <v>78.7</v>
      </c>
      <c r="K3615">
        <v>27.6</v>
      </c>
      <c r="L3615" t="s">
        <v>16</v>
      </c>
      <c r="M36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15">
        <v>0</v>
      </c>
      <c r="O3615" t="s">
        <v>32</v>
      </c>
      <c r="P3615" t="str">
        <f>IF(AND(Table1[[#This Row],[stroke]]=1,Table1[[#This Row],[hypertension]]=1),"yes","no")</f>
        <v>no</v>
      </c>
      <c r="Q3615" t="str">
        <f>IF(Table1[[#This Row],[avg_glucose_level]]&gt;=132.5,"yes","no")</f>
        <v>no</v>
      </c>
      <c r="R3615" t="str">
        <f>IF(Table1[[#This Row],[bmi]]&gt;=30.1,"yes","no")</f>
        <v>no</v>
      </c>
    </row>
    <row r="3616" spans="1:18" x14ac:dyDescent="0.3">
      <c r="A3616">
        <v>48459</v>
      </c>
      <c r="B3616" t="s">
        <v>12</v>
      </c>
      <c r="C3616">
        <v>61</v>
      </c>
      <c r="D3616">
        <v>0</v>
      </c>
      <c r="E3616" t="str">
        <f>IF(Table1[[#This Row],[hypertension]]=0,"no","yes")</f>
        <v>no</v>
      </c>
      <c r="F3616">
        <v>0</v>
      </c>
      <c r="G3616" t="s">
        <v>13</v>
      </c>
      <c r="H3616" t="s">
        <v>18</v>
      </c>
      <c r="I3616" t="s">
        <v>15</v>
      </c>
      <c r="J3616">
        <v>111.94</v>
      </c>
      <c r="K3616">
        <v>26.5</v>
      </c>
      <c r="L3616" t="s">
        <v>21</v>
      </c>
      <c r="M36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16">
        <v>0</v>
      </c>
      <c r="O3616" t="s">
        <v>32</v>
      </c>
      <c r="P3616" t="str">
        <f>IF(AND(Table1[[#This Row],[stroke]]=1,Table1[[#This Row],[hypertension]]=1),"yes","no")</f>
        <v>no</v>
      </c>
      <c r="Q3616" t="str">
        <f>IF(Table1[[#This Row],[avg_glucose_level]]&gt;=132.5,"yes","no")</f>
        <v>no</v>
      </c>
      <c r="R3616" t="str">
        <f>IF(Table1[[#This Row],[bmi]]&gt;=30.1,"yes","no")</f>
        <v>no</v>
      </c>
    </row>
    <row r="3617" spans="1:18" x14ac:dyDescent="0.3">
      <c r="A3617">
        <v>68843</v>
      </c>
      <c r="B3617" t="s">
        <v>12</v>
      </c>
      <c r="C3617">
        <v>30</v>
      </c>
      <c r="D3617">
        <v>0</v>
      </c>
      <c r="E3617" t="str">
        <f>IF(Table1[[#This Row],[hypertension]]=0,"no","yes")</f>
        <v>no</v>
      </c>
      <c r="F3617">
        <v>0</v>
      </c>
      <c r="G3617" t="s">
        <v>13</v>
      </c>
      <c r="H3617" t="s">
        <v>14</v>
      </c>
      <c r="I3617" t="s">
        <v>19</v>
      </c>
      <c r="J3617">
        <v>104.77</v>
      </c>
      <c r="K3617">
        <v>19.2</v>
      </c>
      <c r="L3617" t="s">
        <v>21</v>
      </c>
      <c r="M36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17">
        <v>0</v>
      </c>
      <c r="O3617" t="s">
        <v>32</v>
      </c>
      <c r="P3617" t="str">
        <f>IF(AND(Table1[[#This Row],[stroke]]=1,Table1[[#This Row],[hypertension]]=1),"yes","no")</f>
        <v>no</v>
      </c>
      <c r="Q3617" t="str">
        <f>IF(Table1[[#This Row],[avg_glucose_level]]&gt;=132.5,"yes","no")</f>
        <v>no</v>
      </c>
      <c r="R3617" t="str">
        <f>IF(Table1[[#This Row],[bmi]]&gt;=30.1,"yes","no")</f>
        <v>no</v>
      </c>
    </row>
    <row r="3618" spans="1:18" x14ac:dyDescent="0.3">
      <c r="A3618">
        <v>27523</v>
      </c>
      <c r="B3618" t="s">
        <v>17</v>
      </c>
      <c r="C3618">
        <v>18</v>
      </c>
      <c r="D3618">
        <v>0</v>
      </c>
      <c r="E3618" t="str">
        <f>IF(Table1[[#This Row],[hypertension]]=0,"no","yes")</f>
        <v>no</v>
      </c>
      <c r="F3618">
        <v>0</v>
      </c>
      <c r="G3618" t="s">
        <v>22</v>
      </c>
      <c r="H3618" t="s">
        <v>14</v>
      </c>
      <c r="I3618" t="s">
        <v>15</v>
      </c>
      <c r="J3618">
        <v>104.26</v>
      </c>
      <c r="K3618">
        <v>25.9</v>
      </c>
      <c r="L3618" t="s">
        <v>23</v>
      </c>
      <c r="M3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18">
        <v>0</v>
      </c>
      <c r="O3618" t="s">
        <v>32</v>
      </c>
      <c r="P3618" t="str">
        <f>IF(AND(Table1[[#This Row],[stroke]]=1,Table1[[#This Row],[hypertension]]=1),"yes","no")</f>
        <v>no</v>
      </c>
      <c r="Q3618" t="str">
        <f>IF(Table1[[#This Row],[avg_glucose_level]]&gt;=132.5,"yes","no")</f>
        <v>no</v>
      </c>
      <c r="R3618" t="str">
        <f>IF(Table1[[#This Row],[bmi]]&gt;=30.1,"yes","no")</f>
        <v>no</v>
      </c>
    </row>
    <row r="3619" spans="1:18" x14ac:dyDescent="0.3">
      <c r="A3619">
        <v>61651</v>
      </c>
      <c r="B3619" t="s">
        <v>12</v>
      </c>
      <c r="C3619">
        <v>48</v>
      </c>
      <c r="D3619">
        <v>0</v>
      </c>
      <c r="E3619" t="str">
        <f>IF(Table1[[#This Row],[hypertension]]=0,"no","yes")</f>
        <v>no</v>
      </c>
      <c r="F3619">
        <v>0</v>
      </c>
      <c r="G3619" t="s">
        <v>13</v>
      </c>
      <c r="H3619" t="s">
        <v>14</v>
      </c>
      <c r="I3619" t="s">
        <v>19</v>
      </c>
      <c r="J3619">
        <v>113.84</v>
      </c>
      <c r="K3619">
        <v>21.9</v>
      </c>
      <c r="L3619" t="s">
        <v>20</v>
      </c>
      <c r="M36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19">
        <v>0</v>
      </c>
      <c r="O3619" t="s">
        <v>32</v>
      </c>
      <c r="P3619" t="str">
        <f>IF(AND(Table1[[#This Row],[stroke]]=1,Table1[[#This Row],[hypertension]]=1),"yes","no")</f>
        <v>no</v>
      </c>
      <c r="Q3619" t="str">
        <f>IF(Table1[[#This Row],[avg_glucose_level]]&gt;=132.5,"yes","no")</f>
        <v>no</v>
      </c>
      <c r="R3619" t="str">
        <f>IF(Table1[[#This Row],[bmi]]&gt;=30.1,"yes","no")</f>
        <v>no</v>
      </c>
    </row>
    <row r="3620" spans="1:18" x14ac:dyDescent="0.3">
      <c r="A3620">
        <v>22877</v>
      </c>
      <c r="B3620" t="s">
        <v>12</v>
      </c>
      <c r="C3620">
        <v>1</v>
      </c>
      <c r="D3620">
        <v>0</v>
      </c>
      <c r="E3620" t="str">
        <f>IF(Table1[[#This Row],[hypertension]]=0,"no","yes")</f>
        <v>no</v>
      </c>
      <c r="F3620">
        <v>0</v>
      </c>
      <c r="G3620" t="s">
        <v>22</v>
      </c>
      <c r="H3620" t="s">
        <v>25</v>
      </c>
      <c r="I3620" t="s">
        <v>15</v>
      </c>
      <c r="J3620">
        <v>114.71</v>
      </c>
      <c r="K3620">
        <v>17.399999999999999</v>
      </c>
      <c r="L3620" t="s">
        <v>23</v>
      </c>
      <c r="M36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0">
        <v>0</v>
      </c>
      <c r="O3620" t="s">
        <v>32</v>
      </c>
      <c r="P3620" t="str">
        <f>IF(AND(Table1[[#This Row],[stroke]]=1,Table1[[#This Row],[hypertension]]=1),"yes","no")</f>
        <v>no</v>
      </c>
      <c r="Q3620" t="str">
        <f>IF(Table1[[#This Row],[avg_glucose_level]]&gt;=132.5,"yes","no")</f>
        <v>no</v>
      </c>
      <c r="R3620" t="str">
        <f>IF(Table1[[#This Row],[bmi]]&gt;=30.1,"yes","no")</f>
        <v>no</v>
      </c>
    </row>
    <row r="3621" spans="1:18" x14ac:dyDescent="0.3">
      <c r="A3621">
        <v>52859</v>
      </c>
      <c r="B3621" t="s">
        <v>17</v>
      </c>
      <c r="C3621">
        <v>4</v>
      </c>
      <c r="D3621">
        <v>0</v>
      </c>
      <c r="E3621" t="str">
        <f>IF(Table1[[#This Row],[hypertension]]=0,"no","yes")</f>
        <v>no</v>
      </c>
      <c r="F3621">
        <v>0</v>
      </c>
      <c r="G3621" t="s">
        <v>22</v>
      </c>
      <c r="H3621" t="s">
        <v>25</v>
      </c>
      <c r="I3621" t="s">
        <v>15</v>
      </c>
      <c r="J3621">
        <v>61.54</v>
      </c>
      <c r="K3621">
        <v>13.2</v>
      </c>
      <c r="L3621" t="s">
        <v>23</v>
      </c>
      <c r="M3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1">
        <v>0</v>
      </c>
      <c r="O3621" t="s">
        <v>32</v>
      </c>
      <c r="P3621" t="str">
        <f>IF(AND(Table1[[#This Row],[stroke]]=1,Table1[[#This Row],[hypertension]]=1),"yes","no")</f>
        <v>no</v>
      </c>
      <c r="Q3621" t="str">
        <f>IF(Table1[[#This Row],[avg_glucose_level]]&gt;=132.5,"yes","no")</f>
        <v>no</v>
      </c>
      <c r="R3621" t="str">
        <f>IF(Table1[[#This Row],[bmi]]&gt;=30.1,"yes","no")</f>
        <v>no</v>
      </c>
    </row>
    <row r="3622" spans="1:18" x14ac:dyDescent="0.3">
      <c r="A3622">
        <v>55631</v>
      </c>
      <c r="B3622" t="s">
        <v>12</v>
      </c>
      <c r="C3622">
        <v>38</v>
      </c>
      <c r="D3622">
        <v>0</v>
      </c>
      <c r="E3622" t="str">
        <f>IF(Table1[[#This Row],[hypertension]]=0,"no","yes")</f>
        <v>no</v>
      </c>
      <c r="F3622">
        <v>0</v>
      </c>
      <c r="G3622" t="s">
        <v>13</v>
      </c>
      <c r="H3622" t="s">
        <v>14</v>
      </c>
      <c r="I3622" t="s">
        <v>19</v>
      </c>
      <c r="J3622">
        <v>133.62</v>
      </c>
      <c r="K3622">
        <v>25.2</v>
      </c>
      <c r="L3622" t="s">
        <v>20</v>
      </c>
      <c r="M3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22">
        <v>0</v>
      </c>
      <c r="O3622" t="s">
        <v>32</v>
      </c>
      <c r="P3622" t="str">
        <f>IF(AND(Table1[[#This Row],[stroke]]=1,Table1[[#This Row],[hypertension]]=1),"yes","no")</f>
        <v>no</v>
      </c>
      <c r="Q3622" t="str">
        <f>IF(Table1[[#This Row],[avg_glucose_level]]&gt;=132.5,"yes","no")</f>
        <v>yes</v>
      </c>
      <c r="R3622" t="str">
        <f>IF(Table1[[#This Row],[bmi]]&gt;=30.1,"yes","no")</f>
        <v>no</v>
      </c>
    </row>
    <row r="3623" spans="1:18" x14ac:dyDescent="0.3">
      <c r="A3623">
        <v>7003</v>
      </c>
      <c r="B3623" t="s">
        <v>17</v>
      </c>
      <c r="C3623">
        <v>27</v>
      </c>
      <c r="D3623">
        <v>0</v>
      </c>
      <c r="E3623" t="str">
        <f>IF(Table1[[#This Row],[hypertension]]=0,"no","yes")</f>
        <v>no</v>
      </c>
      <c r="F3623">
        <v>0</v>
      </c>
      <c r="G3623" t="s">
        <v>13</v>
      </c>
      <c r="H3623" t="s">
        <v>14</v>
      </c>
      <c r="I3623" t="s">
        <v>19</v>
      </c>
      <c r="J3623">
        <v>111.96</v>
      </c>
      <c r="K3623">
        <v>28.2</v>
      </c>
      <c r="L3623" t="s">
        <v>20</v>
      </c>
      <c r="M3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23">
        <v>0</v>
      </c>
      <c r="O3623" t="s">
        <v>32</v>
      </c>
      <c r="P3623" t="str">
        <f>IF(AND(Table1[[#This Row],[stroke]]=1,Table1[[#This Row],[hypertension]]=1),"yes","no")</f>
        <v>no</v>
      </c>
      <c r="Q3623" t="str">
        <f>IF(Table1[[#This Row],[avg_glucose_level]]&gt;=132.5,"yes","no")</f>
        <v>no</v>
      </c>
      <c r="R3623" t="str">
        <f>IF(Table1[[#This Row],[bmi]]&gt;=30.1,"yes","no")</f>
        <v>no</v>
      </c>
    </row>
    <row r="3624" spans="1:18" x14ac:dyDescent="0.3">
      <c r="A3624">
        <v>68447</v>
      </c>
      <c r="B3624" t="s">
        <v>17</v>
      </c>
      <c r="C3624">
        <v>50</v>
      </c>
      <c r="D3624">
        <v>0</v>
      </c>
      <c r="E3624" t="str">
        <f>IF(Table1[[#This Row],[hypertension]]=0,"no","yes")</f>
        <v>no</v>
      </c>
      <c r="F3624">
        <v>0</v>
      </c>
      <c r="G3624" t="s">
        <v>22</v>
      </c>
      <c r="H3624" t="s">
        <v>14</v>
      </c>
      <c r="I3624" t="s">
        <v>15</v>
      </c>
      <c r="J3624">
        <v>112.44</v>
      </c>
      <c r="K3624">
        <v>31.5</v>
      </c>
      <c r="L3624" t="s">
        <v>23</v>
      </c>
      <c r="M3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4">
        <v>0</v>
      </c>
      <c r="O3624" t="s">
        <v>32</v>
      </c>
      <c r="P3624" t="str">
        <f>IF(AND(Table1[[#This Row],[stroke]]=1,Table1[[#This Row],[hypertension]]=1),"yes","no")</f>
        <v>no</v>
      </c>
      <c r="Q3624" t="str">
        <f>IF(Table1[[#This Row],[avg_glucose_level]]&gt;=132.5,"yes","no")</f>
        <v>no</v>
      </c>
      <c r="R3624" t="str">
        <f>IF(Table1[[#This Row],[bmi]]&gt;=30.1,"yes","no")</f>
        <v>yes</v>
      </c>
    </row>
    <row r="3625" spans="1:18" x14ac:dyDescent="0.3">
      <c r="A3625">
        <v>13817</v>
      </c>
      <c r="B3625" t="s">
        <v>12</v>
      </c>
      <c r="C3625">
        <v>19</v>
      </c>
      <c r="D3625">
        <v>0</v>
      </c>
      <c r="E3625" t="str">
        <f>IF(Table1[[#This Row],[hypertension]]=0,"no","yes")</f>
        <v>no</v>
      </c>
      <c r="F3625">
        <v>0</v>
      </c>
      <c r="G3625" t="s">
        <v>22</v>
      </c>
      <c r="H3625" t="s">
        <v>14</v>
      </c>
      <c r="I3625" t="s">
        <v>15</v>
      </c>
      <c r="J3625">
        <v>123.61</v>
      </c>
      <c r="K3625">
        <v>25.2</v>
      </c>
      <c r="L3625" t="s">
        <v>23</v>
      </c>
      <c r="M36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5">
        <v>0</v>
      </c>
      <c r="O3625" t="s">
        <v>32</v>
      </c>
      <c r="P3625" t="str">
        <f>IF(AND(Table1[[#This Row],[stroke]]=1,Table1[[#This Row],[hypertension]]=1),"yes","no")</f>
        <v>no</v>
      </c>
      <c r="Q3625" t="str">
        <f>IF(Table1[[#This Row],[avg_glucose_level]]&gt;=132.5,"yes","no")</f>
        <v>no</v>
      </c>
      <c r="R3625" t="str">
        <f>IF(Table1[[#This Row],[bmi]]&gt;=30.1,"yes","no")</f>
        <v>no</v>
      </c>
    </row>
    <row r="3626" spans="1:18" x14ac:dyDescent="0.3">
      <c r="A3626">
        <v>12117</v>
      </c>
      <c r="B3626" t="s">
        <v>12</v>
      </c>
      <c r="C3626">
        <v>8</v>
      </c>
      <c r="D3626">
        <v>0</v>
      </c>
      <c r="E3626" t="str">
        <f>IF(Table1[[#This Row],[hypertension]]=0,"no","yes")</f>
        <v>no</v>
      </c>
      <c r="F3626">
        <v>0</v>
      </c>
      <c r="G3626" t="s">
        <v>22</v>
      </c>
      <c r="H3626" t="s">
        <v>25</v>
      </c>
      <c r="I3626" t="s">
        <v>15</v>
      </c>
      <c r="J3626">
        <v>84.68</v>
      </c>
      <c r="K3626">
        <v>14.5</v>
      </c>
      <c r="L3626" t="s">
        <v>23</v>
      </c>
      <c r="M36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6">
        <v>0</v>
      </c>
      <c r="O3626" t="s">
        <v>32</v>
      </c>
      <c r="P3626" t="str">
        <f>IF(AND(Table1[[#This Row],[stroke]]=1,Table1[[#This Row],[hypertension]]=1),"yes","no")</f>
        <v>no</v>
      </c>
      <c r="Q3626" t="str">
        <f>IF(Table1[[#This Row],[avg_glucose_level]]&gt;=132.5,"yes","no")</f>
        <v>no</v>
      </c>
      <c r="R3626" t="str">
        <f>IF(Table1[[#This Row],[bmi]]&gt;=30.1,"yes","no")</f>
        <v>no</v>
      </c>
    </row>
    <row r="3627" spans="1:18" x14ac:dyDescent="0.3">
      <c r="A3627">
        <v>40210</v>
      </c>
      <c r="B3627" t="s">
        <v>12</v>
      </c>
      <c r="C3627">
        <v>78</v>
      </c>
      <c r="D3627">
        <v>0</v>
      </c>
      <c r="E3627" t="str">
        <f>IF(Table1[[#This Row],[hypertension]]=0,"no","yes")</f>
        <v>no</v>
      </c>
      <c r="F3627">
        <v>1</v>
      </c>
      <c r="G3627" t="s">
        <v>13</v>
      </c>
      <c r="H3627" t="s">
        <v>18</v>
      </c>
      <c r="I3627" t="s">
        <v>19</v>
      </c>
      <c r="J3627">
        <v>206.62</v>
      </c>
      <c r="K3627">
        <v>28</v>
      </c>
      <c r="L3627" t="s">
        <v>16</v>
      </c>
      <c r="M36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27">
        <v>0</v>
      </c>
      <c r="O3627" t="s">
        <v>32</v>
      </c>
      <c r="P3627" t="str">
        <f>IF(AND(Table1[[#This Row],[stroke]]=1,Table1[[#This Row],[hypertension]]=1),"yes","no")</f>
        <v>no</v>
      </c>
      <c r="Q3627" t="str">
        <f>IF(Table1[[#This Row],[avg_glucose_level]]&gt;=132.5,"yes","no")</f>
        <v>yes</v>
      </c>
      <c r="R3627" t="str">
        <f>IF(Table1[[#This Row],[bmi]]&gt;=30.1,"yes","no")</f>
        <v>no</v>
      </c>
    </row>
    <row r="3628" spans="1:18" x14ac:dyDescent="0.3">
      <c r="A3628">
        <v>23360</v>
      </c>
      <c r="B3628" t="s">
        <v>12</v>
      </c>
      <c r="C3628">
        <v>1</v>
      </c>
      <c r="D3628">
        <v>0</v>
      </c>
      <c r="E3628" t="str">
        <f>IF(Table1[[#This Row],[hypertension]]=0,"no","yes")</f>
        <v>no</v>
      </c>
      <c r="F3628">
        <v>0</v>
      </c>
      <c r="G3628" t="s">
        <v>22</v>
      </c>
      <c r="H3628" t="s">
        <v>25</v>
      </c>
      <c r="I3628" t="s">
        <v>19</v>
      </c>
      <c r="J3628">
        <v>114.54</v>
      </c>
      <c r="K3628">
        <v>15.1</v>
      </c>
      <c r="L3628" t="s">
        <v>23</v>
      </c>
      <c r="M36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28">
        <v>0</v>
      </c>
      <c r="O3628" t="s">
        <v>32</v>
      </c>
      <c r="P3628" t="str">
        <f>IF(AND(Table1[[#This Row],[stroke]]=1,Table1[[#This Row],[hypertension]]=1),"yes","no")</f>
        <v>no</v>
      </c>
      <c r="Q3628" t="str">
        <f>IF(Table1[[#This Row],[avg_glucose_level]]&gt;=132.5,"yes","no")</f>
        <v>no</v>
      </c>
      <c r="R3628" t="str">
        <f>IF(Table1[[#This Row],[bmi]]&gt;=30.1,"yes","no")</f>
        <v>no</v>
      </c>
    </row>
    <row r="3629" spans="1:18" x14ac:dyDescent="0.3">
      <c r="A3629">
        <v>28447</v>
      </c>
      <c r="B3629" t="s">
        <v>17</v>
      </c>
      <c r="C3629">
        <v>53</v>
      </c>
      <c r="D3629">
        <v>1</v>
      </c>
      <c r="E3629" t="str">
        <f>IF(Table1[[#This Row],[hypertension]]=0,"no","yes")</f>
        <v>yes</v>
      </c>
      <c r="F3629">
        <v>0</v>
      </c>
      <c r="G3629" t="s">
        <v>13</v>
      </c>
      <c r="H3629" t="s">
        <v>14</v>
      </c>
      <c r="I3629" t="s">
        <v>19</v>
      </c>
      <c r="J3629">
        <v>216.88</v>
      </c>
      <c r="K3629">
        <v>31.4</v>
      </c>
      <c r="L3629" t="s">
        <v>21</v>
      </c>
      <c r="M36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29">
        <v>0</v>
      </c>
      <c r="O3629" t="s">
        <v>32</v>
      </c>
      <c r="P3629" t="str">
        <f>IF(AND(Table1[[#This Row],[stroke]]=1,Table1[[#This Row],[hypertension]]=1),"yes","no")</f>
        <v>no</v>
      </c>
      <c r="Q3629" t="str">
        <f>IF(Table1[[#This Row],[avg_glucose_level]]&gt;=132.5,"yes","no")</f>
        <v>yes</v>
      </c>
      <c r="R3629" t="str">
        <f>IF(Table1[[#This Row],[bmi]]&gt;=30.1,"yes","no")</f>
        <v>yes</v>
      </c>
    </row>
    <row r="3630" spans="1:18" x14ac:dyDescent="0.3">
      <c r="A3630">
        <v>72398</v>
      </c>
      <c r="B3630" t="s">
        <v>17</v>
      </c>
      <c r="C3630">
        <v>73</v>
      </c>
      <c r="D3630">
        <v>1</v>
      </c>
      <c r="E3630" t="str">
        <f>IF(Table1[[#This Row],[hypertension]]=0,"no","yes")</f>
        <v>yes</v>
      </c>
      <c r="F3630">
        <v>0</v>
      </c>
      <c r="G3630" t="s">
        <v>13</v>
      </c>
      <c r="H3630" t="s">
        <v>14</v>
      </c>
      <c r="I3630" t="s">
        <v>15</v>
      </c>
      <c r="J3630">
        <v>110.38</v>
      </c>
      <c r="K3630">
        <v>26.3</v>
      </c>
      <c r="L3630" t="s">
        <v>20</v>
      </c>
      <c r="M3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0">
        <v>0</v>
      </c>
      <c r="O3630" t="s">
        <v>32</v>
      </c>
      <c r="P3630" t="str">
        <f>IF(AND(Table1[[#This Row],[stroke]]=1,Table1[[#This Row],[hypertension]]=1),"yes","no")</f>
        <v>no</v>
      </c>
      <c r="Q3630" t="str">
        <f>IF(Table1[[#This Row],[avg_glucose_level]]&gt;=132.5,"yes","no")</f>
        <v>no</v>
      </c>
      <c r="R3630" t="str">
        <f>IF(Table1[[#This Row],[bmi]]&gt;=30.1,"yes","no")</f>
        <v>no</v>
      </c>
    </row>
    <row r="3631" spans="1:18" x14ac:dyDescent="0.3">
      <c r="A3631">
        <v>7859</v>
      </c>
      <c r="B3631" t="s">
        <v>12</v>
      </c>
      <c r="C3631">
        <v>34</v>
      </c>
      <c r="D3631">
        <v>0</v>
      </c>
      <c r="E3631" t="str">
        <f>IF(Table1[[#This Row],[hypertension]]=0,"no","yes")</f>
        <v>no</v>
      </c>
      <c r="F3631">
        <v>0</v>
      </c>
      <c r="G3631" t="s">
        <v>13</v>
      </c>
      <c r="H3631" t="s">
        <v>14</v>
      </c>
      <c r="I3631" t="s">
        <v>15</v>
      </c>
      <c r="J3631">
        <v>99.23</v>
      </c>
      <c r="K3631">
        <v>28.1</v>
      </c>
      <c r="L3631" t="s">
        <v>21</v>
      </c>
      <c r="M36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31">
        <v>0</v>
      </c>
      <c r="O3631" t="s">
        <v>32</v>
      </c>
      <c r="P3631" t="str">
        <f>IF(AND(Table1[[#This Row],[stroke]]=1,Table1[[#This Row],[hypertension]]=1),"yes","no")</f>
        <v>no</v>
      </c>
      <c r="Q3631" t="str">
        <f>IF(Table1[[#This Row],[avg_glucose_level]]&gt;=132.5,"yes","no")</f>
        <v>no</v>
      </c>
      <c r="R3631" t="str">
        <f>IF(Table1[[#This Row],[bmi]]&gt;=30.1,"yes","no")</f>
        <v>no</v>
      </c>
    </row>
    <row r="3632" spans="1:18" x14ac:dyDescent="0.3">
      <c r="A3632">
        <v>20140</v>
      </c>
      <c r="B3632" t="s">
        <v>12</v>
      </c>
      <c r="C3632">
        <v>58</v>
      </c>
      <c r="D3632">
        <v>0</v>
      </c>
      <c r="E3632" t="str">
        <f>IF(Table1[[#This Row],[hypertension]]=0,"no","yes")</f>
        <v>no</v>
      </c>
      <c r="F3632">
        <v>0</v>
      </c>
      <c r="G3632" t="s">
        <v>13</v>
      </c>
      <c r="H3632" t="s">
        <v>24</v>
      </c>
      <c r="I3632" t="s">
        <v>19</v>
      </c>
      <c r="J3632">
        <v>204.92</v>
      </c>
      <c r="K3632">
        <v>39.6</v>
      </c>
      <c r="L3632" t="s">
        <v>20</v>
      </c>
      <c r="M3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2">
        <v>0</v>
      </c>
      <c r="O3632" t="s">
        <v>32</v>
      </c>
      <c r="P3632" t="str">
        <f>IF(AND(Table1[[#This Row],[stroke]]=1,Table1[[#This Row],[hypertension]]=1),"yes","no")</f>
        <v>no</v>
      </c>
      <c r="Q3632" t="str">
        <f>IF(Table1[[#This Row],[avg_glucose_level]]&gt;=132.5,"yes","no")</f>
        <v>yes</v>
      </c>
      <c r="R3632" t="str">
        <f>IF(Table1[[#This Row],[bmi]]&gt;=30.1,"yes","no")</f>
        <v>yes</v>
      </c>
    </row>
    <row r="3633" spans="1:18" x14ac:dyDescent="0.3">
      <c r="A3633">
        <v>46903</v>
      </c>
      <c r="B3633" t="s">
        <v>17</v>
      </c>
      <c r="C3633">
        <v>62</v>
      </c>
      <c r="D3633">
        <v>0</v>
      </c>
      <c r="E3633" t="str">
        <f>IF(Table1[[#This Row],[hypertension]]=0,"no","yes")</f>
        <v>no</v>
      </c>
      <c r="F3633">
        <v>0</v>
      </c>
      <c r="G3633" t="s">
        <v>13</v>
      </c>
      <c r="H3633" t="s">
        <v>14</v>
      </c>
      <c r="I3633" t="s">
        <v>15</v>
      </c>
      <c r="J3633">
        <v>56.74</v>
      </c>
      <c r="K3633">
        <v>28.9</v>
      </c>
      <c r="L3633" t="s">
        <v>20</v>
      </c>
      <c r="M36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3">
        <v>0</v>
      </c>
      <c r="O3633" t="s">
        <v>32</v>
      </c>
      <c r="P3633" t="str">
        <f>IF(AND(Table1[[#This Row],[stroke]]=1,Table1[[#This Row],[hypertension]]=1),"yes","no")</f>
        <v>no</v>
      </c>
      <c r="Q3633" t="str">
        <f>IF(Table1[[#This Row],[avg_glucose_level]]&gt;=132.5,"yes","no")</f>
        <v>no</v>
      </c>
      <c r="R3633" t="str">
        <f>IF(Table1[[#This Row],[bmi]]&gt;=30.1,"yes","no")</f>
        <v>no</v>
      </c>
    </row>
    <row r="3634" spans="1:18" x14ac:dyDescent="0.3">
      <c r="A3634">
        <v>61333</v>
      </c>
      <c r="B3634" t="s">
        <v>17</v>
      </c>
      <c r="C3634">
        <v>78</v>
      </c>
      <c r="D3634">
        <v>0</v>
      </c>
      <c r="E3634" t="str">
        <f>IF(Table1[[#This Row],[hypertension]]=0,"no","yes")</f>
        <v>no</v>
      </c>
      <c r="F3634">
        <v>0</v>
      </c>
      <c r="G3634" t="s">
        <v>22</v>
      </c>
      <c r="H3634" t="s">
        <v>18</v>
      </c>
      <c r="I3634" t="s">
        <v>19</v>
      </c>
      <c r="J3634">
        <v>68.349999999999994</v>
      </c>
      <c r="K3634">
        <v>31.4</v>
      </c>
      <c r="L3634" t="s">
        <v>23</v>
      </c>
      <c r="M36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34">
        <v>0</v>
      </c>
      <c r="O3634" t="s">
        <v>32</v>
      </c>
      <c r="P3634" t="str">
        <f>IF(AND(Table1[[#This Row],[stroke]]=1,Table1[[#This Row],[hypertension]]=1),"yes","no")</f>
        <v>no</v>
      </c>
      <c r="Q3634" t="str">
        <f>IF(Table1[[#This Row],[avg_glucose_level]]&gt;=132.5,"yes","no")</f>
        <v>no</v>
      </c>
      <c r="R3634" t="str">
        <f>IF(Table1[[#This Row],[bmi]]&gt;=30.1,"yes","no")</f>
        <v>yes</v>
      </c>
    </row>
    <row r="3635" spans="1:18" x14ac:dyDescent="0.3">
      <c r="A3635">
        <v>7403</v>
      </c>
      <c r="B3635" t="s">
        <v>17</v>
      </c>
      <c r="C3635">
        <v>51</v>
      </c>
      <c r="D3635">
        <v>0</v>
      </c>
      <c r="E3635" t="str">
        <f>IF(Table1[[#This Row],[hypertension]]=0,"no","yes")</f>
        <v>no</v>
      </c>
      <c r="F3635">
        <v>0</v>
      </c>
      <c r="G3635" t="s">
        <v>13</v>
      </c>
      <c r="H3635" t="s">
        <v>14</v>
      </c>
      <c r="I3635" t="s">
        <v>15</v>
      </c>
      <c r="J3635">
        <v>83.52</v>
      </c>
      <c r="K3635">
        <v>34.299999999999997</v>
      </c>
      <c r="L3635" t="s">
        <v>23</v>
      </c>
      <c r="M36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35">
        <v>0</v>
      </c>
      <c r="O3635" t="s">
        <v>32</v>
      </c>
      <c r="P3635" t="str">
        <f>IF(AND(Table1[[#This Row],[stroke]]=1,Table1[[#This Row],[hypertension]]=1),"yes","no")</f>
        <v>no</v>
      </c>
      <c r="Q3635" t="str">
        <f>IF(Table1[[#This Row],[avg_glucose_level]]&gt;=132.5,"yes","no")</f>
        <v>no</v>
      </c>
      <c r="R3635" t="str">
        <f>IF(Table1[[#This Row],[bmi]]&gt;=30.1,"yes","no")</f>
        <v>yes</v>
      </c>
    </row>
    <row r="3636" spans="1:18" x14ac:dyDescent="0.3">
      <c r="A3636">
        <v>69370</v>
      </c>
      <c r="B3636" t="s">
        <v>12</v>
      </c>
      <c r="C3636">
        <v>78</v>
      </c>
      <c r="D3636">
        <v>0</v>
      </c>
      <c r="E3636" t="str">
        <f>IF(Table1[[#This Row],[hypertension]]=0,"no","yes")</f>
        <v>no</v>
      </c>
      <c r="F3636">
        <v>0</v>
      </c>
      <c r="G3636" t="s">
        <v>13</v>
      </c>
      <c r="H3636" t="s">
        <v>24</v>
      </c>
      <c r="I3636" t="s">
        <v>15</v>
      </c>
      <c r="J3636">
        <v>59.74</v>
      </c>
      <c r="K3636">
        <v>27</v>
      </c>
      <c r="L3636" t="s">
        <v>16</v>
      </c>
      <c r="M36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36">
        <v>0</v>
      </c>
      <c r="O3636" t="s">
        <v>32</v>
      </c>
      <c r="P3636" t="str">
        <f>IF(AND(Table1[[#This Row],[stroke]]=1,Table1[[#This Row],[hypertension]]=1),"yes","no")</f>
        <v>no</v>
      </c>
      <c r="Q3636" t="str">
        <f>IF(Table1[[#This Row],[avg_glucose_level]]&gt;=132.5,"yes","no")</f>
        <v>no</v>
      </c>
      <c r="R3636" t="str">
        <f>IF(Table1[[#This Row],[bmi]]&gt;=30.1,"yes","no")</f>
        <v>no</v>
      </c>
    </row>
    <row r="3637" spans="1:18" x14ac:dyDescent="0.3">
      <c r="A3637">
        <v>43549</v>
      </c>
      <c r="B3637" t="s">
        <v>17</v>
      </c>
      <c r="C3637">
        <v>40</v>
      </c>
      <c r="D3637">
        <v>1</v>
      </c>
      <c r="E3637" t="str">
        <f>IF(Table1[[#This Row],[hypertension]]=0,"no","yes")</f>
        <v>yes</v>
      </c>
      <c r="F3637">
        <v>0</v>
      </c>
      <c r="G3637" t="s">
        <v>13</v>
      </c>
      <c r="H3637" t="s">
        <v>14</v>
      </c>
      <c r="I3637" t="s">
        <v>19</v>
      </c>
      <c r="J3637">
        <v>81.59</v>
      </c>
      <c r="K3637">
        <v>27.2</v>
      </c>
      <c r="L3637" t="s">
        <v>20</v>
      </c>
      <c r="M36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7">
        <v>0</v>
      </c>
      <c r="O3637" t="s">
        <v>32</v>
      </c>
      <c r="P3637" t="str">
        <f>IF(AND(Table1[[#This Row],[stroke]]=1,Table1[[#This Row],[hypertension]]=1),"yes","no")</f>
        <v>no</v>
      </c>
      <c r="Q3637" t="str">
        <f>IF(Table1[[#This Row],[avg_glucose_level]]&gt;=132.5,"yes","no")</f>
        <v>no</v>
      </c>
      <c r="R3637" t="str">
        <f>IF(Table1[[#This Row],[bmi]]&gt;=30.1,"yes","no")</f>
        <v>no</v>
      </c>
    </row>
    <row r="3638" spans="1:18" x14ac:dyDescent="0.3">
      <c r="A3638">
        <v>2903</v>
      </c>
      <c r="B3638" t="s">
        <v>17</v>
      </c>
      <c r="C3638">
        <v>35</v>
      </c>
      <c r="D3638">
        <v>0</v>
      </c>
      <c r="E3638" t="str">
        <f>IF(Table1[[#This Row],[hypertension]]=0,"no","yes")</f>
        <v>no</v>
      </c>
      <c r="F3638">
        <v>0</v>
      </c>
      <c r="G3638" t="s">
        <v>22</v>
      </c>
      <c r="H3638" t="s">
        <v>14</v>
      </c>
      <c r="I3638" t="s">
        <v>19</v>
      </c>
      <c r="J3638">
        <v>123.83</v>
      </c>
      <c r="K3638">
        <v>23.8</v>
      </c>
      <c r="L3638" t="s">
        <v>20</v>
      </c>
      <c r="M3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38">
        <v>0</v>
      </c>
      <c r="O3638" t="s">
        <v>32</v>
      </c>
      <c r="P3638" t="str">
        <f>IF(AND(Table1[[#This Row],[stroke]]=1,Table1[[#This Row],[hypertension]]=1),"yes","no")</f>
        <v>no</v>
      </c>
      <c r="Q3638" t="str">
        <f>IF(Table1[[#This Row],[avg_glucose_level]]&gt;=132.5,"yes","no")</f>
        <v>no</v>
      </c>
      <c r="R3638" t="str">
        <f>IF(Table1[[#This Row],[bmi]]&gt;=30.1,"yes","no")</f>
        <v>no</v>
      </c>
    </row>
    <row r="3639" spans="1:18" x14ac:dyDescent="0.3">
      <c r="A3639">
        <v>70268</v>
      </c>
      <c r="B3639" t="s">
        <v>12</v>
      </c>
      <c r="C3639">
        <v>82</v>
      </c>
      <c r="D3639">
        <v>0</v>
      </c>
      <c r="E3639" t="str">
        <f>IF(Table1[[#This Row],[hypertension]]=0,"no","yes")</f>
        <v>no</v>
      </c>
      <c r="F3639">
        <v>0</v>
      </c>
      <c r="G3639" t="s">
        <v>13</v>
      </c>
      <c r="H3639" t="s">
        <v>14</v>
      </c>
      <c r="I3639" t="s">
        <v>15</v>
      </c>
      <c r="J3639">
        <v>226.84</v>
      </c>
      <c r="K3639">
        <v>25.3</v>
      </c>
      <c r="L3639" t="s">
        <v>16</v>
      </c>
      <c r="M3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39">
        <v>0</v>
      </c>
      <c r="O3639" t="s">
        <v>32</v>
      </c>
      <c r="P3639" t="str">
        <f>IF(AND(Table1[[#This Row],[stroke]]=1,Table1[[#This Row],[hypertension]]=1),"yes","no")</f>
        <v>no</v>
      </c>
      <c r="Q3639" t="str">
        <f>IF(Table1[[#This Row],[avg_glucose_level]]&gt;=132.5,"yes","no")</f>
        <v>yes</v>
      </c>
      <c r="R3639" t="str">
        <f>IF(Table1[[#This Row],[bmi]]&gt;=30.1,"yes","no")</f>
        <v>no</v>
      </c>
    </row>
    <row r="3640" spans="1:18" x14ac:dyDescent="0.3">
      <c r="A3640">
        <v>11003</v>
      </c>
      <c r="B3640" t="s">
        <v>17</v>
      </c>
      <c r="C3640">
        <v>46</v>
      </c>
      <c r="D3640">
        <v>0</v>
      </c>
      <c r="E3640" t="str">
        <f>IF(Table1[[#This Row],[hypertension]]=0,"no","yes")</f>
        <v>no</v>
      </c>
      <c r="F3640">
        <v>0</v>
      </c>
      <c r="G3640" t="s">
        <v>13</v>
      </c>
      <c r="H3640" t="s">
        <v>18</v>
      </c>
      <c r="I3640" t="s">
        <v>19</v>
      </c>
      <c r="J3640">
        <v>93.2</v>
      </c>
      <c r="K3640">
        <v>32.6</v>
      </c>
      <c r="L3640" t="s">
        <v>23</v>
      </c>
      <c r="M36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40">
        <v>0</v>
      </c>
      <c r="O3640" t="s">
        <v>32</v>
      </c>
      <c r="P3640" t="str">
        <f>IF(AND(Table1[[#This Row],[stroke]]=1,Table1[[#This Row],[hypertension]]=1),"yes","no")</f>
        <v>no</v>
      </c>
      <c r="Q3640" t="str">
        <f>IF(Table1[[#This Row],[avg_glucose_level]]&gt;=132.5,"yes","no")</f>
        <v>no</v>
      </c>
      <c r="R3640" t="str">
        <f>IF(Table1[[#This Row],[bmi]]&gt;=30.1,"yes","no")</f>
        <v>yes</v>
      </c>
    </row>
    <row r="3641" spans="1:18" x14ac:dyDescent="0.3">
      <c r="A3641">
        <v>61475</v>
      </c>
      <c r="B3641" t="s">
        <v>17</v>
      </c>
      <c r="C3641">
        <v>51</v>
      </c>
      <c r="D3641">
        <v>1</v>
      </c>
      <c r="E3641" t="str">
        <f>IF(Table1[[#This Row],[hypertension]]=0,"no","yes")</f>
        <v>yes</v>
      </c>
      <c r="F3641">
        <v>0</v>
      </c>
      <c r="G3641" t="s">
        <v>13</v>
      </c>
      <c r="H3641" t="s">
        <v>14</v>
      </c>
      <c r="I3641" t="s">
        <v>19</v>
      </c>
      <c r="J3641">
        <v>85.84</v>
      </c>
      <c r="K3641">
        <v>31.8</v>
      </c>
      <c r="L3641" t="s">
        <v>20</v>
      </c>
      <c r="M36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41">
        <v>0</v>
      </c>
      <c r="O3641" t="s">
        <v>32</v>
      </c>
      <c r="P3641" t="str">
        <f>IF(AND(Table1[[#This Row],[stroke]]=1,Table1[[#This Row],[hypertension]]=1),"yes","no")</f>
        <v>no</v>
      </c>
      <c r="Q3641" t="str">
        <f>IF(Table1[[#This Row],[avg_glucose_level]]&gt;=132.5,"yes","no")</f>
        <v>no</v>
      </c>
      <c r="R3641" t="str">
        <f>IF(Table1[[#This Row],[bmi]]&gt;=30.1,"yes","no")</f>
        <v>yes</v>
      </c>
    </row>
    <row r="3642" spans="1:18" x14ac:dyDescent="0.3">
      <c r="A3642">
        <v>27608</v>
      </c>
      <c r="B3642" t="s">
        <v>17</v>
      </c>
      <c r="C3642">
        <v>53</v>
      </c>
      <c r="D3642">
        <v>0</v>
      </c>
      <c r="E3642" t="str">
        <f>IF(Table1[[#This Row],[hypertension]]=0,"no","yes")</f>
        <v>no</v>
      </c>
      <c r="F3642">
        <v>0</v>
      </c>
      <c r="G3642" t="s">
        <v>13</v>
      </c>
      <c r="H3642" t="s">
        <v>24</v>
      </c>
      <c r="I3642" t="s">
        <v>15</v>
      </c>
      <c r="J3642">
        <v>74.64</v>
      </c>
      <c r="K3642">
        <v>22.4</v>
      </c>
      <c r="L3642" t="s">
        <v>23</v>
      </c>
      <c r="M3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42">
        <v>0</v>
      </c>
      <c r="O3642" t="s">
        <v>32</v>
      </c>
      <c r="P3642" t="str">
        <f>IF(AND(Table1[[#This Row],[stroke]]=1,Table1[[#This Row],[hypertension]]=1),"yes","no")</f>
        <v>no</v>
      </c>
      <c r="Q3642" t="str">
        <f>IF(Table1[[#This Row],[avg_glucose_level]]&gt;=132.5,"yes","no")</f>
        <v>no</v>
      </c>
      <c r="R3642" t="str">
        <f>IF(Table1[[#This Row],[bmi]]&gt;=30.1,"yes","no")</f>
        <v>no</v>
      </c>
    </row>
    <row r="3643" spans="1:18" x14ac:dyDescent="0.3">
      <c r="A3643">
        <v>9923</v>
      </c>
      <c r="B3643" t="s">
        <v>12</v>
      </c>
      <c r="C3643">
        <v>55</v>
      </c>
      <c r="D3643">
        <v>0</v>
      </c>
      <c r="E3643" t="str">
        <f>IF(Table1[[#This Row],[hypertension]]=0,"no","yes")</f>
        <v>no</v>
      </c>
      <c r="F3643">
        <v>1</v>
      </c>
      <c r="G3643" t="s">
        <v>13</v>
      </c>
      <c r="H3643" t="s">
        <v>14</v>
      </c>
      <c r="I3643" t="s">
        <v>15</v>
      </c>
      <c r="J3643">
        <v>80.17</v>
      </c>
      <c r="K3643">
        <v>28</v>
      </c>
      <c r="L3643" t="s">
        <v>20</v>
      </c>
      <c r="M36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43">
        <v>0</v>
      </c>
      <c r="O3643" t="s">
        <v>32</v>
      </c>
      <c r="P3643" t="str">
        <f>IF(AND(Table1[[#This Row],[stroke]]=1,Table1[[#This Row],[hypertension]]=1),"yes","no")</f>
        <v>no</v>
      </c>
      <c r="Q3643" t="str">
        <f>IF(Table1[[#This Row],[avg_glucose_level]]&gt;=132.5,"yes","no")</f>
        <v>no</v>
      </c>
      <c r="R3643" t="str">
        <f>IF(Table1[[#This Row],[bmi]]&gt;=30.1,"yes","no")</f>
        <v>no</v>
      </c>
    </row>
    <row r="3644" spans="1:18" x14ac:dyDescent="0.3">
      <c r="A3644">
        <v>28091</v>
      </c>
      <c r="B3644" t="s">
        <v>17</v>
      </c>
      <c r="C3644">
        <v>43</v>
      </c>
      <c r="D3644">
        <v>0</v>
      </c>
      <c r="E3644" t="str">
        <f>IF(Table1[[#This Row],[hypertension]]=0,"no","yes")</f>
        <v>no</v>
      </c>
      <c r="F3644">
        <v>0</v>
      </c>
      <c r="G3644" t="s">
        <v>13</v>
      </c>
      <c r="H3644" t="s">
        <v>24</v>
      </c>
      <c r="I3644" t="s">
        <v>15</v>
      </c>
      <c r="J3644">
        <v>85.03</v>
      </c>
      <c r="K3644">
        <v>23.9</v>
      </c>
      <c r="L3644" t="s">
        <v>16</v>
      </c>
      <c r="M36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44">
        <v>0</v>
      </c>
      <c r="O3644" t="s">
        <v>32</v>
      </c>
      <c r="P3644" t="str">
        <f>IF(AND(Table1[[#This Row],[stroke]]=1,Table1[[#This Row],[hypertension]]=1),"yes","no")</f>
        <v>no</v>
      </c>
      <c r="Q3644" t="str">
        <f>IF(Table1[[#This Row],[avg_glucose_level]]&gt;=132.5,"yes","no")</f>
        <v>no</v>
      </c>
      <c r="R3644" t="str">
        <f>IF(Table1[[#This Row],[bmi]]&gt;=30.1,"yes","no")</f>
        <v>no</v>
      </c>
    </row>
    <row r="3645" spans="1:18" x14ac:dyDescent="0.3">
      <c r="A3645">
        <v>59749</v>
      </c>
      <c r="B3645" t="s">
        <v>12</v>
      </c>
      <c r="C3645">
        <v>81</v>
      </c>
      <c r="D3645">
        <v>0</v>
      </c>
      <c r="E3645" t="str">
        <f>IF(Table1[[#This Row],[hypertension]]=0,"no","yes")</f>
        <v>no</v>
      </c>
      <c r="F3645">
        <v>0</v>
      </c>
      <c r="G3645" t="s">
        <v>13</v>
      </c>
      <c r="H3645" t="s">
        <v>14</v>
      </c>
      <c r="I3645" t="s">
        <v>15</v>
      </c>
      <c r="J3645">
        <v>234.35</v>
      </c>
      <c r="K3645">
        <v>25.3</v>
      </c>
      <c r="L3645" t="s">
        <v>16</v>
      </c>
      <c r="M36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45">
        <v>0</v>
      </c>
      <c r="O3645" t="s">
        <v>32</v>
      </c>
      <c r="P3645" t="str">
        <f>IF(AND(Table1[[#This Row],[stroke]]=1,Table1[[#This Row],[hypertension]]=1),"yes","no")</f>
        <v>no</v>
      </c>
      <c r="Q3645" t="str">
        <f>IF(Table1[[#This Row],[avg_glucose_level]]&gt;=132.5,"yes","no")</f>
        <v>yes</v>
      </c>
      <c r="R3645" t="str">
        <f>IF(Table1[[#This Row],[bmi]]&gt;=30.1,"yes","no")</f>
        <v>no</v>
      </c>
    </row>
    <row r="3646" spans="1:18" x14ac:dyDescent="0.3">
      <c r="A3646">
        <v>8719</v>
      </c>
      <c r="B3646" t="s">
        <v>12</v>
      </c>
      <c r="C3646">
        <v>12</v>
      </c>
      <c r="D3646">
        <v>0</v>
      </c>
      <c r="E3646" t="str">
        <f>IF(Table1[[#This Row],[hypertension]]=0,"no","yes")</f>
        <v>no</v>
      </c>
      <c r="F3646">
        <v>0</v>
      </c>
      <c r="G3646" t="s">
        <v>22</v>
      </c>
      <c r="H3646" t="s">
        <v>25</v>
      </c>
      <c r="I3646" t="s">
        <v>15</v>
      </c>
      <c r="J3646">
        <v>116.25</v>
      </c>
      <c r="K3646">
        <v>16.399999999999999</v>
      </c>
      <c r="L3646" t="s">
        <v>16</v>
      </c>
      <c r="M36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46">
        <v>0</v>
      </c>
      <c r="O3646" t="s">
        <v>32</v>
      </c>
      <c r="P3646" t="str">
        <f>IF(AND(Table1[[#This Row],[stroke]]=1,Table1[[#This Row],[hypertension]]=1),"yes","no")</f>
        <v>no</v>
      </c>
      <c r="Q3646" t="str">
        <f>IF(Table1[[#This Row],[avg_glucose_level]]&gt;=132.5,"yes","no")</f>
        <v>no</v>
      </c>
      <c r="R3646" t="str">
        <f>IF(Table1[[#This Row],[bmi]]&gt;=30.1,"yes","no")</f>
        <v>no</v>
      </c>
    </row>
    <row r="3647" spans="1:18" x14ac:dyDescent="0.3">
      <c r="A3647">
        <v>58154</v>
      </c>
      <c r="B3647" t="s">
        <v>17</v>
      </c>
      <c r="C3647">
        <v>20</v>
      </c>
      <c r="D3647">
        <v>0</v>
      </c>
      <c r="E3647" t="str">
        <f>IF(Table1[[#This Row],[hypertension]]=0,"no","yes")</f>
        <v>no</v>
      </c>
      <c r="F3647">
        <v>0</v>
      </c>
      <c r="G3647" t="s">
        <v>22</v>
      </c>
      <c r="H3647" t="s">
        <v>14</v>
      </c>
      <c r="I3647" t="s">
        <v>15</v>
      </c>
      <c r="J3647">
        <v>66.55</v>
      </c>
      <c r="K3647">
        <v>26.9</v>
      </c>
      <c r="L3647" t="s">
        <v>21</v>
      </c>
      <c r="M36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47">
        <v>0</v>
      </c>
      <c r="O3647" t="s">
        <v>32</v>
      </c>
      <c r="P3647" t="str">
        <f>IF(AND(Table1[[#This Row],[stroke]]=1,Table1[[#This Row],[hypertension]]=1),"yes","no")</f>
        <v>no</v>
      </c>
      <c r="Q3647" t="str">
        <f>IF(Table1[[#This Row],[avg_glucose_level]]&gt;=132.5,"yes","no")</f>
        <v>no</v>
      </c>
      <c r="R3647" t="str">
        <f>IF(Table1[[#This Row],[bmi]]&gt;=30.1,"yes","no")</f>
        <v>no</v>
      </c>
    </row>
    <row r="3648" spans="1:18" x14ac:dyDescent="0.3">
      <c r="A3648">
        <v>31712</v>
      </c>
      <c r="B3648" t="s">
        <v>17</v>
      </c>
      <c r="C3648">
        <v>53</v>
      </c>
      <c r="D3648">
        <v>0</v>
      </c>
      <c r="E3648" t="str">
        <f>IF(Table1[[#This Row],[hypertension]]=0,"no","yes")</f>
        <v>no</v>
      </c>
      <c r="F3648">
        <v>0</v>
      </c>
      <c r="G3648" t="s">
        <v>13</v>
      </c>
      <c r="H3648" t="s">
        <v>14</v>
      </c>
      <c r="I3648" t="s">
        <v>15</v>
      </c>
      <c r="J3648">
        <v>88.38</v>
      </c>
      <c r="K3648">
        <v>25.4</v>
      </c>
      <c r="L3648" t="s">
        <v>20</v>
      </c>
      <c r="M36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48">
        <v>0</v>
      </c>
      <c r="O3648" t="s">
        <v>32</v>
      </c>
      <c r="P3648" t="str">
        <f>IF(AND(Table1[[#This Row],[stroke]]=1,Table1[[#This Row],[hypertension]]=1),"yes","no")</f>
        <v>no</v>
      </c>
      <c r="Q3648" t="str">
        <f>IF(Table1[[#This Row],[avg_glucose_level]]&gt;=132.5,"yes","no")</f>
        <v>no</v>
      </c>
      <c r="R3648" t="str">
        <f>IF(Table1[[#This Row],[bmi]]&gt;=30.1,"yes","no")</f>
        <v>no</v>
      </c>
    </row>
    <row r="3649" spans="1:18" x14ac:dyDescent="0.3">
      <c r="A3649">
        <v>14249</v>
      </c>
      <c r="B3649" t="s">
        <v>17</v>
      </c>
      <c r="C3649">
        <v>1</v>
      </c>
      <c r="D3649">
        <v>0</v>
      </c>
      <c r="E3649" t="str">
        <f>IF(Table1[[#This Row],[hypertension]]=0,"no","yes")</f>
        <v>no</v>
      </c>
      <c r="F3649">
        <v>0</v>
      </c>
      <c r="G3649" t="s">
        <v>22</v>
      </c>
      <c r="H3649" t="s">
        <v>25</v>
      </c>
      <c r="I3649" t="s">
        <v>15</v>
      </c>
      <c r="J3649">
        <v>81.05</v>
      </c>
      <c r="K3649">
        <v>18.7</v>
      </c>
      <c r="L3649" t="s">
        <v>23</v>
      </c>
      <c r="M36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49">
        <v>0</v>
      </c>
      <c r="O3649" t="s">
        <v>32</v>
      </c>
      <c r="P3649" t="str">
        <f>IF(AND(Table1[[#This Row],[stroke]]=1,Table1[[#This Row],[hypertension]]=1),"yes","no")</f>
        <v>no</v>
      </c>
      <c r="Q3649" t="str">
        <f>IF(Table1[[#This Row],[avg_glucose_level]]&gt;=132.5,"yes","no")</f>
        <v>no</v>
      </c>
      <c r="R3649" t="str">
        <f>IF(Table1[[#This Row],[bmi]]&gt;=30.1,"yes","no")</f>
        <v>no</v>
      </c>
    </row>
    <row r="3650" spans="1:18" x14ac:dyDescent="0.3">
      <c r="A3650">
        <v>30693</v>
      </c>
      <c r="B3650" t="s">
        <v>17</v>
      </c>
      <c r="C3650">
        <v>22</v>
      </c>
      <c r="D3650">
        <v>0</v>
      </c>
      <c r="E3650" t="str">
        <f>IF(Table1[[#This Row],[hypertension]]=0,"no","yes")</f>
        <v>no</v>
      </c>
      <c r="F3650">
        <v>0</v>
      </c>
      <c r="G3650" t="s">
        <v>22</v>
      </c>
      <c r="H3650" t="s">
        <v>14</v>
      </c>
      <c r="I3650" t="s">
        <v>15</v>
      </c>
      <c r="J3650">
        <v>68.400000000000006</v>
      </c>
      <c r="K3650">
        <v>37.5</v>
      </c>
      <c r="L3650" t="s">
        <v>20</v>
      </c>
      <c r="M3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0">
        <v>0</v>
      </c>
      <c r="O3650" t="s">
        <v>32</v>
      </c>
      <c r="P3650" t="str">
        <f>IF(AND(Table1[[#This Row],[stroke]]=1,Table1[[#This Row],[hypertension]]=1),"yes","no")</f>
        <v>no</v>
      </c>
      <c r="Q3650" t="str">
        <f>IF(Table1[[#This Row],[avg_glucose_level]]&gt;=132.5,"yes","no")</f>
        <v>no</v>
      </c>
      <c r="R3650" t="str">
        <f>IF(Table1[[#This Row],[bmi]]&gt;=30.1,"yes","no")</f>
        <v>yes</v>
      </c>
    </row>
    <row r="3651" spans="1:18" x14ac:dyDescent="0.3">
      <c r="A3651">
        <v>18866</v>
      </c>
      <c r="B3651" t="s">
        <v>17</v>
      </c>
      <c r="C3651">
        <v>75</v>
      </c>
      <c r="D3651">
        <v>0</v>
      </c>
      <c r="E3651" t="str">
        <f>IF(Table1[[#This Row],[hypertension]]=0,"no","yes")</f>
        <v>no</v>
      </c>
      <c r="F3651">
        <v>0</v>
      </c>
      <c r="G3651" t="s">
        <v>13</v>
      </c>
      <c r="H3651" t="s">
        <v>18</v>
      </c>
      <c r="I3651" t="s">
        <v>15</v>
      </c>
      <c r="J3651">
        <v>96.95</v>
      </c>
      <c r="K3651">
        <v>41.4</v>
      </c>
      <c r="L3651" t="s">
        <v>20</v>
      </c>
      <c r="M36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1">
        <v>0</v>
      </c>
      <c r="O3651" t="s">
        <v>32</v>
      </c>
      <c r="P3651" t="str">
        <f>IF(AND(Table1[[#This Row],[stroke]]=1,Table1[[#This Row],[hypertension]]=1),"yes","no")</f>
        <v>no</v>
      </c>
      <c r="Q3651" t="str">
        <f>IF(Table1[[#This Row],[avg_glucose_level]]&gt;=132.5,"yes","no")</f>
        <v>no</v>
      </c>
      <c r="R3651" t="str">
        <f>IF(Table1[[#This Row],[bmi]]&gt;=30.1,"yes","no")</f>
        <v>yes</v>
      </c>
    </row>
    <row r="3652" spans="1:18" x14ac:dyDescent="0.3">
      <c r="A3652">
        <v>36909</v>
      </c>
      <c r="B3652" t="s">
        <v>17</v>
      </c>
      <c r="C3652">
        <v>66</v>
      </c>
      <c r="D3652">
        <v>0</v>
      </c>
      <c r="E3652" t="str">
        <f>IF(Table1[[#This Row],[hypertension]]=0,"no","yes")</f>
        <v>no</v>
      </c>
      <c r="F3652">
        <v>0</v>
      </c>
      <c r="G3652" t="s">
        <v>13</v>
      </c>
      <c r="H3652" t="s">
        <v>18</v>
      </c>
      <c r="I3652" t="s">
        <v>19</v>
      </c>
      <c r="J3652">
        <v>66.239999999999995</v>
      </c>
      <c r="K3652">
        <v>37.5</v>
      </c>
      <c r="L3652" t="s">
        <v>20</v>
      </c>
      <c r="M36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2">
        <v>0</v>
      </c>
      <c r="O3652" t="s">
        <v>32</v>
      </c>
      <c r="P3652" t="str">
        <f>IF(AND(Table1[[#This Row],[stroke]]=1,Table1[[#This Row],[hypertension]]=1),"yes","no")</f>
        <v>no</v>
      </c>
      <c r="Q3652" t="str">
        <f>IF(Table1[[#This Row],[avg_glucose_level]]&gt;=132.5,"yes","no")</f>
        <v>no</v>
      </c>
      <c r="R3652" t="str">
        <f>IF(Table1[[#This Row],[bmi]]&gt;=30.1,"yes","no")</f>
        <v>yes</v>
      </c>
    </row>
    <row r="3653" spans="1:18" x14ac:dyDescent="0.3">
      <c r="A3653">
        <v>63562</v>
      </c>
      <c r="B3653" t="s">
        <v>12</v>
      </c>
      <c r="C3653">
        <v>7</v>
      </c>
      <c r="D3653">
        <v>0</v>
      </c>
      <c r="E3653" t="str">
        <f>IF(Table1[[#This Row],[hypertension]]=0,"no","yes")</f>
        <v>no</v>
      </c>
      <c r="F3653">
        <v>0</v>
      </c>
      <c r="G3653" t="s">
        <v>22</v>
      </c>
      <c r="H3653" t="s">
        <v>25</v>
      </c>
      <c r="I3653" t="s">
        <v>19</v>
      </c>
      <c r="J3653">
        <v>91.81</v>
      </c>
      <c r="K3653">
        <v>15.8</v>
      </c>
      <c r="L3653" t="s">
        <v>23</v>
      </c>
      <c r="M36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53">
        <v>0</v>
      </c>
      <c r="O3653" t="s">
        <v>32</v>
      </c>
      <c r="P3653" t="str">
        <f>IF(AND(Table1[[#This Row],[stroke]]=1,Table1[[#This Row],[hypertension]]=1),"yes","no")</f>
        <v>no</v>
      </c>
      <c r="Q3653" t="str">
        <f>IF(Table1[[#This Row],[avg_glucose_level]]&gt;=132.5,"yes","no")</f>
        <v>no</v>
      </c>
      <c r="R3653" t="str">
        <f>IF(Table1[[#This Row],[bmi]]&gt;=30.1,"yes","no")</f>
        <v>no</v>
      </c>
    </row>
    <row r="3654" spans="1:18" x14ac:dyDescent="0.3">
      <c r="A3654">
        <v>29352</v>
      </c>
      <c r="B3654" t="s">
        <v>17</v>
      </c>
      <c r="C3654">
        <v>26</v>
      </c>
      <c r="D3654">
        <v>0</v>
      </c>
      <c r="E3654" t="str">
        <f>IF(Table1[[#This Row],[hypertension]]=0,"no","yes")</f>
        <v>no</v>
      </c>
      <c r="F3654">
        <v>0</v>
      </c>
      <c r="G3654" t="s">
        <v>22</v>
      </c>
      <c r="H3654" t="s">
        <v>14</v>
      </c>
      <c r="I3654" t="s">
        <v>15</v>
      </c>
      <c r="J3654">
        <v>84.86</v>
      </c>
      <c r="K3654">
        <v>37.6</v>
      </c>
      <c r="L3654" t="s">
        <v>20</v>
      </c>
      <c r="M36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4">
        <v>0</v>
      </c>
      <c r="O3654" t="s">
        <v>32</v>
      </c>
      <c r="P3654" t="str">
        <f>IF(AND(Table1[[#This Row],[stroke]]=1,Table1[[#This Row],[hypertension]]=1),"yes","no")</f>
        <v>no</v>
      </c>
      <c r="Q3654" t="str">
        <f>IF(Table1[[#This Row],[avg_glucose_level]]&gt;=132.5,"yes","no")</f>
        <v>no</v>
      </c>
      <c r="R3654" t="str">
        <f>IF(Table1[[#This Row],[bmi]]&gt;=30.1,"yes","no")</f>
        <v>yes</v>
      </c>
    </row>
    <row r="3655" spans="1:18" x14ac:dyDescent="0.3">
      <c r="A3655">
        <v>44024</v>
      </c>
      <c r="B3655" t="s">
        <v>17</v>
      </c>
      <c r="C3655">
        <v>14</v>
      </c>
      <c r="D3655">
        <v>0</v>
      </c>
      <c r="E3655" t="str">
        <f>IF(Table1[[#This Row],[hypertension]]=0,"no","yes")</f>
        <v>no</v>
      </c>
      <c r="F3655">
        <v>0</v>
      </c>
      <c r="G3655" t="s">
        <v>22</v>
      </c>
      <c r="H3655" t="s">
        <v>14</v>
      </c>
      <c r="I3655" t="s">
        <v>19</v>
      </c>
      <c r="J3655">
        <v>118.88</v>
      </c>
      <c r="K3655">
        <v>30.5</v>
      </c>
      <c r="L3655" t="s">
        <v>20</v>
      </c>
      <c r="M36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5">
        <v>0</v>
      </c>
      <c r="O3655" t="s">
        <v>32</v>
      </c>
      <c r="P3655" t="str">
        <f>IF(AND(Table1[[#This Row],[stroke]]=1,Table1[[#This Row],[hypertension]]=1),"yes","no")</f>
        <v>no</v>
      </c>
      <c r="Q3655" t="str">
        <f>IF(Table1[[#This Row],[avg_glucose_level]]&gt;=132.5,"yes","no")</f>
        <v>no</v>
      </c>
      <c r="R3655" t="str">
        <f>IF(Table1[[#This Row],[bmi]]&gt;=30.1,"yes","no")</f>
        <v>yes</v>
      </c>
    </row>
    <row r="3656" spans="1:18" x14ac:dyDescent="0.3">
      <c r="A3656">
        <v>24068</v>
      </c>
      <c r="B3656" t="s">
        <v>17</v>
      </c>
      <c r="C3656">
        <v>32</v>
      </c>
      <c r="D3656">
        <v>0</v>
      </c>
      <c r="E3656" t="str">
        <f>IF(Table1[[#This Row],[hypertension]]=0,"no","yes")</f>
        <v>no</v>
      </c>
      <c r="F3656">
        <v>0</v>
      </c>
      <c r="G3656" t="s">
        <v>13</v>
      </c>
      <c r="H3656" t="s">
        <v>14</v>
      </c>
      <c r="I3656" t="s">
        <v>15</v>
      </c>
      <c r="J3656">
        <v>85.91</v>
      </c>
      <c r="K3656">
        <v>22.1</v>
      </c>
      <c r="L3656" t="s">
        <v>23</v>
      </c>
      <c r="M36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56">
        <v>0</v>
      </c>
      <c r="O3656" t="s">
        <v>32</v>
      </c>
      <c r="P3656" t="str">
        <f>IF(AND(Table1[[#This Row],[stroke]]=1,Table1[[#This Row],[hypertension]]=1),"yes","no")</f>
        <v>no</v>
      </c>
      <c r="Q3656" t="str">
        <f>IF(Table1[[#This Row],[avg_glucose_level]]&gt;=132.5,"yes","no")</f>
        <v>no</v>
      </c>
      <c r="R3656" t="str">
        <f>IF(Table1[[#This Row],[bmi]]&gt;=30.1,"yes","no")</f>
        <v>no</v>
      </c>
    </row>
    <row r="3657" spans="1:18" x14ac:dyDescent="0.3">
      <c r="A3657">
        <v>57602</v>
      </c>
      <c r="B3657" t="s">
        <v>12</v>
      </c>
      <c r="C3657">
        <v>6</v>
      </c>
      <c r="D3657">
        <v>0</v>
      </c>
      <c r="E3657" t="str">
        <f>IF(Table1[[#This Row],[hypertension]]=0,"no","yes")</f>
        <v>no</v>
      </c>
      <c r="F3657">
        <v>0</v>
      </c>
      <c r="G3657" t="s">
        <v>22</v>
      </c>
      <c r="H3657" t="s">
        <v>25</v>
      </c>
      <c r="I3657" t="s">
        <v>19</v>
      </c>
      <c r="J3657">
        <v>115.4</v>
      </c>
      <c r="K3657">
        <v>19.2</v>
      </c>
      <c r="L3657" t="s">
        <v>23</v>
      </c>
      <c r="M36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57">
        <v>0</v>
      </c>
      <c r="O3657" t="s">
        <v>32</v>
      </c>
      <c r="P3657" t="str">
        <f>IF(AND(Table1[[#This Row],[stroke]]=1,Table1[[#This Row],[hypertension]]=1),"yes","no")</f>
        <v>no</v>
      </c>
      <c r="Q3657" t="str">
        <f>IF(Table1[[#This Row],[avg_glucose_level]]&gt;=132.5,"yes","no")</f>
        <v>no</v>
      </c>
      <c r="R3657" t="str">
        <f>IF(Table1[[#This Row],[bmi]]&gt;=30.1,"yes","no")</f>
        <v>no</v>
      </c>
    </row>
    <row r="3658" spans="1:18" x14ac:dyDescent="0.3">
      <c r="A3658">
        <v>16536</v>
      </c>
      <c r="B3658" t="s">
        <v>17</v>
      </c>
      <c r="C3658">
        <v>42</v>
      </c>
      <c r="D3658">
        <v>0</v>
      </c>
      <c r="E3658" t="str">
        <f>IF(Table1[[#This Row],[hypertension]]=0,"no","yes")</f>
        <v>no</v>
      </c>
      <c r="F3658">
        <v>0</v>
      </c>
      <c r="G3658" t="s">
        <v>13</v>
      </c>
      <c r="H3658" t="s">
        <v>18</v>
      </c>
      <c r="I3658" t="s">
        <v>19</v>
      </c>
      <c r="J3658">
        <v>75.34</v>
      </c>
      <c r="K3658">
        <v>38</v>
      </c>
      <c r="L3658" t="s">
        <v>20</v>
      </c>
      <c r="M36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58">
        <v>0</v>
      </c>
      <c r="O3658" t="s">
        <v>32</v>
      </c>
      <c r="P3658" t="str">
        <f>IF(AND(Table1[[#This Row],[stroke]]=1,Table1[[#This Row],[hypertension]]=1),"yes","no")</f>
        <v>no</v>
      </c>
      <c r="Q3658" t="str">
        <f>IF(Table1[[#This Row],[avg_glucose_level]]&gt;=132.5,"yes","no")</f>
        <v>no</v>
      </c>
      <c r="R3658" t="str">
        <f>IF(Table1[[#This Row],[bmi]]&gt;=30.1,"yes","no")</f>
        <v>yes</v>
      </c>
    </row>
    <row r="3659" spans="1:18" x14ac:dyDescent="0.3">
      <c r="A3659">
        <v>6639</v>
      </c>
      <c r="B3659" t="s">
        <v>12</v>
      </c>
      <c r="C3659">
        <v>4</v>
      </c>
      <c r="D3659">
        <v>0</v>
      </c>
      <c r="E3659" t="str">
        <f>IF(Table1[[#This Row],[hypertension]]=0,"no","yes")</f>
        <v>no</v>
      </c>
      <c r="F3659">
        <v>0</v>
      </c>
      <c r="G3659" t="s">
        <v>22</v>
      </c>
      <c r="H3659" t="s">
        <v>25</v>
      </c>
      <c r="I3659" t="s">
        <v>19</v>
      </c>
      <c r="J3659">
        <v>100.19</v>
      </c>
      <c r="K3659">
        <v>18.7</v>
      </c>
      <c r="L3659" t="s">
        <v>23</v>
      </c>
      <c r="M3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59">
        <v>0</v>
      </c>
      <c r="O3659" t="s">
        <v>32</v>
      </c>
      <c r="P3659" t="str">
        <f>IF(AND(Table1[[#This Row],[stroke]]=1,Table1[[#This Row],[hypertension]]=1),"yes","no")</f>
        <v>no</v>
      </c>
      <c r="Q3659" t="str">
        <f>IF(Table1[[#This Row],[avg_glucose_level]]&gt;=132.5,"yes","no")</f>
        <v>no</v>
      </c>
      <c r="R3659" t="str">
        <f>IF(Table1[[#This Row],[bmi]]&gt;=30.1,"yes","no")</f>
        <v>no</v>
      </c>
    </row>
    <row r="3660" spans="1:18" x14ac:dyDescent="0.3">
      <c r="A3660">
        <v>6528</v>
      </c>
      <c r="B3660" t="s">
        <v>12</v>
      </c>
      <c r="C3660">
        <v>75</v>
      </c>
      <c r="D3660">
        <v>0</v>
      </c>
      <c r="E3660" t="str">
        <f>IF(Table1[[#This Row],[hypertension]]=0,"no","yes")</f>
        <v>no</v>
      </c>
      <c r="F3660">
        <v>0</v>
      </c>
      <c r="G3660" t="s">
        <v>13</v>
      </c>
      <c r="H3660" t="s">
        <v>24</v>
      </c>
      <c r="I3660" t="s">
        <v>15</v>
      </c>
      <c r="J3660">
        <v>200.73</v>
      </c>
      <c r="K3660">
        <v>25.7</v>
      </c>
      <c r="L3660" t="s">
        <v>16</v>
      </c>
      <c r="M36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60">
        <v>0</v>
      </c>
      <c r="O3660" t="s">
        <v>32</v>
      </c>
      <c r="P3660" t="str">
        <f>IF(AND(Table1[[#This Row],[stroke]]=1,Table1[[#This Row],[hypertension]]=1),"yes","no")</f>
        <v>no</v>
      </c>
      <c r="Q3660" t="str">
        <f>IF(Table1[[#This Row],[avg_glucose_level]]&gt;=132.5,"yes","no")</f>
        <v>yes</v>
      </c>
      <c r="R3660" t="str">
        <f>IF(Table1[[#This Row],[bmi]]&gt;=30.1,"yes","no")</f>
        <v>no</v>
      </c>
    </row>
    <row r="3661" spans="1:18" x14ac:dyDescent="0.3">
      <c r="A3661">
        <v>42594</v>
      </c>
      <c r="B3661" t="s">
        <v>12</v>
      </c>
      <c r="C3661">
        <v>80</v>
      </c>
      <c r="D3661">
        <v>1</v>
      </c>
      <c r="E3661" t="str">
        <f>IF(Table1[[#This Row],[hypertension]]=0,"no","yes")</f>
        <v>yes</v>
      </c>
      <c r="F3661">
        <v>0</v>
      </c>
      <c r="G3661" t="s">
        <v>13</v>
      </c>
      <c r="H3661" t="s">
        <v>24</v>
      </c>
      <c r="I3661" t="s">
        <v>15</v>
      </c>
      <c r="J3661">
        <v>114.09</v>
      </c>
      <c r="K3661">
        <v>30.1</v>
      </c>
      <c r="L3661" t="s">
        <v>20</v>
      </c>
      <c r="M36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1">
        <v>0</v>
      </c>
      <c r="O3661" t="s">
        <v>32</v>
      </c>
      <c r="P3661" t="str">
        <f>IF(AND(Table1[[#This Row],[stroke]]=1,Table1[[#This Row],[hypertension]]=1),"yes","no")</f>
        <v>no</v>
      </c>
      <c r="Q3661" t="str">
        <f>IF(Table1[[#This Row],[avg_glucose_level]]&gt;=132.5,"yes","no")</f>
        <v>no</v>
      </c>
      <c r="R3661" t="str">
        <f>IF(Table1[[#This Row],[bmi]]&gt;=30.1,"yes","no")</f>
        <v>yes</v>
      </c>
    </row>
    <row r="3662" spans="1:18" x14ac:dyDescent="0.3">
      <c r="A3662">
        <v>59045</v>
      </c>
      <c r="B3662" t="s">
        <v>17</v>
      </c>
      <c r="C3662">
        <v>52</v>
      </c>
      <c r="D3662">
        <v>0</v>
      </c>
      <c r="E3662" t="str">
        <f>IF(Table1[[#This Row],[hypertension]]=0,"no","yes")</f>
        <v>no</v>
      </c>
      <c r="F3662">
        <v>0</v>
      </c>
      <c r="G3662" t="s">
        <v>13</v>
      </c>
      <c r="H3662" t="s">
        <v>14</v>
      </c>
      <c r="I3662" t="s">
        <v>15</v>
      </c>
      <c r="J3662">
        <v>67.3</v>
      </c>
      <c r="K3662">
        <v>36.299999999999997</v>
      </c>
      <c r="L3662" t="s">
        <v>20</v>
      </c>
      <c r="M36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2">
        <v>0</v>
      </c>
      <c r="O3662" t="s">
        <v>32</v>
      </c>
      <c r="P3662" t="str">
        <f>IF(AND(Table1[[#This Row],[stroke]]=1,Table1[[#This Row],[hypertension]]=1),"yes","no")</f>
        <v>no</v>
      </c>
      <c r="Q3662" t="str">
        <f>IF(Table1[[#This Row],[avg_glucose_level]]&gt;=132.5,"yes","no")</f>
        <v>no</v>
      </c>
      <c r="R3662" t="str">
        <f>IF(Table1[[#This Row],[bmi]]&gt;=30.1,"yes","no")</f>
        <v>yes</v>
      </c>
    </row>
    <row r="3663" spans="1:18" x14ac:dyDescent="0.3">
      <c r="A3663">
        <v>31608</v>
      </c>
      <c r="B3663" t="s">
        <v>12</v>
      </c>
      <c r="C3663">
        <v>11</v>
      </c>
      <c r="D3663">
        <v>0</v>
      </c>
      <c r="E3663" t="str">
        <f>IF(Table1[[#This Row],[hypertension]]=0,"no","yes")</f>
        <v>no</v>
      </c>
      <c r="F3663">
        <v>0</v>
      </c>
      <c r="G3663" t="s">
        <v>22</v>
      </c>
      <c r="H3663" t="s">
        <v>25</v>
      </c>
      <c r="I3663" t="s">
        <v>19</v>
      </c>
      <c r="J3663">
        <v>96.91</v>
      </c>
      <c r="K3663">
        <v>20.399999999999999</v>
      </c>
      <c r="L3663" t="s">
        <v>23</v>
      </c>
      <c r="M36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63">
        <v>0</v>
      </c>
      <c r="O3663" t="s">
        <v>32</v>
      </c>
      <c r="P3663" t="str">
        <f>IF(AND(Table1[[#This Row],[stroke]]=1,Table1[[#This Row],[hypertension]]=1),"yes","no")</f>
        <v>no</v>
      </c>
      <c r="Q3663" t="str">
        <f>IF(Table1[[#This Row],[avg_glucose_level]]&gt;=132.5,"yes","no")</f>
        <v>no</v>
      </c>
      <c r="R3663" t="str">
        <f>IF(Table1[[#This Row],[bmi]]&gt;=30.1,"yes","no")</f>
        <v>no</v>
      </c>
    </row>
    <row r="3664" spans="1:18" x14ac:dyDescent="0.3">
      <c r="A3664">
        <v>47949</v>
      </c>
      <c r="B3664" t="s">
        <v>12</v>
      </c>
      <c r="C3664">
        <v>14</v>
      </c>
      <c r="D3664">
        <v>0</v>
      </c>
      <c r="E3664" t="str">
        <f>IF(Table1[[#This Row],[hypertension]]=0,"no","yes")</f>
        <v>no</v>
      </c>
      <c r="F3664">
        <v>0</v>
      </c>
      <c r="G3664" t="s">
        <v>22</v>
      </c>
      <c r="H3664" t="s">
        <v>25</v>
      </c>
      <c r="I3664" t="s">
        <v>19</v>
      </c>
      <c r="J3664">
        <v>116.2</v>
      </c>
      <c r="K3664">
        <v>20.9</v>
      </c>
      <c r="L3664" t="s">
        <v>23</v>
      </c>
      <c r="M36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64">
        <v>0</v>
      </c>
      <c r="O3664" t="s">
        <v>32</v>
      </c>
      <c r="P3664" t="str">
        <f>IF(AND(Table1[[#This Row],[stroke]]=1,Table1[[#This Row],[hypertension]]=1),"yes","no")</f>
        <v>no</v>
      </c>
      <c r="Q3664" t="str">
        <f>IF(Table1[[#This Row],[avg_glucose_level]]&gt;=132.5,"yes","no")</f>
        <v>no</v>
      </c>
      <c r="R3664" t="str">
        <f>IF(Table1[[#This Row],[bmi]]&gt;=30.1,"yes","no")</f>
        <v>no</v>
      </c>
    </row>
    <row r="3665" spans="1:18" x14ac:dyDescent="0.3">
      <c r="A3665">
        <v>41362</v>
      </c>
      <c r="B3665" t="s">
        <v>17</v>
      </c>
      <c r="C3665">
        <v>74</v>
      </c>
      <c r="D3665">
        <v>0</v>
      </c>
      <c r="E3665" t="str">
        <f>IF(Table1[[#This Row],[hypertension]]=0,"no","yes")</f>
        <v>no</v>
      </c>
      <c r="F3665">
        <v>0</v>
      </c>
      <c r="G3665" t="s">
        <v>13</v>
      </c>
      <c r="H3665" t="s">
        <v>18</v>
      </c>
      <c r="I3665" t="s">
        <v>19</v>
      </c>
      <c r="J3665">
        <v>72.540000000000006</v>
      </c>
      <c r="K3665">
        <v>28.4</v>
      </c>
      <c r="L3665" t="s">
        <v>20</v>
      </c>
      <c r="M36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5">
        <v>0</v>
      </c>
      <c r="O3665" t="s">
        <v>32</v>
      </c>
      <c r="P3665" t="str">
        <f>IF(AND(Table1[[#This Row],[stroke]]=1,Table1[[#This Row],[hypertension]]=1),"yes","no")</f>
        <v>no</v>
      </c>
      <c r="Q3665" t="str">
        <f>IF(Table1[[#This Row],[avg_glucose_level]]&gt;=132.5,"yes","no")</f>
        <v>no</v>
      </c>
      <c r="R3665" t="str">
        <f>IF(Table1[[#This Row],[bmi]]&gt;=30.1,"yes","no")</f>
        <v>no</v>
      </c>
    </row>
    <row r="3666" spans="1:18" x14ac:dyDescent="0.3">
      <c r="A3666">
        <v>18187</v>
      </c>
      <c r="B3666" t="s">
        <v>12</v>
      </c>
      <c r="C3666">
        <v>58</v>
      </c>
      <c r="D3666">
        <v>0</v>
      </c>
      <c r="E3666" t="str">
        <f>IF(Table1[[#This Row],[hypertension]]=0,"no","yes")</f>
        <v>no</v>
      </c>
      <c r="F3666">
        <v>0</v>
      </c>
      <c r="G3666" t="s">
        <v>13</v>
      </c>
      <c r="H3666" t="s">
        <v>14</v>
      </c>
      <c r="I3666" t="s">
        <v>19</v>
      </c>
      <c r="J3666">
        <v>96.01</v>
      </c>
      <c r="K3666">
        <v>33.799999999999997</v>
      </c>
      <c r="L3666" t="s">
        <v>23</v>
      </c>
      <c r="M36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66">
        <v>0</v>
      </c>
      <c r="O3666" t="s">
        <v>32</v>
      </c>
      <c r="P3666" t="str">
        <f>IF(AND(Table1[[#This Row],[stroke]]=1,Table1[[#This Row],[hypertension]]=1),"yes","no")</f>
        <v>no</v>
      </c>
      <c r="Q3666" t="str">
        <f>IF(Table1[[#This Row],[avg_glucose_level]]&gt;=132.5,"yes","no")</f>
        <v>no</v>
      </c>
      <c r="R3666" t="str">
        <f>IF(Table1[[#This Row],[bmi]]&gt;=30.1,"yes","no")</f>
        <v>yes</v>
      </c>
    </row>
    <row r="3667" spans="1:18" x14ac:dyDescent="0.3">
      <c r="A3667">
        <v>8983</v>
      </c>
      <c r="B3667" t="s">
        <v>17</v>
      </c>
      <c r="C3667">
        <v>80</v>
      </c>
      <c r="D3667">
        <v>1</v>
      </c>
      <c r="E3667" t="str">
        <f>IF(Table1[[#This Row],[hypertension]]=0,"no","yes")</f>
        <v>yes</v>
      </c>
      <c r="F3667">
        <v>0</v>
      </c>
      <c r="G3667" t="s">
        <v>13</v>
      </c>
      <c r="H3667" t="s">
        <v>14</v>
      </c>
      <c r="I3667" t="s">
        <v>15</v>
      </c>
      <c r="J3667">
        <v>89.16</v>
      </c>
      <c r="K3667">
        <v>24</v>
      </c>
      <c r="L3667" t="s">
        <v>20</v>
      </c>
      <c r="M36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7">
        <v>0</v>
      </c>
      <c r="O3667" t="s">
        <v>32</v>
      </c>
      <c r="P3667" t="str">
        <f>IF(AND(Table1[[#This Row],[stroke]]=1,Table1[[#This Row],[hypertension]]=1),"yes","no")</f>
        <v>no</v>
      </c>
      <c r="Q3667" t="str">
        <f>IF(Table1[[#This Row],[avg_glucose_level]]&gt;=132.5,"yes","no")</f>
        <v>no</v>
      </c>
      <c r="R3667" t="str">
        <f>IF(Table1[[#This Row],[bmi]]&gt;=30.1,"yes","no")</f>
        <v>no</v>
      </c>
    </row>
    <row r="3668" spans="1:18" x14ac:dyDescent="0.3">
      <c r="A3668">
        <v>20098</v>
      </c>
      <c r="B3668" t="s">
        <v>17</v>
      </c>
      <c r="C3668">
        <v>31</v>
      </c>
      <c r="D3668">
        <v>0</v>
      </c>
      <c r="E3668" t="str">
        <f>IF(Table1[[#This Row],[hypertension]]=0,"no","yes")</f>
        <v>no</v>
      </c>
      <c r="F3668">
        <v>0</v>
      </c>
      <c r="G3668" t="s">
        <v>13</v>
      </c>
      <c r="H3668" t="s">
        <v>18</v>
      </c>
      <c r="I3668" t="s">
        <v>19</v>
      </c>
      <c r="J3668">
        <v>108.64</v>
      </c>
      <c r="K3668">
        <v>43.3</v>
      </c>
      <c r="L3668" t="s">
        <v>20</v>
      </c>
      <c r="M36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8">
        <v>0</v>
      </c>
      <c r="O3668" t="s">
        <v>32</v>
      </c>
      <c r="P3668" t="str">
        <f>IF(AND(Table1[[#This Row],[stroke]]=1,Table1[[#This Row],[hypertension]]=1),"yes","no")</f>
        <v>no</v>
      </c>
      <c r="Q3668" t="str">
        <f>IF(Table1[[#This Row],[avg_glucose_level]]&gt;=132.5,"yes","no")</f>
        <v>no</v>
      </c>
      <c r="R3668" t="str">
        <f>IF(Table1[[#This Row],[bmi]]&gt;=30.1,"yes","no")</f>
        <v>yes</v>
      </c>
    </row>
    <row r="3669" spans="1:18" x14ac:dyDescent="0.3">
      <c r="A3669">
        <v>3777</v>
      </c>
      <c r="B3669" t="s">
        <v>17</v>
      </c>
      <c r="C3669">
        <v>28</v>
      </c>
      <c r="D3669">
        <v>1</v>
      </c>
      <c r="E3669" t="str">
        <f>IF(Table1[[#This Row],[hypertension]]=0,"no","yes")</f>
        <v>yes</v>
      </c>
      <c r="F3669">
        <v>0</v>
      </c>
      <c r="G3669" t="s">
        <v>13</v>
      </c>
      <c r="H3669" t="s">
        <v>24</v>
      </c>
      <c r="I3669" t="s">
        <v>19</v>
      </c>
      <c r="J3669">
        <v>83.66</v>
      </c>
      <c r="K3669">
        <v>36.4</v>
      </c>
      <c r="L3669" t="s">
        <v>20</v>
      </c>
      <c r="M36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69">
        <v>0</v>
      </c>
      <c r="O3669" t="s">
        <v>32</v>
      </c>
      <c r="P3669" t="str">
        <f>IF(AND(Table1[[#This Row],[stroke]]=1,Table1[[#This Row],[hypertension]]=1),"yes","no")</f>
        <v>no</v>
      </c>
      <c r="Q3669" t="str">
        <f>IF(Table1[[#This Row],[avg_glucose_level]]&gt;=132.5,"yes","no")</f>
        <v>no</v>
      </c>
      <c r="R3669" t="str">
        <f>IF(Table1[[#This Row],[bmi]]&gt;=30.1,"yes","no")</f>
        <v>yes</v>
      </c>
    </row>
    <row r="3670" spans="1:18" x14ac:dyDescent="0.3">
      <c r="A3670">
        <v>11651</v>
      </c>
      <c r="B3670" t="s">
        <v>17</v>
      </c>
      <c r="C3670">
        <v>25</v>
      </c>
      <c r="D3670">
        <v>0</v>
      </c>
      <c r="E3670" t="str">
        <f>IF(Table1[[#This Row],[hypertension]]=0,"no","yes")</f>
        <v>no</v>
      </c>
      <c r="F3670">
        <v>0</v>
      </c>
      <c r="G3670" t="s">
        <v>13</v>
      </c>
      <c r="H3670" t="s">
        <v>14</v>
      </c>
      <c r="I3670" t="s">
        <v>19</v>
      </c>
      <c r="J3670">
        <v>81.209999999999994</v>
      </c>
      <c r="K3670">
        <v>37.9</v>
      </c>
      <c r="L3670" t="s">
        <v>20</v>
      </c>
      <c r="M36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70">
        <v>0</v>
      </c>
      <c r="O3670" t="s">
        <v>32</v>
      </c>
      <c r="P3670" t="str">
        <f>IF(AND(Table1[[#This Row],[stroke]]=1,Table1[[#This Row],[hypertension]]=1),"yes","no")</f>
        <v>no</v>
      </c>
      <c r="Q3670" t="str">
        <f>IF(Table1[[#This Row],[avg_glucose_level]]&gt;=132.5,"yes","no")</f>
        <v>no</v>
      </c>
      <c r="R3670" t="str">
        <f>IF(Table1[[#This Row],[bmi]]&gt;=30.1,"yes","no")</f>
        <v>yes</v>
      </c>
    </row>
    <row r="3671" spans="1:18" x14ac:dyDescent="0.3">
      <c r="A3671">
        <v>28527</v>
      </c>
      <c r="B3671" t="s">
        <v>12</v>
      </c>
      <c r="C3671">
        <v>71</v>
      </c>
      <c r="D3671">
        <v>0</v>
      </c>
      <c r="E3671" t="str">
        <f>IF(Table1[[#This Row],[hypertension]]=0,"no","yes")</f>
        <v>no</v>
      </c>
      <c r="F3671">
        <v>0</v>
      </c>
      <c r="G3671" t="s">
        <v>22</v>
      </c>
      <c r="H3671" t="s">
        <v>14</v>
      </c>
      <c r="I3671" t="s">
        <v>15</v>
      </c>
      <c r="J3671">
        <v>86.96</v>
      </c>
      <c r="K3671">
        <v>32.6</v>
      </c>
      <c r="L3671" t="s">
        <v>20</v>
      </c>
      <c r="M36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71">
        <v>0</v>
      </c>
      <c r="O3671" t="s">
        <v>32</v>
      </c>
      <c r="P3671" t="str">
        <f>IF(AND(Table1[[#This Row],[stroke]]=1,Table1[[#This Row],[hypertension]]=1),"yes","no")</f>
        <v>no</v>
      </c>
      <c r="Q3671" t="str">
        <f>IF(Table1[[#This Row],[avg_glucose_level]]&gt;=132.5,"yes","no")</f>
        <v>no</v>
      </c>
      <c r="R3671" t="str">
        <f>IF(Table1[[#This Row],[bmi]]&gt;=30.1,"yes","no")</f>
        <v>yes</v>
      </c>
    </row>
    <row r="3672" spans="1:18" x14ac:dyDescent="0.3">
      <c r="A3672">
        <v>63282</v>
      </c>
      <c r="B3672" t="s">
        <v>17</v>
      </c>
      <c r="C3672">
        <v>51</v>
      </c>
      <c r="D3672">
        <v>0</v>
      </c>
      <c r="E3672" t="str">
        <f>IF(Table1[[#This Row],[hypertension]]=0,"no","yes")</f>
        <v>no</v>
      </c>
      <c r="F3672">
        <v>0</v>
      </c>
      <c r="G3672" t="s">
        <v>13</v>
      </c>
      <c r="H3672" t="s">
        <v>24</v>
      </c>
      <c r="I3672" t="s">
        <v>19</v>
      </c>
      <c r="J3672">
        <v>92.95</v>
      </c>
      <c r="K3672">
        <v>23.9</v>
      </c>
      <c r="L3672" t="s">
        <v>20</v>
      </c>
      <c r="M3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72">
        <v>0</v>
      </c>
      <c r="O3672" t="s">
        <v>32</v>
      </c>
      <c r="P3672" t="str">
        <f>IF(AND(Table1[[#This Row],[stroke]]=1,Table1[[#This Row],[hypertension]]=1),"yes","no")</f>
        <v>no</v>
      </c>
      <c r="Q3672" t="str">
        <f>IF(Table1[[#This Row],[avg_glucose_level]]&gt;=132.5,"yes","no")</f>
        <v>no</v>
      </c>
      <c r="R3672" t="str">
        <f>IF(Table1[[#This Row],[bmi]]&gt;=30.1,"yes","no")</f>
        <v>no</v>
      </c>
    </row>
    <row r="3673" spans="1:18" x14ac:dyDescent="0.3">
      <c r="A3673">
        <v>37038</v>
      </c>
      <c r="B3673" t="s">
        <v>12</v>
      </c>
      <c r="C3673">
        <v>15</v>
      </c>
      <c r="D3673">
        <v>0</v>
      </c>
      <c r="E3673" t="str">
        <f>IF(Table1[[#This Row],[hypertension]]=0,"no","yes")</f>
        <v>no</v>
      </c>
      <c r="F3673">
        <v>0</v>
      </c>
      <c r="G3673" t="s">
        <v>22</v>
      </c>
      <c r="H3673" t="s">
        <v>25</v>
      </c>
      <c r="I3673" t="s">
        <v>15</v>
      </c>
      <c r="J3673">
        <v>95.86</v>
      </c>
      <c r="K3673">
        <v>18.100000000000001</v>
      </c>
      <c r="L3673" t="s">
        <v>23</v>
      </c>
      <c r="M3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73">
        <v>0</v>
      </c>
      <c r="O3673" t="s">
        <v>32</v>
      </c>
      <c r="P3673" t="str">
        <f>IF(AND(Table1[[#This Row],[stroke]]=1,Table1[[#This Row],[hypertension]]=1),"yes","no")</f>
        <v>no</v>
      </c>
      <c r="Q3673" t="str">
        <f>IF(Table1[[#This Row],[avg_glucose_level]]&gt;=132.5,"yes","no")</f>
        <v>no</v>
      </c>
      <c r="R3673" t="str">
        <f>IF(Table1[[#This Row],[bmi]]&gt;=30.1,"yes","no")</f>
        <v>no</v>
      </c>
    </row>
    <row r="3674" spans="1:18" x14ac:dyDescent="0.3">
      <c r="A3674">
        <v>4528</v>
      </c>
      <c r="B3674" t="s">
        <v>12</v>
      </c>
      <c r="C3674">
        <v>45</v>
      </c>
      <c r="D3674">
        <v>1</v>
      </c>
      <c r="E3674" t="str">
        <f>IF(Table1[[#This Row],[hypertension]]=0,"no","yes")</f>
        <v>yes</v>
      </c>
      <c r="F3674">
        <v>0</v>
      </c>
      <c r="G3674" t="s">
        <v>22</v>
      </c>
      <c r="H3674" t="s">
        <v>14</v>
      </c>
      <c r="I3674" t="s">
        <v>19</v>
      </c>
      <c r="J3674">
        <v>85.52</v>
      </c>
      <c r="K3674">
        <v>36.4</v>
      </c>
      <c r="L3674" t="s">
        <v>20</v>
      </c>
      <c r="M3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74">
        <v>0</v>
      </c>
      <c r="O3674" t="s">
        <v>32</v>
      </c>
      <c r="P3674" t="str">
        <f>IF(AND(Table1[[#This Row],[stroke]]=1,Table1[[#This Row],[hypertension]]=1),"yes","no")</f>
        <v>no</v>
      </c>
      <c r="Q3674" t="str">
        <f>IF(Table1[[#This Row],[avg_glucose_level]]&gt;=132.5,"yes","no")</f>
        <v>no</v>
      </c>
      <c r="R3674" t="str">
        <f>IF(Table1[[#This Row],[bmi]]&gt;=30.1,"yes","no")</f>
        <v>yes</v>
      </c>
    </row>
    <row r="3675" spans="1:18" x14ac:dyDescent="0.3">
      <c r="A3675">
        <v>41665</v>
      </c>
      <c r="B3675" t="s">
        <v>12</v>
      </c>
      <c r="C3675">
        <v>53</v>
      </c>
      <c r="D3675">
        <v>0</v>
      </c>
      <c r="E3675" t="str">
        <f>IF(Table1[[#This Row],[hypertension]]=0,"no","yes")</f>
        <v>no</v>
      </c>
      <c r="F3675">
        <v>0</v>
      </c>
      <c r="G3675" t="s">
        <v>13</v>
      </c>
      <c r="H3675" t="s">
        <v>24</v>
      </c>
      <c r="I3675" t="s">
        <v>19</v>
      </c>
      <c r="J3675">
        <v>159.38999999999999</v>
      </c>
      <c r="K3675">
        <v>29.2</v>
      </c>
      <c r="L3675" t="s">
        <v>20</v>
      </c>
      <c r="M36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75">
        <v>0</v>
      </c>
      <c r="O3675" t="s">
        <v>32</v>
      </c>
      <c r="P3675" t="str">
        <f>IF(AND(Table1[[#This Row],[stroke]]=1,Table1[[#This Row],[hypertension]]=1),"yes","no")</f>
        <v>no</v>
      </c>
      <c r="Q3675" t="str">
        <f>IF(Table1[[#This Row],[avg_glucose_level]]&gt;=132.5,"yes","no")</f>
        <v>yes</v>
      </c>
      <c r="R3675" t="str">
        <f>IF(Table1[[#This Row],[bmi]]&gt;=30.1,"yes","no")</f>
        <v>no</v>
      </c>
    </row>
    <row r="3676" spans="1:18" x14ac:dyDescent="0.3">
      <c r="A3676">
        <v>26539</v>
      </c>
      <c r="B3676" t="s">
        <v>12</v>
      </c>
      <c r="C3676">
        <v>69</v>
      </c>
      <c r="D3676">
        <v>0</v>
      </c>
      <c r="E3676" t="str">
        <f>IF(Table1[[#This Row],[hypertension]]=0,"no","yes")</f>
        <v>no</v>
      </c>
      <c r="F3676">
        <v>0</v>
      </c>
      <c r="G3676" t="s">
        <v>13</v>
      </c>
      <c r="H3676" t="s">
        <v>18</v>
      </c>
      <c r="I3676" t="s">
        <v>15</v>
      </c>
      <c r="J3676">
        <v>202.51</v>
      </c>
      <c r="K3676">
        <v>30.8</v>
      </c>
      <c r="L3676" t="s">
        <v>16</v>
      </c>
      <c r="M367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76">
        <v>0</v>
      </c>
      <c r="O3676" t="s">
        <v>32</v>
      </c>
      <c r="P3676" t="str">
        <f>IF(AND(Table1[[#This Row],[stroke]]=1,Table1[[#This Row],[hypertension]]=1),"yes","no")</f>
        <v>no</v>
      </c>
      <c r="Q3676" t="str">
        <f>IF(Table1[[#This Row],[avg_glucose_level]]&gt;=132.5,"yes","no")</f>
        <v>yes</v>
      </c>
      <c r="R3676" t="str">
        <f>IF(Table1[[#This Row],[bmi]]&gt;=30.1,"yes","no")</f>
        <v>yes</v>
      </c>
    </row>
    <row r="3677" spans="1:18" x14ac:dyDescent="0.3">
      <c r="A3677">
        <v>25325</v>
      </c>
      <c r="B3677" t="s">
        <v>17</v>
      </c>
      <c r="C3677">
        <v>42</v>
      </c>
      <c r="D3677">
        <v>0</v>
      </c>
      <c r="E3677" t="str">
        <f>IF(Table1[[#This Row],[hypertension]]=0,"no","yes")</f>
        <v>no</v>
      </c>
      <c r="F3677">
        <v>0</v>
      </c>
      <c r="G3677" t="s">
        <v>13</v>
      </c>
      <c r="H3677" t="s">
        <v>14</v>
      </c>
      <c r="I3677" t="s">
        <v>19</v>
      </c>
      <c r="J3677">
        <v>82.24</v>
      </c>
      <c r="K3677">
        <v>23.8</v>
      </c>
      <c r="L3677" t="s">
        <v>16</v>
      </c>
      <c r="M367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77">
        <v>0</v>
      </c>
      <c r="O3677" t="s">
        <v>32</v>
      </c>
      <c r="P3677" t="str">
        <f>IF(AND(Table1[[#This Row],[stroke]]=1,Table1[[#This Row],[hypertension]]=1),"yes","no")</f>
        <v>no</v>
      </c>
      <c r="Q3677" t="str">
        <f>IF(Table1[[#This Row],[avg_glucose_level]]&gt;=132.5,"yes","no")</f>
        <v>no</v>
      </c>
      <c r="R3677" t="str">
        <f>IF(Table1[[#This Row],[bmi]]&gt;=30.1,"yes","no")</f>
        <v>no</v>
      </c>
    </row>
    <row r="3678" spans="1:18" x14ac:dyDescent="0.3">
      <c r="A3678">
        <v>69462</v>
      </c>
      <c r="B3678" t="s">
        <v>17</v>
      </c>
      <c r="C3678">
        <v>4</v>
      </c>
      <c r="D3678">
        <v>0</v>
      </c>
      <c r="E3678" t="str">
        <f>IF(Table1[[#This Row],[hypertension]]=0,"no","yes")</f>
        <v>no</v>
      </c>
      <c r="F3678">
        <v>0</v>
      </c>
      <c r="G3678" t="s">
        <v>22</v>
      </c>
      <c r="H3678" t="s">
        <v>25</v>
      </c>
      <c r="I3678" t="s">
        <v>19</v>
      </c>
      <c r="J3678">
        <v>109.81</v>
      </c>
      <c r="K3678">
        <v>17.899999999999999</v>
      </c>
      <c r="L3678" t="s">
        <v>23</v>
      </c>
      <c r="M36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78">
        <v>0</v>
      </c>
      <c r="O3678" t="s">
        <v>32</v>
      </c>
      <c r="P3678" t="str">
        <f>IF(AND(Table1[[#This Row],[stroke]]=1,Table1[[#This Row],[hypertension]]=1),"yes","no")</f>
        <v>no</v>
      </c>
      <c r="Q3678" t="str">
        <f>IF(Table1[[#This Row],[avg_glucose_level]]&gt;=132.5,"yes","no")</f>
        <v>no</v>
      </c>
      <c r="R3678" t="str">
        <f>IF(Table1[[#This Row],[bmi]]&gt;=30.1,"yes","no")</f>
        <v>no</v>
      </c>
    </row>
    <row r="3679" spans="1:18" x14ac:dyDescent="0.3">
      <c r="A3679">
        <v>29816</v>
      </c>
      <c r="B3679" t="s">
        <v>12</v>
      </c>
      <c r="C3679">
        <v>64</v>
      </c>
      <c r="D3679">
        <v>1</v>
      </c>
      <c r="E3679" t="str">
        <f>IF(Table1[[#This Row],[hypertension]]=0,"no","yes")</f>
        <v>yes</v>
      </c>
      <c r="F3679">
        <v>0</v>
      </c>
      <c r="G3679" t="s">
        <v>13</v>
      </c>
      <c r="H3679" t="s">
        <v>14</v>
      </c>
      <c r="I3679" t="s">
        <v>19</v>
      </c>
      <c r="J3679">
        <v>91.85</v>
      </c>
      <c r="K3679">
        <v>31.8</v>
      </c>
      <c r="L3679" t="s">
        <v>16</v>
      </c>
      <c r="M3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79">
        <v>0</v>
      </c>
      <c r="O3679" t="s">
        <v>32</v>
      </c>
      <c r="P3679" t="str">
        <f>IF(AND(Table1[[#This Row],[stroke]]=1,Table1[[#This Row],[hypertension]]=1),"yes","no")</f>
        <v>no</v>
      </c>
      <c r="Q3679" t="str">
        <f>IF(Table1[[#This Row],[avg_glucose_level]]&gt;=132.5,"yes","no")</f>
        <v>no</v>
      </c>
      <c r="R3679" t="str">
        <f>IF(Table1[[#This Row],[bmi]]&gt;=30.1,"yes","no")</f>
        <v>yes</v>
      </c>
    </row>
    <row r="3680" spans="1:18" x14ac:dyDescent="0.3">
      <c r="A3680">
        <v>47784</v>
      </c>
      <c r="B3680" t="s">
        <v>17</v>
      </c>
      <c r="C3680">
        <v>5</v>
      </c>
      <c r="D3680">
        <v>0</v>
      </c>
      <c r="E3680" t="str">
        <f>IF(Table1[[#This Row],[hypertension]]=0,"no","yes")</f>
        <v>no</v>
      </c>
      <c r="F3680">
        <v>0</v>
      </c>
      <c r="G3680" t="s">
        <v>22</v>
      </c>
      <c r="H3680" t="s">
        <v>25</v>
      </c>
      <c r="I3680" t="s">
        <v>19</v>
      </c>
      <c r="J3680">
        <v>123.49</v>
      </c>
      <c r="K3680">
        <v>19.5</v>
      </c>
      <c r="L3680" t="s">
        <v>23</v>
      </c>
      <c r="M36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0">
        <v>0</v>
      </c>
      <c r="O3680" t="s">
        <v>32</v>
      </c>
      <c r="P3680" t="str">
        <f>IF(AND(Table1[[#This Row],[stroke]]=1,Table1[[#This Row],[hypertension]]=1),"yes","no")</f>
        <v>no</v>
      </c>
      <c r="Q3680" t="str">
        <f>IF(Table1[[#This Row],[avg_glucose_level]]&gt;=132.5,"yes","no")</f>
        <v>no</v>
      </c>
      <c r="R3680" t="str">
        <f>IF(Table1[[#This Row],[bmi]]&gt;=30.1,"yes","no")</f>
        <v>no</v>
      </c>
    </row>
    <row r="3681" spans="1:18" x14ac:dyDescent="0.3">
      <c r="A3681">
        <v>18181</v>
      </c>
      <c r="B3681" t="s">
        <v>12</v>
      </c>
      <c r="C3681">
        <v>44</v>
      </c>
      <c r="D3681">
        <v>0</v>
      </c>
      <c r="E3681" t="str">
        <f>IF(Table1[[#This Row],[hypertension]]=0,"no","yes")</f>
        <v>no</v>
      </c>
      <c r="F3681">
        <v>0</v>
      </c>
      <c r="G3681" t="s">
        <v>13</v>
      </c>
      <c r="H3681" t="s">
        <v>14</v>
      </c>
      <c r="I3681" t="s">
        <v>19</v>
      </c>
      <c r="J3681">
        <v>105.49</v>
      </c>
      <c r="K3681">
        <v>31.5</v>
      </c>
      <c r="L3681" t="s">
        <v>21</v>
      </c>
      <c r="M36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81">
        <v>0</v>
      </c>
      <c r="O3681" t="s">
        <v>32</v>
      </c>
      <c r="P3681" t="str">
        <f>IF(AND(Table1[[#This Row],[stroke]]=1,Table1[[#This Row],[hypertension]]=1),"yes","no")</f>
        <v>no</v>
      </c>
      <c r="Q3681" t="str">
        <f>IF(Table1[[#This Row],[avg_glucose_level]]&gt;=132.5,"yes","no")</f>
        <v>no</v>
      </c>
      <c r="R3681" t="str">
        <f>IF(Table1[[#This Row],[bmi]]&gt;=30.1,"yes","no")</f>
        <v>yes</v>
      </c>
    </row>
    <row r="3682" spans="1:18" x14ac:dyDescent="0.3">
      <c r="A3682">
        <v>8614</v>
      </c>
      <c r="B3682" t="s">
        <v>12</v>
      </c>
      <c r="C3682">
        <v>78</v>
      </c>
      <c r="D3682">
        <v>0</v>
      </c>
      <c r="E3682" t="str">
        <f>IF(Table1[[#This Row],[hypertension]]=0,"no","yes")</f>
        <v>no</v>
      </c>
      <c r="F3682">
        <v>1</v>
      </c>
      <c r="G3682" t="s">
        <v>13</v>
      </c>
      <c r="H3682" t="s">
        <v>18</v>
      </c>
      <c r="I3682" t="s">
        <v>15</v>
      </c>
      <c r="J3682">
        <v>101.53</v>
      </c>
      <c r="K3682">
        <v>24.1</v>
      </c>
      <c r="L3682" t="s">
        <v>16</v>
      </c>
      <c r="M36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82">
        <v>0</v>
      </c>
      <c r="O3682" t="s">
        <v>32</v>
      </c>
      <c r="P3682" t="str">
        <f>IF(AND(Table1[[#This Row],[stroke]]=1,Table1[[#This Row],[hypertension]]=1),"yes","no")</f>
        <v>no</v>
      </c>
      <c r="Q3682" t="str">
        <f>IF(Table1[[#This Row],[avg_glucose_level]]&gt;=132.5,"yes","no")</f>
        <v>no</v>
      </c>
      <c r="R3682" t="str">
        <f>IF(Table1[[#This Row],[bmi]]&gt;=30.1,"yes","no")</f>
        <v>no</v>
      </c>
    </row>
    <row r="3683" spans="1:18" x14ac:dyDescent="0.3">
      <c r="A3683">
        <v>347</v>
      </c>
      <c r="B3683" t="s">
        <v>17</v>
      </c>
      <c r="C3683">
        <v>16</v>
      </c>
      <c r="D3683">
        <v>0</v>
      </c>
      <c r="E3683" t="str">
        <f>IF(Table1[[#This Row],[hypertension]]=0,"no","yes")</f>
        <v>no</v>
      </c>
      <c r="F3683">
        <v>0</v>
      </c>
      <c r="G3683" t="s">
        <v>22</v>
      </c>
      <c r="H3683" t="s">
        <v>14</v>
      </c>
      <c r="I3683" t="s">
        <v>15</v>
      </c>
      <c r="J3683">
        <v>89.45</v>
      </c>
      <c r="K3683">
        <v>28.1</v>
      </c>
      <c r="L3683" t="s">
        <v>23</v>
      </c>
      <c r="M36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3">
        <v>0</v>
      </c>
      <c r="O3683" t="s">
        <v>32</v>
      </c>
      <c r="P3683" t="str">
        <f>IF(AND(Table1[[#This Row],[stroke]]=1,Table1[[#This Row],[hypertension]]=1),"yes","no")</f>
        <v>no</v>
      </c>
      <c r="Q3683" t="str">
        <f>IF(Table1[[#This Row],[avg_glucose_level]]&gt;=132.5,"yes","no")</f>
        <v>no</v>
      </c>
      <c r="R3683" t="str">
        <f>IF(Table1[[#This Row],[bmi]]&gt;=30.1,"yes","no")</f>
        <v>no</v>
      </c>
    </row>
    <row r="3684" spans="1:18" x14ac:dyDescent="0.3">
      <c r="A3684">
        <v>61336</v>
      </c>
      <c r="B3684" t="s">
        <v>17</v>
      </c>
      <c r="C3684">
        <v>69</v>
      </c>
      <c r="D3684">
        <v>0</v>
      </c>
      <c r="E3684" t="str">
        <f>IF(Table1[[#This Row],[hypertension]]=0,"no","yes")</f>
        <v>no</v>
      </c>
      <c r="F3684">
        <v>0</v>
      </c>
      <c r="G3684" t="s">
        <v>13</v>
      </c>
      <c r="H3684" t="s">
        <v>18</v>
      </c>
      <c r="I3684" t="s">
        <v>15</v>
      </c>
      <c r="J3684">
        <v>126.04</v>
      </c>
      <c r="K3684">
        <v>35.9</v>
      </c>
      <c r="L3684" t="s">
        <v>20</v>
      </c>
      <c r="M3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84">
        <v>0</v>
      </c>
      <c r="O3684" t="s">
        <v>32</v>
      </c>
      <c r="P3684" t="str">
        <f>IF(AND(Table1[[#This Row],[stroke]]=1,Table1[[#This Row],[hypertension]]=1),"yes","no")</f>
        <v>no</v>
      </c>
      <c r="Q3684" t="str">
        <f>IF(Table1[[#This Row],[avg_glucose_level]]&gt;=132.5,"yes","no")</f>
        <v>no</v>
      </c>
      <c r="R3684" t="str">
        <f>IF(Table1[[#This Row],[bmi]]&gt;=30.1,"yes","no")</f>
        <v>yes</v>
      </c>
    </row>
    <row r="3685" spans="1:18" x14ac:dyDescent="0.3">
      <c r="A3685">
        <v>27647</v>
      </c>
      <c r="B3685" t="s">
        <v>12</v>
      </c>
      <c r="C3685">
        <v>80</v>
      </c>
      <c r="D3685">
        <v>0</v>
      </c>
      <c r="E3685" t="str">
        <f>IF(Table1[[#This Row],[hypertension]]=0,"no","yes")</f>
        <v>no</v>
      </c>
      <c r="F3685">
        <v>1</v>
      </c>
      <c r="G3685" t="s">
        <v>13</v>
      </c>
      <c r="H3685" t="s">
        <v>18</v>
      </c>
      <c r="I3685" t="s">
        <v>19</v>
      </c>
      <c r="J3685">
        <v>95.49</v>
      </c>
      <c r="K3685">
        <v>31.6</v>
      </c>
      <c r="L3685" t="s">
        <v>23</v>
      </c>
      <c r="M36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5">
        <v>0</v>
      </c>
      <c r="O3685" t="s">
        <v>32</v>
      </c>
      <c r="P3685" t="str">
        <f>IF(AND(Table1[[#This Row],[stroke]]=1,Table1[[#This Row],[hypertension]]=1),"yes","no")</f>
        <v>no</v>
      </c>
      <c r="Q3685" t="str">
        <f>IF(Table1[[#This Row],[avg_glucose_level]]&gt;=132.5,"yes","no")</f>
        <v>no</v>
      </c>
      <c r="R3685" t="str">
        <f>IF(Table1[[#This Row],[bmi]]&gt;=30.1,"yes","no")</f>
        <v>yes</v>
      </c>
    </row>
    <row r="3686" spans="1:18" x14ac:dyDescent="0.3">
      <c r="A3686">
        <v>25676</v>
      </c>
      <c r="B3686" t="s">
        <v>17</v>
      </c>
      <c r="C3686">
        <v>7</v>
      </c>
      <c r="D3686">
        <v>0</v>
      </c>
      <c r="E3686" t="str">
        <f>IF(Table1[[#This Row],[hypertension]]=0,"no","yes")</f>
        <v>no</v>
      </c>
      <c r="F3686">
        <v>0</v>
      </c>
      <c r="G3686" t="s">
        <v>22</v>
      </c>
      <c r="H3686" t="s">
        <v>25</v>
      </c>
      <c r="I3686" t="s">
        <v>19</v>
      </c>
      <c r="J3686">
        <v>89.38</v>
      </c>
      <c r="K3686">
        <v>19</v>
      </c>
      <c r="L3686" t="s">
        <v>23</v>
      </c>
      <c r="M36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6">
        <v>0</v>
      </c>
      <c r="O3686" t="s">
        <v>32</v>
      </c>
      <c r="P3686" t="str">
        <f>IF(AND(Table1[[#This Row],[stroke]]=1,Table1[[#This Row],[hypertension]]=1),"yes","no")</f>
        <v>no</v>
      </c>
      <c r="Q3686" t="str">
        <f>IF(Table1[[#This Row],[avg_glucose_level]]&gt;=132.5,"yes","no")</f>
        <v>no</v>
      </c>
      <c r="R3686" t="str">
        <f>IF(Table1[[#This Row],[bmi]]&gt;=30.1,"yes","no")</f>
        <v>no</v>
      </c>
    </row>
    <row r="3687" spans="1:18" x14ac:dyDescent="0.3">
      <c r="A3687">
        <v>65894</v>
      </c>
      <c r="B3687" t="s">
        <v>17</v>
      </c>
      <c r="C3687">
        <v>2</v>
      </c>
      <c r="D3687">
        <v>0</v>
      </c>
      <c r="E3687" t="str">
        <f>IF(Table1[[#This Row],[hypertension]]=0,"no","yes")</f>
        <v>no</v>
      </c>
      <c r="F3687">
        <v>0</v>
      </c>
      <c r="G3687" t="s">
        <v>22</v>
      </c>
      <c r="H3687" t="s">
        <v>25</v>
      </c>
      <c r="I3687" t="s">
        <v>15</v>
      </c>
      <c r="J3687">
        <v>82.3</v>
      </c>
      <c r="K3687">
        <v>18.8</v>
      </c>
      <c r="L3687" t="s">
        <v>23</v>
      </c>
      <c r="M36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7">
        <v>0</v>
      </c>
      <c r="O3687" t="s">
        <v>32</v>
      </c>
      <c r="P3687" t="str">
        <f>IF(AND(Table1[[#This Row],[stroke]]=1,Table1[[#This Row],[hypertension]]=1),"yes","no")</f>
        <v>no</v>
      </c>
      <c r="Q3687" t="str">
        <f>IF(Table1[[#This Row],[avg_glucose_level]]&gt;=132.5,"yes","no")</f>
        <v>no</v>
      </c>
      <c r="R3687" t="str">
        <f>IF(Table1[[#This Row],[bmi]]&gt;=30.1,"yes","no")</f>
        <v>no</v>
      </c>
    </row>
    <row r="3688" spans="1:18" x14ac:dyDescent="0.3">
      <c r="A3688">
        <v>2291</v>
      </c>
      <c r="B3688" t="s">
        <v>17</v>
      </c>
      <c r="C3688">
        <v>80</v>
      </c>
      <c r="D3688">
        <v>1</v>
      </c>
      <c r="E3688" t="str">
        <f>IF(Table1[[#This Row],[hypertension]]=0,"no","yes")</f>
        <v>yes</v>
      </c>
      <c r="F3688">
        <v>0</v>
      </c>
      <c r="G3688" t="s">
        <v>13</v>
      </c>
      <c r="H3688" t="s">
        <v>18</v>
      </c>
      <c r="I3688" t="s">
        <v>15</v>
      </c>
      <c r="J3688">
        <v>218</v>
      </c>
      <c r="K3688">
        <v>33.5</v>
      </c>
      <c r="L3688" t="s">
        <v>23</v>
      </c>
      <c r="M36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88">
        <v>0</v>
      </c>
      <c r="O3688" t="s">
        <v>32</v>
      </c>
      <c r="P3688" t="str">
        <f>IF(AND(Table1[[#This Row],[stroke]]=1,Table1[[#This Row],[hypertension]]=1),"yes","no")</f>
        <v>no</v>
      </c>
      <c r="Q3688" t="str">
        <f>IF(Table1[[#This Row],[avg_glucose_level]]&gt;=132.5,"yes","no")</f>
        <v>yes</v>
      </c>
      <c r="R3688" t="str">
        <f>IF(Table1[[#This Row],[bmi]]&gt;=30.1,"yes","no")</f>
        <v>yes</v>
      </c>
    </row>
    <row r="3689" spans="1:18" x14ac:dyDescent="0.3">
      <c r="A3689">
        <v>25630</v>
      </c>
      <c r="B3689" t="s">
        <v>17</v>
      </c>
      <c r="C3689">
        <v>69</v>
      </c>
      <c r="D3689">
        <v>0</v>
      </c>
      <c r="E3689" t="str">
        <f>IF(Table1[[#This Row],[hypertension]]=0,"no","yes")</f>
        <v>no</v>
      </c>
      <c r="F3689">
        <v>0</v>
      </c>
      <c r="G3689" t="s">
        <v>13</v>
      </c>
      <c r="H3689" t="s">
        <v>18</v>
      </c>
      <c r="I3689" t="s">
        <v>15</v>
      </c>
      <c r="J3689">
        <v>79.7</v>
      </c>
      <c r="K3689">
        <v>25</v>
      </c>
      <c r="L3689" t="s">
        <v>20</v>
      </c>
      <c r="M36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89">
        <v>0</v>
      </c>
      <c r="O3689" t="s">
        <v>32</v>
      </c>
      <c r="P3689" t="str">
        <f>IF(AND(Table1[[#This Row],[stroke]]=1,Table1[[#This Row],[hypertension]]=1),"yes","no")</f>
        <v>no</v>
      </c>
      <c r="Q3689" t="str">
        <f>IF(Table1[[#This Row],[avg_glucose_level]]&gt;=132.5,"yes","no")</f>
        <v>no</v>
      </c>
      <c r="R3689" t="str">
        <f>IF(Table1[[#This Row],[bmi]]&gt;=30.1,"yes","no")</f>
        <v>no</v>
      </c>
    </row>
    <row r="3690" spans="1:18" x14ac:dyDescent="0.3">
      <c r="A3690">
        <v>38575</v>
      </c>
      <c r="B3690" t="s">
        <v>12</v>
      </c>
      <c r="C3690">
        <v>58</v>
      </c>
      <c r="D3690">
        <v>1</v>
      </c>
      <c r="E3690" t="str">
        <f>IF(Table1[[#This Row],[hypertension]]=0,"no","yes")</f>
        <v>yes</v>
      </c>
      <c r="F3690">
        <v>0</v>
      </c>
      <c r="G3690" t="s">
        <v>13</v>
      </c>
      <c r="H3690" t="s">
        <v>18</v>
      </c>
      <c r="I3690" t="s">
        <v>19</v>
      </c>
      <c r="J3690">
        <v>209.15</v>
      </c>
      <c r="K3690">
        <v>52.9</v>
      </c>
      <c r="L3690" t="s">
        <v>16</v>
      </c>
      <c r="M36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90">
        <v>0</v>
      </c>
      <c r="O3690" t="s">
        <v>32</v>
      </c>
      <c r="P3690" t="str">
        <f>IF(AND(Table1[[#This Row],[stroke]]=1,Table1[[#This Row],[hypertension]]=1),"yes","no")</f>
        <v>no</v>
      </c>
      <c r="Q3690" t="str">
        <f>IF(Table1[[#This Row],[avg_glucose_level]]&gt;=132.5,"yes","no")</f>
        <v>yes</v>
      </c>
      <c r="R3690" t="str">
        <f>IF(Table1[[#This Row],[bmi]]&gt;=30.1,"yes","no")</f>
        <v>yes</v>
      </c>
    </row>
    <row r="3691" spans="1:18" x14ac:dyDescent="0.3">
      <c r="A3691">
        <v>29326</v>
      </c>
      <c r="B3691" t="s">
        <v>17</v>
      </c>
      <c r="C3691">
        <v>75</v>
      </c>
      <c r="D3691">
        <v>0</v>
      </c>
      <c r="E3691" t="str">
        <f>IF(Table1[[#This Row],[hypertension]]=0,"no","yes")</f>
        <v>no</v>
      </c>
      <c r="F3691">
        <v>0</v>
      </c>
      <c r="G3691" t="s">
        <v>13</v>
      </c>
      <c r="H3691" t="s">
        <v>18</v>
      </c>
      <c r="I3691" t="s">
        <v>19</v>
      </c>
      <c r="J3691">
        <v>70.22</v>
      </c>
      <c r="K3691">
        <v>24.8</v>
      </c>
      <c r="L3691" t="s">
        <v>16</v>
      </c>
      <c r="M36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91">
        <v>0</v>
      </c>
      <c r="O3691" t="s">
        <v>32</v>
      </c>
      <c r="P3691" t="str">
        <f>IF(AND(Table1[[#This Row],[stroke]]=1,Table1[[#This Row],[hypertension]]=1),"yes","no")</f>
        <v>no</v>
      </c>
      <c r="Q3691" t="str">
        <f>IF(Table1[[#This Row],[avg_glucose_level]]&gt;=132.5,"yes","no")</f>
        <v>no</v>
      </c>
      <c r="R3691" t="str">
        <f>IF(Table1[[#This Row],[bmi]]&gt;=30.1,"yes","no")</f>
        <v>no</v>
      </c>
    </row>
    <row r="3692" spans="1:18" x14ac:dyDescent="0.3">
      <c r="A3692">
        <v>59292</v>
      </c>
      <c r="B3692" t="s">
        <v>17</v>
      </c>
      <c r="C3692">
        <v>60</v>
      </c>
      <c r="D3692">
        <v>0</v>
      </c>
      <c r="E3692" t="str">
        <f>IF(Table1[[#This Row],[hypertension]]=0,"no","yes")</f>
        <v>no</v>
      </c>
      <c r="F3692">
        <v>0</v>
      </c>
      <c r="G3692" t="s">
        <v>13</v>
      </c>
      <c r="H3692" t="s">
        <v>18</v>
      </c>
      <c r="I3692" t="s">
        <v>19</v>
      </c>
      <c r="J3692">
        <v>83.57</v>
      </c>
      <c r="K3692">
        <v>24.5</v>
      </c>
      <c r="L3692" t="s">
        <v>20</v>
      </c>
      <c r="M36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92">
        <v>0</v>
      </c>
      <c r="O3692" t="s">
        <v>32</v>
      </c>
      <c r="P3692" t="str">
        <f>IF(AND(Table1[[#This Row],[stroke]]=1,Table1[[#This Row],[hypertension]]=1),"yes","no")</f>
        <v>no</v>
      </c>
      <c r="Q3692" t="str">
        <f>IF(Table1[[#This Row],[avg_glucose_level]]&gt;=132.5,"yes","no")</f>
        <v>no</v>
      </c>
      <c r="R3692" t="str">
        <f>IF(Table1[[#This Row],[bmi]]&gt;=30.1,"yes","no")</f>
        <v>no</v>
      </c>
    </row>
    <row r="3693" spans="1:18" x14ac:dyDescent="0.3">
      <c r="A3693">
        <v>52051</v>
      </c>
      <c r="B3693" t="s">
        <v>17</v>
      </c>
      <c r="C3693">
        <v>75</v>
      </c>
      <c r="D3693">
        <v>0</v>
      </c>
      <c r="E3693" t="str">
        <f>IF(Table1[[#This Row],[hypertension]]=0,"no","yes")</f>
        <v>no</v>
      </c>
      <c r="F3693">
        <v>0</v>
      </c>
      <c r="G3693" t="s">
        <v>13</v>
      </c>
      <c r="H3693" t="s">
        <v>18</v>
      </c>
      <c r="I3693" t="s">
        <v>15</v>
      </c>
      <c r="J3693">
        <v>60.6</v>
      </c>
      <c r="K3693">
        <v>40.4</v>
      </c>
      <c r="L3693" t="s">
        <v>21</v>
      </c>
      <c r="M36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93">
        <v>0</v>
      </c>
      <c r="O3693" t="s">
        <v>32</v>
      </c>
      <c r="P3693" t="str">
        <f>IF(AND(Table1[[#This Row],[stroke]]=1,Table1[[#This Row],[hypertension]]=1),"yes","no")</f>
        <v>no</v>
      </c>
      <c r="Q3693" t="str">
        <f>IF(Table1[[#This Row],[avg_glucose_level]]&gt;=132.5,"yes","no")</f>
        <v>no</v>
      </c>
      <c r="R3693" t="str">
        <f>IF(Table1[[#This Row],[bmi]]&gt;=30.1,"yes","no")</f>
        <v>yes</v>
      </c>
    </row>
    <row r="3694" spans="1:18" x14ac:dyDescent="0.3">
      <c r="A3694">
        <v>64508</v>
      </c>
      <c r="B3694" t="s">
        <v>17</v>
      </c>
      <c r="C3694">
        <v>10</v>
      </c>
      <c r="D3694">
        <v>0</v>
      </c>
      <c r="E3694" t="str">
        <f>IF(Table1[[#This Row],[hypertension]]=0,"no","yes")</f>
        <v>no</v>
      </c>
      <c r="F3694">
        <v>0</v>
      </c>
      <c r="G3694" t="s">
        <v>22</v>
      </c>
      <c r="H3694" t="s">
        <v>25</v>
      </c>
      <c r="I3694" t="s">
        <v>15</v>
      </c>
      <c r="J3694">
        <v>97.24</v>
      </c>
      <c r="K3694">
        <v>20.2</v>
      </c>
      <c r="L3694" t="s">
        <v>23</v>
      </c>
      <c r="M36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94">
        <v>0</v>
      </c>
      <c r="O3694" t="s">
        <v>32</v>
      </c>
      <c r="P3694" t="str">
        <f>IF(AND(Table1[[#This Row],[stroke]]=1,Table1[[#This Row],[hypertension]]=1),"yes","no")</f>
        <v>no</v>
      </c>
      <c r="Q3694" t="str">
        <f>IF(Table1[[#This Row],[avg_glucose_level]]&gt;=132.5,"yes","no")</f>
        <v>no</v>
      </c>
      <c r="R3694" t="str">
        <f>IF(Table1[[#This Row],[bmi]]&gt;=30.1,"yes","no")</f>
        <v>no</v>
      </c>
    </row>
    <row r="3695" spans="1:18" x14ac:dyDescent="0.3">
      <c r="A3695">
        <v>36593</v>
      </c>
      <c r="B3695" t="s">
        <v>12</v>
      </c>
      <c r="C3695">
        <v>38</v>
      </c>
      <c r="D3695">
        <v>0</v>
      </c>
      <c r="E3695" t="str">
        <f>IF(Table1[[#This Row],[hypertension]]=0,"no","yes")</f>
        <v>no</v>
      </c>
      <c r="F3695">
        <v>0</v>
      </c>
      <c r="G3695" t="s">
        <v>22</v>
      </c>
      <c r="H3695" t="s">
        <v>14</v>
      </c>
      <c r="I3695" t="s">
        <v>19</v>
      </c>
      <c r="J3695">
        <v>162.72</v>
      </c>
      <c r="K3695">
        <v>31.9</v>
      </c>
      <c r="L3695" t="s">
        <v>21</v>
      </c>
      <c r="M36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95">
        <v>0</v>
      </c>
      <c r="O3695" t="s">
        <v>32</v>
      </c>
      <c r="P3695" t="str">
        <f>IF(AND(Table1[[#This Row],[stroke]]=1,Table1[[#This Row],[hypertension]]=1),"yes","no")</f>
        <v>no</v>
      </c>
      <c r="Q3695" t="str">
        <f>IF(Table1[[#This Row],[avg_glucose_level]]&gt;=132.5,"yes","no")</f>
        <v>yes</v>
      </c>
      <c r="R3695" t="str">
        <f>IF(Table1[[#This Row],[bmi]]&gt;=30.1,"yes","no")</f>
        <v>yes</v>
      </c>
    </row>
    <row r="3696" spans="1:18" x14ac:dyDescent="0.3">
      <c r="A3696">
        <v>39834</v>
      </c>
      <c r="B3696" t="s">
        <v>12</v>
      </c>
      <c r="C3696">
        <v>28</v>
      </c>
      <c r="D3696">
        <v>0</v>
      </c>
      <c r="E3696" t="str">
        <f>IF(Table1[[#This Row],[hypertension]]=0,"no","yes")</f>
        <v>no</v>
      </c>
      <c r="F3696">
        <v>0</v>
      </c>
      <c r="G3696" t="s">
        <v>22</v>
      </c>
      <c r="H3696" t="s">
        <v>14</v>
      </c>
      <c r="I3696" t="s">
        <v>15</v>
      </c>
      <c r="J3696">
        <v>73.27</v>
      </c>
      <c r="K3696">
        <v>25.4</v>
      </c>
      <c r="L3696" t="s">
        <v>21</v>
      </c>
      <c r="M36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696">
        <v>0</v>
      </c>
      <c r="O3696" t="s">
        <v>32</v>
      </c>
      <c r="P3696" t="str">
        <f>IF(AND(Table1[[#This Row],[stroke]]=1,Table1[[#This Row],[hypertension]]=1),"yes","no")</f>
        <v>no</v>
      </c>
      <c r="Q3696" t="str">
        <f>IF(Table1[[#This Row],[avg_glucose_level]]&gt;=132.5,"yes","no")</f>
        <v>no</v>
      </c>
      <c r="R3696" t="str">
        <f>IF(Table1[[#This Row],[bmi]]&gt;=30.1,"yes","no")</f>
        <v>no</v>
      </c>
    </row>
    <row r="3697" spans="1:18" x14ac:dyDescent="0.3">
      <c r="A3697">
        <v>54111</v>
      </c>
      <c r="B3697" t="s">
        <v>17</v>
      </c>
      <c r="C3697">
        <v>3</v>
      </c>
      <c r="D3697">
        <v>0</v>
      </c>
      <c r="E3697" t="str">
        <f>IF(Table1[[#This Row],[hypertension]]=0,"no","yes")</f>
        <v>no</v>
      </c>
      <c r="F3697">
        <v>0</v>
      </c>
      <c r="G3697" t="s">
        <v>22</v>
      </c>
      <c r="H3697" t="s">
        <v>25</v>
      </c>
      <c r="I3697" t="s">
        <v>15</v>
      </c>
      <c r="J3697">
        <v>92.62</v>
      </c>
      <c r="K3697">
        <v>15.4</v>
      </c>
      <c r="L3697" t="s">
        <v>23</v>
      </c>
      <c r="M36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697">
        <v>0</v>
      </c>
      <c r="O3697" t="s">
        <v>32</v>
      </c>
      <c r="P3697" t="str">
        <f>IF(AND(Table1[[#This Row],[stroke]]=1,Table1[[#This Row],[hypertension]]=1),"yes","no")</f>
        <v>no</v>
      </c>
      <c r="Q3697" t="str">
        <f>IF(Table1[[#This Row],[avg_glucose_level]]&gt;=132.5,"yes","no")</f>
        <v>no</v>
      </c>
      <c r="R3697" t="str">
        <f>IF(Table1[[#This Row],[bmi]]&gt;=30.1,"yes","no")</f>
        <v>no</v>
      </c>
    </row>
    <row r="3698" spans="1:18" x14ac:dyDescent="0.3">
      <c r="A3698">
        <v>53476</v>
      </c>
      <c r="B3698" t="s">
        <v>17</v>
      </c>
      <c r="C3698">
        <v>31</v>
      </c>
      <c r="D3698">
        <v>0</v>
      </c>
      <c r="E3698" t="str">
        <f>IF(Table1[[#This Row],[hypertension]]=0,"no","yes")</f>
        <v>no</v>
      </c>
      <c r="F3698">
        <v>0</v>
      </c>
      <c r="G3698" t="s">
        <v>13</v>
      </c>
      <c r="H3698" t="s">
        <v>14</v>
      </c>
      <c r="I3698" t="s">
        <v>15</v>
      </c>
      <c r="J3698">
        <v>90</v>
      </c>
      <c r="K3698">
        <v>38.6</v>
      </c>
      <c r="L3698" t="s">
        <v>20</v>
      </c>
      <c r="M36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698">
        <v>0</v>
      </c>
      <c r="O3698" t="s">
        <v>32</v>
      </c>
      <c r="P3698" t="str">
        <f>IF(AND(Table1[[#This Row],[stroke]]=1,Table1[[#This Row],[hypertension]]=1),"yes","no")</f>
        <v>no</v>
      </c>
      <c r="Q3698" t="str">
        <f>IF(Table1[[#This Row],[avg_glucose_level]]&gt;=132.5,"yes","no")</f>
        <v>no</v>
      </c>
      <c r="R3698" t="str">
        <f>IF(Table1[[#This Row],[bmi]]&gt;=30.1,"yes","no")</f>
        <v>yes</v>
      </c>
    </row>
    <row r="3699" spans="1:18" x14ac:dyDescent="0.3">
      <c r="A3699">
        <v>479</v>
      </c>
      <c r="B3699" t="s">
        <v>17</v>
      </c>
      <c r="C3699">
        <v>59</v>
      </c>
      <c r="D3699">
        <v>1</v>
      </c>
      <c r="E3699" t="str">
        <f>IF(Table1[[#This Row],[hypertension]]=0,"no","yes")</f>
        <v>yes</v>
      </c>
      <c r="F3699">
        <v>0</v>
      </c>
      <c r="G3699" t="s">
        <v>13</v>
      </c>
      <c r="H3699" t="s">
        <v>14</v>
      </c>
      <c r="I3699" t="s">
        <v>19</v>
      </c>
      <c r="J3699">
        <v>78.28</v>
      </c>
      <c r="K3699">
        <v>31</v>
      </c>
      <c r="L3699" t="s">
        <v>16</v>
      </c>
      <c r="M36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699">
        <v>0</v>
      </c>
      <c r="O3699" t="s">
        <v>32</v>
      </c>
      <c r="P3699" t="str">
        <f>IF(AND(Table1[[#This Row],[stroke]]=1,Table1[[#This Row],[hypertension]]=1),"yes","no")</f>
        <v>no</v>
      </c>
      <c r="Q3699" t="str">
        <f>IF(Table1[[#This Row],[avg_glucose_level]]&gt;=132.5,"yes","no")</f>
        <v>no</v>
      </c>
      <c r="R3699" t="str">
        <f>IF(Table1[[#This Row],[bmi]]&gt;=30.1,"yes","no")</f>
        <v>yes</v>
      </c>
    </row>
    <row r="3700" spans="1:18" x14ac:dyDescent="0.3">
      <c r="A3700">
        <v>37237</v>
      </c>
      <c r="B3700" t="s">
        <v>17</v>
      </c>
      <c r="C3700">
        <v>31</v>
      </c>
      <c r="D3700">
        <v>0</v>
      </c>
      <c r="E3700" t="str">
        <f>IF(Table1[[#This Row],[hypertension]]=0,"no","yes")</f>
        <v>no</v>
      </c>
      <c r="F3700">
        <v>0</v>
      </c>
      <c r="G3700" t="s">
        <v>22</v>
      </c>
      <c r="H3700" t="s">
        <v>14</v>
      </c>
      <c r="I3700" t="s">
        <v>19</v>
      </c>
      <c r="J3700">
        <v>87.81</v>
      </c>
      <c r="K3700">
        <v>26.4</v>
      </c>
      <c r="L3700" t="s">
        <v>21</v>
      </c>
      <c r="M370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00">
        <v>0</v>
      </c>
      <c r="O3700" t="s">
        <v>32</v>
      </c>
      <c r="P3700" t="str">
        <f>IF(AND(Table1[[#This Row],[stroke]]=1,Table1[[#This Row],[hypertension]]=1),"yes","no")</f>
        <v>no</v>
      </c>
      <c r="Q3700" t="str">
        <f>IF(Table1[[#This Row],[avg_glucose_level]]&gt;=132.5,"yes","no")</f>
        <v>no</v>
      </c>
      <c r="R3700" t="str">
        <f>IF(Table1[[#This Row],[bmi]]&gt;=30.1,"yes","no")</f>
        <v>no</v>
      </c>
    </row>
    <row r="3701" spans="1:18" x14ac:dyDescent="0.3">
      <c r="A3701">
        <v>5496</v>
      </c>
      <c r="B3701" t="s">
        <v>17</v>
      </c>
      <c r="C3701">
        <v>45</v>
      </c>
      <c r="D3701">
        <v>0</v>
      </c>
      <c r="E3701" t="str">
        <f>IF(Table1[[#This Row],[hypertension]]=0,"no","yes")</f>
        <v>no</v>
      </c>
      <c r="F3701">
        <v>0</v>
      </c>
      <c r="G3701" t="s">
        <v>13</v>
      </c>
      <c r="H3701" t="s">
        <v>14</v>
      </c>
      <c r="I3701" t="s">
        <v>15</v>
      </c>
      <c r="J3701">
        <v>202.66</v>
      </c>
      <c r="K3701">
        <v>28.1</v>
      </c>
      <c r="L3701" t="s">
        <v>20</v>
      </c>
      <c r="M37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01">
        <v>0</v>
      </c>
      <c r="O3701" t="s">
        <v>32</v>
      </c>
      <c r="P3701" t="str">
        <f>IF(AND(Table1[[#This Row],[stroke]]=1,Table1[[#This Row],[hypertension]]=1),"yes","no")</f>
        <v>no</v>
      </c>
      <c r="Q3701" t="str">
        <f>IF(Table1[[#This Row],[avg_glucose_level]]&gt;=132.5,"yes","no")</f>
        <v>yes</v>
      </c>
      <c r="R3701" t="str">
        <f>IF(Table1[[#This Row],[bmi]]&gt;=30.1,"yes","no")</f>
        <v>no</v>
      </c>
    </row>
    <row r="3702" spans="1:18" x14ac:dyDescent="0.3">
      <c r="A3702">
        <v>56075</v>
      </c>
      <c r="B3702" t="s">
        <v>17</v>
      </c>
      <c r="C3702">
        <v>58</v>
      </c>
      <c r="D3702">
        <v>0</v>
      </c>
      <c r="E3702" t="str">
        <f>IF(Table1[[#This Row],[hypertension]]=0,"no","yes")</f>
        <v>no</v>
      </c>
      <c r="F3702">
        <v>0</v>
      </c>
      <c r="G3702" t="s">
        <v>13</v>
      </c>
      <c r="H3702" t="s">
        <v>14</v>
      </c>
      <c r="I3702" t="s">
        <v>19</v>
      </c>
      <c r="J3702">
        <v>196.5</v>
      </c>
      <c r="K3702">
        <v>37.700000000000003</v>
      </c>
      <c r="L3702" t="s">
        <v>20</v>
      </c>
      <c r="M37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02">
        <v>0</v>
      </c>
      <c r="O3702" t="s">
        <v>32</v>
      </c>
      <c r="P3702" t="str">
        <f>IF(AND(Table1[[#This Row],[stroke]]=1,Table1[[#This Row],[hypertension]]=1),"yes","no")</f>
        <v>no</v>
      </c>
      <c r="Q3702" t="str">
        <f>IF(Table1[[#This Row],[avg_glucose_level]]&gt;=132.5,"yes","no")</f>
        <v>yes</v>
      </c>
      <c r="R3702" t="str">
        <f>IF(Table1[[#This Row],[bmi]]&gt;=30.1,"yes","no")</f>
        <v>yes</v>
      </c>
    </row>
    <row r="3703" spans="1:18" x14ac:dyDescent="0.3">
      <c r="A3703">
        <v>46130</v>
      </c>
      <c r="B3703" t="s">
        <v>17</v>
      </c>
      <c r="C3703">
        <v>57</v>
      </c>
      <c r="D3703">
        <v>0</v>
      </c>
      <c r="E3703" t="str">
        <f>IF(Table1[[#This Row],[hypertension]]=0,"no","yes")</f>
        <v>no</v>
      </c>
      <c r="F3703">
        <v>0</v>
      </c>
      <c r="G3703" t="s">
        <v>13</v>
      </c>
      <c r="H3703" t="s">
        <v>18</v>
      </c>
      <c r="I3703" t="s">
        <v>15</v>
      </c>
      <c r="J3703">
        <v>142.31</v>
      </c>
      <c r="K3703">
        <v>35.200000000000003</v>
      </c>
      <c r="L3703" t="s">
        <v>21</v>
      </c>
      <c r="M370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03">
        <v>0</v>
      </c>
      <c r="O3703" t="s">
        <v>32</v>
      </c>
      <c r="P3703" t="str">
        <f>IF(AND(Table1[[#This Row],[stroke]]=1,Table1[[#This Row],[hypertension]]=1),"yes","no")</f>
        <v>no</v>
      </c>
      <c r="Q3703" t="str">
        <f>IF(Table1[[#This Row],[avg_glucose_level]]&gt;=132.5,"yes","no")</f>
        <v>yes</v>
      </c>
      <c r="R3703" t="str">
        <f>IF(Table1[[#This Row],[bmi]]&gt;=30.1,"yes","no")</f>
        <v>yes</v>
      </c>
    </row>
    <row r="3704" spans="1:18" x14ac:dyDescent="0.3">
      <c r="A3704">
        <v>7730</v>
      </c>
      <c r="B3704" t="s">
        <v>12</v>
      </c>
      <c r="C3704">
        <v>31</v>
      </c>
      <c r="D3704">
        <v>0</v>
      </c>
      <c r="E3704" t="str">
        <f>IF(Table1[[#This Row],[hypertension]]=0,"no","yes")</f>
        <v>no</v>
      </c>
      <c r="F3704">
        <v>0</v>
      </c>
      <c r="G3704" t="s">
        <v>22</v>
      </c>
      <c r="H3704" t="s">
        <v>14</v>
      </c>
      <c r="I3704" t="s">
        <v>19</v>
      </c>
      <c r="J3704">
        <v>94.96</v>
      </c>
      <c r="K3704">
        <v>54.7</v>
      </c>
      <c r="L3704" t="s">
        <v>21</v>
      </c>
      <c r="M37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04">
        <v>0</v>
      </c>
      <c r="O3704" t="s">
        <v>32</v>
      </c>
      <c r="P3704" t="str">
        <f>IF(AND(Table1[[#This Row],[stroke]]=1,Table1[[#This Row],[hypertension]]=1),"yes","no")</f>
        <v>no</v>
      </c>
      <c r="Q3704" t="str">
        <f>IF(Table1[[#This Row],[avg_glucose_level]]&gt;=132.5,"yes","no")</f>
        <v>no</v>
      </c>
      <c r="R3704" t="str">
        <f>IF(Table1[[#This Row],[bmi]]&gt;=30.1,"yes","no")</f>
        <v>yes</v>
      </c>
    </row>
    <row r="3705" spans="1:18" x14ac:dyDescent="0.3">
      <c r="A3705">
        <v>12380</v>
      </c>
      <c r="B3705" t="s">
        <v>12</v>
      </c>
      <c r="C3705">
        <v>43</v>
      </c>
      <c r="D3705">
        <v>0</v>
      </c>
      <c r="E3705" t="str">
        <f>IF(Table1[[#This Row],[hypertension]]=0,"no","yes")</f>
        <v>no</v>
      </c>
      <c r="F3705">
        <v>0</v>
      </c>
      <c r="G3705" t="s">
        <v>13</v>
      </c>
      <c r="H3705" t="s">
        <v>24</v>
      </c>
      <c r="I3705" t="s">
        <v>19</v>
      </c>
      <c r="J3705">
        <v>83.78</v>
      </c>
      <c r="K3705">
        <v>21.6</v>
      </c>
      <c r="L3705" t="s">
        <v>20</v>
      </c>
      <c r="M37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05">
        <v>0</v>
      </c>
      <c r="O3705" t="s">
        <v>32</v>
      </c>
      <c r="P3705" t="str">
        <f>IF(AND(Table1[[#This Row],[stroke]]=1,Table1[[#This Row],[hypertension]]=1),"yes","no")</f>
        <v>no</v>
      </c>
      <c r="Q3705" t="str">
        <f>IF(Table1[[#This Row],[avg_glucose_level]]&gt;=132.5,"yes","no")</f>
        <v>no</v>
      </c>
      <c r="R3705" t="str">
        <f>IF(Table1[[#This Row],[bmi]]&gt;=30.1,"yes","no")</f>
        <v>no</v>
      </c>
    </row>
    <row r="3706" spans="1:18" x14ac:dyDescent="0.3">
      <c r="A3706">
        <v>15324</v>
      </c>
      <c r="B3706" t="s">
        <v>17</v>
      </c>
      <c r="C3706">
        <v>40</v>
      </c>
      <c r="D3706">
        <v>0</v>
      </c>
      <c r="E3706" t="str">
        <f>IF(Table1[[#This Row],[hypertension]]=0,"no","yes")</f>
        <v>no</v>
      </c>
      <c r="F3706">
        <v>0</v>
      </c>
      <c r="G3706" t="s">
        <v>22</v>
      </c>
      <c r="H3706" t="s">
        <v>14</v>
      </c>
      <c r="I3706" t="s">
        <v>15</v>
      </c>
      <c r="J3706">
        <v>86.1</v>
      </c>
      <c r="K3706">
        <v>23.9</v>
      </c>
      <c r="L3706" t="s">
        <v>23</v>
      </c>
      <c r="M37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06">
        <v>0</v>
      </c>
      <c r="O3706" t="s">
        <v>32</v>
      </c>
      <c r="P3706" t="str">
        <f>IF(AND(Table1[[#This Row],[stroke]]=1,Table1[[#This Row],[hypertension]]=1),"yes","no")</f>
        <v>no</v>
      </c>
      <c r="Q3706" t="str">
        <f>IF(Table1[[#This Row],[avg_glucose_level]]&gt;=132.5,"yes","no")</f>
        <v>no</v>
      </c>
      <c r="R3706" t="str">
        <f>IF(Table1[[#This Row],[bmi]]&gt;=30.1,"yes","no")</f>
        <v>no</v>
      </c>
    </row>
    <row r="3707" spans="1:18" x14ac:dyDescent="0.3">
      <c r="A3707">
        <v>11658</v>
      </c>
      <c r="B3707" t="s">
        <v>12</v>
      </c>
      <c r="C3707">
        <v>1</v>
      </c>
      <c r="D3707">
        <v>0</v>
      </c>
      <c r="E3707" t="str">
        <f>IF(Table1[[#This Row],[hypertension]]=0,"no","yes")</f>
        <v>no</v>
      </c>
      <c r="F3707">
        <v>0</v>
      </c>
      <c r="G3707" t="s">
        <v>22</v>
      </c>
      <c r="H3707" t="s">
        <v>25</v>
      </c>
      <c r="I3707" t="s">
        <v>19</v>
      </c>
      <c r="J3707">
        <v>74.5</v>
      </c>
      <c r="K3707">
        <v>28.1</v>
      </c>
      <c r="L3707" t="s">
        <v>23</v>
      </c>
      <c r="M37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07">
        <v>0</v>
      </c>
      <c r="O3707" t="s">
        <v>32</v>
      </c>
      <c r="P3707" t="str">
        <f>IF(AND(Table1[[#This Row],[stroke]]=1,Table1[[#This Row],[hypertension]]=1),"yes","no")</f>
        <v>no</v>
      </c>
      <c r="Q3707" t="str">
        <f>IF(Table1[[#This Row],[avg_glucose_level]]&gt;=132.5,"yes","no")</f>
        <v>no</v>
      </c>
      <c r="R3707" t="str">
        <f>IF(Table1[[#This Row],[bmi]]&gt;=30.1,"yes","no")</f>
        <v>no</v>
      </c>
    </row>
    <row r="3708" spans="1:18" x14ac:dyDescent="0.3">
      <c r="A3708">
        <v>22778</v>
      </c>
      <c r="B3708" t="s">
        <v>12</v>
      </c>
      <c r="C3708">
        <v>34</v>
      </c>
      <c r="D3708">
        <v>0</v>
      </c>
      <c r="E3708" t="str">
        <f>IF(Table1[[#This Row],[hypertension]]=0,"no","yes")</f>
        <v>no</v>
      </c>
      <c r="F3708">
        <v>0</v>
      </c>
      <c r="G3708" t="s">
        <v>13</v>
      </c>
      <c r="H3708" t="s">
        <v>14</v>
      </c>
      <c r="I3708" t="s">
        <v>15</v>
      </c>
      <c r="J3708">
        <v>66.959999999999994</v>
      </c>
      <c r="K3708">
        <v>26.1</v>
      </c>
      <c r="L3708" t="s">
        <v>20</v>
      </c>
      <c r="M37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08">
        <v>0</v>
      </c>
      <c r="O3708" t="s">
        <v>32</v>
      </c>
      <c r="P3708" t="str">
        <f>IF(AND(Table1[[#This Row],[stroke]]=1,Table1[[#This Row],[hypertension]]=1),"yes","no")</f>
        <v>no</v>
      </c>
      <c r="Q3708" t="str">
        <f>IF(Table1[[#This Row],[avg_glucose_level]]&gt;=132.5,"yes","no")</f>
        <v>no</v>
      </c>
      <c r="R3708" t="str">
        <f>IF(Table1[[#This Row],[bmi]]&gt;=30.1,"yes","no")</f>
        <v>no</v>
      </c>
    </row>
    <row r="3709" spans="1:18" x14ac:dyDescent="0.3">
      <c r="A3709">
        <v>4128</v>
      </c>
      <c r="B3709" t="s">
        <v>17</v>
      </c>
      <c r="C3709">
        <v>55</v>
      </c>
      <c r="D3709">
        <v>0</v>
      </c>
      <c r="E3709" t="str">
        <f>IF(Table1[[#This Row],[hypertension]]=0,"no","yes")</f>
        <v>no</v>
      </c>
      <c r="F3709">
        <v>0</v>
      </c>
      <c r="G3709" t="s">
        <v>13</v>
      </c>
      <c r="H3709" t="s">
        <v>14</v>
      </c>
      <c r="I3709" t="s">
        <v>19</v>
      </c>
      <c r="J3709">
        <v>76.7</v>
      </c>
      <c r="K3709">
        <v>39.700000000000003</v>
      </c>
      <c r="L3709" t="s">
        <v>16</v>
      </c>
      <c r="M3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09">
        <v>0</v>
      </c>
      <c r="O3709" t="s">
        <v>32</v>
      </c>
      <c r="P3709" t="str">
        <f>IF(AND(Table1[[#This Row],[stroke]]=1,Table1[[#This Row],[hypertension]]=1),"yes","no")</f>
        <v>no</v>
      </c>
      <c r="Q3709" t="str">
        <f>IF(Table1[[#This Row],[avg_glucose_level]]&gt;=132.5,"yes","no")</f>
        <v>no</v>
      </c>
      <c r="R3709" t="str">
        <f>IF(Table1[[#This Row],[bmi]]&gt;=30.1,"yes","no")</f>
        <v>yes</v>
      </c>
    </row>
    <row r="3710" spans="1:18" x14ac:dyDescent="0.3">
      <c r="A3710">
        <v>36825</v>
      </c>
      <c r="B3710" t="s">
        <v>17</v>
      </c>
      <c r="C3710">
        <v>39</v>
      </c>
      <c r="D3710">
        <v>0</v>
      </c>
      <c r="E3710" t="str">
        <f>IF(Table1[[#This Row],[hypertension]]=0,"no","yes")</f>
        <v>no</v>
      </c>
      <c r="F3710">
        <v>0</v>
      </c>
      <c r="G3710" t="s">
        <v>13</v>
      </c>
      <c r="H3710" t="s">
        <v>14</v>
      </c>
      <c r="I3710" t="s">
        <v>19</v>
      </c>
      <c r="J3710">
        <v>103.12</v>
      </c>
      <c r="K3710">
        <v>29.9</v>
      </c>
      <c r="L3710" t="s">
        <v>16</v>
      </c>
      <c r="M37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10">
        <v>0</v>
      </c>
      <c r="O3710" t="s">
        <v>32</v>
      </c>
      <c r="P3710" t="str">
        <f>IF(AND(Table1[[#This Row],[stroke]]=1,Table1[[#This Row],[hypertension]]=1),"yes","no")</f>
        <v>no</v>
      </c>
      <c r="Q3710" t="str">
        <f>IF(Table1[[#This Row],[avg_glucose_level]]&gt;=132.5,"yes","no")</f>
        <v>no</v>
      </c>
      <c r="R3710" t="str">
        <f>IF(Table1[[#This Row],[bmi]]&gt;=30.1,"yes","no")</f>
        <v>no</v>
      </c>
    </row>
    <row r="3711" spans="1:18" x14ac:dyDescent="0.3">
      <c r="A3711">
        <v>1454</v>
      </c>
      <c r="B3711" t="s">
        <v>17</v>
      </c>
      <c r="C3711">
        <v>42</v>
      </c>
      <c r="D3711">
        <v>0</v>
      </c>
      <c r="E3711" t="str">
        <f>IF(Table1[[#This Row],[hypertension]]=0,"no","yes")</f>
        <v>no</v>
      </c>
      <c r="F3711">
        <v>0</v>
      </c>
      <c r="G3711" t="s">
        <v>22</v>
      </c>
      <c r="H3711" t="s">
        <v>14</v>
      </c>
      <c r="I3711" t="s">
        <v>15</v>
      </c>
      <c r="J3711">
        <v>84.03</v>
      </c>
      <c r="K3711">
        <v>31.4</v>
      </c>
      <c r="L3711" t="s">
        <v>20</v>
      </c>
      <c r="M37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11">
        <v>0</v>
      </c>
      <c r="O3711" t="s">
        <v>32</v>
      </c>
      <c r="P3711" t="str">
        <f>IF(AND(Table1[[#This Row],[stroke]]=1,Table1[[#This Row],[hypertension]]=1),"yes","no")</f>
        <v>no</v>
      </c>
      <c r="Q3711" t="str">
        <f>IF(Table1[[#This Row],[avg_glucose_level]]&gt;=132.5,"yes","no")</f>
        <v>no</v>
      </c>
      <c r="R3711" t="str">
        <f>IF(Table1[[#This Row],[bmi]]&gt;=30.1,"yes","no")</f>
        <v>yes</v>
      </c>
    </row>
    <row r="3712" spans="1:18" x14ac:dyDescent="0.3">
      <c r="A3712">
        <v>12674</v>
      </c>
      <c r="B3712" t="s">
        <v>12</v>
      </c>
      <c r="C3712">
        <v>44</v>
      </c>
      <c r="D3712">
        <v>0</v>
      </c>
      <c r="E3712" t="str">
        <f>IF(Table1[[#This Row],[hypertension]]=0,"no","yes")</f>
        <v>no</v>
      </c>
      <c r="F3712">
        <v>0</v>
      </c>
      <c r="G3712" t="s">
        <v>13</v>
      </c>
      <c r="H3712" t="s">
        <v>14</v>
      </c>
      <c r="I3712" t="s">
        <v>19</v>
      </c>
      <c r="J3712">
        <v>74.150000000000006</v>
      </c>
      <c r="K3712">
        <v>34.5</v>
      </c>
      <c r="L3712" t="s">
        <v>16</v>
      </c>
      <c r="M37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12">
        <v>0</v>
      </c>
      <c r="O3712" t="s">
        <v>32</v>
      </c>
      <c r="P3712" t="str">
        <f>IF(AND(Table1[[#This Row],[stroke]]=1,Table1[[#This Row],[hypertension]]=1),"yes","no")</f>
        <v>no</v>
      </c>
      <c r="Q3712" t="str">
        <f>IF(Table1[[#This Row],[avg_glucose_level]]&gt;=132.5,"yes","no")</f>
        <v>no</v>
      </c>
      <c r="R3712" t="str">
        <f>IF(Table1[[#This Row],[bmi]]&gt;=30.1,"yes","no")</f>
        <v>yes</v>
      </c>
    </row>
    <row r="3713" spans="1:18" x14ac:dyDescent="0.3">
      <c r="A3713">
        <v>55375</v>
      </c>
      <c r="B3713" t="s">
        <v>12</v>
      </c>
      <c r="C3713">
        <v>69</v>
      </c>
      <c r="D3713">
        <v>1</v>
      </c>
      <c r="E3713" t="str">
        <f>IF(Table1[[#This Row],[hypertension]]=0,"no","yes")</f>
        <v>yes</v>
      </c>
      <c r="F3713">
        <v>0</v>
      </c>
      <c r="G3713" t="s">
        <v>13</v>
      </c>
      <c r="H3713" t="s">
        <v>14</v>
      </c>
      <c r="I3713" t="s">
        <v>19</v>
      </c>
      <c r="J3713">
        <v>73.290000000000006</v>
      </c>
      <c r="K3713">
        <v>29.4</v>
      </c>
      <c r="L3713" t="s">
        <v>20</v>
      </c>
      <c r="M3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13">
        <v>0</v>
      </c>
      <c r="O3713" t="s">
        <v>32</v>
      </c>
      <c r="P3713" t="str">
        <f>IF(AND(Table1[[#This Row],[stroke]]=1,Table1[[#This Row],[hypertension]]=1),"yes","no")</f>
        <v>no</v>
      </c>
      <c r="Q3713" t="str">
        <f>IF(Table1[[#This Row],[avg_glucose_level]]&gt;=132.5,"yes","no")</f>
        <v>no</v>
      </c>
      <c r="R3713" t="str">
        <f>IF(Table1[[#This Row],[bmi]]&gt;=30.1,"yes","no")</f>
        <v>no</v>
      </c>
    </row>
    <row r="3714" spans="1:18" x14ac:dyDescent="0.3">
      <c r="A3714">
        <v>3726</v>
      </c>
      <c r="B3714" t="s">
        <v>12</v>
      </c>
      <c r="C3714">
        <v>16</v>
      </c>
      <c r="D3714">
        <v>0</v>
      </c>
      <c r="E3714" t="str">
        <f>IF(Table1[[#This Row],[hypertension]]=0,"no","yes")</f>
        <v>no</v>
      </c>
      <c r="F3714">
        <v>0</v>
      </c>
      <c r="G3714" t="s">
        <v>22</v>
      </c>
      <c r="H3714" t="s">
        <v>14</v>
      </c>
      <c r="I3714" t="s">
        <v>15</v>
      </c>
      <c r="J3714">
        <v>115.16</v>
      </c>
      <c r="K3714">
        <v>26.9</v>
      </c>
      <c r="L3714" t="s">
        <v>23</v>
      </c>
      <c r="M37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14">
        <v>0</v>
      </c>
      <c r="O3714" t="s">
        <v>32</v>
      </c>
      <c r="P3714" t="str">
        <f>IF(AND(Table1[[#This Row],[stroke]]=1,Table1[[#This Row],[hypertension]]=1),"yes","no")</f>
        <v>no</v>
      </c>
      <c r="Q3714" t="str">
        <f>IF(Table1[[#This Row],[avg_glucose_level]]&gt;=132.5,"yes","no")</f>
        <v>no</v>
      </c>
      <c r="R3714" t="str">
        <f>IF(Table1[[#This Row],[bmi]]&gt;=30.1,"yes","no")</f>
        <v>no</v>
      </c>
    </row>
    <row r="3715" spans="1:18" x14ac:dyDescent="0.3">
      <c r="A3715">
        <v>48652</v>
      </c>
      <c r="B3715" t="s">
        <v>17</v>
      </c>
      <c r="C3715">
        <v>8</v>
      </c>
      <c r="D3715">
        <v>0</v>
      </c>
      <c r="E3715" t="str">
        <f>IF(Table1[[#This Row],[hypertension]]=0,"no","yes")</f>
        <v>no</v>
      </c>
      <c r="F3715">
        <v>0</v>
      </c>
      <c r="G3715" t="s">
        <v>22</v>
      </c>
      <c r="H3715" t="s">
        <v>25</v>
      </c>
      <c r="I3715" t="s">
        <v>15</v>
      </c>
      <c r="J3715">
        <v>83.55</v>
      </c>
      <c r="K3715">
        <v>22.4</v>
      </c>
      <c r="L3715" t="s">
        <v>23</v>
      </c>
      <c r="M3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15">
        <v>0</v>
      </c>
      <c r="O3715" t="s">
        <v>32</v>
      </c>
      <c r="P3715" t="str">
        <f>IF(AND(Table1[[#This Row],[stroke]]=1,Table1[[#This Row],[hypertension]]=1),"yes","no")</f>
        <v>no</v>
      </c>
      <c r="Q3715" t="str">
        <f>IF(Table1[[#This Row],[avg_glucose_level]]&gt;=132.5,"yes","no")</f>
        <v>no</v>
      </c>
      <c r="R3715" t="str">
        <f>IF(Table1[[#This Row],[bmi]]&gt;=30.1,"yes","no")</f>
        <v>no</v>
      </c>
    </row>
    <row r="3716" spans="1:18" x14ac:dyDescent="0.3">
      <c r="A3716">
        <v>68657</v>
      </c>
      <c r="B3716" t="s">
        <v>17</v>
      </c>
      <c r="C3716">
        <v>1</v>
      </c>
      <c r="D3716">
        <v>0</v>
      </c>
      <c r="E3716" t="str">
        <f>IF(Table1[[#This Row],[hypertension]]=0,"no","yes")</f>
        <v>no</v>
      </c>
      <c r="F3716">
        <v>0</v>
      </c>
      <c r="G3716" t="s">
        <v>22</v>
      </c>
      <c r="H3716" t="s">
        <v>25</v>
      </c>
      <c r="I3716" t="s">
        <v>15</v>
      </c>
      <c r="J3716">
        <v>61.53</v>
      </c>
      <c r="K3716">
        <v>20.5</v>
      </c>
      <c r="L3716" t="s">
        <v>23</v>
      </c>
      <c r="M3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16">
        <v>0</v>
      </c>
      <c r="O3716" t="s">
        <v>32</v>
      </c>
      <c r="P3716" t="str">
        <f>IF(AND(Table1[[#This Row],[stroke]]=1,Table1[[#This Row],[hypertension]]=1),"yes","no")</f>
        <v>no</v>
      </c>
      <c r="Q3716" t="str">
        <f>IF(Table1[[#This Row],[avg_glucose_level]]&gt;=132.5,"yes","no")</f>
        <v>no</v>
      </c>
      <c r="R3716" t="str">
        <f>IF(Table1[[#This Row],[bmi]]&gt;=30.1,"yes","no")</f>
        <v>no</v>
      </c>
    </row>
    <row r="3717" spans="1:18" x14ac:dyDescent="0.3">
      <c r="A3717">
        <v>17337</v>
      </c>
      <c r="B3717" t="s">
        <v>17</v>
      </c>
      <c r="C3717">
        <v>1</v>
      </c>
      <c r="D3717">
        <v>0</v>
      </c>
      <c r="E3717" t="str">
        <f>IF(Table1[[#This Row],[hypertension]]=0,"no","yes")</f>
        <v>no</v>
      </c>
      <c r="F3717">
        <v>0</v>
      </c>
      <c r="G3717" t="s">
        <v>22</v>
      </c>
      <c r="H3717" t="s">
        <v>25</v>
      </c>
      <c r="I3717" t="s">
        <v>19</v>
      </c>
      <c r="J3717">
        <v>100.74</v>
      </c>
      <c r="K3717">
        <v>18.600000000000001</v>
      </c>
      <c r="L3717" t="s">
        <v>23</v>
      </c>
      <c r="M3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17">
        <v>0</v>
      </c>
      <c r="O3717" t="s">
        <v>32</v>
      </c>
      <c r="P3717" t="str">
        <f>IF(AND(Table1[[#This Row],[stroke]]=1,Table1[[#This Row],[hypertension]]=1),"yes","no")</f>
        <v>no</v>
      </c>
      <c r="Q3717" t="str">
        <f>IF(Table1[[#This Row],[avg_glucose_level]]&gt;=132.5,"yes","no")</f>
        <v>no</v>
      </c>
      <c r="R3717" t="str">
        <f>IF(Table1[[#This Row],[bmi]]&gt;=30.1,"yes","no")</f>
        <v>no</v>
      </c>
    </row>
    <row r="3718" spans="1:18" x14ac:dyDescent="0.3">
      <c r="A3718">
        <v>44831</v>
      </c>
      <c r="B3718" t="s">
        <v>17</v>
      </c>
      <c r="C3718">
        <v>69</v>
      </c>
      <c r="D3718">
        <v>0</v>
      </c>
      <c r="E3718" t="str">
        <f>IF(Table1[[#This Row],[hypertension]]=0,"no","yes")</f>
        <v>no</v>
      </c>
      <c r="F3718">
        <v>0</v>
      </c>
      <c r="G3718" t="s">
        <v>22</v>
      </c>
      <c r="H3718" t="s">
        <v>14</v>
      </c>
      <c r="I3718" t="s">
        <v>15</v>
      </c>
      <c r="J3718">
        <v>59.31</v>
      </c>
      <c r="K3718">
        <v>31.4</v>
      </c>
      <c r="L3718" t="s">
        <v>21</v>
      </c>
      <c r="M37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18">
        <v>0</v>
      </c>
      <c r="O3718" t="s">
        <v>32</v>
      </c>
      <c r="P3718" t="str">
        <f>IF(AND(Table1[[#This Row],[stroke]]=1,Table1[[#This Row],[hypertension]]=1),"yes","no")</f>
        <v>no</v>
      </c>
      <c r="Q3718" t="str">
        <f>IF(Table1[[#This Row],[avg_glucose_level]]&gt;=132.5,"yes","no")</f>
        <v>no</v>
      </c>
      <c r="R3718" t="str">
        <f>IF(Table1[[#This Row],[bmi]]&gt;=30.1,"yes","no")</f>
        <v>yes</v>
      </c>
    </row>
    <row r="3719" spans="1:18" x14ac:dyDescent="0.3">
      <c r="A3719">
        <v>68420</v>
      </c>
      <c r="B3719" t="s">
        <v>17</v>
      </c>
      <c r="C3719">
        <v>13</v>
      </c>
      <c r="D3719">
        <v>0</v>
      </c>
      <c r="E3719" t="str">
        <f>IF(Table1[[#This Row],[hypertension]]=0,"no","yes")</f>
        <v>no</v>
      </c>
      <c r="F3719">
        <v>0</v>
      </c>
      <c r="G3719" t="s">
        <v>22</v>
      </c>
      <c r="H3719" t="s">
        <v>25</v>
      </c>
      <c r="I3719" t="s">
        <v>15</v>
      </c>
      <c r="J3719">
        <v>63.22</v>
      </c>
      <c r="K3719">
        <v>18.5</v>
      </c>
      <c r="L3719" t="s">
        <v>16</v>
      </c>
      <c r="M37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19">
        <v>0</v>
      </c>
      <c r="O3719" t="s">
        <v>32</v>
      </c>
      <c r="P3719" t="str">
        <f>IF(AND(Table1[[#This Row],[stroke]]=1,Table1[[#This Row],[hypertension]]=1),"yes","no")</f>
        <v>no</v>
      </c>
      <c r="Q3719" t="str">
        <f>IF(Table1[[#This Row],[avg_glucose_level]]&gt;=132.5,"yes","no")</f>
        <v>no</v>
      </c>
      <c r="R3719" t="str">
        <f>IF(Table1[[#This Row],[bmi]]&gt;=30.1,"yes","no")</f>
        <v>no</v>
      </c>
    </row>
    <row r="3720" spans="1:18" x14ac:dyDescent="0.3">
      <c r="A3720">
        <v>39632</v>
      </c>
      <c r="B3720" t="s">
        <v>17</v>
      </c>
      <c r="C3720">
        <v>53</v>
      </c>
      <c r="D3720">
        <v>0</v>
      </c>
      <c r="E3720" t="str">
        <f>IF(Table1[[#This Row],[hypertension]]=0,"no","yes")</f>
        <v>no</v>
      </c>
      <c r="F3720">
        <v>0</v>
      </c>
      <c r="G3720" t="s">
        <v>13</v>
      </c>
      <c r="H3720" t="s">
        <v>14</v>
      </c>
      <c r="I3720" t="s">
        <v>15</v>
      </c>
      <c r="J3720">
        <v>209.5</v>
      </c>
      <c r="K3720">
        <v>41.8</v>
      </c>
      <c r="L3720" t="s">
        <v>20</v>
      </c>
      <c r="M37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20">
        <v>0</v>
      </c>
      <c r="O3720" t="s">
        <v>32</v>
      </c>
      <c r="P3720" t="str">
        <f>IF(AND(Table1[[#This Row],[stroke]]=1,Table1[[#This Row],[hypertension]]=1),"yes","no")</f>
        <v>no</v>
      </c>
      <c r="Q3720" t="str">
        <f>IF(Table1[[#This Row],[avg_glucose_level]]&gt;=132.5,"yes","no")</f>
        <v>yes</v>
      </c>
      <c r="R3720" t="str">
        <f>IF(Table1[[#This Row],[bmi]]&gt;=30.1,"yes","no")</f>
        <v>yes</v>
      </c>
    </row>
    <row r="3721" spans="1:18" x14ac:dyDescent="0.3">
      <c r="A3721">
        <v>49095</v>
      </c>
      <c r="B3721" t="s">
        <v>17</v>
      </c>
      <c r="C3721">
        <v>16</v>
      </c>
      <c r="D3721">
        <v>0</v>
      </c>
      <c r="E3721" t="str">
        <f>IF(Table1[[#This Row],[hypertension]]=0,"no","yes")</f>
        <v>no</v>
      </c>
      <c r="F3721">
        <v>0</v>
      </c>
      <c r="G3721" t="s">
        <v>22</v>
      </c>
      <c r="H3721" t="s">
        <v>25</v>
      </c>
      <c r="I3721" t="s">
        <v>15</v>
      </c>
      <c r="J3721">
        <v>64.510000000000005</v>
      </c>
      <c r="K3721">
        <v>21.2</v>
      </c>
      <c r="L3721" t="s">
        <v>23</v>
      </c>
      <c r="M37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1">
        <v>0</v>
      </c>
      <c r="O3721" t="s">
        <v>32</v>
      </c>
      <c r="P3721" t="str">
        <f>IF(AND(Table1[[#This Row],[stroke]]=1,Table1[[#This Row],[hypertension]]=1),"yes","no")</f>
        <v>no</v>
      </c>
      <c r="Q3721" t="str">
        <f>IF(Table1[[#This Row],[avg_glucose_level]]&gt;=132.5,"yes","no")</f>
        <v>no</v>
      </c>
      <c r="R3721" t="str">
        <f>IF(Table1[[#This Row],[bmi]]&gt;=30.1,"yes","no")</f>
        <v>no</v>
      </c>
    </row>
    <row r="3722" spans="1:18" x14ac:dyDescent="0.3">
      <c r="A3722">
        <v>46292</v>
      </c>
      <c r="B3722" t="s">
        <v>12</v>
      </c>
      <c r="C3722">
        <v>64</v>
      </c>
      <c r="D3722">
        <v>0</v>
      </c>
      <c r="E3722" t="str">
        <f>IF(Table1[[#This Row],[hypertension]]=0,"no","yes")</f>
        <v>no</v>
      </c>
      <c r="F3722">
        <v>0</v>
      </c>
      <c r="G3722" t="s">
        <v>13</v>
      </c>
      <c r="H3722" t="s">
        <v>14</v>
      </c>
      <c r="I3722" t="s">
        <v>19</v>
      </c>
      <c r="J3722">
        <v>90.07</v>
      </c>
      <c r="K3722">
        <v>28.6</v>
      </c>
      <c r="L3722" t="s">
        <v>20</v>
      </c>
      <c r="M37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22">
        <v>0</v>
      </c>
      <c r="O3722" t="s">
        <v>32</v>
      </c>
      <c r="P3722" t="str">
        <f>IF(AND(Table1[[#This Row],[stroke]]=1,Table1[[#This Row],[hypertension]]=1),"yes","no")</f>
        <v>no</v>
      </c>
      <c r="Q3722" t="str">
        <f>IF(Table1[[#This Row],[avg_glucose_level]]&gt;=132.5,"yes","no")</f>
        <v>no</v>
      </c>
      <c r="R3722" t="str">
        <f>IF(Table1[[#This Row],[bmi]]&gt;=30.1,"yes","no")</f>
        <v>no</v>
      </c>
    </row>
    <row r="3723" spans="1:18" x14ac:dyDescent="0.3">
      <c r="A3723">
        <v>43492</v>
      </c>
      <c r="B3723" t="s">
        <v>17</v>
      </c>
      <c r="C3723">
        <v>7</v>
      </c>
      <c r="D3723">
        <v>0</v>
      </c>
      <c r="E3723" t="str">
        <f>IF(Table1[[#This Row],[hypertension]]=0,"no","yes")</f>
        <v>no</v>
      </c>
      <c r="F3723">
        <v>0</v>
      </c>
      <c r="G3723" t="s">
        <v>22</v>
      </c>
      <c r="H3723" t="s">
        <v>25</v>
      </c>
      <c r="I3723" t="s">
        <v>15</v>
      </c>
      <c r="J3723">
        <v>113.95</v>
      </c>
      <c r="K3723">
        <v>16</v>
      </c>
      <c r="L3723" t="s">
        <v>23</v>
      </c>
      <c r="M37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3">
        <v>0</v>
      </c>
      <c r="O3723" t="s">
        <v>32</v>
      </c>
      <c r="P3723" t="str">
        <f>IF(AND(Table1[[#This Row],[stroke]]=1,Table1[[#This Row],[hypertension]]=1),"yes","no")</f>
        <v>no</v>
      </c>
      <c r="Q3723" t="str">
        <f>IF(Table1[[#This Row],[avg_glucose_level]]&gt;=132.5,"yes","no")</f>
        <v>no</v>
      </c>
      <c r="R3723" t="str">
        <f>IF(Table1[[#This Row],[bmi]]&gt;=30.1,"yes","no")</f>
        <v>no</v>
      </c>
    </row>
    <row r="3724" spans="1:18" x14ac:dyDescent="0.3">
      <c r="A3724">
        <v>55766</v>
      </c>
      <c r="B3724" t="s">
        <v>12</v>
      </c>
      <c r="C3724">
        <v>41</v>
      </c>
      <c r="D3724">
        <v>0</v>
      </c>
      <c r="E3724" t="str">
        <f>IF(Table1[[#This Row],[hypertension]]=0,"no","yes")</f>
        <v>no</v>
      </c>
      <c r="F3724">
        <v>0</v>
      </c>
      <c r="G3724" t="s">
        <v>13</v>
      </c>
      <c r="H3724" t="s">
        <v>14</v>
      </c>
      <c r="I3724" t="s">
        <v>19</v>
      </c>
      <c r="J3724">
        <v>119.32</v>
      </c>
      <c r="K3724">
        <v>30.6</v>
      </c>
      <c r="L3724" t="s">
        <v>23</v>
      </c>
      <c r="M37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4">
        <v>0</v>
      </c>
      <c r="O3724" t="s">
        <v>32</v>
      </c>
      <c r="P3724" t="str">
        <f>IF(AND(Table1[[#This Row],[stroke]]=1,Table1[[#This Row],[hypertension]]=1),"yes","no")</f>
        <v>no</v>
      </c>
      <c r="Q3724" t="str">
        <f>IF(Table1[[#This Row],[avg_glucose_level]]&gt;=132.5,"yes","no")</f>
        <v>no</v>
      </c>
      <c r="R3724" t="str">
        <f>IF(Table1[[#This Row],[bmi]]&gt;=30.1,"yes","no")</f>
        <v>yes</v>
      </c>
    </row>
    <row r="3725" spans="1:18" x14ac:dyDescent="0.3">
      <c r="A3725">
        <v>17740</v>
      </c>
      <c r="B3725" t="s">
        <v>12</v>
      </c>
      <c r="C3725">
        <v>65</v>
      </c>
      <c r="D3725">
        <v>0</v>
      </c>
      <c r="E3725" t="str">
        <f>IF(Table1[[#This Row],[hypertension]]=0,"no","yes")</f>
        <v>no</v>
      </c>
      <c r="F3725">
        <v>0</v>
      </c>
      <c r="G3725" t="s">
        <v>13</v>
      </c>
      <c r="H3725" t="s">
        <v>14</v>
      </c>
      <c r="I3725" t="s">
        <v>19</v>
      </c>
      <c r="J3725">
        <v>99.12</v>
      </c>
      <c r="K3725">
        <v>29</v>
      </c>
      <c r="L3725" t="s">
        <v>16</v>
      </c>
      <c r="M37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25">
        <v>0</v>
      </c>
      <c r="O3725" t="s">
        <v>32</v>
      </c>
      <c r="P3725" t="str">
        <f>IF(AND(Table1[[#This Row],[stroke]]=1,Table1[[#This Row],[hypertension]]=1),"yes","no")</f>
        <v>no</v>
      </c>
      <c r="Q3725" t="str">
        <f>IF(Table1[[#This Row],[avg_glucose_level]]&gt;=132.5,"yes","no")</f>
        <v>no</v>
      </c>
      <c r="R3725" t="str">
        <f>IF(Table1[[#This Row],[bmi]]&gt;=30.1,"yes","no")</f>
        <v>no</v>
      </c>
    </row>
    <row r="3726" spans="1:18" x14ac:dyDescent="0.3">
      <c r="A3726">
        <v>64189</v>
      </c>
      <c r="B3726" t="s">
        <v>12</v>
      </c>
      <c r="C3726">
        <v>61</v>
      </c>
      <c r="D3726">
        <v>0</v>
      </c>
      <c r="E3726" t="str">
        <f>IF(Table1[[#This Row],[hypertension]]=0,"no","yes")</f>
        <v>no</v>
      </c>
      <c r="F3726">
        <v>0</v>
      </c>
      <c r="G3726" t="s">
        <v>13</v>
      </c>
      <c r="H3726" t="s">
        <v>18</v>
      </c>
      <c r="I3726" t="s">
        <v>19</v>
      </c>
      <c r="J3726">
        <v>152.84</v>
      </c>
      <c r="K3726">
        <v>28.6</v>
      </c>
      <c r="L3726" t="s">
        <v>23</v>
      </c>
      <c r="M37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6">
        <v>0</v>
      </c>
      <c r="O3726" t="s">
        <v>32</v>
      </c>
      <c r="P3726" t="str">
        <f>IF(AND(Table1[[#This Row],[stroke]]=1,Table1[[#This Row],[hypertension]]=1),"yes","no")</f>
        <v>no</v>
      </c>
      <c r="Q3726" t="str">
        <f>IF(Table1[[#This Row],[avg_glucose_level]]&gt;=132.5,"yes","no")</f>
        <v>yes</v>
      </c>
      <c r="R3726" t="str">
        <f>IF(Table1[[#This Row],[bmi]]&gt;=30.1,"yes","no")</f>
        <v>no</v>
      </c>
    </row>
    <row r="3727" spans="1:18" x14ac:dyDescent="0.3">
      <c r="A3727">
        <v>24202</v>
      </c>
      <c r="B3727" t="s">
        <v>12</v>
      </c>
      <c r="C3727">
        <v>63</v>
      </c>
      <c r="D3727">
        <v>0</v>
      </c>
      <c r="E3727" t="str">
        <f>IF(Table1[[#This Row],[hypertension]]=0,"no","yes")</f>
        <v>no</v>
      </c>
      <c r="F3727">
        <v>0</v>
      </c>
      <c r="G3727" t="s">
        <v>13</v>
      </c>
      <c r="H3727" t="s">
        <v>14</v>
      </c>
      <c r="I3727" t="s">
        <v>19</v>
      </c>
      <c r="J3727">
        <v>78.23</v>
      </c>
      <c r="K3727">
        <v>34.799999999999997</v>
      </c>
      <c r="L3727" t="s">
        <v>20</v>
      </c>
      <c r="M37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27">
        <v>0</v>
      </c>
      <c r="O3727" t="s">
        <v>32</v>
      </c>
      <c r="P3727" t="str">
        <f>IF(AND(Table1[[#This Row],[stroke]]=1,Table1[[#This Row],[hypertension]]=1),"yes","no")</f>
        <v>no</v>
      </c>
      <c r="Q3727" t="str">
        <f>IF(Table1[[#This Row],[avg_glucose_level]]&gt;=132.5,"yes","no")</f>
        <v>no</v>
      </c>
      <c r="R3727" t="str">
        <f>IF(Table1[[#This Row],[bmi]]&gt;=30.1,"yes","no")</f>
        <v>yes</v>
      </c>
    </row>
    <row r="3728" spans="1:18" x14ac:dyDescent="0.3">
      <c r="A3728">
        <v>32514</v>
      </c>
      <c r="B3728" t="s">
        <v>12</v>
      </c>
      <c r="C3728">
        <v>1</v>
      </c>
      <c r="D3728">
        <v>0</v>
      </c>
      <c r="E3728" t="str">
        <f>IF(Table1[[#This Row],[hypertension]]=0,"no","yes")</f>
        <v>no</v>
      </c>
      <c r="F3728">
        <v>0</v>
      </c>
      <c r="G3728" t="s">
        <v>22</v>
      </c>
      <c r="H3728" t="s">
        <v>25</v>
      </c>
      <c r="I3728" t="s">
        <v>15</v>
      </c>
      <c r="J3728">
        <v>68.8</v>
      </c>
      <c r="K3728">
        <v>28.1</v>
      </c>
      <c r="L3728" t="s">
        <v>23</v>
      </c>
      <c r="M37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8">
        <v>0</v>
      </c>
      <c r="O3728" t="s">
        <v>32</v>
      </c>
      <c r="P3728" t="str">
        <f>IF(AND(Table1[[#This Row],[stroke]]=1,Table1[[#This Row],[hypertension]]=1),"yes","no")</f>
        <v>no</v>
      </c>
      <c r="Q3728" t="str">
        <f>IF(Table1[[#This Row],[avg_glucose_level]]&gt;=132.5,"yes","no")</f>
        <v>no</v>
      </c>
      <c r="R3728" t="str">
        <f>IF(Table1[[#This Row],[bmi]]&gt;=30.1,"yes","no")</f>
        <v>no</v>
      </c>
    </row>
    <row r="3729" spans="1:18" x14ac:dyDescent="0.3">
      <c r="A3729">
        <v>9866</v>
      </c>
      <c r="B3729" t="s">
        <v>17</v>
      </c>
      <c r="C3729">
        <v>54</v>
      </c>
      <c r="D3729">
        <v>0</v>
      </c>
      <c r="E3729" t="str">
        <f>IF(Table1[[#This Row],[hypertension]]=0,"no","yes")</f>
        <v>no</v>
      </c>
      <c r="F3729">
        <v>0</v>
      </c>
      <c r="G3729" t="s">
        <v>13</v>
      </c>
      <c r="H3729" t="s">
        <v>14</v>
      </c>
      <c r="I3729" t="s">
        <v>15</v>
      </c>
      <c r="J3729">
        <v>76.05</v>
      </c>
      <c r="K3729">
        <v>42</v>
      </c>
      <c r="L3729" t="s">
        <v>23</v>
      </c>
      <c r="M37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29">
        <v>0</v>
      </c>
      <c r="O3729" t="s">
        <v>32</v>
      </c>
      <c r="P3729" t="str">
        <f>IF(AND(Table1[[#This Row],[stroke]]=1,Table1[[#This Row],[hypertension]]=1),"yes","no")</f>
        <v>no</v>
      </c>
      <c r="Q3729" t="str">
        <f>IF(Table1[[#This Row],[avg_glucose_level]]&gt;=132.5,"yes","no")</f>
        <v>no</v>
      </c>
      <c r="R3729" t="str">
        <f>IF(Table1[[#This Row],[bmi]]&gt;=30.1,"yes","no")</f>
        <v>yes</v>
      </c>
    </row>
    <row r="3730" spans="1:18" x14ac:dyDescent="0.3">
      <c r="A3730">
        <v>54816</v>
      </c>
      <c r="B3730" t="s">
        <v>17</v>
      </c>
      <c r="C3730">
        <v>14</v>
      </c>
      <c r="D3730">
        <v>0</v>
      </c>
      <c r="E3730" t="str">
        <f>IF(Table1[[#This Row],[hypertension]]=0,"no","yes")</f>
        <v>no</v>
      </c>
      <c r="F3730">
        <v>0</v>
      </c>
      <c r="G3730" t="s">
        <v>22</v>
      </c>
      <c r="H3730" t="s">
        <v>25</v>
      </c>
      <c r="I3730" t="s">
        <v>19</v>
      </c>
      <c r="J3730">
        <v>116.49</v>
      </c>
      <c r="K3730">
        <v>30.3</v>
      </c>
      <c r="L3730" t="s">
        <v>20</v>
      </c>
      <c r="M37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30">
        <v>0</v>
      </c>
      <c r="O3730" t="s">
        <v>32</v>
      </c>
      <c r="P3730" t="str">
        <f>IF(AND(Table1[[#This Row],[stroke]]=1,Table1[[#This Row],[hypertension]]=1),"yes","no")</f>
        <v>no</v>
      </c>
      <c r="Q3730" t="str">
        <f>IF(Table1[[#This Row],[avg_glucose_level]]&gt;=132.5,"yes","no")</f>
        <v>no</v>
      </c>
      <c r="R3730" t="str">
        <f>IF(Table1[[#This Row],[bmi]]&gt;=30.1,"yes","no")</f>
        <v>yes</v>
      </c>
    </row>
    <row r="3731" spans="1:18" x14ac:dyDescent="0.3">
      <c r="A3731">
        <v>59880</v>
      </c>
      <c r="B3731" t="s">
        <v>12</v>
      </c>
      <c r="C3731">
        <v>45</v>
      </c>
      <c r="D3731">
        <v>0</v>
      </c>
      <c r="E3731" t="str">
        <f>IF(Table1[[#This Row],[hypertension]]=0,"no","yes")</f>
        <v>no</v>
      </c>
      <c r="F3731">
        <v>0</v>
      </c>
      <c r="G3731" t="s">
        <v>13</v>
      </c>
      <c r="H3731" t="s">
        <v>14</v>
      </c>
      <c r="I3731" t="s">
        <v>19</v>
      </c>
      <c r="J3731">
        <v>99.91</v>
      </c>
      <c r="K3731">
        <v>30.9</v>
      </c>
      <c r="L3731" t="s">
        <v>23</v>
      </c>
      <c r="M37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1">
        <v>0</v>
      </c>
      <c r="O3731" t="s">
        <v>32</v>
      </c>
      <c r="P3731" t="str">
        <f>IF(AND(Table1[[#This Row],[stroke]]=1,Table1[[#This Row],[hypertension]]=1),"yes","no")</f>
        <v>no</v>
      </c>
      <c r="Q3731" t="str">
        <f>IF(Table1[[#This Row],[avg_glucose_level]]&gt;=132.5,"yes","no")</f>
        <v>no</v>
      </c>
      <c r="R3731" t="str">
        <f>IF(Table1[[#This Row],[bmi]]&gt;=30.1,"yes","no")</f>
        <v>yes</v>
      </c>
    </row>
    <row r="3732" spans="1:18" x14ac:dyDescent="0.3">
      <c r="A3732">
        <v>20625</v>
      </c>
      <c r="B3732" t="s">
        <v>12</v>
      </c>
      <c r="C3732">
        <v>51</v>
      </c>
      <c r="D3732">
        <v>1</v>
      </c>
      <c r="E3732" t="str">
        <f>IF(Table1[[#This Row],[hypertension]]=0,"no","yes")</f>
        <v>yes</v>
      </c>
      <c r="F3732">
        <v>0</v>
      </c>
      <c r="G3732" t="s">
        <v>13</v>
      </c>
      <c r="H3732" t="s">
        <v>14</v>
      </c>
      <c r="I3732" t="s">
        <v>15</v>
      </c>
      <c r="J3732">
        <v>76.099999999999994</v>
      </c>
      <c r="K3732">
        <v>32.1</v>
      </c>
      <c r="L3732" t="s">
        <v>21</v>
      </c>
      <c r="M37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32">
        <v>0</v>
      </c>
      <c r="O3732" t="s">
        <v>32</v>
      </c>
      <c r="P3732" t="str">
        <f>IF(AND(Table1[[#This Row],[stroke]]=1,Table1[[#This Row],[hypertension]]=1),"yes","no")</f>
        <v>no</v>
      </c>
      <c r="Q3732" t="str">
        <f>IF(Table1[[#This Row],[avg_glucose_level]]&gt;=132.5,"yes","no")</f>
        <v>no</v>
      </c>
      <c r="R3732" t="str">
        <f>IF(Table1[[#This Row],[bmi]]&gt;=30.1,"yes","no")</f>
        <v>yes</v>
      </c>
    </row>
    <row r="3733" spans="1:18" x14ac:dyDescent="0.3">
      <c r="A3733">
        <v>65969</v>
      </c>
      <c r="B3733" t="s">
        <v>12</v>
      </c>
      <c r="C3733">
        <v>8</v>
      </c>
      <c r="D3733">
        <v>0</v>
      </c>
      <c r="E3733" t="str">
        <f>IF(Table1[[#This Row],[hypertension]]=0,"no","yes")</f>
        <v>no</v>
      </c>
      <c r="F3733">
        <v>0</v>
      </c>
      <c r="G3733" t="s">
        <v>22</v>
      </c>
      <c r="H3733" t="s">
        <v>25</v>
      </c>
      <c r="I3733" t="s">
        <v>19</v>
      </c>
      <c r="J3733">
        <v>121.99</v>
      </c>
      <c r="K3733">
        <v>19.600000000000001</v>
      </c>
      <c r="L3733" t="s">
        <v>23</v>
      </c>
      <c r="M37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3">
        <v>0</v>
      </c>
      <c r="O3733" t="s">
        <v>32</v>
      </c>
      <c r="P3733" t="str">
        <f>IF(AND(Table1[[#This Row],[stroke]]=1,Table1[[#This Row],[hypertension]]=1),"yes","no")</f>
        <v>no</v>
      </c>
      <c r="Q3733" t="str">
        <f>IF(Table1[[#This Row],[avg_glucose_level]]&gt;=132.5,"yes","no")</f>
        <v>no</v>
      </c>
      <c r="R3733" t="str">
        <f>IF(Table1[[#This Row],[bmi]]&gt;=30.1,"yes","no")</f>
        <v>no</v>
      </c>
    </row>
    <row r="3734" spans="1:18" x14ac:dyDescent="0.3">
      <c r="A3734">
        <v>56923</v>
      </c>
      <c r="B3734" t="s">
        <v>12</v>
      </c>
      <c r="C3734">
        <v>52</v>
      </c>
      <c r="D3734">
        <v>1</v>
      </c>
      <c r="E3734" t="str">
        <f>IF(Table1[[#This Row],[hypertension]]=0,"no","yes")</f>
        <v>yes</v>
      </c>
      <c r="F3734">
        <v>0</v>
      </c>
      <c r="G3734" t="s">
        <v>13</v>
      </c>
      <c r="H3734" t="s">
        <v>14</v>
      </c>
      <c r="I3734" t="s">
        <v>19</v>
      </c>
      <c r="J3734">
        <v>116.21</v>
      </c>
      <c r="K3734">
        <v>32.799999999999997</v>
      </c>
      <c r="L3734" t="s">
        <v>21</v>
      </c>
      <c r="M37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34">
        <v>0</v>
      </c>
      <c r="O3734" t="s">
        <v>32</v>
      </c>
      <c r="P3734" t="str">
        <f>IF(AND(Table1[[#This Row],[stroke]]=1,Table1[[#This Row],[hypertension]]=1),"yes","no")</f>
        <v>no</v>
      </c>
      <c r="Q3734" t="str">
        <f>IF(Table1[[#This Row],[avg_glucose_level]]&gt;=132.5,"yes","no")</f>
        <v>no</v>
      </c>
      <c r="R3734" t="str">
        <f>IF(Table1[[#This Row],[bmi]]&gt;=30.1,"yes","no")</f>
        <v>yes</v>
      </c>
    </row>
    <row r="3735" spans="1:18" x14ac:dyDescent="0.3">
      <c r="A3735">
        <v>44001</v>
      </c>
      <c r="B3735" t="s">
        <v>17</v>
      </c>
      <c r="C3735">
        <v>39</v>
      </c>
      <c r="D3735">
        <v>0</v>
      </c>
      <c r="E3735" t="str">
        <f>IF(Table1[[#This Row],[hypertension]]=0,"no","yes")</f>
        <v>no</v>
      </c>
      <c r="F3735">
        <v>0</v>
      </c>
      <c r="G3735" t="s">
        <v>13</v>
      </c>
      <c r="H3735" t="s">
        <v>14</v>
      </c>
      <c r="I3735" t="s">
        <v>15</v>
      </c>
      <c r="J3735">
        <v>55.28</v>
      </c>
      <c r="K3735">
        <v>31.5</v>
      </c>
      <c r="L3735" t="s">
        <v>23</v>
      </c>
      <c r="M37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5">
        <v>0</v>
      </c>
      <c r="O3735" t="s">
        <v>32</v>
      </c>
      <c r="P3735" t="str">
        <f>IF(AND(Table1[[#This Row],[stroke]]=1,Table1[[#This Row],[hypertension]]=1),"yes","no")</f>
        <v>no</v>
      </c>
      <c r="Q3735" t="str">
        <f>IF(Table1[[#This Row],[avg_glucose_level]]&gt;=132.5,"yes","no")</f>
        <v>no</v>
      </c>
      <c r="R3735" t="str">
        <f>IF(Table1[[#This Row],[bmi]]&gt;=30.1,"yes","no")</f>
        <v>yes</v>
      </c>
    </row>
    <row r="3736" spans="1:18" x14ac:dyDescent="0.3">
      <c r="A3736">
        <v>51852</v>
      </c>
      <c r="B3736" t="s">
        <v>17</v>
      </c>
      <c r="C3736">
        <v>13</v>
      </c>
      <c r="D3736">
        <v>0</v>
      </c>
      <c r="E3736" t="str">
        <f>IF(Table1[[#This Row],[hypertension]]=0,"no","yes")</f>
        <v>no</v>
      </c>
      <c r="F3736">
        <v>0</v>
      </c>
      <c r="G3736" t="s">
        <v>22</v>
      </c>
      <c r="H3736" t="s">
        <v>25</v>
      </c>
      <c r="I3736" t="s">
        <v>19</v>
      </c>
      <c r="J3736">
        <v>219.81</v>
      </c>
      <c r="K3736">
        <v>28.1</v>
      </c>
      <c r="L3736" t="s">
        <v>23</v>
      </c>
      <c r="M37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6">
        <v>0</v>
      </c>
      <c r="O3736" t="s">
        <v>32</v>
      </c>
      <c r="P3736" t="str">
        <f>IF(AND(Table1[[#This Row],[stroke]]=1,Table1[[#This Row],[hypertension]]=1),"yes","no")</f>
        <v>no</v>
      </c>
      <c r="Q3736" t="str">
        <f>IF(Table1[[#This Row],[avg_glucose_level]]&gt;=132.5,"yes","no")</f>
        <v>yes</v>
      </c>
      <c r="R3736" t="str">
        <f>IF(Table1[[#This Row],[bmi]]&gt;=30.1,"yes","no")</f>
        <v>no</v>
      </c>
    </row>
    <row r="3737" spans="1:18" x14ac:dyDescent="0.3">
      <c r="A3737">
        <v>27176</v>
      </c>
      <c r="B3737" t="s">
        <v>17</v>
      </c>
      <c r="C3737">
        <v>69</v>
      </c>
      <c r="D3737">
        <v>0</v>
      </c>
      <c r="E3737" t="str">
        <f>IF(Table1[[#This Row],[hypertension]]=0,"no","yes")</f>
        <v>no</v>
      </c>
      <c r="F3737">
        <v>0</v>
      </c>
      <c r="G3737" t="s">
        <v>13</v>
      </c>
      <c r="H3737" t="s">
        <v>14</v>
      </c>
      <c r="I3737" t="s">
        <v>19</v>
      </c>
      <c r="J3737">
        <v>103.73</v>
      </c>
      <c r="K3737">
        <v>34.700000000000003</v>
      </c>
      <c r="L3737" t="s">
        <v>20</v>
      </c>
      <c r="M37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37">
        <v>0</v>
      </c>
      <c r="O3737" t="s">
        <v>32</v>
      </c>
      <c r="P3737" t="str">
        <f>IF(AND(Table1[[#This Row],[stroke]]=1,Table1[[#This Row],[hypertension]]=1),"yes","no")</f>
        <v>no</v>
      </c>
      <c r="Q3737" t="str">
        <f>IF(Table1[[#This Row],[avg_glucose_level]]&gt;=132.5,"yes","no")</f>
        <v>no</v>
      </c>
      <c r="R3737" t="str">
        <f>IF(Table1[[#This Row],[bmi]]&gt;=30.1,"yes","no")</f>
        <v>yes</v>
      </c>
    </row>
    <row r="3738" spans="1:18" x14ac:dyDescent="0.3">
      <c r="A3738">
        <v>70874</v>
      </c>
      <c r="B3738" t="s">
        <v>12</v>
      </c>
      <c r="C3738">
        <v>71</v>
      </c>
      <c r="D3738">
        <v>1</v>
      </c>
      <c r="E3738" t="str">
        <f>IF(Table1[[#This Row],[hypertension]]=0,"no","yes")</f>
        <v>yes</v>
      </c>
      <c r="F3738">
        <v>0</v>
      </c>
      <c r="G3738" t="s">
        <v>13</v>
      </c>
      <c r="H3738" t="s">
        <v>24</v>
      </c>
      <c r="I3738" t="s">
        <v>15</v>
      </c>
      <c r="J3738">
        <v>153.08000000000001</v>
      </c>
      <c r="K3738">
        <v>21.5</v>
      </c>
      <c r="L3738" t="s">
        <v>23</v>
      </c>
      <c r="M37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8">
        <v>0</v>
      </c>
      <c r="O3738" t="s">
        <v>32</v>
      </c>
      <c r="P3738" t="str">
        <f>IF(AND(Table1[[#This Row],[stroke]]=1,Table1[[#This Row],[hypertension]]=1),"yes","no")</f>
        <v>no</v>
      </c>
      <c r="Q3738" t="str">
        <f>IF(Table1[[#This Row],[avg_glucose_level]]&gt;=132.5,"yes","no")</f>
        <v>yes</v>
      </c>
      <c r="R3738" t="str">
        <f>IF(Table1[[#This Row],[bmi]]&gt;=30.1,"yes","no")</f>
        <v>no</v>
      </c>
    </row>
    <row r="3739" spans="1:18" x14ac:dyDescent="0.3">
      <c r="A3739">
        <v>34287</v>
      </c>
      <c r="B3739" t="s">
        <v>17</v>
      </c>
      <c r="C3739">
        <v>73</v>
      </c>
      <c r="D3739">
        <v>0</v>
      </c>
      <c r="E3739" t="str">
        <f>IF(Table1[[#This Row],[hypertension]]=0,"no","yes")</f>
        <v>no</v>
      </c>
      <c r="F3739">
        <v>0</v>
      </c>
      <c r="G3739" t="s">
        <v>13</v>
      </c>
      <c r="H3739" t="s">
        <v>18</v>
      </c>
      <c r="I3739" t="s">
        <v>19</v>
      </c>
      <c r="J3739">
        <v>98.69</v>
      </c>
      <c r="K3739">
        <v>27.6</v>
      </c>
      <c r="L3739" t="s">
        <v>23</v>
      </c>
      <c r="M37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39">
        <v>0</v>
      </c>
      <c r="O3739" t="s">
        <v>32</v>
      </c>
      <c r="P3739" t="str">
        <f>IF(AND(Table1[[#This Row],[stroke]]=1,Table1[[#This Row],[hypertension]]=1),"yes","no")</f>
        <v>no</v>
      </c>
      <c r="Q3739" t="str">
        <f>IF(Table1[[#This Row],[avg_glucose_level]]&gt;=132.5,"yes","no")</f>
        <v>no</v>
      </c>
      <c r="R3739" t="str">
        <f>IF(Table1[[#This Row],[bmi]]&gt;=30.1,"yes","no")</f>
        <v>no</v>
      </c>
    </row>
    <row r="3740" spans="1:18" x14ac:dyDescent="0.3">
      <c r="A3740">
        <v>23052</v>
      </c>
      <c r="B3740" t="s">
        <v>17</v>
      </c>
      <c r="C3740">
        <v>54</v>
      </c>
      <c r="D3740">
        <v>0</v>
      </c>
      <c r="E3740" t="str">
        <f>IF(Table1[[#This Row],[hypertension]]=0,"no","yes")</f>
        <v>no</v>
      </c>
      <c r="F3740">
        <v>0</v>
      </c>
      <c r="G3740" t="s">
        <v>13</v>
      </c>
      <c r="H3740" t="s">
        <v>14</v>
      </c>
      <c r="I3740" t="s">
        <v>19</v>
      </c>
      <c r="J3740">
        <v>94.11</v>
      </c>
      <c r="K3740">
        <v>28.6</v>
      </c>
      <c r="L3740" t="s">
        <v>16</v>
      </c>
      <c r="M3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40">
        <v>0</v>
      </c>
      <c r="O3740" t="s">
        <v>32</v>
      </c>
      <c r="P3740" t="str">
        <f>IF(AND(Table1[[#This Row],[stroke]]=1,Table1[[#This Row],[hypertension]]=1),"yes","no")</f>
        <v>no</v>
      </c>
      <c r="Q3740" t="str">
        <f>IF(Table1[[#This Row],[avg_glucose_level]]&gt;=132.5,"yes","no")</f>
        <v>no</v>
      </c>
      <c r="R3740" t="str">
        <f>IF(Table1[[#This Row],[bmi]]&gt;=30.1,"yes","no")</f>
        <v>no</v>
      </c>
    </row>
    <row r="3741" spans="1:18" x14ac:dyDescent="0.3">
      <c r="A3741">
        <v>67499</v>
      </c>
      <c r="B3741" t="s">
        <v>12</v>
      </c>
      <c r="C3741">
        <v>10</v>
      </c>
      <c r="D3741">
        <v>0</v>
      </c>
      <c r="E3741" t="str">
        <f>IF(Table1[[#This Row],[hypertension]]=0,"no","yes")</f>
        <v>no</v>
      </c>
      <c r="F3741">
        <v>0</v>
      </c>
      <c r="G3741" t="s">
        <v>22</v>
      </c>
      <c r="H3741" t="s">
        <v>25</v>
      </c>
      <c r="I3741" t="s">
        <v>19</v>
      </c>
      <c r="J3741">
        <v>117.03</v>
      </c>
      <c r="K3741">
        <v>21.1</v>
      </c>
      <c r="L3741" t="s">
        <v>20</v>
      </c>
      <c r="M37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1">
        <v>0</v>
      </c>
      <c r="O3741" t="s">
        <v>32</v>
      </c>
      <c r="P3741" t="str">
        <f>IF(AND(Table1[[#This Row],[stroke]]=1,Table1[[#This Row],[hypertension]]=1),"yes","no")</f>
        <v>no</v>
      </c>
      <c r="Q3741" t="str">
        <f>IF(Table1[[#This Row],[avg_glucose_level]]&gt;=132.5,"yes","no")</f>
        <v>no</v>
      </c>
      <c r="R3741" t="str">
        <f>IF(Table1[[#This Row],[bmi]]&gt;=30.1,"yes","no")</f>
        <v>no</v>
      </c>
    </row>
    <row r="3742" spans="1:18" x14ac:dyDescent="0.3">
      <c r="A3742">
        <v>5380</v>
      </c>
      <c r="B3742" t="s">
        <v>17</v>
      </c>
      <c r="C3742">
        <v>26</v>
      </c>
      <c r="D3742">
        <v>0</v>
      </c>
      <c r="E3742" t="str">
        <f>IF(Table1[[#This Row],[hypertension]]=0,"no","yes")</f>
        <v>no</v>
      </c>
      <c r="F3742">
        <v>0</v>
      </c>
      <c r="G3742" t="s">
        <v>13</v>
      </c>
      <c r="H3742" t="s">
        <v>14</v>
      </c>
      <c r="I3742" t="s">
        <v>15</v>
      </c>
      <c r="J3742">
        <v>91.35</v>
      </c>
      <c r="K3742">
        <v>23.8</v>
      </c>
      <c r="L3742" t="s">
        <v>20</v>
      </c>
      <c r="M37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2">
        <v>0</v>
      </c>
      <c r="O3742" t="s">
        <v>32</v>
      </c>
      <c r="P3742" t="str">
        <f>IF(AND(Table1[[#This Row],[stroke]]=1,Table1[[#This Row],[hypertension]]=1),"yes","no")</f>
        <v>no</v>
      </c>
      <c r="Q3742" t="str">
        <f>IF(Table1[[#This Row],[avg_glucose_level]]&gt;=132.5,"yes","no")</f>
        <v>no</v>
      </c>
      <c r="R3742" t="str">
        <f>IF(Table1[[#This Row],[bmi]]&gt;=30.1,"yes","no")</f>
        <v>no</v>
      </c>
    </row>
    <row r="3743" spans="1:18" x14ac:dyDescent="0.3">
      <c r="A3743">
        <v>20154</v>
      </c>
      <c r="B3743" t="s">
        <v>17</v>
      </c>
      <c r="C3743">
        <v>41</v>
      </c>
      <c r="D3743">
        <v>0</v>
      </c>
      <c r="E3743" t="str">
        <f>IF(Table1[[#This Row],[hypertension]]=0,"no","yes")</f>
        <v>no</v>
      </c>
      <c r="F3743">
        <v>0</v>
      </c>
      <c r="G3743" t="s">
        <v>13</v>
      </c>
      <c r="H3743" t="s">
        <v>14</v>
      </c>
      <c r="I3743" t="s">
        <v>19</v>
      </c>
      <c r="J3743">
        <v>82.48</v>
      </c>
      <c r="K3743">
        <v>33.5</v>
      </c>
      <c r="L3743" t="s">
        <v>23</v>
      </c>
      <c r="M37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43">
        <v>0</v>
      </c>
      <c r="O3743" t="s">
        <v>32</v>
      </c>
      <c r="P3743" t="str">
        <f>IF(AND(Table1[[#This Row],[stroke]]=1,Table1[[#This Row],[hypertension]]=1),"yes","no")</f>
        <v>no</v>
      </c>
      <c r="Q3743" t="str">
        <f>IF(Table1[[#This Row],[avg_glucose_level]]&gt;=132.5,"yes","no")</f>
        <v>no</v>
      </c>
      <c r="R3743" t="str">
        <f>IF(Table1[[#This Row],[bmi]]&gt;=30.1,"yes","no")</f>
        <v>yes</v>
      </c>
    </row>
    <row r="3744" spans="1:18" x14ac:dyDescent="0.3">
      <c r="A3744">
        <v>29546</v>
      </c>
      <c r="B3744" t="s">
        <v>12</v>
      </c>
      <c r="C3744">
        <v>71</v>
      </c>
      <c r="D3744">
        <v>0</v>
      </c>
      <c r="E3744" t="str">
        <f>IF(Table1[[#This Row],[hypertension]]=0,"no","yes")</f>
        <v>no</v>
      </c>
      <c r="F3744">
        <v>0</v>
      </c>
      <c r="G3744" t="s">
        <v>13</v>
      </c>
      <c r="H3744" t="s">
        <v>24</v>
      </c>
      <c r="I3744" t="s">
        <v>19</v>
      </c>
      <c r="J3744">
        <v>99.76</v>
      </c>
      <c r="K3744">
        <v>33.4</v>
      </c>
      <c r="L3744" t="s">
        <v>16</v>
      </c>
      <c r="M37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44">
        <v>0</v>
      </c>
      <c r="O3744" t="s">
        <v>32</v>
      </c>
      <c r="P3744" t="str">
        <f>IF(AND(Table1[[#This Row],[stroke]]=1,Table1[[#This Row],[hypertension]]=1),"yes","no")</f>
        <v>no</v>
      </c>
      <c r="Q3744" t="str">
        <f>IF(Table1[[#This Row],[avg_glucose_level]]&gt;=132.5,"yes","no")</f>
        <v>no</v>
      </c>
      <c r="R3744" t="str">
        <f>IF(Table1[[#This Row],[bmi]]&gt;=30.1,"yes","no")</f>
        <v>yes</v>
      </c>
    </row>
    <row r="3745" spans="1:18" x14ac:dyDescent="0.3">
      <c r="A3745">
        <v>3718</v>
      </c>
      <c r="B3745" t="s">
        <v>17</v>
      </c>
      <c r="C3745">
        <v>46</v>
      </c>
      <c r="D3745">
        <v>0</v>
      </c>
      <c r="E3745" t="str">
        <f>IF(Table1[[#This Row],[hypertension]]=0,"no","yes")</f>
        <v>no</v>
      </c>
      <c r="F3745">
        <v>0</v>
      </c>
      <c r="G3745" t="s">
        <v>13</v>
      </c>
      <c r="H3745" t="s">
        <v>24</v>
      </c>
      <c r="I3745" t="s">
        <v>15</v>
      </c>
      <c r="J3745">
        <v>111.1</v>
      </c>
      <c r="K3745">
        <v>23.3</v>
      </c>
      <c r="L3745" t="s">
        <v>21</v>
      </c>
      <c r="M37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45">
        <v>0</v>
      </c>
      <c r="O3745" t="s">
        <v>32</v>
      </c>
      <c r="P3745" t="str">
        <f>IF(AND(Table1[[#This Row],[stroke]]=1,Table1[[#This Row],[hypertension]]=1),"yes","no")</f>
        <v>no</v>
      </c>
      <c r="Q3745" t="str">
        <f>IF(Table1[[#This Row],[avg_glucose_level]]&gt;=132.5,"yes","no")</f>
        <v>no</v>
      </c>
      <c r="R3745" t="str">
        <f>IF(Table1[[#This Row],[bmi]]&gt;=30.1,"yes","no")</f>
        <v>no</v>
      </c>
    </row>
    <row r="3746" spans="1:18" x14ac:dyDescent="0.3">
      <c r="A3746">
        <v>43734</v>
      </c>
      <c r="B3746" t="s">
        <v>12</v>
      </c>
      <c r="C3746">
        <v>15</v>
      </c>
      <c r="D3746">
        <v>0</v>
      </c>
      <c r="E3746" t="str">
        <f>IF(Table1[[#This Row],[hypertension]]=0,"no","yes")</f>
        <v>no</v>
      </c>
      <c r="F3746">
        <v>0</v>
      </c>
      <c r="G3746" t="s">
        <v>22</v>
      </c>
      <c r="H3746" t="s">
        <v>14</v>
      </c>
      <c r="I3746" t="s">
        <v>19</v>
      </c>
      <c r="J3746">
        <v>122.25</v>
      </c>
      <c r="K3746">
        <v>21</v>
      </c>
      <c r="L3746" t="s">
        <v>20</v>
      </c>
      <c r="M37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6">
        <v>0</v>
      </c>
      <c r="O3746" t="s">
        <v>32</v>
      </c>
      <c r="P3746" t="str">
        <f>IF(AND(Table1[[#This Row],[stroke]]=1,Table1[[#This Row],[hypertension]]=1),"yes","no")</f>
        <v>no</v>
      </c>
      <c r="Q3746" t="str">
        <f>IF(Table1[[#This Row],[avg_glucose_level]]&gt;=132.5,"yes","no")</f>
        <v>no</v>
      </c>
      <c r="R3746" t="str">
        <f>IF(Table1[[#This Row],[bmi]]&gt;=30.1,"yes","no")</f>
        <v>no</v>
      </c>
    </row>
    <row r="3747" spans="1:18" x14ac:dyDescent="0.3">
      <c r="A3747">
        <v>41917</v>
      </c>
      <c r="B3747" t="s">
        <v>17</v>
      </c>
      <c r="C3747">
        <v>29</v>
      </c>
      <c r="D3747">
        <v>0</v>
      </c>
      <c r="E3747" t="str">
        <f>IF(Table1[[#This Row],[hypertension]]=0,"no","yes")</f>
        <v>no</v>
      </c>
      <c r="F3747">
        <v>0</v>
      </c>
      <c r="G3747" t="s">
        <v>22</v>
      </c>
      <c r="H3747" t="s">
        <v>14</v>
      </c>
      <c r="I3747" t="s">
        <v>15</v>
      </c>
      <c r="J3747">
        <v>84.19</v>
      </c>
      <c r="K3747">
        <v>21.2</v>
      </c>
      <c r="L3747" t="s">
        <v>20</v>
      </c>
      <c r="M3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7">
        <v>0</v>
      </c>
      <c r="O3747" t="s">
        <v>32</v>
      </c>
      <c r="P3747" t="str">
        <f>IF(AND(Table1[[#This Row],[stroke]]=1,Table1[[#This Row],[hypertension]]=1),"yes","no")</f>
        <v>no</v>
      </c>
      <c r="Q3747" t="str">
        <f>IF(Table1[[#This Row],[avg_glucose_level]]&gt;=132.5,"yes","no")</f>
        <v>no</v>
      </c>
      <c r="R3747" t="str">
        <f>IF(Table1[[#This Row],[bmi]]&gt;=30.1,"yes","no")</f>
        <v>no</v>
      </c>
    </row>
    <row r="3748" spans="1:18" x14ac:dyDescent="0.3">
      <c r="A3748">
        <v>8050</v>
      </c>
      <c r="B3748" t="s">
        <v>12</v>
      </c>
      <c r="C3748">
        <v>8</v>
      </c>
      <c r="D3748">
        <v>0</v>
      </c>
      <c r="E3748" t="str">
        <f>IF(Table1[[#This Row],[hypertension]]=0,"no","yes")</f>
        <v>no</v>
      </c>
      <c r="F3748">
        <v>0</v>
      </c>
      <c r="G3748" t="s">
        <v>22</v>
      </c>
      <c r="H3748" t="s">
        <v>25</v>
      </c>
      <c r="I3748" t="s">
        <v>15</v>
      </c>
      <c r="J3748">
        <v>84.6</v>
      </c>
      <c r="K3748">
        <v>18.399999999999999</v>
      </c>
      <c r="L3748" t="s">
        <v>23</v>
      </c>
      <c r="M37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48">
        <v>0</v>
      </c>
      <c r="O3748" t="s">
        <v>32</v>
      </c>
      <c r="P3748" t="str">
        <f>IF(AND(Table1[[#This Row],[stroke]]=1,Table1[[#This Row],[hypertension]]=1),"yes","no")</f>
        <v>no</v>
      </c>
      <c r="Q3748" t="str">
        <f>IF(Table1[[#This Row],[avg_glucose_level]]&gt;=132.5,"yes","no")</f>
        <v>no</v>
      </c>
      <c r="R3748" t="str">
        <f>IF(Table1[[#This Row],[bmi]]&gt;=30.1,"yes","no")</f>
        <v>no</v>
      </c>
    </row>
    <row r="3749" spans="1:18" x14ac:dyDescent="0.3">
      <c r="A3749">
        <v>44426</v>
      </c>
      <c r="B3749" t="s">
        <v>17</v>
      </c>
      <c r="C3749">
        <v>21</v>
      </c>
      <c r="D3749">
        <v>0</v>
      </c>
      <c r="E3749" t="str">
        <f>IF(Table1[[#This Row],[hypertension]]=0,"no","yes")</f>
        <v>no</v>
      </c>
      <c r="F3749">
        <v>0</v>
      </c>
      <c r="G3749" t="s">
        <v>13</v>
      </c>
      <c r="H3749" t="s">
        <v>14</v>
      </c>
      <c r="I3749" t="s">
        <v>15</v>
      </c>
      <c r="J3749">
        <v>126.35</v>
      </c>
      <c r="K3749">
        <v>26.9</v>
      </c>
      <c r="L3749" t="s">
        <v>20</v>
      </c>
      <c r="M37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49">
        <v>0</v>
      </c>
      <c r="O3749" t="s">
        <v>32</v>
      </c>
      <c r="P3749" t="str">
        <f>IF(AND(Table1[[#This Row],[stroke]]=1,Table1[[#This Row],[hypertension]]=1),"yes","no")</f>
        <v>no</v>
      </c>
      <c r="Q3749" t="str">
        <f>IF(Table1[[#This Row],[avg_glucose_level]]&gt;=132.5,"yes","no")</f>
        <v>no</v>
      </c>
      <c r="R3749" t="str">
        <f>IF(Table1[[#This Row],[bmi]]&gt;=30.1,"yes","no")</f>
        <v>no</v>
      </c>
    </row>
    <row r="3750" spans="1:18" x14ac:dyDescent="0.3">
      <c r="A3750">
        <v>34700</v>
      </c>
      <c r="B3750" t="s">
        <v>17</v>
      </c>
      <c r="C3750">
        <v>56</v>
      </c>
      <c r="D3750">
        <v>1</v>
      </c>
      <c r="E3750" t="str">
        <f>IF(Table1[[#This Row],[hypertension]]=0,"no","yes")</f>
        <v>yes</v>
      </c>
      <c r="F3750">
        <v>0</v>
      </c>
      <c r="G3750" t="s">
        <v>22</v>
      </c>
      <c r="H3750" t="s">
        <v>18</v>
      </c>
      <c r="I3750" t="s">
        <v>15</v>
      </c>
      <c r="J3750">
        <v>87.5</v>
      </c>
      <c r="K3750">
        <v>20.2</v>
      </c>
      <c r="L3750" t="s">
        <v>16</v>
      </c>
      <c r="M37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50">
        <v>0</v>
      </c>
      <c r="O3750" t="s">
        <v>32</v>
      </c>
      <c r="P3750" t="str">
        <f>IF(AND(Table1[[#This Row],[stroke]]=1,Table1[[#This Row],[hypertension]]=1),"yes","no")</f>
        <v>no</v>
      </c>
      <c r="Q3750" t="str">
        <f>IF(Table1[[#This Row],[avg_glucose_level]]&gt;=132.5,"yes","no")</f>
        <v>no</v>
      </c>
      <c r="R3750" t="str">
        <f>IF(Table1[[#This Row],[bmi]]&gt;=30.1,"yes","no")</f>
        <v>no</v>
      </c>
    </row>
    <row r="3751" spans="1:18" x14ac:dyDescent="0.3">
      <c r="A3751">
        <v>70230</v>
      </c>
      <c r="B3751" t="s">
        <v>17</v>
      </c>
      <c r="C3751">
        <v>14</v>
      </c>
      <c r="D3751">
        <v>0</v>
      </c>
      <c r="E3751" t="str">
        <f>IF(Table1[[#This Row],[hypertension]]=0,"no","yes")</f>
        <v>no</v>
      </c>
      <c r="F3751">
        <v>0</v>
      </c>
      <c r="G3751" t="s">
        <v>22</v>
      </c>
      <c r="H3751" t="s">
        <v>18</v>
      </c>
      <c r="I3751" t="s">
        <v>19</v>
      </c>
      <c r="J3751">
        <v>77.52</v>
      </c>
      <c r="K3751">
        <v>21.9</v>
      </c>
      <c r="L3751" t="s">
        <v>20</v>
      </c>
      <c r="M37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1">
        <v>0</v>
      </c>
      <c r="O3751" t="s">
        <v>32</v>
      </c>
      <c r="P3751" t="str">
        <f>IF(AND(Table1[[#This Row],[stroke]]=1,Table1[[#This Row],[hypertension]]=1),"yes","no")</f>
        <v>no</v>
      </c>
      <c r="Q3751" t="str">
        <f>IF(Table1[[#This Row],[avg_glucose_level]]&gt;=132.5,"yes","no")</f>
        <v>no</v>
      </c>
      <c r="R3751" t="str">
        <f>IF(Table1[[#This Row],[bmi]]&gt;=30.1,"yes","no")</f>
        <v>no</v>
      </c>
    </row>
    <row r="3752" spans="1:18" x14ac:dyDescent="0.3">
      <c r="A3752">
        <v>68721</v>
      </c>
      <c r="B3752" t="s">
        <v>17</v>
      </c>
      <c r="C3752">
        <v>78</v>
      </c>
      <c r="D3752">
        <v>0</v>
      </c>
      <c r="E3752" t="str">
        <f>IF(Table1[[#This Row],[hypertension]]=0,"no","yes")</f>
        <v>no</v>
      </c>
      <c r="F3752">
        <v>0</v>
      </c>
      <c r="G3752" t="s">
        <v>13</v>
      </c>
      <c r="H3752" t="s">
        <v>14</v>
      </c>
      <c r="I3752" t="s">
        <v>19</v>
      </c>
      <c r="J3752">
        <v>133.13</v>
      </c>
      <c r="K3752">
        <v>24.2</v>
      </c>
      <c r="L3752" t="s">
        <v>23</v>
      </c>
      <c r="M37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52">
        <v>0</v>
      </c>
      <c r="O3752" t="s">
        <v>32</v>
      </c>
      <c r="P3752" t="str">
        <f>IF(AND(Table1[[#This Row],[stroke]]=1,Table1[[#This Row],[hypertension]]=1),"yes","no")</f>
        <v>no</v>
      </c>
      <c r="Q3752" t="str">
        <f>IF(Table1[[#This Row],[avg_glucose_level]]&gt;=132.5,"yes","no")</f>
        <v>yes</v>
      </c>
      <c r="R3752" t="str">
        <f>IF(Table1[[#This Row],[bmi]]&gt;=30.1,"yes","no")</f>
        <v>no</v>
      </c>
    </row>
    <row r="3753" spans="1:18" x14ac:dyDescent="0.3">
      <c r="A3753">
        <v>23170</v>
      </c>
      <c r="B3753" t="s">
        <v>17</v>
      </c>
      <c r="C3753">
        <v>36</v>
      </c>
      <c r="D3753">
        <v>0</v>
      </c>
      <c r="E3753" t="str">
        <f>IF(Table1[[#This Row],[hypertension]]=0,"no","yes")</f>
        <v>no</v>
      </c>
      <c r="F3753">
        <v>0</v>
      </c>
      <c r="G3753" t="s">
        <v>22</v>
      </c>
      <c r="H3753" t="s">
        <v>14</v>
      </c>
      <c r="I3753" t="s">
        <v>15</v>
      </c>
      <c r="J3753">
        <v>96.1</v>
      </c>
      <c r="K3753">
        <v>29.6</v>
      </c>
      <c r="L3753" t="s">
        <v>20</v>
      </c>
      <c r="M37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3">
        <v>0</v>
      </c>
      <c r="O3753" t="s">
        <v>32</v>
      </c>
      <c r="P3753" t="str">
        <f>IF(AND(Table1[[#This Row],[stroke]]=1,Table1[[#This Row],[hypertension]]=1),"yes","no")</f>
        <v>no</v>
      </c>
      <c r="Q3753" t="str">
        <f>IF(Table1[[#This Row],[avg_glucose_level]]&gt;=132.5,"yes","no")</f>
        <v>no</v>
      </c>
      <c r="R3753" t="str">
        <f>IF(Table1[[#This Row],[bmi]]&gt;=30.1,"yes","no")</f>
        <v>no</v>
      </c>
    </row>
    <row r="3754" spans="1:18" x14ac:dyDescent="0.3">
      <c r="A3754">
        <v>5731</v>
      </c>
      <c r="B3754" t="s">
        <v>17</v>
      </c>
      <c r="C3754">
        <v>57</v>
      </c>
      <c r="D3754">
        <v>1</v>
      </c>
      <c r="E3754" t="str">
        <f>IF(Table1[[#This Row],[hypertension]]=0,"no","yes")</f>
        <v>yes</v>
      </c>
      <c r="F3754">
        <v>0</v>
      </c>
      <c r="G3754" t="s">
        <v>13</v>
      </c>
      <c r="H3754" t="s">
        <v>14</v>
      </c>
      <c r="I3754" t="s">
        <v>15</v>
      </c>
      <c r="J3754">
        <v>108.61</v>
      </c>
      <c r="K3754">
        <v>38.1</v>
      </c>
      <c r="L3754" t="s">
        <v>21</v>
      </c>
      <c r="M37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54">
        <v>0</v>
      </c>
      <c r="O3754" t="s">
        <v>32</v>
      </c>
      <c r="P3754" t="str">
        <f>IF(AND(Table1[[#This Row],[stroke]]=1,Table1[[#This Row],[hypertension]]=1),"yes","no")</f>
        <v>no</v>
      </c>
      <c r="Q3754" t="str">
        <f>IF(Table1[[#This Row],[avg_glucose_level]]&gt;=132.5,"yes","no")</f>
        <v>no</v>
      </c>
      <c r="R3754" t="str">
        <f>IF(Table1[[#This Row],[bmi]]&gt;=30.1,"yes","no")</f>
        <v>yes</v>
      </c>
    </row>
    <row r="3755" spans="1:18" x14ac:dyDescent="0.3">
      <c r="A3755">
        <v>62791</v>
      </c>
      <c r="B3755" t="s">
        <v>12</v>
      </c>
      <c r="C3755">
        <v>79</v>
      </c>
      <c r="D3755">
        <v>1</v>
      </c>
      <c r="E3755" t="str">
        <f>IF(Table1[[#This Row],[hypertension]]=0,"no","yes")</f>
        <v>yes</v>
      </c>
      <c r="F3755">
        <v>1</v>
      </c>
      <c r="G3755" t="s">
        <v>13</v>
      </c>
      <c r="H3755" t="s">
        <v>18</v>
      </c>
      <c r="I3755" t="s">
        <v>19</v>
      </c>
      <c r="J3755">
        <v>205.23</v>
      </c>
      <c r="K3755">
        <v>22</v>
      </c>
      <c r="L3755" t="s">
        <v>20</v>
      </c>
      <c r="M37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5">
        <v>0</v>
      </c>
      <c r="O3755" t="s">
        <v>32</v>
      </c>
      <c r="P3755" t="str">
        <f>IF(AND(Table1[[#This Row],[stroke]]=1,Table1[[#This Row],[hypertension]]=1),"yes","no")</f>
        <v>no</v>
      </c>
      <c r="Q3755" t="str">
        <f>IF(Table1[[#This Row],[avg_glucose_level]]&gt;=132.5,"yes","no")</f>
        <v>yes</v>
      </c>
      <c r="R3755" t="str">
        <f>IF(Table1[[#This Row],[bmi]]&gt;=30.1,"yes","no")</f>
        <v>no</v>
      </c>
    </row>
    <row r="3756" spans="1:18" x14ac:dyDescent="0.3">
      <c r="A3756">
        <v>18943</v>
      </c>
      <c r="B3756" t="s">
        <v>12</v>
      </c>
      <c r="C3756">
        <v>26</v>
      </c>
      <c r="D3756">
        <v>0</v>
      </c>
      <c r="E3756" t="str">
        <f>IF(Table1[[#This Row],[hypertension]]=0,"no","yes")</f>
        <v>no</v>
      </c>
      <c r="F3756">
        <v>0</v>
      </c>
      <c r="G3756" t="s">
        <v>22</v>
      </c>
      <c r="H3756" t="s">
        <v>24</v>
      </c>
      <c r="I3756" t="s">
        <v>19</v>
      </c>
      <c r="J3756">
        <v>76.739999999999995</v>
      </c>
      <c r="K3756">
        <v>29.8</v>
      </c>
      <c r="L3756" t="s">
        <v>23</v>
      </c>
      <c r="M37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56">
        <v>0</v>
      </c>
      <c r="O3756" t="s">
        <v>32</v>
      </c>
      <c r="P3756" t="str">
        <f>IF(AND(Table1[[#This Row],[stroke]]=1,Table1[[#This Row],[hypertension]]=1),"yes","no")</f>
        <v>no</v>
      </c>
      <c r="Q3756" t="str">
        <f>IF(Table1[[#This Row],[avg_glucose_level]]&gt;=132.5,"yes","no")</f>
        <v>no</v>
      </c>
      <c r="R3756" t="str">
        <f>IF(Table1[[#This Row],[bmi]]&gt;=30.1,"yes","no")</f>
        <v>no</v>
      </c>
    </row>
    <row r="3757" spans="1:18" x14ac:dyDescent="0.3">
      <c r="A3757">
        <v>45472</v>
      </c>
      <c r="B3757" t="s">
        <v>12</v>
      </c>
      <c r="C3757">
        <v>22</v>
      </c>
      <c r="D3757">
        <v>0</v>
      </c>
      <c r="E3757" t="str">
        <f>IF(Table1[[#This Row],[hypertension]]=0,"no","yes")</f>
        <v>no</v>
      </c>
      <c r="F3757">
        <v>0</v>
      </c>
      <c r="G3757" t="s">
        <v>13</v>
      </c>
      <c r="H3757" t="s">
        <v>14</v>
      </c>
      <c r="I3757" t="s">
        <v>15</v>
      </c>
      <c r="J3757">
        <v>138.55000000000001</v>
      </c>
      <c r="K3757">
        <v>24</v>
      </c>
      <c r="L3757" t="s">
        <v>20</v>
      </c>
      <c r="M37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7">
        <v>0</v>
      </c>
      <c r="O3757" t="s">
        <v>32</v>
      </c>
      <c r="P3757" t="str">
        <f>IF(AND(Table1[[#This Row],[stroke]]=1,Table1[[#This Row],[hypertension]]=1),"yes","no")</f>
        <v>no</v>
      </c>
      <c r="Q3757" t="str">
        <f>IF(Table1[[#This Row],[avg_glucose_level]]&gt;=132.5,"yes","no")</f>
        <v>yes</v>
      </c>
      <c r="R3757" t="str">
        <f>IF(Table1[[#This Row],[bmi]]&gt;=30.1,"yes","no")</f>
        <v>no</v>
      </c>
    </row>
    <row r="3758" spans="1:18" x14ac:dyDescent="0.3">
      <c r="A3758">
        <v>3942</v>
      </c>
      <c r="B3758" t="s">
        <v>12</v>
      </c>
      <c r="C3758">
        <v>72</v>
      </c>
      <c r="D3758">
        <v>0</v>
      </c>
      <c r="E3758" t="str">
        <f>IF(Table1[[#This Row],[hypertension]]=0,"no","yes")</f>
        <v>no</v>
      </c>
      <c r="F3758">
        <v>1</v>
      </c>
      <c r="G3758" t="s">
        <v>13</v>
      </c>
      <c r="H3758" t="s">
        <v>14</v>
      </c>
      <c r="I3758" t="s">
        <v>15</v>
      </c>
      <c r="J3758">
        <v>234.27</v>
      </c>
      <c r="K3758">
        <v>26.9</v>
      </c>
      <c r="L3758" t="s">
        <v>20</v>
      </c>
      <c r="M37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8">
        <v>0</v>
      </c>
      <c r="O3758" t="s">
        <v>32</v>
      </c>
      <c r="P3758" t="str">
        <f>IF(AND(Table1[[#This Row],[stroke]]=1,Table1[[#This Row],[hypertension]]=1),"yes","no")</f>
        <v>no</v>
      </c>
      <c r="Q3758" t="str">
        <f>IF(Table1[[#This Row],[avg_glucose_level]]&gt;=132.5,"yes","no")</f>
        <v>yes</v>
      </c>
      <c r="R3758" t="str">
        <f>IF(Table1[[#This Row],[bmi]]&gt;=30.1,"yes","no")</f>
        <v>no</v>
      </c>
    </row>
    <row r="3759" spans="1:18" x14ac:dyDescent="0.3">
      <c r="A3759">
        <v>30201</v>
      </c>
      <c r="B3759" t="s">
        <v>17</v>
      </c>
      <c r="C3759">
        <v>54</v>
      </c>
      <c r="D3759">
        <v>0</v>
      </c>
      <c r="E3759" t="str">
        <f>IF(Table1[[#This Row],[hypertension]]=0,"no","yes")</f>
        <v>no</v>
      </c>
      <c r="F3759">
        <v>0</v>
      </c>
      <c r="G3759" t="s">
        <v>13</v>
      </c>
      <c r="H3759" t="s">
        <v>14</v>
      </c>
      <c r="I3759" t="s">
        <v>15</v>
      </c>
      <c r="J3759">
        <v>75.16</v>
      </c>
      <c r="K3759">
        <v>38</v>
      </c>
      <c r="L3759" t="s">
        <v>20</v>
      </c>
      <c r="M3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59">
        <v>0</v>
      </c>
      <c r="O3759" t="s">
        <v>32</v>
      </c>
      <c r="P3759" t="str">
        <f>IF(AND(Table1[[#This Row],[stroke]]=1,Table1[[#This Row],[hypertension]]=1),"yes","no")</f>
        <v>no</v>
      </c>
      <c r="Q3759" t="str">
        <f>IF(Table1[[#This Row],[avg_glucose_level]]&gt;=132.5,"yes","no")</f>
        <v>no</v>
      </c>
      <c r="R3759" t="str">
        <f>IF(Table1[[#This Row],[bmi]]&gt;=30.1,"yes","no")</f>
        <v>yes</v>
      </c>
    </row>
    <row r="3760" spans="1:18" x14ac:dyDescent="0.3">
      <c r="A3760">
        <v>38284</v>
      </c>
      <c r="B3760" t="s">
        <v>12</v>
      </c>
      <c r="C3760">
        <v>8</v>
      </c>
      <c r="D3760">
        <v>0</v>
      </c>
      <c r="E3760" t="str">
        <f>IF(Table1[[#This Row],[hypertension]]=0,"no","yes")</f>
        <v>no</v>
      </c>
      <c r="F3760">
        <v>0</v>
      </c>
      <c r="G3760" t="s">
        <v>22</v>
      </c>
      <c r="H3760" t="s">
        <v>25</v>
      </c>
      <c r="I3760" t="s">
        <v>19</v>
      </c>
      <c r="J3760">
        <v>77.08</v>
      </c>
      <c r="K3760">
        <v>16.899999999999999</v>
      </c>
      <c r="L3760" t="s">
        <v>23</v>
      </c>
      <c r="M37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60">
        <v>0</v>
      </c>
      <c r="O3760" t="s">
        <v>32</v>
      </c>
      <c r="P3760" t="str">
        <f>IF(AND(Table1[[#This Row],[stroke]]=1,Table1[[#This Row],[hypertension]]=1),"yes","no")</f>
        <v>no</v>
      </c>
      <c r="Q3760" t="str">
        <f>IF(Table1[[#This Row],[avg_glucose_level]]&gt;=132.5,"yes","no")</f>
        <v>no</v>
      </c>
      <c r="R3760" t="str">
        <f>IF(Table1[[#This Row],[bmi]]&gt;=30.1,"yes","no")</f>
        <v>no</v>
      </c>
    </row>
    <row r="3761" spans="1:18" x14ac:dyDescent="0.3">
      <c r="A3761">
        <v>53552</v>
      </c>
      <c r="B3761" t="s">
        <v>17</v>
      </c>
      <c r="C3761">
        <v>62</v>
      </c>
      <c r="D3761">
        <v>0</v>
      </c>
      <c r="E3761" t="str">
        <f>IF(Table1[[#This Row],[hypertension]]=0,"no","yes")</f>
        <v>no</v>
      </c>
      <c r="F3761">
        <v>0</v>
      </c>
      <c r="G3761" t="s">
        <v>13</v>
      </c>
      <c r="H3761" t="s">
        <v>14</v>
      </c>
      <c r="I3761" t="s">
        <v>15</v>
      </c>
      <c r="J3761">
        <v>101.19</v>
      </c>
      <c r="K3761">
        <v>23.4</v>
      </c>
      <c r="L3761" t="s">
        <v>20</v>
      </c>
      <c r="M37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61">
        <v>0</v>
      </c>
      <c r="O3761" t="s">
        <v>32</v>
      </c>
      <c r="P3761" t="str">
        <f>IF(AND(Table1[[#This Row],[stroke]]=1,Table1[[#This Row],[hypertension]]=1),"yes","no")</f>
        <v>no</v>
      </c>
      <c r="Q3761" t="str">
        <f>IF(Table1[[#This Row],[avg_glucose_level]]&gt;=132.5,"yes","no")</f>
        <v>no</v>
      </c>
      <c r="R3761" t="str">
        <f>IF(Table1[[#This Row],[bmi]]&gt;=30.1,"yes","no")</f>
        <v>no</v>
      </c>
    </row>
    <row r="3762" spans="1:18" x14ac:dyDescent="0.3">
      <c r="A3762">
        <v>59663</v>
      </c>
      <c r="B3762" t="s">
        <v>17</v>
      </c>
      <c r="C3762">
        <v>28</v>
      </c>
      <c r="D3762">
        <v>0</v>
      </c>
      <c r="E3762" t="str">
        <f>IF(Table1[[#This Row],[hypertension]]=0,"no","yes")</f>
        <v>no</v>
      </c>
      <c r="F3762">
        <v>0</v>
      </c>
      <c r="G3762" t="s">
        <v>22</v>
      </c>
      <c r="H3762" t="s">
        <v>14</v>
      </c>
      <c r="I3762" t="s">
        <v>15</v>
      </c>
      <c r="J3762">
        <v>107.74</v>
      </c>
      <c r="K3762">
        <v>38.5</v>
      </c>
      <c r="L3762" t="s">
        <v>20</v>
      </c>
      <c r="M3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62">
        <v>0</v>
      </c>
      <c r="O3762" t="s">
        <v>32</v>
      </c>
      <c r="P3762" t="str">
        <f>IF(AND(Table1[[#This Row],[stroke]]=1,Table1[[#This Row],[hypertension]]=1),"yes","no")</f>
        <v>no</v>
      </c>
      <c r="Q3762" t="str">
        <f>IF(Table1[[#This Row],[avg_glucose_level]]&gt;=132.5,"yes","no")</f>
        <v>no</v>
      </c>
      <c r="R3762" t="str">
        <f>IF(Table1[[#This Row],[bmi]]&gt;=30.1,"yes","no")</f>
        <v>yes</v>
      </c>
    </row>
    <row r="3763" spans="1:18" x14ac:dyDescent="0.3">
      <c r="A3763">
        <v>68631</v>
      </c>
      <c r="B3763" t="s">
        <v>17</v>
      </c>
      <c r="C3763">
        <v>50</v>
      </c>
      <c r="D3763">
        <v>0</v>
      </c>
      <c r="E3763" t="str">
        <f>IF(Table1[[#This Row],[hypertension]]=0,"no","yes")</f>
        <v>no</v>
      </c>
      <c r="F3763">
        <v>0</v>
      </c>
      <c r="G3763" t="s">
        <v>13</v>
      </c>
      <c r="H3763" t="s">
        <v>14</v>
      </c>
      <c r="I3763" t="s">
        <v>19</v>
      </c>
      <c r="J3763">
        <v>62.32</v>
      </c>
      <c r="K3763">
        <v>21.6</v>
      </c>
      <c r="L3763" t="s">
        <v>23</v>
      </c>
      <c r="M37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63">
        <v>0</v>
      </c>
      <c r="O3763" t="s">
        <v>32</v>
      </c>
      <c r="P3763" t="str">
        <f>IF(AND(Table1[[#This Row],[stroke]]=1,Table1[[#This Row],[hypertension]]=1),"yes","no")</f>
        <v>no</v>
      </c>
      <c r="Q3763" t="str">
        <f>IF(Table1[[#This Row],[avg_glucose_level]]&gt;=132.5,"yes","no")</f>
        <v>no</v>
      </c>
      <c r="R3763" t="str">
        <f>IF(Table1[[#This Row],[bmi]]&gt;=30.1,"yes","no")</f>
        <v>no</v>
      </c>
    </row>
    <row r="3764" spans="1:18" x14ac:dyDescent="0.3">
      <c r="A3764">
        <v>49900</v>
      </c>
      <c r="B3764" t="s">
        <v>12</v>
      </c>
      <c r="C3764">
        <v>7</v>
      </c>
      <c r="D3764">
        <v>0</v>
      </c>
      <c r="E3764" t="str">
        <f>IF(Table1[[#This Row],[hypertension]]=0,"no","yes")</f>
        <v>no</v>
      </c>
      <c r="F3764">
        <v>0</v>
      </c>
      <c r="G3764" t="s">
        <v>22</v>
      </c>
      <c r="H3764" t="s">
        <v>25</v>
      </c>
      <c r="I3764" t="s">
        <v>15</v>
      </c>
      <c r="J3764">
        <v>56.32</v>
      </c>
      <c r="K3764">
        <v>15.9</v>
      </c>
      <c r="L3764" t="s">
        <v>23</v>
      </c>
      <c r="M37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64">
        <v>0</v>
      </c>
      <c r="O3764" t="s">
        <v>32</v>
      </c>
      <c r="P3764" t="str">
        <f>IF(AND(Table1[[#This Row],[stroke]]=1,Table1[[#This Row],[hypertension]]=1),"yes","no")</f>
        <v>no</v>
      </c>
      <c r="Q3764" t="str">
        <f>IF(Table1[[#This Row],[avg_glucose_level]]&gt;=132.5,"yes","no")</f>
        <v>no</v>
      </c>
      <c r="R3764" t="str">
        <f>IF(Table1[[#This Row],[bmi]]&gt;=30.1,"yes","no")</f>
        <v>no</v>
      </c>
    </row>
    <row r="3765" spans="1:18" x14ac:dyDescent="0.3">
      <c r="A3765">
        <v>18140</v>
      </c>
      <c r="B3765" t="s">
        <v>17</v>
      </c>
      <c r="C3765">
        <v>33</v>
      </c>
      <c r="D3765">
        <v>0</v>
      </c>
      <c r="E3765" t="str">
        <f>IF(Table1[[#This Row],[hypertension]]=0,"no","yes")</f>
        <v>no</v>
      </c>
      <c r="F3765">
        <v>0</v>
      </c>
      <c r="G3765" t="s">
        <v>13</v>
      </c>
      <c r="H3765" t="s">
        <v>14</v>
      </c>
      <c r="I3765" t="s">
        <v>19</v>
      </c>
      <c r="J3765">
        <v>131.28</v>
      </c>
      <c r="K3765">
        <v>25.1</v>
      </c>
      <c r="L3765" t="s">
        <v>20</v>
      </c>
      <c r="M37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65">
        <v>0</v>
      </c>
      <c r="O3765" t="s">
        <v>32</v>
      </c>
      <c r="P3765" t="str">
        <f>IF(AND(Table1[[#This Row],[stroke]]=1,Table1[[#This Row],[hypertension]]=1),"yes","no")</f>
        <v>no</v>
      </c>
      <c r="Q3765" t="str">
        <f>IF(Table1[[#This Row],[avg_glucose_level]]&gt;=132.5,"yes","no")</f>
        <v>no</v>
      </c>
      <c r="R3765" t="str">
        <f>IF(Table1[[#This Row],[bmi]]&gt;=30.1,"yes","no")</f>
        <v>no</v>
      </c>
    </row>
    <row r="3766" spans="1:18" x14ac:dyDescent="0.3">
      <c r="A3766">
        <v>52340</v>
      </c>
      <c r="B3766" t="s">
        <v>12</v>
      </c>
      <c r="C3766">
        <v>55</v>
      </c>
      <c r="D3766">
        <v>0</v>
      </c>
      <c r="E3766" t="str">
        <f>IF(Table1[[#This Row],[hypertension]]=0,"no","yes")</f>
        <v>no</v>
      </c>
      <c r="F3766">
        <v>0</v>
      </c>
      <c r="G3766" t="s">
        <v>13</v>
      </c>
      <c r="H3766" t="s">
        <v>14</v>
      </c>
      <c r="I3766" t="s">
        <v>15</v>
      </c>
      <c r="J3766">
        <v>67.02</v>
      </c>
      <c r="K3766">
        <v>41.1</v>
      </c>
      <c r="L3766" t="s">
        <v>21</v>
      </c>
      <c r="M37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66">
        <v>0</v>
      </c>
      <c r="O3766" t="s">
        <v>32</v>
      </c>
      <c r="P3766" t="str">
        <f>IF(AND(Table1[[#This Row],[stroke]]=1,Table1[[#This Row],[hypertension]]=1),"yes","no")</f>
        <v>no</v>
      </c>
      <c r="Q3766" t="str">
        <f>IF(Table1[[#This Row],[avg_glucose_level]]&gt;=132.5,"yes","no")</f>
        <v>no</v>
      </c>
      <c r="R3766" t="str">
        <f>IF(Table1[[#This Row],[bmi]]&gt;=30.1,"yes","no")</f>
        <v>yes</v>
      </c>
    </row>
    <row r="3767" spans="1:18" x14ac:dyDescent="0.3">
      <c r="A3767">
        <v>2327</v>
      </c>
      <c r="B3767" t="s">
        <v>17</v>
      </c>
      <c r="C3767">
        <v>25</v>
      </c>
      <c r="D3767">
        <v>0</v>
      </c>
      <c r="E3767" t="str">
        <f>IF(Table1[[#This Row],[hypertension]]=0,"no","yes")</f>
        <v>no</v>
      </c>
      <c r="F3767">
        <v>0</v>
      </c>
      <c r="G3767" t="s">
        <v>22</v>
      </c>
      <c r="H3767" t="s">
        <v>14</v>
      </c>
      <c r="I3767" t="s">
        <v>19</v>
      </c>
      <c r="J3767">
        <v>76.72</v>
      </c>
      <c r="K3767">
        <v>21.5</v>
      </c>
      <c r="L3767" t="s">
        <v>23</v>
      </c>
      <c r="M37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67">
        <v>0</v>
      </c>
      <c r="O3767" t="s">
        <v>32</v>
      </c>
      <c r="P3767" t="str">
        <f>IF(AND(Table1[[#This Row],[stroke]]=1,Table1[[#This Row],[hypertension]]=1),"yes","no")</f>
        <v>no</v>
      </c>
      <c r="Q3767" t="str">
        <f>IF(Table1[[#This Row],[avg_glucose_level]]&gt;=132.5,"yes","no")</f>
        <v>no</v>
      </c>
      <c r="R3767" t="str">
        <f>IF(Table1[[#This Row],[bmi]]&gt;=30.1,"yes","no")</f>
        <v>no</v>
      </c>
    </row>
    <row r="3768" spans="1:18" x14ac:dyDescent="0.3">
      <c r="A3768">
        <v>55137</v>
      </c>
      <c r="B3768" t="s">
        <v>17</v>
      </c>
      <c r="C3768">
        <v>25</v>
      </c>
      <c r="D3768">
        <v>0</v>
      </c>
      <c r="E3768" t="str">
        <f>IF(Table1[[#This Row],[hypertension]]=0,"no","yes")</f>
        <v>no</v>
      </c>
      <c r="F3768">
        <v>0</v>
      </c>
      <c r="G3768" t="s">
        <v>22</v>
      </c>
      <c r="H3768" t="s">
        <v>14</v>
      </c>
      <c r="I3768" t="s">
        <v>15</v>
      </c>
      <c r="J3768">
        <v>125.98</v>
      </c>
      <c r="K3768">
        <v>21</v>
      </c>
      <c r="L3768" t="s">
        <v>21</v>
      </c>
      <c r="M37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68">
        <v>0</v>
      </c>
      <c r="O3768" t="s">
        <v>32</v>
      </c>
      <c r="P3768" t="str">
        <f>IF(AND(Table1[[#This Row],[stroke]]=1,Table1[[#This Row],[hypertension]]=1),"yes","no")</f>
        <v>no</v>
      </c>
      <c r="Q3768" t="str">
        <f>IF(Table1[[#This Row],[avg_glucose_level]]&gt;=132.5,"yes","no")</f>
        <v>no</v>
      </c>
      <c r="R3768" t="str">
        <f>IF(Table1[[#This Row],[bmi]]&gt;=30.1,"yes","no")</f>
        <v>no</v>
      </c>
    </row>
    <row r="3769" spans="1:18" x14ac:dyDescent="0.3">
      <c r="A3769">
        <v>458</v>
      </c>
      <c r="B3769" t="s">
        <v>17</v>
      </c>
      <c r="C3769">
        <v>37</v>
      </c>
      <c r="D3769">
        <v>0</v>
      </c>
      <c r="E3769" t="str">
        <f>IF(Table1[[#This Row],[hypertension]]=0,"no","yes")</f>
        <v>no</v>
      </c>
      <c r="F3769">
        <v>0</v>
      </c>
      <c r="G3769" t="s">
        <v>13</v>
      </c>
      <c r="H3769" t="s">
        <v>24</v>
      </c>
      <c r="I3769" t="s">
        <v>15</v>
      </c>
      <c r="J3769">
        <v>72.09</v>
      </c>
      <c r="K3769">
        <v>24.1</v>
      </c>
      <c r="L3769" t="s">
        <v>21</v>
      </c>
      <c r="M37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69">
        <v>0</v>
      </c>
      <c r="O3769" t="s">
        <v>32</v>
      </c>
      <c r="P3769" t="str">
        <f>IF(AND(Table1[[#This Row],[stroke]]=1,Table1[[#This Row],[hypertension]]=1),"yes","no")</f>
        <v>no</v>
      </c>
      <c r="Q3769" t="str">
        <f>IF(Table1[[#This Row],[avg_glucose_level]]&gt;=132.5,"yes","no")</f>
        <v>no</v>
      </c>
      <c r="R3769" t="str">
        <f>IF(Table1[[#This Row],[bmi]]&gt;=30.1,"yes","no")</f>
        <v>no</v>
      </c>
    </row>
    <row r="3770" spans="1:18" x14ac:dyDescent="0.3">
      <c r="A3770">
        <v>57044</v>
      </c>
      <c r="B3770" t="s">
        <v>12</v>
      </c>
      <c r="C3770">
        <v>58</v>
      </c>
      <c r="D3770">
        <v>0</v>
      </c>
      <c r="E3770" t="str">
        <f>IF(Table1[[#This Row],[hypertension]]=0,"no","yes")</f>
        <v>no</v>
      </c>
      <c r="F3770">
        <v>0</v>
      </c>
      <c r="G3770" t="s">
        <v>13</v>
      </c>
      <c r="H3770" t="s">
        <v>14</v>
      </c>
      <c r="I3770" t="s">
        <v>15</v>
      </c>
      <c r="J3770">
        <v>88.05</v>
      </c>
      <c r="K3770">
        <v>30.6</v>
      </c>
      <c r="L3770" t="s">
        <v>23</v>
      </c>
      <c r="M37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70">
        <v>0</v>
      </c>
      <c r="O3770" t="s">
        <v>32</v>
      </c>
      <c r="P3770" t="str">
        <f>IF(AND(Table1[[#This Row],[stroke]]=1,Table1[[#This Row],[hypertension]]=1),"yes","no")</f>
        <v>no</v>
      </c>
      <c r="Q3770" t="str">
        <f>IF(Table1[[#This Row],[avg_glucose_level]]&gt;=132.5,"yes","no")</f>
        <v>no</v>
      </c>
      <c r="R3770" t="str">
        <f>IF(Table1[[#This Row],[bmi]]&gt;=30.1,"yes","no")</f>
        <v>yes</v>
      </c>
    </row>
    <row r="3771" spans="1:18" x14ac:dyDescent="0.3">
      <c r="A3771">
        <v>71548</v>
      </c>
      <c r="B3771" t="s">
        <v>12</v>
      </c>
      <c r="C3771">
        <v>45</v>
      </c>
      <c r="D3771">
        <v>0</v>
      </c>
      <c r="E3771" t="str">
        <f>IF(Table1[[#This Row],[hypertension]]=0,"no","yes")</f>
        <v>no</v>
      </c>
      <c r="F3771">
        <v>0</v>
      </c>
      <c r="G3771" t="s">
        <v>13</v>
      </c>
      <c r="H3771" t="s">
        <v>24</v>
      </c>
      <c r="I3771" t="s">
        <v>15</v>
      </c>
      <c r="J3771">
        <v>55.47</v>
      </c>
      <c r="K3771">
        <v>19.8</v>
      </c>
      <c r="L3771" t="s">
        <v>21</v>
      </c>
      <c r="M37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71">
        <v>0</v>
      </c>
      <c r="O3771" t="s">
        <v>32</v>
      </c>
      <c r="P3771" t="str">
        <f>IF(AND(Table1[[#This Row],[stroke]]=1,Table1[[#This Row],[hypertension]]=1),"yes","no")</f>
        <v>no</v>
      </c>
      <c r="Q3771" t="str">
        <f>IF(Table1[[#This Row],[avg_glucose_level]]&gt;=132.5,"yes","no")</f>
        <v>no</v>
      </c>
      <c r="R3771" t="str">
        <f>IF(Table1[[#This Row],[bmi]]&gt;=30.1,"yes","no")</f>
        <v>no</v>
      </c>
    </row>
    <row r="3772" spans="1:18" x14ac:dyDescent="0.3">
      <c r="A3772">
        <v>67438</v>
      </c>
      <c r="B3772" t="s">
        <v>17</v>
      </c>
      <c r="C3772">
        <v>60</v>
      </c>
      <c r="D3772">
        <v>0</v>
      </c>
      <c r="E3772" t="str">
        <f>IF(Table1[[#This Row],[hypertension]]=0,"no","yes")</f>
        <v>no</v>
      </c>
      <c r="F3772">
        <v>0</v>
      </c>
      <c r="G3772" t="s">
        <v>13</v>
      </c>
      <c r="H3772" t="s">
        <v>24</v>
      </c>
      <c r="I3772" t="s">
        <v>19</v>
      </c>
      <c r="J3772">
        <v>145.94</v>
      </c>
      <c r="K3772">
        <v>29.2</v>
      </c>
      <c r="L3772" t="s">
        <v>23</v>
      </c>
      <c r="M37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72">
        <v>0</v>
      </c>
      <c r="O3772" t="s">
        <v>32</v>
      </c>
      <c r="P3772" t="str">
        <f>IF(AND(Table1[[#This Row],[stroke]]=1,Table1[[#This Row],[hypertension]]=1),"yes","no")</f>
        <v>no</v>
      </c>
      <c r="Q3772" t="str">
        <f>IF(Table1[[#This Row],[avg_glucose_level]]&gt;=132.5,"yes","no")</f>
        <v>yes</v>
      </c>
      <c r="R3772" t="str">
        <f>IF(Table1[[#This Row],[bmi]]&gt;=30.1,"yes","no")</f>
        <v>no</v>
      </c>
    </row>
    <row r="3773" spans="1:18" x14ac:dyDescent="0.3">
      <c r="A3773">
        <v>36524</v>
      </c>
      <c r="B3773" t="s">
        <v>12</v>
      </c>
      <c r="C3773">
        <v>66</v>
      </c>
      <c r="D3773">
        <v>0</v>
      </c>
      <c r="E3773" t="str">
        <f>IF(Table1[[#This Row],[hypertension]]=0,"no","yes")</f>
        <v>no</v>
      </c>
      <c r="F3773">
        <v>1</v>
      </c>
      <c r="G3773" t="s">
        <v>13</v>
      </c>
      <c r="H3773" t="s">
        <v>14</v>
      </c>
      <c r="I3773" t="s">
        <v>19</v>
      </c>
      <c r="J3773">
        <v>239.21</v>
      </c>
      <c r="K3773">
        <v>33.700000000000003</v>
      </c>
      <c r="L3773" t="s">
        <v>16</v>
      </c>
      <c r="M37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73">
        <v>0</v>
      </c>
      <c r="O3773" t="s">
        <v>32</v>
      </c>
      <c r="P3773" t="str">
        <f>IF(AND(Table1[[#This Row],[stroke]]=1,Table1[[#This Row],[hypertension]]=1),"yes","no")</f>
        <v>no</v>
      </c>
      <c r="Q3773" t="str">
        <f>IF(Table1[[#This Row],[avg_glucose_level]]&gt;=132.5,"yes","no")</f>
        <v>yes</v>
      </c>
      <c r="R3773" t="str">
        <f>IF(Table1[[#This Row],[bmi]]&gt;=30.1,"yes","no")</f>
        <v>yes</v>
      </c>
    </row>
    <row r="3774" spans="1:18" x14ac:dyDescent="0.3">
      <c r="A3774">
        <v>61827</v>
      </c>
      <c r="B3774" t="s">
        <v>12</v>
      </c>
      <c r="C3774">
        <v>80</v>
      </c>
      <c r="D3774">
        <v>0</v>
      </c>
      <c r="E3774" t="str">
        <f>IF(Table1[[#This Row],[hypertension]]=0,"no","yes")</f>
        <v>no</v>
      </c>
      <c r="F3774">
        <v>0</v>
      </c>
      <c r="G3774" t="s">
        <v>13</v>
      </c>
      <c r="H3774" t="s">
        <v>18</v>
      </c>
      <c r="I3774" t="s">
        <v>19</v>
      </c>
      <c r="J3774">
        <v>196.08</v>
      </c>
      <c r="K3774">
        <v>31</v>
      </c>
      <c r="L3774" t="s">
        <v>16</v>
      </c>
      <c r="M37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74">
        <v>0</v>
      </c>
      <c r="O3774" t="s">
        <v>32</v>
      </c>
      <c r="P3774" t="str">
        <f>IF(AND(Table1[[#This Row],[stroke]]=1,Table1[[#This Row],[hypertension]]=1),"yes","no")</f>
        <v>no</v>
      </c>
      <c r="Q3774" t="str">
        <f>IF(Table1[[#This Row],[avg_glucose_level]]&gt;=132.5,"yes","no")</f>
        <v>yes</v>
      </c>
      <c r="R3774" t="str">
        <f>IF(Table1[[#This Row],[bmi]]&gt;=30.1,"yes","no")</f>
        <v>yes</v>
      </c>
    </row>
    <row r="3775" spans="1:18" x14ac:dyDescent="0.3">
      <c r="A3775">
        <v>31454</v>
      </c>
      <c r="B3775" t="s">
        <v>17</v>
      </c>
      <c r="C3775">
        <v>38</v>
      </c>
      <c r="D3775">
        <v>0</v>
      </c>
      <c r="E3775" t="str">
        <f>IF(Table1[[#This Row],[hypertension]]=0,"no","yes")</f>
        <v>no</v>
      </c>
      <c r="F3775">
        <v>0</v>
      </c>
      <c r="G3775" t="s">
        <v>13</v>
      </c>
      <c r="H3775" t="s">
        <v>24</v>
      </c>
      <c r="I3775" t="s">
        <v>19</v>
      </c>
      <c r="J3775">
        <v>93.93</v>
      </c>
      <c r="K3775">
        <v>21.5</v>
      </c>
      <c r="L3775" t="s">
        <v>20</v>
      </c>
      <c r="M37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75">
        <v>0</v>
      </c>
      <c r="O3775" t="s">
        <v>32</v>
      </c>
      <c r="P3775" t="str">
        <f>IF(AND(Table1[[#This Row],[stroke]]=1,Table1[[#This Row],[hypertension]]=1),"yes","no")</f>
        <v>no</v>
      </c>
      <c r="Q3775" t="str">
        <f>IF(Table1[[#This Row],[avg_glucose_level]]&gt;=132.5,"yes","no")</f>
        <v>no</v>
      </c>
      <c r="R3775" t="str">
        <f>IF(Table1[[#This Row],[bmi]]&gt;=30.1,"yes","no")</f>
        <v>no</v>
      </c>
    </row>
    <row r="3776" spans="1:18" x14ac:dyDescent="0.3">
      <c r="A3776">
        <v>15663</v>
      </c>
      <c r="B3776" t="s">
        <v>17</v>
      </c>
      <c r="C3776">
        <v>11</v>
      </c>
      <c r="D3776">
        <v>0</v>
      </c>
      <c r="E3776" t="str">
        <f>IF(Table1[[#This Row],[hypertension]]=0,"no","yes")</f>
        <v>no</v>
      </c>
      <c r="F3776">
        <v>0</v>
      </c>
      <c r="G3776" t="s">
        <v>22</v>
      </c>
      <c r="H3776" t="s">
        <v>25</v>
      </c>
      <c r="I3776" t="s">
        <v>15</v>
      </c>
      <c r="J3776">
        <v>76.739999999999995</v>
      </c>
      <c r="K3776">
        <v>19.100000000000001</v>
      </c>
      <c r="L3776" t="s">
        <v>23</v>
      </c>
      <c r="M3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76">
        <v>0</v>
      </c>
      <c r="O3776" t="s">
        <v>32</v>
      </c>
      <c r="P3776" t="str">
        <f>IF(AND(Table1[[#This Row],[stroke]]=1,Table1[[#This Row],[hypertension]]=1),"yes","no")</f>
        <v>no</v>
      </c>
      <c r="Q3776" t="str">
        <f>IF(Table1[[#This Row],[avg_glucose_level]]&gt;=132.5,"yes","no")</f>
        <v>no</v>
      </c>
      <c r="R3776" t="str">
        <f>IF(Table1[[#This Row],[bmi]]&gt;=30.1,"yes","no")</f>
        <v>no</v>
      </c>
    </row>
    <row r="3777" spans="1:18" x14ac:dyDescent="0.3">
      <c r="A3777">
        <v>4707</v>
      </c>
      <c r="B3777" t="s">
        <v>17</v>
      </c>
      <c r="C3777">
        <v>63</v>
      </c>
      <c r="D3777">
        <v>0</v>
      </c>
      <c r="E3777" t="str">
        <f>IF(Table1[[#This Row],[hypertension]]=0,"no","yes")</f>
        <v>no</v>
      </c>
      <c r="F3777">
        <v>0</v>
      </c>
      <c r="G3777" t="s">
        <v>13</v>
      </c>
      <c r="H3777" t="s">
        <v>14</v>
      </c>
      <c r="I3777" t="s">
        <v>15</v>
      </c>
      <c r="J3777">
        <v>83.74</v>
      </c>
      <c r="K3777">
        <v>21.4</v>
      </c>
      <c r="L3777" t="s">
        <v>23</v>
      </c>
      <c r="M37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77">
        <v>0</v>
      </c>
      <c r="O3777" t="s">
        <v>32</v>
      </c>
      <c r="P3777" t="str">
        <f>IF(AND(Table1[[#This Row],[stroke]]=1,Table1[[#This Row],[hypertension]]=1),"yes","no")</f>
        <v>no</v>
      </c>
      <c r="Q3777" t="str">
        <f>IF(Table1[[#This Row],[avg_glucose_level]]&gt;=132.5,"yes","no")</f>
        <v>no</v>
      </c>
      <c r="R3777" t="str">
        <f>IF(Table1[[#This Row],[bmi]]&gt;=30.1,"yes","no")</f>
        <v>no</v>
      </c>
    </row>
    <row r="3778" spans="1:18" x14ac:dyDescent="0.3">
      <c r="A3778">
        <v>55885</v>
      </c>
      <c r="B3778" t="s">
        <v>12</v>
      </c>
      <c r="C3778">
        <v>19</v>
      </c>
      <c r="D3778">
        <v>0</v>
      </c>
      <c r="E3778" t="str">
        <f>IF(Table1[[#This Row],[hypertension]]=0,"no","yes")</f>
        <v>no</v>
      </c>
      <c r="F3778">
        <v>0</v>
      </c>
      <c r="G3778" t="s">
        <v>22</v>
      </c>
      <c r="H3778" t="s">
        <v>14</v>
      </c>
      <c r="I3778" t="s">
        <v>15</v>
      </c>
      <c r="J3778">
        <v>119.58</v>
      </c>
      <c r="K3778">
        <v>24.8</v>
      </c>
      <c r="L3778" t="s">
        <v>23</v>
      </c>
      <c r="M37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78">
        <v>0</v>
      </c>
      <c r="O3778" t="s">
        <v>32</v>
      </c>
      <c r="P3778" t="str">
        <f>IF(AND(Table1[[#This Row],[stroke]]=1,Table1[[#This Row],[hypertension]]=1),"yes","no")</f>
        <v>no</v>
      </c>
      <c r="Q3778" t="str">
        <f>IF(Table1[[#This Row],[avg_glucose_level]]&gt;=132.5,"yes","no")</f>
        <v>no</v>
      </c>
      <c r="R3778" t="str">
        <f>IF(Table1[[#This Row],[bmi]]&gt;=30.1,"yes","no")</f>
        <v>no</v>
      </c>
    </row>
    <row r="3779" spans="1:18" x14ac:dyDescent="0.3">
      <c r="A3779">
        <v>47563</v>
      </c>
      <c r="B3779" t="s">
        <v>17</v>
      </c>
      <c r="C3779">
        <v>17</v>
      </c>
      <c r="D3779">
        <v>0</v>
      </c>
      <c r="E3779" t="str">
        <f>IF(Table1[[#This Row],[hypertension]]=0,"no","yes")</f>
        <v>no</v>
      </c>
      <c r="F3779">
        <v>0</v>
      </c>
      <c r="G3779" t="s">
        <v>22</v>
      </c>
      <c r="H3779" t="s">
        <v>14</v>
      </c>
      <c r="I3779" t="s">
        <v>19</v>
      </c>
      <c r="J3779">
        <v>68.66</v>
      </c>
      <c r="K3779">
        <v>35.1</v>
      </c>
      <c r="L3779" t="s">
        <v>20</v>
      </c>
      <c r="M37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79">
        <v>0</v>
      </c>
      <c r="O3779" t="s">
        <v>32</v>
      </c>
      <c r="P3779" t="str">
        <f>IF(AND(Table1[[#This Row],[stroke]]=1,Table1[[#This Row],[hypertension]]=1),"yes","no")</f>
        <v>no</v>
      </c>
      <c r="Q3779" t="str">
        <f>IF(Table1[[#This Row],[avg_glucose_level]]&gt;=132.5,"yes","no")</f>
        <v>no</v>
      </c>
      <c r="R3779" t="str">
        <f>IF(Table1[[#This Row],[bmi]]&gt;=30.1,"yes","no")</f>
        <v>yes</v>
      </c>
    </row>
    <row r="3780" spans="1:18" x14ac:dyDescent="0.3">
      <c r="A3780">
        <v>63729</v>
      </c>
      <c r="B3780" t="s">
        <v>17</v>
      </c>
      <c r="C3780">
        <v>19</v>
      </c>
      <c r="D3780">
        <v>0</v>
      </c>
      <c r="E3780" t="str">
        <f>IF(Table1[[#This Row],[hypertension]]=0,"no","yes")</f>
        <v>no</v>
      </c>
      <c r="F3780">
        <v>0</v>
      </c>
      <c r="G3780" t="s">
        <v>22</v>
      </c>
      <c r="H3780" t="s">
        <v>14</v>
      </c>
      <c r="I3780" t="s">
        <v>15</v>
      </c>
      <c r="J3780">
        <v>65.790000000000006</v>
      </c>
      <c r="K3780">
        <v>28.6</v>
      </c>
      <c r="L3780" t="s">
        <v>21</v>
      </c>
      <c r="M37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80">
        <v>0</v>
      </c>
      <c r="O3780" t="s">
        <v>32</v>
      </c>
      <c r="P3780" t="str">
        <f>IF(AND(Table1[[#This Row],[stroke]]=1,Table1[[#This Row],[hypertension]]=1),"yes","no")</f>
        <v>no</v>
      </c>
      <c r="Q3780" t="str">
        <f>IF(Table1[[#This Row],[avg_glucose_level]]&gt;=132.5,"yes","no")</f>
        <v>no</v>
      </c>
      <c r="R3780" t="str">
        <f>IF(Table1[[#This Row],[bmi]]&gt;=30.1,"yes","no")</f>
        <v>no</v>
      </c>
    </row>
    <row r="3781" spans="1:18" x14ac:dyDescent="0.3">
      <c r="A3781">
        <v>5286</v>
      </c>
      <c r="B3781" t="s">
        <v>17</v>
      </c>
      <c r="C3781">
        <v>40</v>
      </c>
      <c r="D3781">
        <v>0</v>
      </c>
      <c r="E3781" t="str">
        <f>IF(Table1[[#This Row],[hypertension]]=0,"no","yes")</f>
        <v>no</v>
      </c>
      <c r="F3781">
        <v>0</v>
      </c>
      <c r="G3781" t="s">
        <v>13</v>
      </c>
      <c r="H3781" t="s">
        <v>24</v>
      </c>
      <c r="I3781" t="s">
        <v>15</v>
      </c>
      <c r="J3781">
        <v>176.38</v>
      </c>
      <c r="K3781">
        <v>35.700000000000003</v>
      </c>
      <c r="L3781" t="s">
        <v>20</v>
      </c>
      <c r="M3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81">
        <v>0</v>
      </c>
      <c r="O3781" t="s">
        <v>32</v>
      </c>
      <c r="P3781" t="str">
        <f>IF(AND(Table1[[#This Row],[stroke]]=1,Table1[[#This Row],[hypertension]]=1),"yes","no")</f>
        <v>no</v>
      </c>
      <c r="Q3781" t="str">
        <f>IF(Table1[[#This Row],[avg_glucose_level]]&gt;=132.5,"yes","no")</f>
        <v>yes</v>
      </c>
      <c r="R3781" t="str">
        <f>IF(Table1[[#This Row],[bmi]]&gt;=30.1,"yes","no")</f>
        <v>yes</v>
      </c>
    </row>
    <row r="3782" spans="1:18" x14ac:dyDescent="0.3">
      <c r="A3782">
        <v>29878</v>
      </c>
      <c r="B3782" t="s">
        <v>12</v>
      </c>
      <c r="C3782">
        <v>49</v>
      </c>
      <c r="D3782">
        <v>0</v>
      </c>
      <c r="E3782" t="str">
        <f>IF(Table1[[#This Row],[hypertension]]=0,"no","yes")</f>
        <v>no</v>
      </c>
      <c r="F3782">
        <v>0</v>
      </c>
      <c r="G3782" t="s">
        <v>13</v>
      </c>
      <c r="H3782" t="s">
        <v>14</v>
      </c>
      <c r="I3782" t="s">
        <v>15</v>
      </c>
      <c r="J3782">
        <v>175.74</v>
      </c>
      <c r="K3782">
        <v>45.4</v>
      </c>
      <c r="L3782" t="s">
        <v>23</v>
      </c>
      <c r="M3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82">
        <v>0</v>
      </c>
      <c r="O3782" t="s">
        <v>32</v>
      </c>
      <c r="P3782" t="str">
        <f>IF(AND(Table1[[#This Row],[stroke]]=1,Table1[[#This Row],[hypertension]]=1),"yes","no")</f>
        <v>no</v>
      </c>
      <c r="Q3782" t="str">
        <f>IF(Table1[[#This Row],[avg_glucose_level]]&gt;=132.5,"yes","no")</f>
        <v>yes</v>
      </c>
      <c r="R3782" t="str">
        <f>IF(Table1[[#This Row],[bmi]]&gt;=30.1,"yes","no")</f>
        <v>yes</v>
      </c>
    </row>
    <row r="3783" spans="1:18" x14ac:dyDescent="0.3">
      <c r="A3783">
        <v>42628</v>
      </c>
      <c r="B3783" t="s">
        <v>17</v>
      </c>
      <c r="C3783">
        <v>69</v>
      </c>
      <c r="D3783">
        <v>0</v>
      </c>
      <c r="E3783" t="str">
        <f>IF(Table1[[#This Row],[hypertension]]=0,"no","yes")</f>
        <v>no</v>
      </c>
      <c r="F3783">
        <v>1</v>
      </c>
      <c r="G3783" t="s">
        <v>22</v>
      </c>
      <c r="H3783" t="s">
        <v>14</v>
      </c>
      <c r="I3783" t="s">
        <v>15</v>
      </c>
      <c r="J3783">
        <v>193.45</v>
      </c>
      <c r="K3783">
        <v>34.5</v>
      </c>
      <c r="L3783" t="s">
        <v>20</v>
      </c>
      <c r="M3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83">
        <v>0</v>
      </c>
      <c r="O3783" t="s">
        <v>32</v>
      </c>
      <c r="P3783" t="str">
        <f>IF(AND(Table1[[#This Row],[stroke]]=1,Table1[[#This Row],[hypertension]]=1),"yes","no")</f>
        <v>no</v>
      </c>
      <c r="Q3783" t="str">
        <f>IF(Table1[[#This Row],[avg_glucose_level]]&gt;=132.5,"yes","no")</f>
        <v>yes</v>
      </c>
      <c r="R3783" t="str">
        <f>IF(Table1[[#This Row],[bmi]]&gt;=30.1,"yes","no")</f>
        <v>yes</v>
      </c>
    </row>
    <row r="3784" spans="1:18" x14ac:dyDescent="0.3">
      <c r="A3784">
        <v>5006</v>
      </c>
      <c r="B3784" t="s">
        <v>17</v>
      </c>
      <c r="C3784">
        <v>46</v>
      </c>
      <c r="D3784">
        <v>0</v>
      </c>
      <c r="E3784" t="str">
        <f>IF(Table1[[#This Row],[hypertension]]=0,"no","yes")</f>
        <v>no</v>
      </c>
      <c r="F3784">
        <v>0</v>
      </c>
      <c r="G3784" t="s">
        <v>13</v>
      </c>
      <c r="H3784" t="s">
        <v>18</v>
      </c>
      <c r="I3784" t="s">
        <v>19</v>
      </c>
      <c r="J3784">
        <v>85.84</v>
      </c>
      <c r="K3784">
        <v>21.2</v>
      </c>
      <c r="L3784" t="s">
        <v>20</v>
      </c>
      <c r="M37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84">
        <v>0</v>
      </c>
      <c r="O3784" t="s">
        <v>32</v>
      </c>
      <c r="P3784" t="str">
        <f>IF(AND(Table1[[#This Row],[stroke]]=1,Table1[[#This Row],[hypertension]]=1),"yes","no")</f>
        <v>no</v>
      </c>
      <c r="Q3784" t="str">
        <f>IF(Table1[[#This Row],[avg_glucose_level]]&gt;=132.5,"yes","no")</f>
        <v>no</v>
      </c>
      <c r="R3784" t="str">
        <f>IF(Table1[[#This Row],[bmi]]&gt;=30.1,"yes","no")</f>
        <v>no</v>
      </c>
    </row>
    <row r="3785" spans="1:18" x14ac:dyDescent="0.3">
      <c r="A3785">
        <v>11250</v>
      </c>
      <c r="B3785" t="s">
        <v>12</v>
      </c>
      <c r="C3785">
        <v>78</v>
      </c>
      <c r="D3785">
        <v>0</v>
      </c>
      <c r="E3785" t="str">
        <f>IF(Table1[[#This Row],[hypertension]]=0,"no","yes")</f>
        <v>no</v>
      </c>
      <c r="F3785">
        <v>0</v>
      </c>
      <c r="G3785" t="s">
        <v>13</v>
      </c>
      <c r="H3785" t="s">
        <v>18</v>
      </c>
      <c r="I3785" t="s">
        <v>19</v>
      </c>
      <c r="J3785">
        <v>93.85</v>
      </c>
      <c r="K3785">
        <v>22.7</v>
      </c>
      <c r="L3785" t="s">
        <v>16</v>
      </c>
      <c r="M37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85">
        <v>0</v>
      </c>
      <c r="O3785" t="s">
        <v>32</v>
      </c>
      <c r="P3785" t="str">
        <f>IF(AND(Table1[[#This Row],[stroke]]=1,Table1[[#This Row],[hypertension]]=1),"yes","no")</f>
        <v>no</v>
      </c>
      <c r="Q3785" t="str">
        <f>IF(Table1[[#This Row],[avg_glucose_level]]&gt;=132.5,"yes","no")</f>
        <v>no</v>
      </c>
      <c r="R3785" t="str">
        <f>IF(Table1[[#This Row],[bmi]]&gt;=30.1,"yes","no")</f>
        <v>no</v>
      </c>
    </row>
    <row r="3786" spans="1:18" x14ac:dyDescent="0.3">
      <c r="A3786">
        <v>41858</v>
      </c>
      <c r="B3786" t="s">
        <v>17</v>
      </c>
      <c r="C3786">
        <v>63</v>
      </c>
      <c r="D3786">
        <v>0</v>
      </c>
      <c r="E3786" t="str">
        <f>IF(Table1[[#This Row],[hypertension]]=0,"no","yes")</f>
        <v>no</v>
      </c>
      <c r="F3786">
        <v>1</v>
      </c>
      <c r="G3786" t="s">
        <v>13</v>
      </c>
      <c r="H3786" t="s">
        <v>14</v>
      </c>
      <c r="I3786" t="s">
        <v>19</v>
      </c>
      <c r="J3786">
        <v>86.21</v>
      </c>
      <c r="K3786">
        <v>39.1</v>
      </c>
      <c r="L3786" t="s">
        <v>20</v>
      </c>
      <c r="M37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86">
        <v>0</v>
      </c>
      <c r="O3786" t="s">
        <v>32</v>
      </c>
      <c r="P3786" t="str">
        <f>IF(AND(Table1[[#This Row],[stroke]]=1,Table1[[#This Row],[hypertension]]=1),"yes","no")</f>
        <v>no</v>
      </c>
      <c r="Q3786" t="str">
        <f>IF(Table1[[#This Row],[avg_glucose_level]]&gt;=132.5,"yes","no")</f>
        <v>no</v>
      </c>
      <c r="R3786" t="str">
        <f>IF(Table1[[#This Row],[bmi]]&gt;=30.1,"yes","no")</f>
        <v>yes</v>
      </c>
    </row>
    <row r="3787" spans="1:18" x14ac:dyDescent="0.3">
      <c r="A3787">
        <v>15742</v>
      </c>
      <c r="B3787" t="s">
        <v>17</v>
      </c>
      <c r="C3787">
        <v>3</v>
      </c>
      <c r="D3787">
        <v>0</v>
      </c>
      <c r="E3787" t="str">
        <f>IF(Table1[[#This Row],[hypertension]]=0,"no","yes")</f>
        <v>no</v>
      </c>
      <c r="F3787">
        <v>0</v>
      </c>
      <c r="G3787" t="s">
        <v>22</v>
      </c>
      <c r="H3787" t="s">
        <v>25</v>
      </c>
      <c r="I3787" t="s">
        <v>19</v>
      </c>
      <c r="J3787">
        <v>75.41</v>
      </c>
      <c r="K3787">
        <v>21.9</v>
      </c>
      <c r="L3787" t="s">
        <v>23</v>
      </c>
      <c r="M37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87">
        <v>0</v>
      </c>
      <c r="O3787" t="s">
        <v>32</v>
      </c>
      <c r="P3787" t="str">
        <f>IF(AND(Table1[[#This Row],[stroke]]=1,Table1[[#This Row],[hypertension]]=1),"yes","no")</f>
        <v>no</v>
      </c>
      <c r="Q3787" t="str">
        <f>IF(Table1[[#This Row],[avg_glucose_level]]&gt;=132.5,"yes","no")</f>
        <v>no</v>
      </c>
      <c r="R3787" t="str">
        <f>IF(Table1[[#This Row],[bmi]]&gt;=30.1,"yes","no")</f>
        <v>no</v>
      </c>
    </row>
    <row r="3788" spans="1:18" x14ac:dyDescent="0.3">
      <c r="A3788">
        <v>27300</v>
      </c>
      <c r="B3788" t="s">
        <v>17</v>
      </c>
      <c r="C3788">
        <v>1</v>
      </c>
      <c r="D3788">
        <v>0</v>
      </c>
      <c r="E3788" t="str">
        <f>IF(Table1[[#This Row],[hypertension]]=0,"no","yes")</f>
        <v>no</v>
      </c>
      <c r="F3788">
        <v>0</v>
      </c>
      <c r="G3788" t="s">
        <v>22</v>
      </c>
      <c r="H3788" t="s">
        <v>25</v>
      </c>
      <c r="I3788" t="s">
        <v>19</v>
      </c>
      <c r="J3788">
        <v>95.28</v>
      </c>
      <c r="K3788">
        <v>16.5</v>
      </c>
      <c r="L3788" t="s">
        <v>23</v>
      </c>
      <c r="M37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88">
        <v>0</v>
      </c>
      <c r="O3788" t="s">
        <v>32</v>
      </c>
      <c r="P3788" t="str">
        <f>IF(AND(Table1[[#This Row],[stroke]]=1,Table1[[#This Row],[hypertension]]=1),"yes","no")</f>
        <v>no</v>
      </c>
      <c r="Q3788" t="str">
        <f>IF(Table1[[#This Row],[avg_glucose_level]]&gt;=132.5,"yes","no")</f>
        <v>no</v>
      </c>
      <c r="R3788" t="str">
        <f>IF(Table1[[#This Row],[bmi]]&gt;=30.1,"yes","no")</f>
        <v>no</v>
      </c>
    </row>
    <row r="3789" spans="1:18" x14ac:dyDescent="0.3">
      <c r="A3789">
        <v>34965</v>
      </c>
      <c r="B3789" t="s">
        <v>17</v>
      </c>
      <c r="C3789">
        <v>18</v>
      </c>
      <c r="D3789">
        <v>0</v>
      </c>
      <c r="E3789" t="str">
        <f>IF(Table1[[#This Row],[hypertension]]=0,"no","yes")</f>
        <v>no</v>
      </c>
      <c r="F3789">
        <v>0</v>
      </c>
      <c r="G3789" t="s">
        <v>22</v>
      </c>
      <c r="H3789" t="s">
        <v>14</v>
      </c>
      <c r="I3789" t="s">
        <v>15</v>
      </c>
      <c r="J3789">
        <v>95.87</v>
      </c>
      <c r="K3789">
        <v>23</v>
      </c>
      <c r="L3789" t="s">
        <v>20</v>
      </c>
      <c r="M37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89">
        <v>0</v>
      </c>
      <c r="O3789" t="s">
        <v>32</v>
      </c>
      <c r="P3789" t="str">
        <f>IF(AND(Table1[[#This Row],[stroke]]=1,Table1[[#This Row],[hypertension]]=1),"yes","no")</f>
        <v>no</v>
      </c>
      <c r="Q3789" t="str">
        <f>IF(Table1[[#This Row],[avg_glucose_level]]&gt;=132.5,"yes","no")</f>
        <v>no</v>
      </c>
      <c r="R3789" t="str">
        <f>IF(Table1[[#This Row],[bmi]]&gt;=30.1,"yes","no")</f>
        <v>no</v>
      </c>
    </row>
    <row r="3790" spans="1:18" x14ac:dyDescent="0.3">
      <c r="A3790">
        <v>65748</v>
      </c>
      <c r="B3790" t="s">
        <v>17</v>
      </c>
      <c r="C3790">
        <v>46</v>
      </c>
      <c r="D3790">
        <v>0</v>
      </c>
      <c r="E3790" t="str">
        <f>IF(Table1[[#This Row],[hypertension]]=0,"no","yes")</f>
        <v>no</v>
      </c>
      <c r="F3790">
        <v>0</v>
      </c>
      <c r="G3790" t="s">
        <v>13</v>
      </c>
      <c r="H3790" t="s">
        <v>14</v>
      </c>
      <c r="I3790" t="s">
        <v>15</v>
      </c>
      <c r="J3790">
        <v>180.45</v>
      </c>
      <c r="K3790">
        <v>22.5</v>
      </c>
      <c r="L3790" t="s">
        <v>20</v>
      </c>
      <c r="M37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90">
        <v>0</v>
      </c>
      <c r="O3790" t="s">
        <v>32</v>
      </c>
      <c r="P3790" t="str">
        <f>IF(AND(Table1[[#This Row],[stroke]]=1,Table1[[#This Row],[hypertension]]=1),"yes","no")</f>
        <v>no</v>
      </c>
      <c r="Q3790" t="str">
        <f>IF(Table1[[#This Row],[avg_glucose_level]]&gt;=132.5,"yes","no")</f>
        <v>yes</v>
      </c>
      <c r="R3790" t="str">
        <f>IF(Table1[[#This Row],[bmi]]&gt;=30.1,"yes","no")</f>
        <v>no</v>
      </c>
    </row>
    <row r="3791" spans="1:18" x14ac:dyDescent="0.3">
      <c r="A3791">
        <v>44635</v>
      </c>
      <c r="B3791" t="s">
        <v>17</v>
      </c>
      <c r="C3791">
        <v>8</v>
      </c>
      <c r="D3791">
        <v>0</v>
      </c>
      <c r="E3791" t="str">
        <f>IF(Table1[[#This Row],[hypertension]]=0,"no","yes")</f>
        <v>no</v>
      </c>
      <c r="F3791">
        <v>0</v>
      </c>
      <c r="G3791" t="s">
        <v>22</v>
      </c>
      <c r="H3791" t="s">
        <v>25</v>
      </c>
      <c r="I3791" t="s">
        <v>15</v>
      </c>
      <c r="J3791">
        <v>95.39</v>
      </c>
      <c r="K3791">
        <v>20.399999999999999</v>
      </c>
      <c r="L3791" t="s">
        <v>23</v>
      </c>
      <c r="M37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91">
        <v>0</v>
      </c>
      <c r="O3791" t="s">
        <v>32</v>
      </c>
      <c r="P3791" t="str">
        <f>IF(AND(Table1[[#This Row],[stroke]]=1,Table1[[#This Row],[hypertension]]=1),"yes","no")</f>
        <v>no</v>
      </c>
      <c r="Q3791" t="str">
        <f>IF(Table1[[#This Row],[avg_glucose_level]]&gt;=132.5,"yes","no")</f>
        <v>no</v>
      </c>
      <c r="R3791" t="str">
        <f>IF(Table1[[#This Row],[bmi]]&gt;=30.1,"yes","no")</f>
        <v>no</v>
      </c>
    </row>
    <row r="3792" spans="1:18" x14ac:dyDescent="0.3">
      <c r="A3792">
        <v>72284</v>
      </c>
      <c r="B3792" t="s">
        <v>17</v>
      </c>
      <c r="C3792">
        <v>53</v>
      </c>
      <c r="D3792">
        <v>0</v>
      </c>
      <c r="E3792" t="str">
        <f>IF(Table1[[#This Row],[hypertension]]=0,"no","yes")</f>
        <v>no</v>
      </c>
      <c r="F3792">
        <v>0</v>
      </c>
      <c r="G3792" t="s">
        <v>13</v>
      </c>
      <c r="H3792" t="s">
        <v>14</v>
      </c>
      <c r="I3792" t="s">
        <v>19</v>
      </c>
      <c r="J3792">
        <v>60.77</v>
      </c>
      <c r="K3792">
        <v>28.7</v>
      </c>
      <c r="L3792" t="s">
        <v>21</v>
      </c>
      <c r="M37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792">
        <v>0</v>
      </c>
      <c r="O3792" t="s">
        <v>32</v>
      </c>
      <c r="P3792" t="str">
        <f>IF(AND(Table1[[#This Row],[stroke]]=1,Table1[[#This Row],[hypertension]]=1),"yes","no")</f>
        <v>no</v>
      </c>
      <c r="Q3792" t="str">
        <f>IF(Table1[[#This Row],[avg_glucose_level]]&gt;=132.5,"yes","no")</f>
        <v>no</v>
      </c>
      <c r="R3792" t="str">
        <f>IF(Table1[[#This Row],[bmi]]&gt;=30.1,"yes","no")</f>
        <v>no</v>
      </c>
    </row>
    <row r="3793" spans="1:18" x14ac:dyDescent="0.3">
      <c r="A3793">
        <v>20217</v>
      </c>
      <c r="B3793" t="s">
        <v>17</v>
      </c>
      <c r="C3793">
        <v>38</v>
      </c>
      <c r="D3793">
        <v>0</v>
      </c>
      <c r="E3793" t="str">
        <f>IF(Table1[[#This Row],[hypertension]]=0,"no","yes")</f>
        <v>no</v>
      </c>
      <c r="F3793">
        <v>0</v>
      </c>
      <c r="G3793" t="s">
        <v>13</v>
      </c>
      <c r="H3793" t="s">
        <v>24</v>
      </c>
      <c r="I3793" t="s">
        <v>15</v>
      </c>
      <c r="J3793">
        <v>102.84</v>
      </c>
      <c r="K3793">
        <v>22.4</v>
      </c>
      <c r="L3793" t="s">
        <v>20</v>
      </c>
      <c r="M37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93">
        <v>0</v>
      </c>
      <c r="O3793" t="s">
        <v>32</v>
      </c>
      <c r="P3793" t="str">
        <f>IF(AND(Table1[[#This Row],[stroke]]=1,Table1[[#This Row],[hypertension]]=1),"yes","no")</f>
        <v>no</v>
      </c>
      <c r="Q3793" t="str">
        <f>IF(Table1[[#This Row],[avg_glucose_level]]&gt;=132.5,"yes","no")</f>
        <v>no</v>
      </c>
      <c r="R3793" t="str">
        <f>IF(Table1[[#This Row],[bmi]]&gt;=30.1,"yes","no")</f>
        <v>no</v>
      </c>
    </row>
    <row r="3794" spans="1:18" x14ac:dyDescent="0.3">
      <c r="A3794">
        <v>44259</v>
      </c>
      <c r="B3794" t="s">
        <v>17</v>
      </c>
      <c r="C3794">
        <v>74</v>
      </c>
      <c r="D3794">
        <v>0</v>
      </c>
      <c r="E3794" t="str">
        <f>IF(Table1[[#This Row],[hypertension]]=0,"no","yes")</f>
        <v>no</v>
      </c>
      <c r="F3794">
        <v>0</v>
      </c>
      <c r="G3794" t="s">
        <v>13</v>
      </c>
      <c r="H3794" t="s">
        <v>14</v>
      </c>
      <c r="I3794" t="s">
        <v>15</v>
      </c>
      <c r="J3794">
        <v>130.37</v>
      </c>
      <c r="K3794">
        <v>26.3</v>
      </c>
      <c r="L3794" t="s">
        <v>23</v>
      </c>
      <c r="M37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94">
        <v>0</v>
      </c>
      <c r="O3794" t="s">
        <v>32</v>
      </c>
      <c r="P3794" t="str">
        <f>IF(AND(Table1[[#This Row],[stroke]]=1,Table1[[#This Row],[hypertension]]=1),"yes","no")</f>
        <v>no</v>
      </c>
      <c r="Q3794" t="str">
        <f>IF(Table1[[#This Row],[avg_glucose_level]]&gt;=132.5,"yes","no")</f>
        <v>no</v>
      </c>
      <c r="R3794" t="str">
        <f>IF(Table1[[#This Row],[bmi]]&gt;=30.1,"yes","no")</f>
        <v>no</v>
      </c>
    </row>
    <row r="3795" spans="1:18" x14ac:dyDescent="0.3">
      <c r="A3795">
        <v>52668</v>
      </c>
      <c r="B3795" t="s">
        <v>17</v>
      </c>
      <c r="C3795">
        <v>24</v>
      </c>
      <c r="D3795">
        <v>0</v>
      </c>
      <c r="E3795" t="str">
        <f>IF(Table1[[#This Row],[hypertension]]=0,"no","yes")</f>
        <v>no</v>
      </c>
      <c r="F3795">
        <v>0</v>
      </c>
      <c r="G3795" t="s">
        <v>22</v>
      </c>
      <c r="H3795" t="s">
        <v>14</v>
      </c>
      <c r="I3795" t="s">
        <v>15</v>
      </c>
      <c r="J3795">
        <v>65.44</v>
      </c>
      <c r="K3795">
        <v>23.6</v>
      </c>
      <c r="L3795" t="s">
        <v>20</v>
      </c>
      <c r="M37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95">
        <v>0</v>
      </c>
      <c r="O3795" t="s">
        <v>32</v>
      </c>
      <c r="P3795" t="str">
        <f>IF(AND(Table1[[#This Row],[stroke]]=1,Table1[[#This Row],[hypertension]]=1),"yes","no")</f>
        <v>no</v>
      </c>
      <c r="Q3795" t="str">
        <f>IF(Table1[[#This Row],[avg_glucose_level]]&gt;=132.5,"yes","no")</f>
        <v>no</v>
      </c>
      <c r="R3795" t="str">
        <f>IF(Table1[[#This Row],[bmi]]&gt;=30.1,"yes","no")</f>
        <v>no</v>
      </c>
    </row>
    <row r="3796" spans="1:18" x14ac:dyDescent="0.3">
      <c r="A3796">
        <v>37446</v>
      </c>
      <c r="B3796" t="s">
        <v>12</v>
      </c>
      <c r="C3796">
        <v>78</v>
      </c>
      <c r="D3796">
        <v>0</v>
      </c>
      <c r="E3796" t="str">
        <f>IF(Table1[[#This Row],[hypertension]]=0,"no","yes")</f>
        <v>no</v>
      </c>
      <c r="F3796">
        <v>0</v>
      </c>
      <c r="G3796" t="s">
        <v>13</v>
      </c>
      <c r="H3796" t="s">
        <v>14</v>
      </c>
      <c r="I3796" t="s">
        <v>19</v>
      </c>
      <c r="J3796">
        <v>79.84</v>
      </c>
      <c r="K3796">
        <v>25.9</v>
      </c>
      <c r="L3796" t="s">
        <v>20</v>
      </c>
      <c r="M37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96">
        <v>0</v>
      </c>
      <c r="O3796" t="s">
        <v>32</v>
      </c>
      <c r="P3796" t="str">
        <f>IF(AND(Table1[[#This Row],[stroke]]=1,Table1[[#This Row],[hypertension]]=1),"yes","no")</f>
        <v>no</v>
      </c>
      <c r="Q3796" t="str">
        <f>IF(Table1[[#This Row],[avg_glucose_level]]&gt;=132.5,"yes","no")</f>
        <v>no</v>
      </c>
      <c r="R3796" t="str">
        <f>IF(Table1[[#This Row],[bmi]]&gt;=30.1,"yes","no")</f>
        <v>no</v>
      </c>
    </row>
    <row r="3797" spans="1:18" x14ac:dyDescent="0.3">
      <c r="A3797">
        <v>46895</v>
      </c>
      <c r="B3797" t="s">
        <v>12</v>
      </c>
      <c r="C3797">
        <v>60</v>
      </c>
      <c r="D3797">
        <v>0</v>
      </c>
      <c r="E3797" t="str">
        <f>IF(Table1[[#This Row],[hypertension]]=0,"no","yes")</f>
        <v>no</v>
      </c>
      <c r="F3797">
        <v>0</v>
      </c>
      <c r="G3797" t="s">
        <v>13</v>
      </c>
      <c r="H3797" t="s">
        <v>14</v>
      </c>
      <c r="I3797" t="s">
        <v>19</v>
      </c>
      <c r="J3797">
        <v>62.61</v>
      </c>
      <c r="K3797">
        <v>30.7</v>
      </c>
      <c r="L3797" t="s">
        <v>20</v>
      </c>
      <c r="M37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797">
        <v>0</v>
      </c>
      <c r="O3797" t="s">
        <v>32</v>
      </c>
      <c r="P3797" t="str">
        <f>IF(AND(Table1[[#This Row],[stroke]]=1,Table1[[#This Row],[hypertension]]=1),"yes","no")</f>
        <v>no</v>
      </c>
      <c r="Q3797" t="str">
        <f>IF(Table1[[#This Row],[avg_glucose_level]]&gt;=132.5,"yes","no")</f>
        <v>no</v>
      </c>
      <c r="R3797" t="str">
        <f>IF(Table1[[#This Row],[bmi]]&gt;=30.1,"yes","no")</f>
        <v>yes</v>
      </c>
    </row>
    <row r="3798" spans="1:18" x14ac:dyDescent="0.3">
      <c r="A3798">
        <v>57667</v>
      </c>
      <c r="B3798" t="s">
        <v>12</v>
      </c>
      <c r="C3798">
        <v>12</v>
      </c>
      <c r="D3798">
        <v>0</v>
      </c>
      <c r="E3798" t="str">
        <f>IF(Table1[[#This Row],[hypertension]]=0,"no","yes")</f>
        <v>no</v>
      </c>
      <c r="F3798">
        <v>0</v>
      </c>
      <c r="G3798" t="s">
        <v>22</v>
      </c>
      <c r="H3798" t="s">
        <v>25</v>
      </c>
      <c r="I3798" t="s">
        <v>15</v>
      </c>
      <c r="J3798">
        <v>70.069999999999993</v>
      </c>
      <c r="K3798">
        <v>24.5</v>
      </c>
      <c r="L3798" t="s">
        <v>16</v>
      </c>
      <c r="M37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798">
        <v>0</v>
      </c>
      <c r="O3798" t="s">
        <v>32</v>
      </c>
      <c r="P3798" t="str">
        <f>IF(AND(Table1[[#This Row],[stroke]]=1,Table1[[#This Row],[hypertension]]=1),"yes","no")</f>
        <v>no</v>
      </c>
      <c r="Q3798" t="str">
        <f>IF(Table1[[#This Row],[avg_glucose_level]]&gt;=132.5,"yes","no")</f>
        <v>no</v>
      </c>
      <c r="R3798" t="str">
        <f>IF(Table1[[#This Row],[bmi]]&gt;=30.1,"yes","no")</f>
        <v>no</v>
      </c>
    </row>
    <row r="3799" spans="1:18" x14ac:dyDescent="0.3">
      <c r="A3799">
        <v>41962</v>
      </c>
      <c r="B3799" t="s">
        <v>17</v>
      </c>
      <c r="C3799">
        <v>32</v>
      </c>
      <c r="D3799">
        <v>0</v>
      </c>
      <c r="E3799" t="str">
        <f>IF(Table1[[#This Row],[hypertension]]=0,"no","yes")</f>
        <v>no</v>
      </c>
      <c r="F3799">
        <v>0</v>
      </c>
      <c r="G3799" t="s">
        <v>13</v>
      </c>
      <c r="H3799" t="s">
        <v>14</v>
      </c>
      <c r="I3799" t="s">
        <v>19</v>
      </c>
      <c r="J3799">
        <v>108.8</v>
      </c>
      <c r="K3799">
        <v>24</v>
      </c>
      <c r="L3799" t="s">
        <v>23</v>
      </c>
      <c r="M37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799">
        <v>0</v>
      </c>
      <c r="O3799" t="s">
        <v>32</v>
      </c>
      <c r="P3799" t="str">
        <f>IF(AND(Table1[[#This Row],[stroke]]=1,Table1[[#This Row],[hypertension]]=1),"yes","no")</f>
        <v>no</v>
      </c>
      <c r="Q3799" t="str">
        <f>IF(Table1[[#This Row],[avg_glucose_level]]&gt;=132.5,"yes","no")</f>
        <v>no</v>
      </c>
      <c r="R3799" t="str">
        <f>IF(Table1[[#This Row],[bmi]]&gt;=30.1,"yes","no")</f>
        <v>no</v>
      </c>
    </row>
    <row r="3800" spans="1:18" x14ac:dyDescent="0.3">
      <c r="A3800">
        <v>25495</v>
      </c>
      <c r="B3800" t="s">
        <v>12</v>
      </c>
      <c r="C3800">
        <v>5</v>
      </c>
      <c r="D3800">
        <v>0</v>
      </c>
      <c r="E3800" t="str">
        <f>IF(Table1[[#This Row],[hypertension]]=0,"no","yes")</f>
        <v>no</v>
      </c>
      <c r="F3800">
        <v>0</v>
      </c>
      <c r="G3800" t="s">
        <v>22</v>
      </c>
      <c r="H3800" t="s">
        <v>25</v>
      </c>
      <c r="I3800" t="s">
        <v>15</v>
      </c>
      <c r="J3800">
        <v>112.11</v>
      </c>
      <c r="K3800">
        <v>20.100000000000001</v>
      </c>
      <c r="L3800" t="s">
        <v>23</v>
      </c>
      <c r="M38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00">
        <v>0</v>
      </c>
      <c r="O3800" t="s">
        <v>32</v>
      </c>
      <c r="P3800" t="str">
        <f>IF(AND(Table1[[#This Row],[stroke]]=1,Table1[[#This Row],[hypertension]]=1),"yes","no")</f>
        <v>no</v>
      </c>
      <c r="Q3800" t="str">
        <f>IF(Table1[[#This Row],[avg_glucose_level]]&gt;=132.5,"yes","no")</f>
        <v>no</v>
      </c>
      <c r="R3800" t="str">
        <f>IF(Table1[[#This Row],[bmi]]&gt;=30.1,"yes","no")</f>
        <v>no</v>
      </c>
    </row>
    <row r="3801" spans="1:18" x14ac:dyDescent="0.3">
      <c r="A3801">
        <v>2029</v>
      </c>
      <c r="B3801" t="s">
        <v>17</v>
      </c>
      <c r="C3801">
        <v>40</v>
      </c>
      <c r="D3801">
        <v>0</v>
      </c>
      <c r="E3801" t="str">
        <f>IF(Table1[[#This Row],[hypertension]]=0,"no","yes")</f>
        <v>no</v>
      </c>
      <c r="F3801">
        <v>0</v>
      </c>
      <c r="G3801" t="s">
        <v>13</v>
      </c>
      <c r="H3801" t="s">
        <v>14</v>
      </c>
      <c r="I3801" t="s">
        <v>19</v>
      </c>
      <c r="J3801">
        <v>92.35</v>
      </c>
      <c r="K3801">
        <v>38</v>
      </c>
      <c r="L3801" t="s">
        <v>20</v>
      </c>
      <c r="M38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01">
        <v>0</v>
      </c>
      <c r="O3801" t="s">
        <v>32</v>
      </c>
      <c r="P3801" t="str">
        <f>IF(AND(Table1[[#This Row],[stroke]]=1,Table1[[#This Row],[hypertension]]=1),"yes","no")</f>
        <v>no</v>
      </c>
      <c r="Q3801" t="str">
        <f>IF(Table1[[#This Row],[avg_glucose_level]]&gt;=132.5,"yes","no")</f>
        <v>no</v>
      </c>
      <c r="R3801" t="str">
        <f>IF(Table1[[#This Row],[bmi]]&gt;=30.1,"yes","no")</f>
        <v>yes</v>
      </c>
    </row>
    <row r="3802" spans="1:18" x14ac:dyDescent="0.3">
      <c r="A3802">
        <v>13993</v>
      </c>
      <c r="B3802" t="s">
        <v>17</v>
      </c>
      <c r="C3802">
        <v>19</v>
      </c>
      <c r="D3802">
        <v>0</v>
      </c>
      <c r="E3802" t="str">
        <f>IF(Table1[[#This Row],[hypertension]]=0,"no","yes")</f>
        <v>no</v>
      </c>
      <c r="F3802">
        <v>0</v>
      </c>
      <c r="G3802" t="s">
        <v>22</v>
      </c>
      <c r="H3802" t="s">
        <v>14</v>
      </c>
      <c r="I3802" t="s">
        <v>15</v>
      </c>
      <c r="J3802">
        <v>76.569999999999993</v>
      </c>
      <c r="K3802">
        <v>26.6</v>
      </c>
      <c r="L3802" t="s">
        <v>23</v>
      </c>
      <c r="M38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02">
        <v>0</v>
      </c>
      <c r="O3802" t="s">
        <v>32</v>
      </c>
      <c r="P3802" t="str">
        <f>IF(AND(Table1[[#This Row],[stroke]]=1,Table1[[#This Row],[hypertension]]=1),"yes","no")</f>
        <v>no</v>
      </c>
      <c r="Q3802" t="str">
        <f>IF(Table1[[#This Row],[avg_glucose_level]]&gt;=132.5,"yes","no")</f>
        <v>no</v>
      </c>
      <c r="R3802" t="str">
        <f>IF(Table1[[#This Row],[bmi]]&gt;=30.1,"yes","no")</f>
        <v>no</v>
      </c>
    </row>
    <row r="3803" spans="1:18" x14ac:dyDescent="0.3">
      <c r="A3803">
        <v>18876</v>
      </c>
      <c r="B3803" t="s">
        <v>17</v>
      </c>
      <c r="C3803">
        <v>28</v>
      </c>
      <c r="D3803">
        <v>0</v>
      </c>
      <c r="E3803" t="str">
        <f>IF(Table1[[#This Row],[hypertension]]=0,"no","yes")</f>
        <v>no</v>
      </c>
      <c r="F3803">
        <v>0</v>
      </c>
      <c r="G3803" t="s">
        <v>13</v>
      </c>
      <c r="H3803" t="s">
        <v>14</v>
      </c>
      <c r="I3803" t="s">
        <v>15</v>
      </c>
      <c r="J3803">
        <v>69.5</v>
      </c>
      <c r="K3803">
        <v>24.5</v>
      </c>
      <c r="L3803" t="s">
        <v>20</v>
      </c>
      <c r="M3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03">
        <v>0</v>
      </c>
      <c r="O3803" t="s">
        <v>32</v>
      </c>
      <c r="P3803" t="str">
        <f>IF(AND(Table1[[#This Row],[stroke]]=1,Table1[[#This Row],[hypertension]]=1),"yes","no")</f>
        <v>no</v>
      </c>
      <c r="Q3803" t="str">
        <f>IF(Table1[[#This Row],[avg_glucose_level]]&gt;=132.5,"yes","no")</f>
        <v>no</v>
      </c>
      <c r="R3803" t="str">
        <f>IF(Table1[[#This Row],[bmi]]&gt;=30.1,"yes","no")</f>
        <v>no</v>
      </c>
    </row>
    <row r="3804" spans="1:18" x14ac:dyDescent="0.3">
      <c r="A3804">
        <v>22865</v>
      </c>
      <c r="B3804" t="s">
        <v>17</v>
      </c>
      <c r="C3804">
        <v>61</v>
      </c>
      <c r="D3804">
        <v>0</v>
      </c>
      <c r="E3804" t="str">
        <f>IF(Table1[[#This Row],[hypertension]]=0,"no","yes")</f>
        <v>no</v>
      </c>
      <c r="F3804">
        <v>0</v>
      </c>
      <c r="G3804" t="s">
        <v>13</v>
      </c>
      <c r="H3804" t="s">
        <v>14</v>
      </c>
      <c r="I3804" t="s">
        <v>19</v>
      </c>
      <c r="J3804">
        <v>219.38</v>
      </c>
      <c r="K3804">
        <v>28.1</v>
      </c>
      <c r="L3804" t="s">
        <v>20</v>
      </c>
      <c r="M38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04">
        <v>0</v>
      </c>
      <c r="O3804" t="s">
        <v>32</v>
      </c>
      <c r="P3804" t="str">
        <f>IF(AND(Table1[[#This Row],[stroke]]=1,Table1[[#This Row],[hypertension]]=1),"yes","no")</f>
        <v>no</v>
      </c>
      <c r="Q3804" t="str">
        <f>IF(Table1[[#This Row],[avg_glucose_level]]&gt;=132.5,"yes","no")</f>
        <v>yes</v>
      </c>
      <c r="R3804" t="str">
        <f>IF(Table1[[#This Row],[bmi]]&gt;=30.1,"yes","no")</f>
        <v>no</v>
      </c>
    </row>
    <row r="3805" spans="1:18" x14ac:dyDescent="0.3">
      <c r="A3805">
        <v>365</v>
      </c>
      <c r="B3805" t="s">
        <v>17</v>
      </c>
      <c r="C3805">
        <v>44</v>
      </c>
      <c r="D3805">
        <v>1</v>
      </c>
      <c r="E3805" t="str">
        <f>IF(Table1[[#This Row],[hypertension]]=0,"no","yes")</f>
        <v>yes</v>
      </c>
      <c r="F3805">
        <v>0</v>
      </c>
      <c r="G3805" t="s">
        <v>13</v>
      </c>
      <c r="H3805" t="s">
        <v>14</v>
      </c>
      <c r="I3805" t="s">
        <v>19</v>
      </c>
      <c r="J3805">
        <v>69.48</v>
      </c>
      <c r="K3805">
        <v>41.3</v>
      </c>
      <c r="L3805" t="s">
        <v>20</v>
      </c>
      <c r="M3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05">
        <v>0</v>
      </c>
      <c r="O3805" t="s">
        <v>32</v>
      </c>
      <c r="P3805" t="str">
        <f>IF(AND(Table1[[#This Row],[stroke]]=1,Table1[[#This Row],[hypertension]]=1),"yes","no")</f>
        <v>no</v>
      </c>
      <c r="Q3805" t="str">
        <f>IF(Table1[[#This Row],[avg_glucose_level]]&gt;=132.5,"yes","no")</f>
        <v>no</v>
      </c>
      <c r="R3805" t="str">
        <f>IF(Table1[[#This Row],[bmi]]&gt;=30.1,"yes","no")</f>
        <v>yes</v>
      </c>
    </row>
    <row r="3806" spans="1:18" x14ac:dyDescent="0.3">
      <c r="A3806">
        <v>37631</v>
      </c>
      <c r="B3806" t="s">
        <v>12</v>
      </c>
      <c r="C3806">
        <v>50</v>
      </c>
      <c r="D3806">
        <v>0</v>
      </c>
      <c r="E3806" t="str">
        <f>IF(Table1[[#This Row],[hypertension]]=0,"no","yes")</f>
        <v>no</v>
      </c>
      <c r="F3806">
        <v>0</v>
      </c>
      <c r="G3806" t="s">
        <v>13</v>
      </c>
      <c r="H3806" t="s">
        <v>24</v>
      </c>
      <c r="I3806" t="s">
        <v>15</v>
      </c>
      <c r="J3806">
        <v>89.18</v>
      </c>
      <c r="K3806">
        <v>34.799999999999997</v>
      </c>
      <c r="L3806" t="s">
        <v>21</v>
      </c>
      <c r="M38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06">
        <v>0</v>
      </c>
      <c r="O3806" t="s">
        <v>32</v>
      </c>
      <c r="P3806" t="str">
        <f>IF(AND(Table1[[#This Row],[stroke]]=1,Table1[[#This Row],[hypertension]]=1),"yes","no")</f>
        <v>no</v>
      </c>
      <c r="Q3806" t="str">
        <f>IF(Table1[[#This Row],[avg_glucose_level]]&gt;=132.5,"yes","no")</f>
        <v>no</v>
      </c>
      <c r="R3806" t="str">
        <f>IF(Table1[[#This Row],[bmi]]&gt;=30.1,"yes","no")</f>
        <v>yes</v>
      </c>
    </row>
    <row r="3807" spans="1:18" x14ac:dyDescent="0.3">
      <c r="A3807">
        <v>5500</v>
      </c>
      <c r="B3807" t="s">
        <v>17</v>
      </c>
      <c r="C3807">
        <v>50</v>
      </c>
      <c r="D3807">
        <v>0</v>
      </c>
      <c r="E3807" t="str">
        <f>IF(Table1[[#This Row],[hypertension]]=0,"no","yes")</f>
        <v>no</v>
      </c>
      <c r="F3807">
        <v>1</v>
      </c>
      <c r="G3807" t="s">
        <v>13</v>
      </c>
      <c r="H3807" t="s">
        <v>24</v>
      </c>
      <c r="I3807" t="s">
        <v>15</v>
      </c>
      <c r="J3807">
        <v>68.09</v>
      </c>
      <c r="K3807">
        <v>35.5</v>
      </c>
      <c r="L3807" t="s">
        <v>21</v>
      </c>
      <c r="M38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07">
        <v>0</v>
      </c>
      <c r="O3807" t="s">
        <v>32</v>
      </c>
      <c r="P3807" t="str">
        <f>IF(AND(Table1[[#This Row],[stroke]]=1,Table1[[#This Row],[hypertension]]=1),"yes","no")</f>
        <v>no</v>
      </c>
      <c r="Q3807" t="str">
        <f>IF(Table1[[#This Row],[avg_glucose_level]]&gt;=132.5,"yes","no")</f>
        <v>no</v>
      </c>
      <c r="R3807" t="str">
        <f>IF(Table1[[#This Row],[bmi]]&gt;=30.1,"yes","no")</f>
        <v>yes</v>
      </c>
    </row>
    <row r="3808" spans="1:18" x14ac:dyDescent="0.3">
      <c r="A3808">
        <v>53217</v>
      </c>
      <c r="B3808" t="s">
        <v>17</v>
      </c>
      <c r="C3808">
        <v>18</v>
      </c>
      <c r="D3808">
        <v>0</v>
      </c>
      <c r="E3808" t="str">
        <f>IF(Table1[[#This Row],[hypertension]]=0,"no","yes")</f>
        <v>no</v>
      </c>
      <c r="F3808">
        <v>0</v>
      </c>
      <c r="G3808" t="s">
        <v>22</v>
      </c>
      <c r="H3808" t="s">
        <v>14</v>
      </c>
      <c r="I3808" t="s">
        <v>19</v>
      </c>
      <c r="J3808">
        <v>92.71</v>
      </c>
      <c r="K3808">
        <v>24.1</v>
      </c>
      <c r="L3808" t="s">
        <v>23</v>
      </c>
      <c r="M38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08">
        <v>0</v>
      </c>
      <c r="O3808" t="s">
        <v>32</v>
      </c>
      <c r="P3808" t="str">
        <f>IF(AND(Table1[[#This Row],[stroke]]=1,Table1[[#This Row],[hypertension]]=1),"yes","no")</f>
        <v>no</v>
      </c>
      <c r="Q3808" t="str">
        <f>IF(Table1[[#This Row],[avg_glucose_level]]&gt;=132.5,"yes","no")</f>
        <v>no</v>
      </c>
      <c r="R3808" t="str">
        <f>IF(Table1[[#This Row],[bmi]]&gt;=30.1,"yes","no")</f>
        <v>no</v>
      </c>
    </row>
    <row r="3809" spans="1:18" x14ac:dyDescent="0.3">
      <c r="A3809">
        <v>56712</v>
      </c>
      <c r="B3809" t="s">
        <v>12</v>
      </c>
      <c r="C3809">
        <v>1</v>
      </c>
      <c r="D3809">
        <v>0</v>
      </c>
      <c r="E3809" t="str">
        <f>IF(Table1[[#This Row],[hypertension]]=0,"no","yes")</f>
        <v>no</v>
      </c>
      <c r="F3809">
        <v>0</v>
      </c>
      <c r="G3809" t="s">
        <v>22</v>
      </c>
      <c r="H3809" t="s">
        <v>25</v>
      </c>
      <c r="I3809" t="s">
        <v>19</v>
      </c>
      <c r="J3809">
        <v>56.21</v>
      </c>
      <c r="K3809">
        <v>19</v>
      </c>
      <c r="L3809" t="s">
        <v>23</v>
      </c>
      <c r="M38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09">
        <v>0</v>
      </c>
      <c r="O3809" t="s">
        <v>32</v>
      </c>
      <c r="P3809" t="str">
        <f>IF(AND(Table1[[#This Row],[stroke]]=1,Table1[[#This Row],[hypertension]]=1),"yes","no")</f>
        <v>no</v>
      </c>
      <c r="Q3809" t="str">
        <f>IF(Table1[[#This Row],[avg_glucose_level]]&gt;=132.5,"yes","no")</f>
        <v>no</v>
      </c>
      <c r="R3809" t="str">
        <f>IF(Table1[[#This Row],[bmi]]&gt;=30.1,"yes","no")</f>
        <v>no</v>
      </c>
    </row>
    <row r="3810" spans="1:18" x14ac:dyDescent="0.3">
      <c r="A3810">
        <v>10055</v>
      </c>
      <c r="B3810" t="s">
        <v>17</v>
      </c>
      <c r="C3810">
        <v>37</v>
      </c>
      <c r="D3810">
        <v>0</v>
      </c>
      <c r="E3810" t="str">
        <f>IF(Table1[[#This Row],[hypertension]]=0,"no","yes")</f>
        <v>no</v>
      </c>
      <c r="F3810">
        <v>0</v>
      </c>
      <c r="G3810" t="s">
        <v>22</v>
      </c>
      <c r="H3810" t="s">
        <v>24</v>
      </c>
      <c r="I3810" t="s">
        <v>19</v>
      </c>
      <c r="J3810">
        <v>72.08</v>
      </c>
      <c r="K3810">
        <v>28.1</v>
      </c>
      <c r="L3810" t="s">
        <v>16</v>
      </c>
      <c r="M38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10">
        <v>0</v>
      </c>
      <c r="O3810" t="s">
        <v>32</v>
      </c>
      <c r="P3810" t="str">
        <f>IF(AND(Table1[[#This Row],[stroke]]=1,Table1[[#This Row],[hypertension]]=1),"yes","no")</f>
        <v>no</v>
      </c>
      <c r="Q3810" t="str">
        <f>IF(Table1[[#This Row],[avg_glucose_level]]&gt;=132.5,"yes","no")</f>
        <v>no</v>
      </c>
      <c r="R3810" t="str">
        <f>IF(Table1[[#This Row],[bmi]]&gt;=30.1,"yes","no")</f>
        <v>no</v>
      </c>
    </row>
    <row r="3811" spans="1:18" x14ac:dyDescent="0.3">
      <c r="A3811">
        <v>4959</v>
      </c>
      <c r="B3811" t="s">
        <v>17</v>
      </c>
      <c r="C3811">
        <v>5</v>
      </c>
      <c r="D3811">
        <v>0</v>
      </c>
      <c r="E3811" t="str">
        <f>IF(Table1[[#This Row],[hypertension]]=0,"no","yes")</f>
        <v>no</v>
      </c>
      <c r="F3811">
        <v>0</v>
      </c>
      <c r="G3811" t="s">
        <v>22</v>
      </c>
      <c r="H3811" t="s">
        <v>25</v>
      </c>
      <c r="I3811" t="s">
        <v>15</v>
      </c>
      <c r="J3811">
        <v>82.56</v>
      </c>
      <c r="K3811">
        <v>16.600000000000001</v>
      </c>
      <c r="L3811" t="s">
        <v>23</v>
      </c>
      <c r="M38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11">
        <v>0</v>
      </c>
      <c r="O3811" t="s">
        <v>32</v>
      </c>
      <c r="P3811" t="str">
        <f>IF(AND(Table1[[#This Row],[stroke]]=1,Table1[[#This Row],[hypertension]]=1),"yes","no")</f>
        <v>no</v>
      </c>
      <c r="Q3811" t="str">
        <f>IF(Table1[[#This Row],[avg_glucose_level]]&gt;=132.5,"yes","no")</f>
        <v>no</v>
      </c>
      <c r="R3811" t="str">
        <f>IF(Table1[[#This Row],[bmi]]&gt;=30.1,"yes","no")</f>
        <v>no</v>
      </c>
    </row>
    <row r="3812" spans="1:18" x14ac:dyDescent="0.3">
      <c r="A3812">
        <v>22155</v>
      </c>
      <c r="B3812" t="s">
        <v>17</v>
      </c>
      <c r="C3812">
        <v>39</v>
      </c>
      <c r="D3812">
        <v>0</v>
      </c>
      <c r="E3812" t="str">
        <f>IF(Table1[[#This Row],[hypertension]]=0,"no","yes")</f>
        <v>no</v>
      </c>
      <c r="F3812">
        <v>0</v>
      </c>
      <c r="G3812" t="s">
        <v>13</v>
      </c>
      <c r="H3812" t="s">
        <v>14</v>
      </c>
      <c r="I3812" t="s">
        <v>15</v>
      </c>
      <c r="J3812">
        <v>78.239999999999995</v>
      </c>
      <c r="K3812">
        <v>28.6</v>
      </c>
      <c r="L3812" t="s">
        <v>23</v>
      </c>
      <c r="M38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12">
        <v>0</v>
      </c>
      <c r="O3812" t="s">
        <v>32</v>
      </c>
      <c r="P3812" t="str">
        <f>IF(AND(Table1[[#This Row],[stroke]]=1,Table1[[#This Row],[hypertension]]=1),"yes","no")</f>
        <v>no</v>
      </c>
      <c r="Q3812" t="str">
        <f>IF(Table1[[#This Row],[avg_glucose_level]]&gt;=132.5,"yes","no")</f>
        <v>no</v>
      </c>
      <c r="R3812" t="str">
        <f>IF(Table1[[#This Row],[bmi]]&gt;=30.1,"yes","no")</f>
        <v>no</v>
      </c>
    </row>
    <row r="3813" spans="1:18" x14ac:dyDescent="0.3">
      <c r="A3813">
        <v>22860</v>
      </c>
      <c r="B3813" t="s">
        <v>17</v>
      </c>
      <c r="C3813">
        <v>65</v>
      </c>
      <c r="D3813">
        <v>0</v>
      </c>
      <c r="E3813" t="str">
        <f>IF(Table1[[#This Row],[hypertension]]=0,"no","yes")</f>
        <v>no</v>
      </c>
      <c r="F3813">
        <v>0</v>
      </c>
      <c r="G3813" t="s">
        <v>13</v>
      </c>
      <c r="H3813" t="s">
        <v>24</v>
      </c>
      <c r="I3813" t="s">
        <v>19</v>
      </c>
      <c r="J3813">
        <v>84.66</v>
      </c>
      <c r="K3813">
        <v>22.4</v>
      </c>
      <c r="L3813" t="s">
        <v>20</v>
      </c>
      <c r="M38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13">
        <v>0</v>
      </c>
      <c r="O3813" t="s">
        <v>32</v>
      </c>
      <c r="P3813" t="str">
        <f>IF(AND(Table1[[#This Row],[stroke]]=1,Table1[[#This Row],[hypertension]]=1),"yes","no")</f>
        <v>no</v>
      </c>
      <c r="Q3813" t="str">
        <f>IF(Table1[[#This Row],[avg_glucose_level]]&gt;=132.5,"yes","no")</f>
        <v>no</v>
      </c>
      <c r="R3813" t="str">
        <f>IF(Table1[[#This Row],[bmi]]&gt;=30.1,"yes","no")</f>
        <v>no</v>
      </c>
    </row>
    <row r="3814" spans="1:18" x14ac:dyDescent="0.3">
      <c r="A3814">
        <v>6960</v>
      </c>
      <c r="B3814" t="s">
        <v>17</v>
      </c>
      <c r="C3814">
        <v>26</v>
      </c>
      <c r="D3814">
        <v>0</v>
      </c>
      <c r="E3814" t="str">
        <f>IF(Table1[[#This Row],[hypertension]]=0,"no","yes")</f>
        <v>no</v>
      </c>
      <c r="F3814">
        <v>0</v>
      </c>
      <c r="G3814" t="s">
        <v>22</v>
      </c>
      <c r="H3814" t="s">
        <v>24</v>
      </c>
      <c r="I3814" t="s">
        <v>15</v>
      </c>
      <c r="J3814">
        <v>90.35</v>
      </c>
      <c r="K3814">
        <v>38.6</v>
      </c>
      <c r="L3814" t="s">
        <v>23</v>
      </c>
      <c r="M381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14">
        <v>0</v>
      </c>
      <c r="O3814" t="s">
        <v>32</v>
      </c>
      <c r="P3814" t="str">
        <f>IF(AND(Table1[[#This Row],[stroke]]=1,Table1[[#This Row],[hypertension]]=1),"yes","no")</f>
        <v>no</v>
      </c>
      <c r="Q3814" t="str">
        <f>IF(Table1[[#This Row],[avg_glucose_level]]&gt;=132.5,"yes","no")</f>
        <v>no</v>
      </c>
      <c r="R3814" t="str">
        <f>IF(Table1[[#This Row],[bmi]]&gt;=30.1,"yes","no")</f>
        <v>yes</v>
      </c>
    </row>
    <row r="3815" spans="1:18" x14ac:dyDescent="0.3">
      <c r="A3815">
        <v>57209</v>
      </c>
      <c r="B3815" t="s">
        <v>12</v>
      </c>
      <c r="C3815">
        <v>42</v>
      </c>
      <c r="D3815">
        <v>0</v>
      </c>
      <c r="E3815" t="str">
        <f>IF(Table1[[#This Row],[hypertension]]=0,"no","yes")</f>
        <v>no</v>
      </c>
      <c r="F3815">
        <v>0</v>
      </c>
      <c r="G3815" t="s">
        <v>13</v>
      </c>
      <c r="H3815" t="s">
        <v>24</v>
      </c>
      <c r="I3815" t="s">
        <v>19</v>
      </c>
      <c r="J3815">
        <v>68.12</v>
      </c>
      <c r="K3815">
        <v>32</v>
      </c>
      <c r="L3815" t="s">
        <v>23</v>
      </c>
      <c r="M38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15">
        <v>0</v>
      </c>
      <c r="O3815" t="s">
        <v>32</v>
      </c>
      <c r="P3815" t="str">
        <f>IF(AND(Table1[[#This Row],[stroke]]=1,Table1[[#This Row],[hypertension]]=1),"yes","no")</f>
        <v>no</v>
      </c>
      <c r="Q3815" t="str">
        <f>IF(Table1[[#This Row],[avg_glucose_level]]&gt;=132.5,"yes","no")</f>
        <v>no</v>
      </c>
      <c r="R3815" t="str">
        <f>IF(Table1[[#This Row],[bmi]]&gt;=30.1,"yes","no")</f>
        <v>yes</v>
      </c>
    </row>
    <row r="3816" spans="1:18" x14ac:dyDescent="0.3">
      <c r="A3816">
        <v>66581</v>
      </c>
      <c r="B3816" t="s">
        <v>17</v>
      </c>
      <c r="C3816">
        <v>34</v>
      </c>
      <c r="D3816">
        <v>0</v>
      </c>
      <c r="E3816" t="str">
        <f>IF(Table1[[#This Row],[hypertension]]=0,"no","yes")</f>
        <v>no</v>
      </c>
      <c r="F3816">
        <v>0</v>
      </c>
      <c r="G3816" t="s">
        <v>13</v>
      </c>
      <c r="H3816" t="s">
        <v>14</v>
      </c>
      <c r="I3816" t="s">
        <v>19</v>
      </c>
      <c r="J3816">
        <v>59.14</v>
      </c>
      <c r="K3816">
        <v>40.1</v>
      </c>
      <c r="L3816" t="s">
        <v>20</v>
      </c>
      <c r="M38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16">
        <v>0</v>
      </c>
      <c r="O3816" t="s">
        <v>32</v>
      </c>
      <c r="P3816" t="str">
        <f>IF(AND(Table1[[#This Row],[stroke]]=1,Table1[[#This Row],[hypertension]]=1),"yes","no")</f>
        <v>no</v>
      </c>
      <c r="Q3816" t="str">
        <f>IF(Table1[[#This Row],[avg_glucose_level]]&gt;=132.5,"yes","no")</f>
        <v>no</v>
      </c>
      <c r="R3816" t="str">
        <f>IF(Table1[[#This Row],[bmi]]&gt;=30.1,"yes","no")</f>
        <v>yes</v>
      </c>
    </row>
    <row r="3817" spans="1:18" x14ac:dyDescent="0.3">
      <c r="A3817">
        <v>17347</v>
      </c>
      <c r="B3817" t="s">
        <v>17</v>
      </c>
      <c r="C3817">
        <v>45</v>
      </c>
      <c r="D3817">
        <v>0</v>
      </c>
      <c r="E3817" t="str">
        <f>IF(Table1[[#This Row],[hypertension]]=0,"no","yes")</f>
        <v>no</v>
      </c>
      <c r="F3817">
        <v>0</v>
      </c>
      <c r="G3817" t="s">
        <v>13</v>
      </c>
      <c r="H3817" t="s">
        <v>24</v>
      </c>
      <c r="I3817" t="s">
        <v>15</v>
      </c>
      <c r="J3817">
        <v>85.64</v>
      </c>
      <c r="K3817">
        <v>32</v>
      </c>
      <c r="L3817" t="s">
        <v>16</v>
      </c>
      <c r="M38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17">
        <v>0</v>
      </c>
      <c r="O3817" t="s">
        <v>32</v>
      </c>
      <c r="P3817" t="str">
        <f>IF(AND(Table1[[#This Row],[stroke]]=1,Table1[[#This Row],[hypertension]]=1),"yes","no")</f>
        <v>no</v>
      </c>
      <c r="Q3817" t="str">
        <f>IF(Table1[[#This Row],[avg_glucose_level]]&gt;=132.5,"yes","no")</f>
        <v>no</v>
      </c>
      <c r="R3817" t="str">
        <f>IF(Table1[[#This Row],[bmi]]&gt;=30.1,"yes","no")</f>
        <v>yes</v>
      </c>
    </row>
    <row r="3818" spans="1:18" x14ac:dyDescent="0.3">
      <c r="A3818">
        <v>58422</v>
      </c>
      <c r="B3818" t="s">
        <v>12</v>
      </c>
      <c r="C3818">
        <v>43</v>
      </c>
      <c r="D3818">
        <v>0</v>
      </c>
      <c r="E3818" t="str">
        <f>IF(Table1[[#This Row],[hypertension]]=0,"no","yes")</f>
        <v>no</v>
      </c>
      <c r="F3818">
        <v>0</v>
      </c>
      <c r="G3818" t="s">
        <v>13</v>
      </c>
      <c r="H3818" t="s">
        <v>24</v>
      </c>
      <c r="I3818" t="s">
        <v>19</v>
      </c>
      <c r="J3818">
        <v>56.08</v>
      </c>
      <c r="K3818">
        <v>23.9</v>
      </c>
      <c r="L3818" t="s">
        <v>23</v>
      </c>
      <c r="M38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18">
        <v>0</v>
      </c>
      <c r="O3818" t="s">
        <v>32</v>
      </c>
      <c r="P3818" t="str">
        <f>IF(AND(Table1[[#This Row],[stroke]]=1,Table1[[#This Row],[hypertension]]=1),"yes","no")</f>
        <v>no</v>
      </c>
      <c r="Q3818" t="str">
        <f>IF(Table1[[#This Row],[avg_glucose_level]]&gt;=132.5,"yes","no")</f>
        <v>no</v>
      </c>
      <c r="R3818" t="str">
        <f>IF(Table1[[#This Row],[bmi]]&gt;=30.1,"yes","no")</f>
        <v>no</v>
      </c>
    </row>
    <row r="3819" spans="1:18" x14ac:dyDescent="0.3">
      <c r="A3819">
        <v>19043</v>
      </c>
      <c r="B3819" t="s">
        <v>17</v>
      </c>
      <c r="C3819">
        <v>40</v>
      </c>
      <c r="D3819">
        <v>0</v>
      </c>
      <c r="E3819" t="str">
        <f>IF(Table1[[#This Row],[hypertension]]=0,"no","yes")</f>
        <v>no</v>
      </c>
      <c r="F3819">
        <v>0</v>
      </c>
      <c r="G3819" t="s">
        <v>22</v>
      </c>
      <c r="H3819" t="s">
        <v>14</v>
      </c>
      <c r="I3819" t="s">
        <v>19</v>
      </c>
      <c r="J3819">
        <v>99</v>
      </c>
      <c r="K3819">
        <v>25</v>
      </c>
      <c r="L3819" t="s">
        <v>20</v>
      </c>
      <c r="M38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19">
        <v>0</v>
      </c>
      <c r="O3819" t="s">
        <v>32</v>
      </c>
      <c r="P3819" t="str">
        <f>IF(AND(Table1[[#This Row],[stroke]]=1,Table1[[#This Row],[hypertension]]=1),"yes","no")</f>
        <v>no</v>
      </c>
      <c r="Q3819" t="str">
        <f>IF(Table1[[#This Row],[avg_glucose_level]]&gt;=132.5,"yes","no")</f>
        <v>no</v>
      </c>
      <c r="R3819" t="str">
        <f>IF(Table1[[#This Row],[bmi]]&gt;=30.1,"yes","no")</f>
        <v>no</v>
      </c>
    </row>
    <row r="3820" spans="1:18" x14ac:dyDescent="0.3">
      <c r="A3820">
        <v>52897</v>
      </c>
      <c r="B3820" t="s">
        <v>12</v>
      </c>
      <c r="C3820">
        <v>35</v>
      </c>
      <c r="D3820">
        <v>0</v>
      </c>
      <c r="E3820" t="str">
        <f>IF(Table1[[#This Row],[hypertension]]=0,"no","yes")</f>
        <v>no</v>
      </c>
      <c r="F3820">
        <v>0</v>
      </c>
      <c r="G3820" t="s">
        <v>22</v>
      </c>
      <c r="H3820" t="s">
        <v>14</v>
      </c>
      <c r="I3820" t="s">
        <v>15</v>
      </c>
      <c r="J3820">
        <v>93.6</v>
      </c>
      <c r="K3820">
        <v>28.5</v>
      </c>
      <c r="L3820" t="s">
        <v>21</v>
      </c>
      <c r="M38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20">
        <v>0</v>
      </c>
      <c r="O3820" t="s">
        <v>32</v>
      </c>
      <c r="P3820" t="str">
        <f>IF(AND(Table1[[#This Row],[stroke]]=1,Table1[[#This Row],[hypertension]]=1),"yes","no")</f>
        <v>no</v>
      </c>
      <c r="Q3820" t="str">
        <f>IF(Table1[[#This Row],[avg_glucose_level]]&gt;=132.5,"yes","no")</f>
        <v>no</v>
      </c>
      <c r="R3820" t="str">
        <f>IF(Table1[[#This Row],[bmi]]&gt;=30.1,"yes","no")</f>
        <v>no</v>
      </c>
    </row>
    <row r="3821" spans="1:18" x14ac:dyDescent="0.3">
      <c r="A3821">
        <v>16329</v>
      </c>
      <c r="B3821" t="s">
        <v>17</v>
      </c>
      <c r="C3821">
        <v>2</v>
      </c>
      <c r="D3821">
        <v>0</v>
      </c>
      <c r="E3821" t="str">
        <f>IF(Table1[[#This Row],[hypertension]]=0,"no","yes")</f>
        <v>no</v>
      </c>
      <c r="F3821">
        <v>0</v>
      </c>
      <c r="G3821" t="s">
        <v>22</v>
      </c>
      <c r="H3821" t="s">
        <v>25</v>
      </c>
      <c r="I3821" t="s">
        <v>15</v>
      </c>
      <c r="J3821">
        <v>105.75</v>
      </c>
      <c r="K3821">
        <v>19.8</v>
      </c>
      <c r="L3821" t="s">
        <v>23</v>
      </c>
      <c r="M38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21">
        <v>0</v>
      </c>
      <c r="O3821" t="s">
        <v>32</v>
      </c>
      <c r="P3821" t="str">
        <f>IF(AND(Table1[[#This Row],[stroke]]=1,Table1[[#This Row],[hypertension]]=1),"yes","no")</f>
        <v>no</v>
      </c>
      <c r="Q3821" t="str">
        <f>IF(Table1[[#This Row],[avg_glucose_level]]&gt;=132.5,"yes","no")</f>
        <v>no</v>
      </c>
      <c r="R3821" t="str">
        <f>IF(Table1[[#This Row],[bmi]]&gt;=30.1,"yes","no")</f>
        <v>no</v>
      </c>
    </row>
    <row r="3822" spans="1:18" x14ac:dyDescent="0.3">
      <c r="A3822">
        <v>40353</v>
      </c>
      <c r="B3822" t="s">
        <v>17</v>
      </c>
      <c r="C3822">
        <v>61</v>
      </c>
      <c r="D3822">
        <v>0</v>
      </c>
      <c r="E3822" t="str">
        <f>IF(Table1[[#This Row],[hypertension]]=0,"no","yes")</f>
        <v>no</v>
      </c>
      <c r="F3822">
        <v>0</v>
      </c>
      <c r="G3822" t="s">
        <v>13</v>
      </c>
      <c r="H3822" t="s">
        <v>14</v>
      </c>
      <c r="I3822" t="s">
        <v>15</v>
      </c>
      <c r="J3822">
        <v>114.09</v>
      </c>
      <c r="K3822">
        <v>25.7</v>
      </c>
      <c r="L3822" t="s">
        <v>20</v>
      </c>
      <c r="M38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22">
        <v>0</v>
      </c>
      <c r="O3822" t="s">
        <v>32</v>
      </c>
      <c r="P3822" t="str">
        <f>IF(AND(Table1[[#This Row],[stroke]]=1,Table1[[#This Row],[hypertension]]=1),"yes","no")</f>
        <v>no</v>
      </c>
      <c r="Q3822" t="str">
        <f>IF(Table1[[#This Row],[avg_glucose_level]]&gt;=132.5,"yes","no")</f>
        <v>no</v>
      </c>
      <c r="R3822" t="str">
        <f>IF(Table1[[#This Row],[bmi]]&gt;=30.1,"yes","no")</f>
        <v>no</v>
      </c>
    </row>
    <row r="3823" spans="1:18" x14ac:dyDescent="0.3">
      <c r="A3823">
        <v>56778</v>
      </c>
      <c r="B3823" t="s">
        <v>12</v>
      </c>
      <c r="C3823">
        <v>64</v>
      </c>
      <c r="D3823">
        <v>1</v>
      </c>
      <c r="E3823" t="str">
        <f>IF(Table1[[#This Row],[hypertension]]=0,"no","yes")</f>
        <v>yes</v>
      </c>
      <c r="F3823">
        <v>0</v>
      </c>
      <c r="G3823" t="s">
        <v>13</v>
      </c>
      <c r="H3823" t="s">
        <v>14</v>
      </c>
      <c r="I3823" t="s">
        <v>15</v>
      </c>
      <c r="J3823">
        <v>57.42</v>
      </c>
      <c r="K3823">
        <v>28</v>
      </c>
      <c r="L3823" t="s">
        <v>21</v>
      </c>
      <c r="M38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23">
        <v>0</v>
      </c>
      <c r="O3823" t="s">
        <v>32</v>
      </c>
      <c r="P3823" t="str">
        <f>IF(AND(Table1[[#This Row],[stroke]]=1,Table1[[#This Row],[hypertension]]=1),"yes","no")</f>
        <v>no</v>
      </c>
      <c r="Q3823" t="str">
        <f>IF(Table1[[#This Row],[avg_glucose_level]]&gt;=132.5,"yes","no")</f>
        <v>no</v>
      </c>
      <c r="R3823" t="str">
        <f>IF(Table1[[#This Row],[bmi]]&gt;=30.1,"yes","no")</f>
        <v>no</v>
      </c>
    </row>
    <row r="3824" spans="1:18" x14ac:dyDescent="0.3">
      <c r="A3824">
        <v>41153</v>
      </c>
      <c r="B3824" t="s">
        <v>17</v>
      </c>
      <c r="C3824">
        <v>32</v>
      </c>
      <c r="D3824">
        <v>0</v>
      </c>
      <c r="E3824" t="str">
        <f>IF(Table1[[#This Row],[hypertension]]=0,"no","yes")</f>
        <v>no</v>
      </c>
      <c r="F3824">
        <v>0</v>
      </c>
      <c r="G3824" t="s">
        <v>13</v>
      </c>
      <c r="H3824" t="s">
        <v>14</v>
      </c>
      <c r="I3824" t="s">
        <v>15</v>
      </c>
      <c r="J3824">
        <v>100.01</v>
      </c>
      <c r="K3824">
        <v>37.200000000000003</v>
      </c>
      <c r="L3824" t="s">
        <v>20</v>
      </c>
      <c r="M38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24">
        <v>0</v>
      </c>
      <c r="O3824" t="s">
        <v>32</v>
      </c>
      <c r="P3824" t="str">
        <f>IF(AND(Table1[[#This Row],[stroke]]=1,Table1[[#This Row],[hypertension]]=1),"yes","no")</f>
        <v>no</v>
      </c>
      <c r="Q3824" t="str">
        <f>IF(Table1[[#This Row],[avg_glucose_level]]&gt;=132.5,"yes","no")</f>
        <v>no</v>
      </c>
      <c r="R3824" t="str">
        <f>IF(Table1[[#This Row],[bmi]]&gt;=30.1,"yes","no")</f>
        <v>yes</v>
      </c>
    </row>
    <row r="3825" spans="1:18" x14ac:dyDescent="0.3">
      <c r="A3825">
        <v>63725</v>
      </c>
      <c r="B3825" t="s">
        <v>12</v>
      </c>
      <c r="C3825">
        <v>23</v>
      </c>
      <c r="D3825">
        <v>0</v>
      </c>
      <c r="E3825" t="str">
        <f>IF(Table1[[#This Row],[hypertension]]=0,"no","yes")</f>
        <v>no</v>
      </c>
      <c r="F3825">
        <v>0</v>
      </c>
      <c r="G3825" t="s">
        <v>22</v>
      </c>
      <c r="H3825" t="s">
        <v>14</v>
      </c>
      <c r="I3825" t="s">
        <v>15</v>
      </c>
      <c r="J3825">
        <v>62</v>
      </c>
      <c r="K3825">
        <v>24.8</v>
      </c>
      <c r="L3825" t="s">
        <v>16</v>
      </c>
      <c r="M38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25">
        <v>0</v>
      </c>
      <c r="O3825" t="s">
        <v>32</v>
      </c>
      <c r="P3825" t="str">
        <f>IF(AND(Table1[[#This Row],[stroke]]=1,Table1[[#This Row],[hypertension]]=1),"yes","no")</f>
        <v>no</v>
      </c>
      <c r="Q3825" t="str">
        <f>IF(Table1[[#This Row],[avg_glucose_level]]&gt;=132.5,"yes","no")</f>
        <v>no</v>
      </c>
      <c r="R3825" t="str">
        <f>IF(Table1[[#This Row],[bmi]]&gt;=30.1,"yes","no")</f>
        <v>no</v>
      </c>
    </row>
    <row r="3826" spans="1:18" x14ac:dyDescent="0.3">
      <c r="A3826">
        <v>19675</v>
      </c>
      <c r="B3826" t="s">
        <v>17</v>
      </c>
      <c r="C3826">
        <v>51</v>
      </c>
      <c r="D3826">
        <v>0</v>
      </c>
      <c r="E3826" t="str">
        <f>IF(Table1[[#This Row],[hypertension]]=0,"no","yes")</f>
        <v>no</v>
      </c>
      <c r="F3826">
        <v>0</v>
      </c>
      <c r="G3826" t="s">
        <v>13</v>
      </c>
      <c r="H3826" t="s">
        <v>18</v>
      </c>
      <c r="I3826" t="s">
        <v>19</v>
      </c>
      <c r="J3826">
        <v>103.61</v>
      </c>
      <c r="K3826">
        <v>39.200000000000003</v>
      </c>
      <c r="L3826" t="s">
        <v>20</v>
      </c>
      <c r="M38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26">
        <v>0</v>
      </c>
      <c r="O3826" t="s">
        <v>32</v>
      </c>
      <c r="P3826" t="str">
        <f>IF(AND(Table1[[#This Row],[stroke]]=1,Table1[[#This Row],[hypertension]]=1),"yes","no")</f>
        <v>no</v>
      </c>
      <c r="Q3826" t="str">
        <f>IF(Table1[[#This Row],[avg_glucose_level]]&gt;=132.5,"yes","no")</f>
        <v>no</v>
      </c>
      <c r="R3826" t="str">
        <f>IF(Table1[[#This Row],[bmi]]&gt;=30.1,"yes","no")</f>
        <v>yes</v>
      </c>
    </row>
    <row r="3827" spans="1:18" x14ac:dyDescent="0.3">
      <c r="A3827">
        <v>72784</v>
      </c>
      <c r="B3827" t="s">
        <v>17</v>
      </c>
      <c r="C3827">
        <v>52</v>
      </c>
      <c r="D3827">
        <v>0</v>
      </c>
      <c r="E3827" t="str">
        <f>IF(Table1[[#This Row],[hypertension]]=0,"no","yes")</f>
        <v>no</v>
      </c>
      <c r="F3827">
        <v>0</v>
      </c>
      <c r="G3827" t="s">
        <v>13</v>
      </c>
      <c r="H3827" t="s">
        <v>14</v>
      </c>
      <c r="I3827" t="s">
        <v>19</v>
      </c>
      <c r="J3827">
        <v>118.46</v>
      </c>
      <c r="K3827">
        <v>61.6</v>
      </c>
      <c r="L3827" t="s">
        <v>21</v>
      </c>
      <c r="M38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27">
        <v>0</v>
      </c>
      <c r="O3827" t="s">
        <v>32</v>
      </c>
      <c r="P3827" t="str">
        <f>IF(AND(Table1[[#This Row],[stroke]]=1,Table1[[#This Row],[hypertension]]=1),"yes","no")</f>
        <v>no</v>
      </c>
      <c r="Q3827" t="str">
        <f>IF(Table1[[#This Row],[avg_glucose_level]]&gt;=132.5,"yes","no")</f>
        <v>no</v>
      </c>
      <c r="R3827" t="str">
        <f>IF(Table1[[#This Row],[bmi]]&gt;=30.1,"yes","no")</f>
        <v>yes</v>
      </c>
    </row>
    <row r="3828" spans="1:18" x14ac:dyDescent="0.3">
      <c r="A3828">
        <v>8541</v>
      </c>
      <c r="B3828" t="s">
        <v>17</v>
      </c>
      <c r="C3828">
        <v>75</v>
      </c>
      <c r="D3828">
        <v>0</v>
      </c>
      <c r="E3828" t="str">
        <f>IF(Table1[[#This Row],[hypertension]]=0,"no","yes")</f>
        <v>no</v>
      </c>
      <c r="F3828">
        <v>0</v>
      </c>
      <c r="G3828" t="s">
        <v>13</v>
      </c>
      <c r="H3828" t="s">
        <v>24</v>
      </c>
      <c r="I3828" t="s">
        <v>19</v>
      </c>
      <c r="J3828">
        <v>94.77</v>
      </c>
      <c r="K3828">
        <v>27.2</v>
      </c>
      <c r="L3828" t="s">
        <v>20</v>
      </c>
      <c r="M38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28">
        <v>0</v>
      </c>
      <c r="O3828" t="s">
        <v>32</v>
      </c>
      <c r="P3828" t="str">
        <f>IF(AND(Table1[[#This Row],[stroke]]=1,Table1[[#This Row],[hypertension]]=1),"yes","no")</f>
        <v>no</v>
      </c>
      <c r="Q3828" t="str">
        <f>IF(Table1[[#This Row],[avg_glucose_level]]&gt;=132.5,"yes","no")</f>
        <v>no</v>
      </c>
      <c r="R3828" t="str">
        <f>IF(Table1[[#This Row],[bmi]]&gt;=30.1,"yes","no")</f>
        <v>no</v>
      </c>
    </row>
    <row r="3829" spans="1:18" x14ac:dyDescent="0.3">
      <c r="A3829">
        <v>45565</v>
      </c>
      <c r="B3829" t="s">
        <v>17</v>
      </c>
      <c r="C3829">
        <v>40</v>
      </c>
      <c r="D3829">
        <v>0</v>
      </c>
      <c r="E3829" t="str">
        <f>IF(Table1[[#This Row],[hypertension]]=0,"no","yes")</f>
        <v>no</v>
      </c>
      <c r="F3829">
        <v>0</v>
      </c>
      <c r="G3829" t="s">
        <v>13</v>
      </c>
      <c r="H3829" t="s">
        <v>14</v>
      </c>
      <c r="I3829" t="s">
        <v>15</v>
      </c>
      <c r="J3829">
        <v>72.12</v>
      </c>
      <c r="K3829">
        <v>38</v>
      </c>
      <c r="L3829" t="s">
        <v>20</v>
      </c>
      <c r="M3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29">
        <v>0</v>
      </c>
      <c r="O3829" t="s">
        <v>32</v>
      </c>
      <c r="P3829" t="str">
        <f>IF(AND(Table1[[#This Row],[stroke]]=1,Table1[[#This Row],[hypertension]]=1),"yes","no")</f>
        <v>no</v>
      </c>
      <c r="Q3829" t="str">
        <f>IF(Table1[[#This Row],[avg_glucose_level]]&gt;=132.5,"yes","no")</f>
        <v>no</v>
      </c>
      <c r="R3829" t="str">
        <f>IF(Table1[[#This Row],[bmi]]&gt;=30.1,"yes","no")</f>
        <v>yes</v>
      </c>
    </row>
    <row r="3830" spans="1:18" x14ac:dyDescent="0.3">
      <c r="A3830">
        <v>36431</v>
      </c>
      <c r="B3830" t="s">
        <v>12</v>
      </c>
      <c r="C3830">
        <v>39</v>
      </c>
      <c r="D3830">
        <v>0</v>
      </c>
      <c r="E3830" t="str">
        <f>IF(Table1[[#This Row],[hypertension]]=0,"no","yes")</f>
        <v>no</v>
      </c>
      <c r="F3830">
        <v>0</v>
      </c>
      <c r="G3830" t="s">
        <v>13</v>
      </c>
      <c r="H3830" t="s">
        <v>24</v>
      </c>
      <c r="I3830" t="s">
        <v>19</v>
      </c>
      <c r="J3830">
        <v>155.22999999999999</v>
      </c>
      <c r="K3830">
        <v>36.200000000000003</v>
      </c>
      <c r="L3830" t="s">
        <v>20</v>
      </c>
      <c r="M38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0">
        <v>0</v>
      </c>
      <c r="O3830" t="s">
        <v>32</v>
      </c>
      <c r="P3830" t="str">
        <f>IF(AND(Table1[[#This Row],[stroke]]=1,Table1[[#This Row],[hypertension]]=1),"yes","no")</f>
        <v>no</v>
      </c>
      <c r="Q3830" t="str">
        <f>IF(Table1[[#This Row],[avg_glucose_level]]&gt;=132.5,"yes","no")</f>
        <v>yes</v>
      </c>
      <c r="R3830" t="str">
        <f>IF(Table1[[#This Row],[bmi]]&gt;=30.1,"yes","no")</f>
        <v>yes</v>
      </c>
    </row>
    <row r="3831" spans="1:18" x14ac:dyDescent="0.3">
      <c r="A3831">
        <v>6171</v>
      </c>
      <c r="B3831" t="s">
        <v>12</v>
      </c>
      <c r="C3831">
        <v>6</v>
      </c>
      <c r="D3831">
        <v>0</v>
      </c>
      <c r="E3831" t="str">
        <f>IF(Table1[[#This Row],[hypertension]]=0,"no","yes")</f>
        <v>no</v>
      </c>
      <c r="F3831">
        <v>0</v>
      </c>
      <c r="G3831" t="s">
        <v>22</v>
      </c>
      <c r="H3831" t="s">
        <v>25</v>
      </c>
      <c r="I3831" t="s">
        <v>15</v>
      </c>
      <c r="J3831">
        <v>90.6</v>
      </c>
      <c r="K3831">
        <v>16.600000000000001</v>
      </c>
      <c r="L3831" t="s">
        <v>23</v>
      </c>
      <c r="M38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31">
        <v>0</v>
      </c>
      <c r="O3831" t="s">
        <v>32</v>
      </c>
      <c r="P3831" t="str">
        <f>IF(AND(Table1[[#This Row],[stroke]]=1,Table1[[#This Row],[hypertension]]=1),"yes","no")</f>
        <v>no</v>
      </c>
      <c r="Q3831" t="str">
        <f>IF(Table1[[#This Row],[avg_glucose_level]]&gt;=132.5,"yes","no")</f>
        <v>no</v>
      </c>
      <c r="R3831" t="str">
        <f>IF(Table1[[#This Row],[bmi]]&gt;=30.1,"yes","no")</f>
        <v>no</v>
      </c>
    </row>
    <row r="3832" spans="1:18" x14ac:dyDescent="0.3">
      <c r="A3832">
        <v>29419</v>
      </c>
      <c r="B3832" t="s">
        <v>17</v>
      </c>
      <c r="C3832">
        <v>32</v>
      </c>
      <c r="D3832">
        <v>0</v>
      </c>
      <c r="E3832" t="str">
        <f>IF(Table1[[#This Row],[hypertension]]=0,"no","yes")</f>
        <v>no</v>
      </c>
      <c r="F3832">
        <v>0</v>
      </c>
      <c r="G3832" t="s">
        <v>13</v>
      </c>
      <c r="H3832" t="s">
        <v>14</v>
      </c>
      <c r="I3832" t="s">
        <v>15</v>
      </c>
      <c r="J3832">
        <v>81.92</v>
      </c>
      <c r="K3832">
        <v>38</v>
      </c>
      <c r="L3832" t="s">
        <v>20</v>
      </c>
      <c r="M38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2">
        <v>0</v>
      </c>
      <c r="O3832" t="s">
        <v>32</v>
      </c>
      <c r="P3832" t="str">
        <f>IF(AND(Table1[[#This Row],[stroke]]=1,Table1[[#This Row],[hypertension]]=1),"yes","no")</f>
        <v>no</v>
      </c>
      <c r="Q3832" t="str">
        <f>IF(Table1[[#This Row],[avg_glucose_level]]&gt;=132.5,"yes","no")</f>
        <v>no</v>
      </c>
      <c r="R3832" t="str">
        <f>IF(Table1[[#This Row],[bmi]]&gt;=30.1,"yes","no")</f>
        <v>yes</v>
      </c>
    </row>
    <row r="3833" spans="1:18" x14ac:dyDescent="0.3">
      <c r="A3833">
        <v>65673</v>
      </c>
      <c r="B3833" t="s">
        <v>17</v>
      </c>
      <c r="C3833">
        <v>55</v>
      </c>
      <c r="D3833">
        <v>0</v>
      </c>
      <c r="E3833" t="str">
        <f>IF(Table1[[#This Row],[hypertension]]=0,"no","yes")</f>
        <v>no</v>
      </c>
      <c r="F3833">
        <v>0</v>
      </c>
      <c r="G3833" t="s">
        <v>22</v>
      </c>
      <c r="H3833" t="s">
        <v>18</v>
      </c>
      <c r="I3833" t="s">
        <v>19</v>
      </c>
      <c r="J3833">
        <v>67.099999999999994</v>
      </c>
      <c r="K3833">
        <v>31.4</v>
      </c>
      <c r="L3833" t="s">
        <v>20</v>
      </c>
      <c r="M38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3">
        <v>0</v>
      </c>
      <c r="O3833" t="s">
        <v>32</v>
      </c>
      <c r="P3833" t="str">
        <f>IF(AND(Table1[[#This Row],[stroke]]=1,Table1[[#This Row],[hypertension]]=1),"yes","no")</f>
        <v>no</v>
      </c>
      <c r="Q3833" t="str">
        <f>IF(Table1[[#This Row],[avg_glucose_level]]&gt;=132.5,"yes","no")</f>
        <v>no</v>
      </c>
      <c r="R3833" t="str">
        <f>IF(Table1[[#This Row],[bmi]]&gt;=30.1,"yes","no")</f>
        <v>yes</v>
      </c>
    </row>
    <row r="3834" spans="1:18" x14ac:dyDescent="0.3">
      <c r="A3834">
        <v>64662</v>
      </c>
      <c r="B3834" t="s">
        <v>17</v>
      </c>
      <c r="C3834">
        <v>23</v>
      </c>
      <c r="D3834">
        <v>0</v>
      </c>
      <c r="E3834" t="str">
        <f>IF(Table1[[#This Row],[hypertension]]=0,"no","yes")</f>
        <v>no</v>
      </c>
      <c r="F3834">
        <v>0</v>
      </c>
      <c r="G3834" t="s">
        <v>22</v>
      </c>
      <c r="H3834" t="s">
        <v>14</v>
      </c>
      <c r="I3834" t="s">
        <v>19</v>
      </c>
      <c r="J3834">
        <v>58.01</v>
      </c>
      <c r="K3834">
        <v>35.299999999999997</v>
      </c>
      <c r="L3834" t="s">
        <v>20</v>
      </c>
      <c r="M38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4">
        <v>0</v>
      </c>
      <c r="O3834" t="s">
        <v>32</v>
      </c>
      <c r="P3834" t="str">
        <f>IF(AND(Table1[[#This Row],[stroke]]=1,Table1[[#This Row],[hypertension]]=1),"yes","no")</f>
        <v>no</v>
      </c>
      <c r="Q3834" t="str">
        <f>IF(Table1[[#This Row],[avg_glucose_level]]&gt;=132.5,"yes","no")</f>
        <v>no</v>
      </c>
      <c r="R3834" t="str">
        <f>IF(Table1[[#This Row],[bmi]]&gt;=30.1,"yes","no")</f>
        <v>yes</v>
      </c>
    </row>
    <row r="3835" spans="1:18" x14ac:dyDescent="0.3">
      <c r="A3835">
        <v>51693</v>
      </c>
      <c r="B3835" t="s">
        <v>17</v>
      </c>
      <c r="C3835">
        <v>52</v>
      </c>
      <c r="D3835">
        <v>0</v>
      </c>
      <c r="E3835" t="str">
        <f>IF(Table1[[#This Row],[hypertension]]=0,"no","yes")</f>
        <v>no</v>
      </c>
      <c r="F3835">
        <v>0</v>
      </c>
      <c r="G3835" t="s">
        <v>13</v>
      </c>
      <c r="H3835" t="s">
        <v>14</v>
      </c>
      <c r="I3835" t="s">
        <v>19</v>
      </c>
      <c r="J3835">
        <v>173.9</v>
      </c>
      <c r="K3835">
        <v>35.799999999999997</v>
      </c>
      <c r="L3835" t="s">
        <v>20</v>
      </c>
      <c r="M38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5">
        <v>0</v>
      </c>
      <c r="O3835" t="s">
        <v>32</v>
      </c>
      <c r="P3835" t="str">
        <f>IF(AND(Table1[[#This Row],[stroke]]=1,Table1[[#This Row],[hypertension]]=1),"yes","no")</f>
        <v>no</v>
      </c>
      <c r="Q3835" t="str">
        <f>IF(Table1[[#This Row],[avg_glucose_level]]&gt;=132.5,"yes","no")</f>
        <v>yes</v>
      </c>
      <c r="R3835" t="str">
        <f>IF(Table1[[#This Row],[bmi]]&gt;=30.1,"yes","no")</f>
        <v>yes</v>
      </c>
    </row>
    <row r="3836" spans="1:18" x14ac:dyDescent="0.3">
      <c r="A3836">
        <v>50495</v>
      </c>
      <c r="B3836" t="s">
        <v>12</v>
      </c>
      <c r="C3836">
        <v>58</v>
      </c>
      <c r="D3836">
        <v>1</v>
      </c>
      <c r="E3836" t="str">
        <f>IF(Table1[[#This Row],[hypertension]]=0,"no","yes")</f>
        <v>yes</v>
      </c>
      <c r="F3836">
        <v>0</v>
      </c>
      <c r="G3836" t="s">
        <v>13</v>
      </c>
      <c r="H3836" t="s">
        <v>14</v>
      </c>
      <c r="I3836" t="s">
        <v>19</v>
      </c>
      <c r="J3836">
        <v>106.27</v>
      </c>
      <c r="K3836">
        <v>28.6</v>
      </c>
      <c r="L3836" t="s">
        <v>20</v>
      </c>
      <c r="M38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6">
        <v>0</v>
      </c>
      <c r="O3836" t="s">
        <v>32</v>
      </c>
      <c r="P3836" t="str">
        <f>IF(AND(Table1[[#This Row],[stroke]]=1,Table1[[#This Row],[hypertension]]=1),"yes","no")</f>
        <v>no</v>
      </c>
      <c r="Q3836" t="str">
        <f>IF(Table1[[#This Row],[avg_glucose_level]]&gt;=132.5,"yes","no")</f>
        <v>no</v>
      </c>
      <c r="R3836" t="str">
        <f>IF(Table1[[#This Row],[bmi]]&gt;=30.1,"yes","no")</f>
        <v>no</v>
      </c>
    </row>
    <row r="3837" spans="1:18" x14ac:dyDescent="0.3">
      <c r="A3837">
        <v>37086</v>
      </c>
      <c r="B3837" t="s">
        <v>12</v>
      </c>
      <c r="C3837">
        <v>17</v>
      </c>
      <c r="D3837">
        <v>0</v>
      </c>
      <c r="E3837" t="str">
        <f>IF(Table1[[#This Row],[hypertension]]=0,"no","yes")</f>
        <v>no</v>
      </c>
      <c r="F3837">
        <v>0</v>
      </c>
      <c r="G3837" t="s">
        <v>22</v>
      </c>
      <c r="H3837" t="s">
        <v>14</v>
      </c>
      <c r="I3837" t="s">
        <v>19</v>
      </c>
      <c r="J3837">
        <v>60.57</v>
      </c>
      <c r="K3837">
        <v>34</v>
      </c>
      <c r="L3837" t="s">
        <v>23</v>
      </c>
      <c r="M38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37">
        <v>0</v>
      </c>
      <c r="O3837" t="s">
        <v>32</v>
      </c>
      <c r="P3837" t="str">
        <f>IF(AND(Table1[[#This Row],[stroke]]=1,Table1[[#This Row],[hypertension]]=1),"yes","no")</f>
        <v>no</v>
      </c>
      <c r="Q3837" t="str">
        <f>IF(Table1[[#This Row],[avg_glucose_level]]&gt;=132.5,"yes","no")</f>
        <v>no</v>
      </c>
      <c r="R3837" t="str">
        <f>IF(Table1[[#This Row],[bmi]]&gt;=30.1,"yes","no")</f>
        <v>yes</v>
      </c>
    </row>
    <row r="3838" spans="1:18" x14ac:dyDescent="0.3">
      <c r="A3838">
        <v>71396</v>
      </c>
      <c r="B3838" t="s">
        <v>12</v>
      </c>
      <c r="C3838">
        <v>3</v>
      </c>
      <c r="D3838">
        <v>0</v>
      </c>
      <c r="E3838" t="str">
        <f>IF(Table1[[#This Row],[hypertension]]=0,"no","yes")</f>
        <v>no</v>
      </c>
      <c r="F3838">
        <v>0</v>
      </c>
      <c r="G3838" t="s">
        <v>22</v>
      </c>
      <c r="H3838" t="s">
        <v>25</v>
      </c>
      <c r="I3838" t="s">
        <v>15</v>
      </c>
      <c r="J3838">
        <v>105.34</v>
      </c>
      <c r="K3838">
        <v>15.5</v>
      </c>
      <c r="L3838" t="s">
        <v>23</v>
      </c>
      <c r="M3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38">
        <v>0</v>
      </c>
      <c r="O3838" t="s">
        <v>32</v>
      </c>
      <c r="P3838" t="str">
        <f>IF(AND(Table1[[#This Row],[stroke]]=1,Table1[[#This Row],[hypertension]]=1),"yes","no")</f>
        <v>no</v>
      </c>
      <c r="Q3838" t="str">
        <f>IF(Table1[[#This Row],[avg_glucose_level]]&gt;=132.5,"yes","no")</f>
        <v>no</v>
      </c>
      <c r="R3838" t="str">
        <f>IF(Table1[[#This Row],[bmi]]&gt;=30.1,"yes","no")</f>
        <v>no</v>
      </c>
    </row>
    <row r="3839" spans="1:18" x14ac:dyDescent="0.3">
      <c r="A3839">
        <v>27854</v>
      </c>
      <c r="B3839" t="s">
        <v>17</v>
      </c>
      <c r="C3839">
        <v>23</v>
      </c>
      <c r="D3839">
        <v>0</v>
      </c>
      <c r="E3839" t="str">
        <f>IF(Table1[[#This Row],[hypertension]]=0,"no","yes")</f>
        <v>no</v>
      </c>
      <c r="F3839">
        <v>0</v>
      </c>
      <c r="G3839" t="s">
        <v>22</v>
      </c>
      <c r="H3839" t="s">
        <v>14</v>
      </c>
      <c r="I3839" t="s">
        <v>19</v>
      </c>
      <c r="J3839">
        <v>96.28</v>
      </c>
      <c r="K3839">
        <v>31.1</v>
      </c>
      <c r="L3839" t="s">
        <v>20</v>
      </c>
      <c r="M38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39">
        <v>0</v>
      </c>
      <c r="O3839" t="s">
        <v>32</v>
      </c>
      <c r="P3839" t="str">
        <f>IF(AND(Table1[[#This Row],[stroke]]=1,Table1[[#This Row],[hypertension]]=1),"yes","no")</f>
        <v>no</v>
      </c>
      <c r="Q3839" t="str">
        <f>IF(Table1[[#This Row],[avg_glucose_level]]&gt;=132.5,"yes","no")</f>
        <v>no</v>
      </c>
      <c r="R3839" t="str">
        <f>IF(Table1[[#This Row],[bmi]]&gt;=30.1,"yes","no")</f>
        <v>yes</v>
      </c>
    </row>
    <row r="3840" spans="1:18" x14ac:dyDescent="0.3">
      <c r="A3840">
        <v>53759</v>
      </c>
      <c r="B3840" t="s">
        <v>12</v>
      </c>
      <c r="C3840">
        <v>56</v>
      </c>
      <c r="D3840">
        <v>0</v>
      </c>
      <c r="E3840" t="str">
        <f>IF(Table1[[#This Row],[hypertension]]=0,"no","yes")</f>
        <v>no</v>
      </c>
      <c r="F3840">
        <v>0</v>
      </c>
      <c r="G3840" t="s">
        <v>13</v>
      </c>
      <c r="H3840" t="s">
        <v>18</v>
      </c>
      <c r="I3840" t="s">
        <v>15</v>
      </c>
      <c r="J3840">
        <v>122.73</v>
      </c>
      <c r="K3840">
        <v>37.5</v>
      </c>
      <c r="L3840" t="s">
        <v>16</v>
      </c>
      <c r="M38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40">
        <v>0</v>
      </c>
      <c r="O3840" t="s">
        <v>32</v>
      </c>
      <c r="P3840" t="str">
        <f>IF(AND(Table1[[#This Row],[stroke]]=1,Table1[[#This Row],[hypertension]]=1),"yes","no")</f>
        <v>no</v>
      </c>
      <c r="Q3840" t="str">
        <f>IF(Table1[[#This Row],[avg_glucose_level]]&gt;=132.5,"yes","no")</f>
        <v>no</v>
      </c>
      <c r="R3840" t="str">
        <f>IF(Table1[[#This Row],[bmi]]&gt;=30.1,"yes","no")</f>
        <v>yes</v>
      </c>
    </row>
    <row r="3841" spans="1:18" x14ac:dyDescent="0.3">
      <c r="A3841">
        <v>14407</v>
      </c>
      <c r="B3841" t="s">
        <v>12</v>
      </c>
      <c r="C3841">
        <v>45</v>
      </c>
      <c r="D3841">
        <v>0</v>
      </c>
      <c r="E3841" t="str">
        <f>IF(Table1[[#This Row],[hypertension]]=0,"no","yes")</f>
        <v>no</v>
      </c>
      <c r="F3841">
        <v>0</v>
      </c>
      <c r="G3841" t="s">
        <v>22</v>
      </c>
      <c r="H3841" t="s">
        <v>18</v>
      </c>
      <c r="I3841" t="s">
        <v>15</v>
      </c>
      <c r="J3841">
        <v>104.12</v>
      </c>
      <c r="K3841">
        <v>37.700000000000003</v>
      </c>
      <c r="L3841" t="s">
        <v>23</v>
      </c>
      <c r="M3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41">
        <v>0</v>
      </c>
      <c r="O3841" t="s">
        <v>32</v>
      </c>
      <c r="P3841" t="str">
        <f>IF(AND(Table1[[#This Row],[stroke]]=1,Table1[[#This Row],[hypertension]]=1),"yes","no")</f>
        <v>no</v>
      </c>
      <c r="Q3841" t="str">
        <f>IF(Table1[[#This Row],[avg_glucose_level]]&gt;=132.5,"yes","no")</f>
        <v>no</v>
      </c>
      <c r="R3841" t="str">
        <f>IF(Table1[[#This Row],[bmi]]&gt;=30.1,"yes","no")</f>
        <v>yes</v>
      </c>
    </row>
    <row r="3842" spans="1:18" x14ac:dyDescent="0.3">
      <c r="A3842">
        <v>887</v>
      </c>
      <c r="B3842" t="s">
        <v>17</v>
      </c>
      <c r="C3842">
        <v>14</v>
      </c>
      <c r="D3842">
        <v>0</v>
      </c>
      <c r="E3842" t="str">
        <f>IF(Table1[[#This Row],[hypertension]]=0,"no","yes")</f>
        <v>no</v>
      </c>
      <c r="F3842">
        <v>0</v>
      </c>
      <c r="G3842" t="s">
        <v>22</v>
      </c>
      <c r="H3842" t="s">
        <v>14</v>
      </c>
      <c r="I3842" t="s">
        <v>15</v>
      </c>
      <c r="J3842">
        <v>69.739999999999995</v>
      </c>
      <c r="K3842">
        <v>24.2</v>
      </c>
      <c r="L3842" t="s">
        <v>16</v>
      </c>
      <c r="M38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42">
        <v>0</v>
      </c>
      <c r="O3842" t="s">
        <v>32</v>
      </c>
      <c r="P3842" t="str">
        <f>IF(AND(Table1[[#This Row],[stroke]]=1,Table1[[#This Row],[hypertension]]=1),"yes","no")</f>
        <v>no</v>
      </c>
      <c r="Q3842" t="str">
        <f>IF(Table1[[#This Row],[avg_glucose_level]]&gt;=132.5,"yes","no")</f>
        <v>no</v>
      </c>
      <c r="R3842" t="str">
        <f>IF(Table1[[#This Row],[bmi]]&gt;=30.1,"yes","no")</f>
        <v>no</v>
      </c>
    </row>
    <row r="3843" spans="1:18" x14ac:dyDescent="0.3">
      <c r="A3843">
        <v>13328</v>
      </c>
      <c r="B3843" t="s">
        <v>17</v>
      </c>
      <c r="C3843">
        <v>45</v>
      </c>
      <c r="D3843">
        <v>0</v>
      </c>
      <c r="E3843" t="str">
        <f>IF(Table1[[#This Row],[hypertension]]=0,"no","yes")</f>
        <v>no</v>
      </c>
      <c r="F3843">
        <v>0</v>
      </c>
      <c r="G3843" t="s">
        <v>13</v>
      </c>
      <c r="H3843" t="s">
        <v>14</v>
      </c>
      <c r="I3843" t="s">
        <v>19</v>
      </c>
      <c r="J3843">
        <v>106.95</v>
      </c>
      <c r="K3843">
        <v>33.4</v>
      </c>
      <c r="L3843" t="s">
        <v>23</v>
      </c>
      <c r="M38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43">
        <v>0</v>
      </c>
      <c r="O3843" t="s">
        <v>32</v>
      </c>
      <c r="P3843" t="str">
        <f>IF(AND(Table1[[#This Row],[stroke]]=1,Table1[[#This Row],[hypertension]]=1),"yes","no")</f>
        <v>no</v>
      </c>
      <c r="Q3843" t="str">
        <f>IF(Table1[[#This Row],[avg_glucose_level]]&gt;=132.5,"yes","no")</f>
        <v>no</v>
      </c>
      <c r="R3843" t="str">
        <f>IF(Table1[[#This Row],[bmi]]&gt;=30.1,"yes","no")</f>
        <v>yes</v>
      </c>
    </row>
    <row r="3844" spans="1:18" x14ac:dyDescent="0.3">
      <c r="A3844">
        <v>62507</v>
      </c>
      <c r="B3844" t="s">
        <v>17</v>
      </c>
      <c r="C3844">
        <v>57</v>
      </c>
      <c r="D3844">
        <v>0</v>
      </c>
      <c r="E3844" t="str">
        <f>IF(Table1[[#This Row],[hypertension]]=0,"no","yes")</f>
        <v>no</v>
      </c>
      <c r="F3844">
        <v>0</v>
      </c>
      <c r="G3844" t="s">
        <v>13</v>
      </c>
      <c r="H3844" t="s">
        <v>14</v>
      </c>
      <c r="I3844" t="s">
        <v>15</v>
      </c>
      <c r="J3844">
        <v>94.63</v>
      </c>
      <c r="K3844">
        <v>33</v>
      </c>
      <c r="L3844" t="s">
        <v>20</v>
      </c>
      <c r="M38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44">
        <v>0</v>
      </c>
      <c r="O3844" t="s">
        <v>32</v>
      </c>
      <c r="P3844" t="str">
        <f>IF(AND(Table1[[#This Row],[stroke]]=1,Table1[[#This Row],[hypertension]]=1),"yes","no")</f>
        <v>no</v>
      </c>
      <c r="Q3844" t="str">
        <f>IF(Table1[[#This Row],[avg_glucose_level]]&gt;=132.5,"yes","no")</f>
        <v>no</v>
      </c>
      <c r="R3844" t="str">
        <f>IF(Table1[[#This Row],[bmi]]&gt;=30.1,"yes","no")</f>
        <v>yes</v>
      </c>
    </row>
    <row r="3845" spans="1:18" x14ac:dyDescent="0.3">
      <c r="A3845">
        <v>51797</v>
      </c>
      <c r="B3845" t="s">
        <v>17</v>
      </c>
      <c r="C3845">
        <v>35</v>
      </c>
      <c r="D3845">
        <v>0</v>
      </c>
      <c r="E3845" t="str">
        <f>IF(Table1[[#This Row],[hypertension]]=0,"no","yes")</f>
        <v>no</v>
      </c>
      <c r="F3845">
        <v>0</v>
      </c>
      <c r="G3845" t="s">
        <v>13</v>
      </c>
      <c r="H3845" t="s">
        <v>14</v>
      </c>
      <c r="I3845" t="s">
        <v>15</v>
      </c>
      <c r="J3845">
        <v>86.97</v>
      </c>
      <c r="K3845">
        <v>25.7</v>
      </c>
      <c r="L3845" t="s">
        <v>23</v>
      </c>
      <c r="M3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45">
        <v>0</v>
      </c>
      <c r="O3845" t="s">
        <v>32</v>
      </c>
      <c r="P3845" t="str">
        <f>IF(AND(Table1[[#This Row],[stroke]]=1,Table1[[#This Row],[hypertension]]=1),"yes","no")</f>
        <v>no</v>
      </c>
      <c r="Q3845" t="str">
        <f>IF(Table1[[#This Row],[avg_glucose_level]]&gt;=132.5,"yes","no")</f>
        <v>no</v>
      </c>
      <c r="R3845" t="str">
        <f>IF(Table1[[#This Row],[bmi]]&gt;=30.1,"yes","no")</f>
        <v>no</v>
      </c>
    </row>
    <row r="3846" spans="1:18" x14ac:dyDescent="0.3">
      <c r="A3846">
        <v>61536</v>
      </c>
      <c r="B3846" t="s">
        <v>17</v>
      </c>
      <c r="C3846">
        <v>8</v>
      </c>
      <c r="D3846">
        <v>0</v>
      </c>
      <c r="E3846" t="str">
        <f>IF(Table1[[#This Row],[hypertension]]=0,"no","yes")</f>
        <v>no</v>
      </c>
      <c r="F3846">
        <v>0</v>
      </c>
      <c r="G3846" t="s">
        <v>22</v>
      </c>
      <c r="H3846" t="s">
        <v>25</v>
      </c>
      <c r="I3846" t="s">
        <v>19</v>
      </c>
      <c r="J3846">
        <v>76.12</v>
      </c>
      <c r="K3846">
        <v>19.399999999999999</v>
      </c>
      <c r="L3846" t="s">
        <v>23</v>
      </c>
      <c r="M3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46">
        <v>0</v>
      </c>
      <c r="O3846" t="s">
        <v>32</v>
      </c>
      <c r="P3846" t="str">
        <f>IF(AND(Table1[[#This Row],[stroke]]=1,Table1[[#This Row],[hypertension]]=1),"yes","no")</f>
        <v>no</v>
      </c>
      <c r="Q3846" t="str">
        <f>IF(Table1[[#This Row],[avg_glucose_level]]&gt;=132.5,"yes","no")</f>
        <v>no</v>
      </c>
      <c r="R3846" t="str">
        <f>IF(Table1[[#This Row],[bmi]]&gt;=30.1,"yes","no")</f>
        <v>no</v>
      </c>
    </row>
    <row r="3847" spans="1:18" x14ac:dyDescent="0.3">
      <c r="A3847">
        <v>71221</v>
      </c>
      <c r="B3847" t="s">
        <v>17</v>
      </c>
      <c r="C3847">
        <v>42</v>
      </c>
      <c r="D3847">
        <v>0</v>
      </c>
      <c r="E3847" t="str">
        <f>IF(Table1[[#This Row],[hypertension]]=0,"no","yes")</f>
        <v>no</v>
      </c>
      <c r="F3847">
        <v>0</v>
      </c>
      <c r="G3847" t="s">
        <v>13</v>
      </c>
      <c r="H3847" t="s">
        <v>24</v>
      </c>
      <c r="I3847" t="s">
        <v>15</v>
      </c>
      <c r="J3847">
        <v>99.94</v>
      </c>
      <c r="K3847">
        <v>33.4</v>
      </c>
      <c r="L3847" t="s">
        <v>20</v>
      </c>
      <c r="M3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47">
        <v>0</v>
      </c>
      <c r="O3847" t="s">
        <v>32</v>
      </c>
      <c r="P3847" t="str">
        <f>IF(AND(Table1[[#This Row],[stroke]]=1,Table1[[#This Row],[hypertension]]=1),"yes","no")</f>
        <v>no</v>
      </c>
      <c r="Q3847" t="str">
        <f>IF(Table1[[#This Row],[avg_glucose_level]]&gt;=132.5,"yes","no")</f>
        <v>no</v>
      </c>
      <c r="R3847" t="str">
        <f>IF(Table1[[#This Row],[bmi]]&gt;=30.1,"yes","no")</f>
        <v>yes</v>
      </c>
    </row>
    <row r="3848" spans="1:18" x14ac:dyDescent="0.3">
      <c r="A3848">
        <v>6948</v>
      </c>
      <c r="B3848" t="s">
        <v>12</v>
      </c>
      <c r="C3848">
        <v>8</v>
      </c>
      <c r="D3848">
        <v>0</v>
      </c>
      <c r="E3848" t="str">
        <f>IF(Table1[[#This Row],[hypertension]]=0,"no","yes")</f>
        <v>no</v>
      </c>
      <c r="F3848">
        <v>0</v>
      </c>
      <c r="G3848" t="s">
        <v>22</v>
      </c>
      <c r="H3848" t="s">
        <v>25</v>
      </c>
      <c r="I3848" t="s">
        <v>15</v>
      </c>
      <c r="J3848">
        <v>91.53</v>
      </c>
      <c r="K3848">
        <v>18</v>
      </c>
      <c r="L3848" t="s">
        <v>23</v>
      </c>
      <c r="M38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48">
        <v>0</v>
      </c>
      <c r="O3848" t="s">
        <v>32</v>
      </c>
      <c r="P3848" t="str">
        <f>IF(AND(Table1[[#This Row],[stroke]]=1,Table1[[#This Row],[hypertension]]=1),"yes","no")</f>
        <v>no</v>
      </c>
      <c r="Q3848" t="str">
        <f>IF(Table1[[#This Row],[avg_glucose_level]]&gt;=132.5,"yes","no")</f>
        <v>no</v>
      </c>
      <c r="R3848" t="str">
        <f>IF(Table1[[#This Row],[bmi]]&gt;=30.1,"yes","no")</f>
        <v>no</v>
      </c>
    </row>
    <row r="3849" spans="1:18" x14ac:dyDescent="0.3">
      <c r="A3849">
        <v>66083</v>
      </c>
      <c r="B3849" t="s">
        <v>12</v>
      </c>
      <c r="C3849">
        <v>62</v>
      </c>
      <c r="D3849">
        <v>0</v>
      </c>
      <c r="E3849" t="str">
        <f>IF(Table1[[#This Row],[hypertension]]=0,"no","yes")</f>
        <v>no</v>
      </c>
      <c r="F3849">
        <v>0</v>
      </c>
      <c r="G3849" t="s">
        <v>13</v>
      </c>
      <c r="H3849" t="s">
        <v>14</v>
      </c>
      <c r="I3849" t="s">
        <v>19</v>
      </c>
      <c r="J3849">
        <v>145.46</v>
      </c>
      <c r="K3849">
        <v>40.1</v>
      </c>
      <c r="L3849" t="s">
        <v>20</v>
      </c>
      <c r="M3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49">
        <v>0</v>
      </c>
      <c r="O3849" t="s">
        <v>32</v>
      </c>
      <c r="P3849" t="str">
        <f>IF(AND(Table1[[#This Row],[stroke]]=1,Table1[[#This Row],[hypertension]]=1),"yes","no")</f>
        <v>no</v>
      </c>
      <c r="Q3849" t="str">
        <f>IF(Table1[[#This Row],[avg_glucose_level]]&gt;=132.5,"yes","no")</f>
        <v>yes</v>
      </c>
      <c r="R3849" t="str">
        <f>IF(Table1[[#This Row],[bmi]]&gt;=30.1,"yes","no")</f>
        <v>yes</v>
      </c>
    </row>
    <row r="3850" spans="1:18" x14ac:dyDescent="0.3">
      <c r="A3850">
        <v>21238</v>
      </c>
      <c r="B3850" t="s">
        <v>17</v>
      </c>
      <c r="C3850">
        <v>43</v>
      </c>
      <c r="D3850">
        <v>0</v>
      </c>
      <c r="E3850" t="str">
        <f>IF(Table1[[#This Row],[hypertension]]=0,"no","yes")</f>
        <v>no</v>
      </c>
      <c r="F3850">
        <v>0</v>
      </c>
      <c r="G3850" t="s">
        <v>13</v>
      </c>
      <c r="H3850" t="s">
        <v>14</v>
      </c>
      <c r="I3850" t="s">
        <v>15</v>
      </c>
      <c r="J3850">
        <v>74.86</v>
      </c>
      <c r="K3850">
        <v>26.9</v>
      </c>
      <c r="L3850" t="s">
        <v>20</v>
      </c>
      <c r="M38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50">
        <v>0</v>
      </c>
      <c r="O3850" t="s">
        <v>32</v>
      </c>
      <c r="P3850" t="str">
        <f>IF(AND(Table1[[#This Row],[stroke]]=1,Table1[[#This Row],[hypertension]]=1),"yes","no")</f>
        <v>no</v>
      </c>
      <c r="Q3850" t="str">
        <f>IF(Table1[[#This Row],[avg_glucose_level]]&gt;=132.5,"yes","no")</f>
        <v>no</v>
      </c>
      <c r="R3850" t="str">
        <f>IF(Table1[[#This Row],[bmi]]&gt;=30.1,"yes","no")</f>
        <v>no</v>
      </c>
    </row>
    <row r="3851" spans="1:18" x14ac:dyDescent="0.3">
      <c r="A3851">
        <v>70992</v>
      </c>
      <c r="B3851" t="s">
        <v>17</v>
      </c>
      <c r="C3851">
        <v>8</v>
      </c>
      <c r="D3851">
        <v>0</v>
      </c>
      <c r="E3851" t="str">
        <f>IF(Table1[[#This Row],[hypertension]]=0,"no","yes")</f>
        <v>no</v>
      </c>
      <c r="F3851">
        <v>0</v>
      </c>
      <c r="G3851" t="s">
        <v>22</v>
      </c>
      <c r="H3851" t="s">
        <v>25</v>
      </c>
      <c r="I3851" t="s">
        <v>15</v>
      </c>
      <c r="J3851">
        <v>74.42</v>
      </c>
      <c r="K3851">
        <v>22.5</v>
      </c>
      <c r="L3851" t="s">
        <v>23</v>
      </c>
      <c r="M38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51">
        <v>0</v>
      </c>
      <c r="O3851" t="s">
        <v>32</v>
      </c>
      <c r="P3851" t="str">
        <f>IF(AND(Table1[[#This Row],[stroke]]=1,Table1[[#This Row],[hypertension]]=1),"yes","no")</f>
        <v>no</v>
      </c>
      <c r="Q3851" t="str">
        <f>IF(Table1[[#This Row],[avg_glucose_level]]&gt;=132.5,"yes","no")</f>
        <v>no</v>
      </c>
      <c r="R3851" t="str">
        <f>IF(Table1[[#This Row],[bmi]]&gt;=30.1,"yes","no")</f>
        <v>no</v>
      </c>
    </row>
    <row r="3852" spans="1:18" x14ac:dyDescent="0.3">
      <c r="A3852">
        <v>20376</v>
      </c>
      <c r="B3852" t="s">
        <v>12</v>
      </c>
      <c r="C3852">
        <v>40</v>
      </c>
      <c r="D3852">
        <v>0</v>
      </c>
      <c r="E3852" t="str">
        <f>IF(Table1[[#This Row],[hypertension]]=0,"no","yes")</f>
        <v>no</v>
      </c>
      <c r="F3852">
        <v>0</v>
      </c>
      <c r="G3852" t="s">
        <v>13</v>
      </c>
      <c r="H3852" t="s">
        <v>18</v>
      </c>
      <c r="I3852" t="s">
        <v>15</v>
      </c>
      <c r="J3852">
        <v>70.069999999999993</v>
      </c>
      <c r="K3852">
        <v>27.6</v>
      </c>
      <c r="L3852" t="s">
        <v>21</v>
      </c>
      <c r="M38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52">
        <v>0</v>
      </c>
      <c r="O3852" t="s">
        <v>32</v>
      </c>
      <c r="P3852" t="str">
        <f>IF(AND(Table1[[#This Row],[stroke]]=1,Table1[[#This Row],[hypertension]]=1),"yes","no")</f>
        <v>no</v>
      </c>
      <c r="Q3852" t="str">
        <f>IF(Table1[[#This Row],[avg_glucose_level]]&gt;=132.5,"yes","no")</f>
        <v>no</v>
      </c>
      <c r="R3852" t="str">
        <f>IF(Table1[[#This Row],[bmi]]&gt;=30.1,"yes","no")</f>
        <v>no</v>
      </c>
    </row>
    <row r="3853" spans="1:18" x14ac:dyDescent="0.3">
      <c r="A3853">
        <v>6613</v>
      </c>
      <c r="B3853" t="s">
        <v>12</v>
      </c>
      <c r="C3853">
        <v>2</v>
      </c>
      <c r="D3853">
        <v>0</v>
      </c>
      <c r="E3853" t="str">
        <f>IF(Table1[[#This Row],[hypertension]]=0,"no","yes")</f>
        <v>no</v>
      </c>
      <c r="F3853">
        <v>0</v>
      </c>
      <c r="G3853" t="s">
        <v>22</v>
      </c>
      <c r="H3853" t="s">
        <v>25</v>
      </c>
      <c r="I3853" t="s">
        <v>15</v>
      </c>
      <c r="J3853">
        <v>89.85</v>
      </c>
      <c r="K3853">
        <v>23.3</v>
      </c>
      <c r="L3853" t="s">
        <v>23</v>
      </c>
      <c r="M38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53">
        <v>0</v>
      </c>
      <c r="O3853" t="s">
        <v>32</v>
      </c>
      <c r="P3853" t="str">
        <f>IF(AND(Table1[[#This Row],[stroke]]=1,Table1[[#This Row],[hypertension]]=1),"yes","no")</f>
        <v>no</v>
      </c>
      <c r="Q3853" t="str">
        <f>IF(Table1[[#This Row],[avg_glucose_level]]&gt;=132.5,"yes","no")</f>
        <v>no</v>
      </c>
      <c r="R3853" t="str">
        <f>IF(Table1[[#This Row],[bmi]]&gt;=30.1,"yes","no")</f>
        <v>no</v>
      </c>
    </row>
    <row r="3854" spans="1:18" x14ac:dyDescent="0.3">
      <c r="A3854">
        <v>27818</v>
      </c>
      <c r="B3854" t="s">
        <v>17</v>
      </c>
      <c r="C3854">
        <v>27</v>
      </c>
      <c r="D3854">
        <v>0</v>
      </c>
      <c r="E3854" t="str">
        <f>IF(Table1[[#This Row],[hypertension]]=0,"no","yes")</f>
        <v>no</v>
      </c>
      <c r="F3854">
        <v>0</v>
      </c>
      <c r="G3854" t="s">
        <v>22</v>
      </c>
      <c r="H3854" t="s">
        <v>14</v>
      </c>
      <c r="I3854" t="s">
        <v>19</v>
      </c>
      <c r="J3854">
        <v>104.21</v>
      </c>
      <c r="K3854">
        <v>35.700000000000003</v>
      </c>
      <c r="L3854" t="s">
        <v>20</v>
      </c>
      <c r="M38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54">
        <v>0</v>
      </c>
      <c r="O3854" t="s">
        <v>32</v>
      </c>
      <c r="P3854" t="str">
        <f>IF(AND(Table1[[#This Row],[stroke]]=1,Table1[[#This Row],[hypertension]]=1),"yes","no")</f>
        <v>no</v>
      </c>
      <c r="Q3854" t="str">
        <f>IF(Table1[[#This Row],[avg_glucose_level]]&gt;=132.5,"yes","no")</f>
        <v>no</v>
      </c>
      <c r="R3854" t="str">
        <f>IF(Table1[[#This Row],[bmi]]&gt;=30.1,"yes","no")</f>
        <v>yes</v>
      </c>
    </row>
    <row r="3855" spans="1:18" x14ac:dyDescent="0.3">
      <c r="A3855">
        <v>3062</v>
      </c>
      <c r="B3855" t="s">
        <v>17</v>
      </c>
      <c r="C3855">
        <v>47</v>
      </c>
      <c r="D3855">
        <v>0</v>
      </c>
      <c r="E3855" t="str">
        <f>IF(Table1[[#This Row],[hypertension]]=0,"no","yes")</f>
        <v>no</v>
      </c>
      <c r="F3855">
        <v>0</v>
      </c>
      <c r="G3855" t="s">
        <v>13</v>
      </c>
      <c r="H3855" t="s">
        <v>18</v>
      </c>
      <c r="I3855" t="s">
        <v>19</v>
      </c>
      <c r="J3855">
        <v>157.77000000000001</v>
      </c>
      <c r="K3855">
        <v>28.4</v>
      </c>
      <c r="L3855" t="s">
        <v>20</v>
      </c>
      <c r="M3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55">
        <v>0</v>
      </c>
      <c r="O3855" t="s">
        <v>32</v>
      </c>
      <c r="P3855" t="str">
        <f>IF(AND(Table1[[#This Row],[stroke]]=1,Table1[[#This Row],[hypertension]]=1),"yes","no")</f>
        <v>no</v>
      </c>
      <c r="Q3855" t="str">
        <f>IF(Table1[[#This Row],[avg_glucose_level]]&gt;=132.5,"yes","no")</f>
        <v>yes</v>
      </c>
      <c r="R3855" t="str">
        <f>IF(Table1[[#This Row],[bmi]]&gt;=30.1,"yes","no")</f>
        <v>no</v>
      </c>
    </row>
    <row r="3856" spans="1:18" x14ac:dyDescent="0.3">
      <c r="A3856">
        <v>11692</v>
      </c>
      <c r="B3856" t="s">
        <v>17</v>
      </c>
      <c r="C3856">
        <v>53</v>
      </c>
      <c r="D3856">
        <v>0</v>
      </c>
      <c r="E3856" t="str">
        <f>IF(Table1[[#This Row],[hypertension]]=0,"no","yes")</f>
        <v>no</v>
      </c>
      <c r="F3856">
        <v>0</v>
      </c>
      <c r="G3856" t="s">
        <v>22</v>
      </c>
      <c r="H3856" t="s">
        <v>24</v>
      </c>
      <c r="I3856" t="s">
        <v>15</v>
      </c>
      <c r="J3856">
        <v>101.81</v>
      </c>
      <c r="K3856">
        <v>29.4</v>
      </c>
      <c r="L3856" t="s">
        <v>21</v>
      </c>
      <c r="M38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56">
        <v>0</v>
      </c>
      <c r="O3856" t="s">
        <v>32</v>
      </c>
      <c r="P3856" t="str">
        <f>IF(AND(Table1[[#This Row],[stroke]]=1,Table1[[#This Row],[hypertension]]=1),"yes","no")</f>
        <v>no</v>
      </c>
      <c r="Q3856" t="str">
        <f>IF(Table1[[#This Row],[avg_glucose_level]]&gt;=132.5,"yes","no")</f>
        <v>no</v>
      </c>
      <c r="R3856" t="str">
        <f>IF(Table1[[#This Row],[bmi]]&gt;=30.1,"yes","no")</f>
        <v>no</v>
      </c>
    </row>
    <row r="3857" spans="1:18" x14ac:dyDescent="0.3">
      <c r="A3857">
        <v>25070</v>
      </c>
      <c r="B3857" t="s">
        <v>12</v>
      </c>
      <c r="C3857">
        <v>62</v>
      </c>
      <c r="D3857">
        <v>0</v>
      </c>
      <c r="E3857" t="str">
        <f>IF(Table1[[#This Row],[hypertension]]=0,"no","yes")</f>
        <v>no</v>
      </c>
      <c r="F3857">
        <v>0</v>
      </c>
      <c r="G3857" t="s">
        <v>13</v>
      </c>
      <c r="H3857" t="s">
        <v>24</v>
      </c>
      <c r="I3857" t="s">
        <v>19</v>
      </c>
      <c r="J3857">
        <v>103</v>
      </c>
      <c r="K3857">
        <v>31.9</v>
      </c>
      <c r="L3857" t="s">
        <v>23</v>
      </c>
      <c r="M38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57">
        <v>0</v>
      </c>
      <c r="O3857" t="s">
        <v>32</v>
      </c>
      <c r="P3857" t="str">
        <f>IF(AND(Table1[[#This Row],[stroke]]=1,Table1[[#This Row],[hypertension]]=1),"yes","no")</f>
        <v>no</v>
      </c>
      <c r="Q3857" t="str">
        <f>IF(Table1[[#This Row],[avg_glucose_level]]&gt;=132.5,"yes","no")</f>
        <v>no</v>
      </c>
      <c r="R3857" t="str">
        <f>IF(Table1[[#This Row],[bmi]]&gt;=30.1,"yes","no")</f>
        <v>yes</v>
      </c>
    </row>
    <row r="3858" spans="1:18" x14ac:dyDescent="0.3">
      <c r="A3858">
        <v>39556</v>
      </c>
      <c r="B3858" t="s">
        <v>12</v>
      </c>
      <c r="C3858">
        <v>50</v>
      </c>
      <c r="D3858">
        <v>0</v>
      </c>
      <c r="E3858" t="str">
        <f>IF(Table1[[#This Row],[hypertension]]=0,"no","yes")</f>
        <v>no</v>
      </c>
      <c r="F3858">
        <v>0</v>
      </c>
      <c r="G3858" t="s">
        <v>13</v>
      </c>
      <c r="H3858" t="s">
        <v>18</v>
      </c>
      <c r="I3858" t="s">
        <v>15</v>
      </c>
      <c r="J3858">
        <v>101.85</v>
      </c>
      <c r="K3858">
        <v>25.1</v>
      </c>
      <c r="L3858" t="s">
        <v>21</v>
      </c>
      <c r="M38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58">
        <v>0</v>
      </c>
      <c r="O3858" t="s">
        <v>32</v>
      </c>
      <c r="P3858" t="str">
        <f>IF(AND(Table1[[#This Row],[stroke]]=1,Table1[[#This Row],[hypertension]]=1),"yes","no")</f>
        <v>no</v>
      </c>
      <c r="Q3858" t="str">
        <f>IF(Table1[[#This Row],[avg_glucose_level]]&gt;=132.5,"yes","no")</f>
        <v>no</v>
      </c>
      <c r="R3858" t="str">
        <f>IF(Table1[[#This Row],[bmi]]&gt;=30.1,"yes","no")</f>
        <v>no</v>
      </c>
    </row>
    <row r="3859" spans="1:18" x14ac:dyDescent="0.3">
      <c r="A3859">
        <v>18437</v>
      </c>
      <c r="B3859" t="s">
        <v>12</v>
      </c>
      <c r="C3859">
        <v>26</v>
      </c>
      <c r="D3859">
        <v>0</v>
      </c>
      <c r="E3859" t="str">
        <f>IF(Table1[[#This Row],[hypertension]]=0,"no","yes")</f>
        <v>no</v>
      </c>
      <c r="F3859">
        <v>0</v>
      </c>
      <c r="G3859" t="s">
        <v>22</v>
      </c>
      <c r="H3859" t="s">
        <v>14</v>
      </c>
      <c r="I3859" t="s">
        <v>15</v>
      </c>
      <c r="J3859">
        <v>85.92</v>
      </c>
      <c r="K3859">
        <v>35.6</v>
      </c>
      <c r="L3859" t="s">
        <v>21</v>
      </c>
      <c r="M38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59">
        <v>0</v>
      </c>
      <c r="O3859" t="s">
        <v>32</v>
      </c>
      <c r="P3859" t="str">
        <f>IF(AND(Table1[[#This Row],[stroke]]=1,Table1[[#This Row],[hypertension]]=1),"yes","no")</f>
        <v>no</v>
      </c>
      <c r="Q3859" t="str">
        <f>IF(Table1[[#This Row],[avg_glucose_level]]&gt;=132.5,"yes","no")</f>
        <v>no</v>
      </c>
      <c r="R3859" t="str">
        <f>IF(Table1[[#This Row],[bmi]]&gt;=30.1,"yes","no")</f>
        <v>yes</v>
      </c>
    </row>
    <row r="3860" spans="1:18" x14ac:dyDescent="0.3">
      <c r="A3860">
        <v>59540</v>
      </c>
      <c r="B3860" t="s">
        <v>17</v>
      </c>
      <c r="C3860">
        <v>19</v>
      </c>
      <c r="D3860">
        <v>0</v>
      </c>
      <c r="E3860" t="str">
        <f>IF(Table1[[#This Row],[hypertension]]=0,"no","yes")</f>
        <v>no</v>
      </c>
      <c r="F3860">
        <v>0</v>
      </c>
      <c r="G3860" t="s">
        <v>22</v>
      </c>
      <c r="H3860" t="s">
        <v>14</v>
      </c>
      <c r="I3860" t="s">
        <v>19</v>
      </c>
      <c r="J3860">
        <v>56.85</v>
      </c>
      <c r="K3860">
        <v>21.1</v>
      </c>
      <c r="L3860" t="s">
        <v>20</v>
      </c>
      <c r="M38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60">
        <v>0</v>
      </c>
      <c r="O3860" t="s">
        <v>32</v>
      </c>
      <c r="P3860" t="str">
        <f>IF(AND(Table1[[#This Row],[stroke]]=1,Table1[[#This Row],[hypertension]]=1),"yes","no")</f>
        <v>no</v>
      </c>
      <c r="Q3860" t="str">
        <f>IF(Table1[[#This Row],[avg_glucose_level]]&gt;=132.5,"yes","no")</f>
        <v>no</v>
      </c>
      <c r="R3860" t="str">
        <f>IF(Table1[[#This Row],[bmi]]&gt;=30.1,"yes","no")</f>
        <v>no</v>
      </c>
    </row>
    <row r="3861" spans="1:18" x14ac:dyDescent="0.3">
      <c r="A3861">
        <v>13857</v>
      </c>
      <c r="B3861" t="s">
        <v>12</v>
      </c>
      <c r="C3861">
        <v>1</v>
      </c>
      <c r="D3861">
        <v>0</v>
      </c>
      <c r="E3861" t="str">
        <f>IF(Table1[[#This Row],[hypertension]]=0,"no","yes")</f>
        <v>no</v>
      </c>
      <c r="F3861">
        <v>0</v>
      </c>
      <c r="G3861" t="s">
        <v>22</v>
      </c>
      <c r="H3861" t="s">
        <v>25</v>
      </c>
      <c r="I3861" t="s">
        <v>15</v>
      </c>
      <c r="J3861">
        <v>89.04</v>
      </c>
      <c r="K3861">
        <v>17.8</v>
      </c>
      <c r="L3861" t="s">
        <v>23</v>
      </c>
      <c r="M3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61">
        <v>0</v>
      </c>
      <c r="O3861" t="s">
        <v>32</v>
      </c>
      <c r="P3861" t="str">
        <f>IF(AND(Table1[[#This Row],[stroke]]=1,Table1[[#This Row],[hypertension]]=1),"yes","no")</f>
        <v>no</v>
      </c>
      <c r="Q3861" t="str">
        <f>IF(Table1[[#This Row],[avg_glucose_level]]&gt;=132.5,"yes","no")</f>
        <v>no</v>
      </c>
      <c r="R3861" t="str">
        <f>IF(Table1[[#This Row],[bmi]]&gt;=30.1,"yes","no")</f>
        <v>no</v>
      </c>
    </row>
    <row r="3862" spans="1:18" x14ac:dyDescent="0.3">
      <c r="A3862">
        <v>57924</v>
      </c>
      <c r="B3862" t="s">
        <v>17</v>
      </c>
      <c r="C3862">
        <v>45</v>
      </c>
      <c r="D3862">
        <v>0</v>
      </c>
      <c r="E3862" t="str">
        <f>IF(Table1[[#This Row],[hypertension]]=0,"no","yes")</f>
        <v>no</v>
      </c>
      <c r="F3862">
        <v>0</v>
      </c>
      <c r="G3862" t="s">
        <v>13</v>
      </c>
      <c r="H3862" t="s">
        <v>24</v>
      </c>
      <c r="I3862" t="s">
        <v>19</v>
      </c>
      <c r="J3862">
        <v>63.01</v>
      </c>
      <c r="K3862">
        <v>31.5</v>
      </c>
      <c r="L3862" t="s">
        <v>20</v>
      </c>
      <c r="M38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62">
        <v>0</v>
      </c>
      <c r="O3862" t="s">
        <v>32</v>
      </c>
      <c r="P3862" t="str">
        <f>IF(AND(Table1[[#This Row],[stroke]]=1,Table1[[#This Row],[hypertension]]=1),"yes","no")</f>
        <v>no</v>
      </c>
      <c r="Q3862" t="str">
        <f>IF(Table1[[#This Row],[avg_glucose_level]]&gt;=132.5,"yes","no")</f>
        <v>no</v>
      </c>
      <c r="R3862" t="str">
        <f>IF(Table1[[#This Row],[bmi]]&gt;=30.1,"yes","no")</f>
        <v>yes</v>
      </c>
    </row>
    <row r="3863" spans="1:18" x14ac:dyDescent="0.3">
      <c r="A3863">
        <v>38069</v>
      </c>
      <c r="B3863" t="s">
        <v>12</v>
      </c>
      <c r="C3863">
        <v>45</v>
      </c>
      <c r="D3863">
        <v>0</v>
      </c>
      <c r="E3863" t="str">
        <f>IF(Table1[[#This Row],[hypertension]]=0,"no","yes")</f>
        <v>no</v>
      </c>
      <c r="F3863">
        <v>0</v>
      </c>
      <c r="G3863" t="s">
        <v>13</v>
      </c>
      <c r="H3863" t="s">
        <v>14</v>
      </c>
      <c r="I3863" t="s">
        <v>19</v>
      </c>
      <c r="J3863">
        <v>65.48</v>
      </c>
      <c r="K3863">
        <v>26.6</v>
      </c>
      <c r="L3863" t="s">
        <v>23</v>
      </c>
      <c r="M38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63">
        <v>0</v>
      </c>
      <c r="O3863" t="s">
        <v>32</v>
      </c>
      <c r="P3863" t="str">
        <f>IF(AND(Table1[[#This Row],[stroke]]=1,Table1[[#This Row],[hypertension]]=1),"yes","no")</f>
        <v>no</v>
      </c>
      <c r="Q3863" t="str">
        <f>IF(Table1[[#This Row],[avg_glucose_level]]&gt;=132.5,"yes","no")</f>
        <v>no</v>
      </c>
      <c r="R3863" t="str">
        <f>IF(Table1[[#This Row],[bmi]]&gt;=30.1,"yes","no")</f>
        <v>no</v>
      </c>
    </row>
    <row r="3864" spans="1:18" x14ac:dyDescent="0.3">
      <c r="A3864">
        <v>48871</v>
      </c>
      <c r="B3864" t="s">
        <v>17</v>
      </c>
      <c r="C3864">
        <v>54</v>
      </c>
      <c r="D3864">
        <v>0</v>
      </c>
      <c r="E3864" t="str">
        <f>IF(Table1[[#This Row],[hypertension]]=0,"no","yes")</f>
        <v>no</v>
      </c>
      <c r="F3864">
        <v>0</v>
      </c>
      <c r="G3864" t="s">
        <v>13</v>
      </c>
      <c r="H3864" t="s">
        <v>14</v>
      </c>
      <c r="I3864" t="s">
        <v>19</v>
      </c>
      <c r="J3864">
        <v>68.599999999999994</v>
      </c>
      <c r="K3864">
        <v>44.8</v>
      </c>
      <c r="L3864" t="s">
        <v>21</v>
      </c>
      <c r="M38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64">
        <v>0</v>
      </c>
      <c r="O3864" t="s">
        <v>32</v>
      </c>
      <c r="P3864" t="str">
        <f>IF(AND(Table1[[#This Row],[stroke]]=1,Table1[[#This Row],[hypertension]]=1),"yes","no")</f>
        <v>no</v>
      </c>
      <c r="Q3864" t="str">
        <f>IF(Table1[[#This Row],[avg_glucose_level]]&gt;=132.5,"yes","no")</f>
        <v>no</v>
      </c>
      <c r="R3864" t="str">
        <f>IF(Table1[[#This Row],[bmi]]&gt;=30.1,"yes","no")</f>
        <v>yes</v>
      </c>
    </row>
    <row r="3865" spans="1:18" x14ac:dyDescent="0.3">
      <c r="A3865">
        <v>63420</v>
      </c>
      <c r="B3865" t="s">
        <v>12</v>
      </c>
      <c r="C3865">
        <v>64</v>
      </c>
      <c r="D3865">
        <v>1</v>
      </c>
      <c r="E3865" t="str">
        <f>IF(Table1[[#This Row],[hypertension]]=0,"no","yes")</f>
        <v>yes</v>
      </c>
      <c r="F3865">
        <v>0</v>
      </c>
      <c r="G3865" t="s">
        <v>13</v>
      </c>
      <c r="H3865" t="s">
        <v>14</v>
      </c>
      <c r="I3865" t="s">
        <v>15</v>
      </c>
      <c r="J3865">
        <v>81.680000000000007</v>
      </c>
      <c r="K3865">
        <v>31.3</v>
      </c>
      <c r="L3865" t="s">
        <v>16</v>
      </c>
      <c r="M38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65">
        <v>0</v>
      </c>
      <c r="O3865" t="s">
        <v>32</v>
      </c>
      <c r="P3865" t="str">
        <f>IF(AND(Table1[[#This Row],[stroke]]=1,Table1[[#This Row],[hypertension]]=1),"yes","no")</f>
        <v>no</v>
      </c>
      <c r="Q3865" t="str">
        <f>IF(Table1[[#This Row],[avg_glucose_level]]&gt;=132.5,"yes","no")</f>
        <v>no</v>
      </c>
      <c r="R3865" t="str">
        <f>IF(Table1[[#This Row],[bmi]]&gt;=30.1,"yes","no")</f>
        <v>yes</v>
      </c>
    </row>
    <row r="3866" spans="1:18" x14ac:dyDescent="0.3">
      <c r="A3866">
        <v>67665</v>
      </c>
      <c r="B3866" t="s">
        <v>12</v>
      </c>
      <c r="C3866">
        <v>2</v>
      </c>
      <c r="D3866">
        <v>0</v>
      </c>
      <c r="E3866" t="str">
        <f>IF(Table1[[#This Row],[hypertension]]=0,"no","yes")</f>
        <v>no</v>
      </c>
      <c r="F3866">
        <v>0</v>
      </c>
      <c r="G3866" t="s">
        <v>22</v>
      </c>
      <c r="H3866" t="s">
        <v>25</v>
      </c>
      <c r="I3866" t="s">
        <v>15</v>
      </c>
      <c r="J3866">
        <v>65.209999999999994</v>
      </c>
      <c r="K3866">
        <v>17.2</v>
      </c>
      <c r="L3866" t="s">
        <v>23</v>
      </c>
      <c r="M38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66">
        <v>0</v>
      </c>
      <c r="O3866" t="s">
        <v>32</v>
      </c>
      <c r="P3866" t="str">
        <f>IF(AND(Table1[[#This Row],[stroke]]=1,Table1[[#This Row],[hypertension]]=1),"yes","no")</f>
        <v>no</v>
      </c>
      <c r="Q3866" t="str">
        <f>IF(Table1[[#This Row],[avg_glucose_level]]&gt;=132.5,"yes","no")</f>
        <v>no</v>
      </c>
      <c r="R3866" t="str">
        <f>IF(Table1[[#This Row],[bmi]]&gt;=30.1,"yes","no")</f>
        <v>no</v>
      </c>
    </row>
    <row r="3867" spans="1:18" x14ac:dyDescent="0.3">
      <c r="A3867">
        <v>50638</v>
      </c>
      <c r="B3867" t="s">
        <v>17</v>
      </c>
      <c r="C3867">
        <v>66</v>
      </c>
      <c r="D3867">
        <v>0</v>
      </c>
      <c r="E3867" t="str">
        <f>IF(Table1[[#This Row],[hypertension]]=0,"no","yes")</f>
        <v>no</v>
      </c>
      <c r="F3867">
        <v>0</v>
      </c>
      <c r="G3867" t="s">
        <v>13</v>
      </c>
      <c r="H3867" t="s">
        <v>24</v>
      </c>
      <c r="I3867" t="s">
        <v>15</v>
      </c>
      <c r="J3867">
        <v>72.53</v>
      </c>
      <c r="K3867">
        <v>25.3</v>
      </c>
      <c r="L3867" t="s">
        <v>21</v>
      </c>
      <c r="M38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67">
        <v>0</v>
      </c>
      <c r="O3867" t="s">
        <v>32</v>
      </c>
      <c r="P3867" t="str">
        <f>IF(AND(Table1[[#This Row],[stroke]]=1,Table1[[#This Row],[hypertension]]=1),"yes","no")</f>
        <v>no</v>
      </c>
      <c r="Q3867" t="str">
        <f>IF(Table1[[#This Row],[avg_glucose_level]]&gt;=132.5,"yes","no")</f>
        <v>no</v>
      </c>
      <c r="R3867" t="str">
        <f>IF(Table1[[#This Row],[bmi]]&gt;=30.1,"yes","no")</f>
        <v>no</v>
      </c>
    </row>
    <row r="3868" spans="1:18" x14ac:dyDescent="0.3">
      <c r="A3868">
        <v>43892</v>
      </c>
      <c r="B3868" t="s">
        <v>17</v>
      </c>
      <c r="C3868">
        <v>73</v>
      </c>
      <c r="D3868">
        <v>0</v>
      </c>
      <c r="E3868" t="str">
        <f>IF(Table1[[#This Row],[hypertension]]=0,"no","yes")</f>
        <v>no</v>
      </c>
      <c r="F3868">
        <v>0</v>
      </c>
      <c r="G3868" t="s">
        <v>13</v>
      </c>
      <c r="H3868" t="s">
        <v>14</v>
      </c>
      <c r="I3868" t="s">
        <v>19</v>
      </c>
      <c r="J3868">
        <v>81.78</v>
      </c>
      <c r="K3868">
        <v>28.8</v>
      </c>
      <c r="L3868" t="s">
        <v>20</v>
      </c>
      <c r="M38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68">
        <v>0</v>
      </c>
      <c r="O3868" t="s">
        <v>32</v>
      </c>
      <c r="P3868" t="str">
        <f>IF(AND(Table1[[#This Row],[stroke]]=1,Table1[[#This Row],[hypertension]]=1),"yes","no")</f>
        <v>no</v>
      </c>
      <c r="Q3868" t="str">
        <f>IF(Table1[[#This Row],[avg_glucose_level]]&gt;=132.5,"yes","no")</f>
        <v>no</v>
      </c>
      <c r="R3868" t="str">
        <f>IF(Table1[[#This Row],[bmi]]&gt;=30.1,"yes","no")</f>
        <v>no</v>
      </c>
    </row>
    <row r="3869" spans="1:18" x14ac:dyDescent="0.3">
      <c r="A3869">
        <v>9335</v>
      </c>
      <c r="B3869" t="s">
        <v>17</v>
      </c>
      <c r="C3869">
        <v>31</v>
      </c>
      <c r="D3869">
        <v>0</v>
      </c>
      <c r="E3869" t="str">
        <f>IF(Table1[[#This Row],[hypertension]]=0,"no","yes")</f>
        <v>no</v>
      </c>
      <c r="F3869">
        <v>0</v>
      </c>
      <c r="G3869" t="s">
        <v>22</v>
      </c>
      <c r="H3869" t="s">
        <v>14</v>
      </c>
      <c r="I3869" t="s">
        <v>19</v>
      </c>
      <c r="J3869">
        <v>116.85</v>
      </c>
      <c r="K3869">
        <v>49.9</v>
      </c>
      <c r="L3869" t="s">
        <v>21</v>
      </c>
      <c r="M386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69">
        <v>0</v>
      </c>
      <c r="O3869" t="s">
        <v>32</v>
      </c>
      <c r="P3869" t="str">
        <f>IF(AND(Table1[[#This Row],[stroke]]=1,Table1[[#This Row],[hypertension]]=1),"yes","no")</f>
        <v>no</v>
      </c>
      <c r="Q3869" t="str">
        <f>IF(Table1[[#This Row],[avg_glucose_level]]&gt;=132.5,"yes","no")</f>
        <v>no</v>
      </c>
      <c r="R3869" t="str">
        <f>IF(Table1[[#This Row],[bmi]]&gt;=30.1,"yes","no")</f>
        <v>yes</v>
      </c>
    </row>
    <row r="3870" spans="1:18" x14ac:dyDescent="0.3">
      <c r="A3870">
        <v>38830</v>
      </c>
      <c r="B3870" t="s">
        <v>17</v>
      </c>
      <c r="C3870">
        <v>1</v>
      </c>
      <c r="D3870">
        <v>0</v>
      </c>
      <c r="E3870" t="str">
        <f>IF(Table1[[#This Row],[hypertension]]=0,"no","yes")</f>
        <v>no</v>
      </c>
      <c r="F3870">
        <v>0</v>
      </c>
      <c r="G3870" t="s">
        <v>22</v>
      </c>
      <c r="H3870" t="s">
        <v>25</v>
      </c>
      <c r="I3870" t="s">
        <v>19</v>
      </c>
      <c r="J3870">
        <v>80.83</v>
      </c>
      <c r="K3870">
        <v>18</v>
      </c>
      <c r="L3870" t="s">
        <v>23</v>
      </c>
      <c r="M38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70">
        <v>0</v>
      </c>
      <c r="O3870" t="s">
        <v>32</v>
      </c>
      <c r="P3870" t="str">
        <f>IF(AND(Table1[[#This Row],[stroke]]=1,Table1[[#This Row],[hypertension]]=1),"yes","no")</f>
        <v>no</v>
      </c>
      <c r="Q3870" t="str">
        <f>IF(Table1[[#This Row],[avg_glucose_level]]&gt;=132.5,"yes","no")</f>
        <v>no</v>
      </c>
      <c r="R3870" t="str">
        <f>IF(Table1[[#This Row],[bmi]]&gt;=30.1,"yes","no")</f>
        <v>no</v>
      </c>
    </row>
    <row r="3871" spans="1:18" x14ac:dyDescent="0.3">
      <c r="A3871">
        <v>14019</v>
      </c>
      <c r="B3871" t="s">
        <v>17</v>
      </c>
      <c r="C3871">
        <v>58</v>
      </c>
      <c r="D3871">
        <v>0</v>
      </c>
      <c r="E3871" t="str">
        <f>IF(Table1[[#This Row],[hypertension]]=0,"no","yes")</f>
        <v>no</v>
      </c>
      <c r="F3871">
        <v>0</v>
      </c>
      <c r="G3871" t="s">
        <v>13</v>
      </c>
      <c r="H3871" t="s">
        <v>14</v>
      </c>
      <c r="I3871" t="s">
        <v>15</v>
      </c>
      <c r="J3871">
        <v>96.21</v>
      </c>
      <c r="K3871">
        <v>23.5</v>
      </c>
      <c r="L3871" t="s">
        <v>20</v>
      </c>
      <c r="M3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71">
        <v>0</v>
      </c>
      <c r="O3871" t="s">
        <v>32</v>
      </c>
      <c r="P3871" t="str">
        <f>IF(AND(Table1[[#This Row],[stroke]]=1,Table1[[#This Row],[hypertension]]=1),"yes","no")</f>
        <v>no</v>
      </c>
      <c r="Q3871" t="str">
        <f>IF(Table1[[#This Row],[avg_glucose_level]]&gt;=132.5,"yes","no")</f>
        <v>no</v>
      </c>
      <c r="R3871" t="str">
        <f>IF(Table1[[#This Row],[bmi]]&gt;=30.1,"yes","no")</f>
        <v>no</v>
      </c>
    </row>
    <row r="3872" spans="1:18" x14ac:dyDescent="0.3">
      <c r="A3872">
        <v>65888</v>
      </c>
      <c r="B3872" t="s">
        <v>12</v>
      </c>
      <c r="C3872">
        <v>12</v>
      </c>
      <c r="D3872">
        <v>0</v>
      </c>
      <c r="E3872" t="str">
        <f>IF(Table1[[#This Row],[hypertension]]=0,"no","yes")</f>
        <v>no</v>
      </c>
      <c r="F3872">
        <v>0</v>
      </c>
      <c r="G3872" t="s">
        <v>22</v>
      </c>
      <c r="H3872" t="s">
        <v>25</v>
      </c>
      <c r="I3872" t="s">
        <v>19</v>
      </c>
      <c r="J3872">
        <v>117.04</v>
      </c>
      <c r="K3872">
        <v>18.100000000000001</v>
      </c>
      <c r="L3872" t="s">
        <v>23</v>
      </c>
      <c r="M38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72">
        <v>0</v>
      </c>
      <c r="O3872" t="s">
        <v>32</v>
      </c>
      <c r="P3872" t="str">
        <f>IF(AND(Table1[[#This Row],[stroke]]=1,Table1[[#This Row],[hypertension]]=1),"yes","no")</f>
        <v>no</v>
      </c>
      <c r="Q3872" t="str">
        <f>IF(Table1[[#This Row],[avg_glucose_level]]&gt;=132.5,"yes","no")</f>
        <v>no</v>
      </c>
      <c r="R3872" t="str">
        <f>IF(Table1[[#This Row],[bmi]]&gt;=30.1,"yes","no")</f>
        <v>no</v>
      </c>
    </row>
    <row r="3873" spans="1:18" x14ac:dyDescent="0.3">
      <c r="A3873">
        <v>62986</v>
      </c>
      <c r="B3873" t="s">
        <v>17</v>
      </c>
      <c r="C3873">
        <v>60</v>
      </c>
      <c r="D3873">
        <v>1</v>
      </c>
      <c r="E3873" t="str">
        <f>IF(Table1[[#This Row],[hypertension]]=0,"no","yes")</f>
        <v>yes</v>
      </c>
      <c r="F3873">
        <v>0</v>
      </c>
      <c r="G3873" t="s">
        <v>13</v>
      </c>
      <c r="H3873" t="s">
        <v>14</v>
      </c>
      <c r="I3873" t="s">
        <v>19</v>
      </c>
      <c r="J3873">
        <v>78.260000000000005</v>
      </c>
      <c r="K3873">
        <v>41.7</v>
      </c>
      <c r="L3873" t="s">
        <v>16</v>
      </c>
      <c r="M38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73">
        <v>0</v>
      </c>
      <c r="O3873" t="s">
        <v>32</v>
      </c>
      <c r="P3873" t="str">
        <f>IF(AND(Table1[[#This Row],[stroke]]=1,Table1[[#This Row],[hypertension]]=1),"yes","no")</f>
        <v>no</v>
      </c>
      <c r="Q3873" t="str">
        <f>IF(Table1[[#This Row],[avg_glucose_level]]&gt;=132.5,"yes","no")</f>
        <v>no</v>
      </c>
      <c r="R3873" t="str">
        <f>IF(Table1[[#This Row],[bmi]]&gt;=30.1,"yes","no")</f>
        <v>yes</v>
      </c>
    </row>
    <row r="3874" spans="1:18" x14ac:dyDescent="0.3">
      <c r="A3874">
        <v>61409</v>
      </c>
      <c r="B3874" t="s">
        <v>12</v>
      </c>
      <c r="C3874">
        <v>32</v>
      </c>
      <c r="D3874">
        <v>1</v>
      </c>
      <c r="E3874" t="str">
        <f>IF(Table1[[#This Row],[hypertension]]=0,"no","yes")</f>
        <v>yes</v>
      </c>
      <c r="F3874">
        <v>0</v>
      </c>
      <c r="G3874" t="s">
        <v>22</v>
      </c>
      <c r="H3874" t="s">
        <v>24</v>
      </c>
      <c r="I3874" t="s">
        <v>15</v>
      </c>
      <c r="J3874">
        <v>58.24</v>
      </c>
      <c r="K3874">
        <v>28.1</v>
      </c>
      <c r="L3874" t="s">
        <v>16</v>
      </c>
      <c r="M38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74">
        <v>0</v>
      </c>
      <c r="O3874" t="s">
        <v>32</v>
      </c>
      <c r="P3874" t="str">
        <f>IF(AND(Table1[[#This Row],[stroke]]=1,Table1[[#This Row],[hypertension]]=1),"yes","no")</f>
        <v>no</v>
      </c>
      <c r="Q3874" t="str">
        <f>IF(Table1[[#This Row],[avg_glucose_level]]&gt;=132.5,"yes","no")</f>
        <v>no</v>
      </c>
      <c r="R3874" t="str">
        <f>IF(Table1[[#This Row],[bmi]]&gt;=30.1,"yes","no")</f>
        <v>no</v>
      </c>
    </row>
    <row r="3875" spans="1:18" x14ac:dyDescent="0.3">
      <c r="A3875">
        <v>72041</v>
      </c>
      <c r="B3875" t="s">
        <v>12</v>
      </c>
      <c r="C3875">
        <v>23</v>
      </c>
      <c r="D3875">
        <v>0</v>
      </c>
      <c r="E3875" t="str">
        <f>IF(Table1[[#This Row],[hypertension]]=0,"no","yes")</f>
        <v>no</v>
      </c>
      <c r="F3875">
        <v>0</v>
      </c>
      <c r="G3875" t="s">
        <v>22</v>
      </c>
      <c r="H3875" t="s">
        <v>14</v>
      </c>
      <c r="I3875" t="s">
        <v>15</v>
      </c>
      <c r="J3875">
        <v>82.53</v>
      </c>
      <c r="K3875">
        <v>20.7</v>
      </c>
      <c r="L3875" t="s">
        <v>21</v>
      </c>
      <c r="M38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75">
        <v>0</v>
      </c>
      <c r="O3875" t="s">
        <v>32</v>
      </c>
      <c r="P3875" t="str">
        <f>IF(AND(Table1[[#This Row],[stroke]]=1,Table1[[#This Row],[hypertension]]=1),"yes","no")</f>
        <v>no</v>
      </c>
      <c r="Q3875" t="str">
        <f>IF(Table1[[#This Row],[avg_glucose_level]]&gt;=132.5,"yes","no")</f>
        <v>no</v>
      </c>
      <c r="R3875" t="str">
        <f>IF(Table1[[#This Row],[bmi]]&gt;=30.1,"yes","no")</f>
        <v>no</v>
      </c>
    </row>
    <row r="3876" spans="1:18" x14ac:dyDescent="0.3">
      <c r="A3876">
        <v>51584</v>
      </c>
      <c r="B3876" t="s">
        <v>12</v>
      </c>
      <c r="C3876">
        <v>26</v>
      </c>
      <c r="D3876">
        <v>0</v>
      </c>
      <c r="E3876" t="str">
        <f>IF(Table1[[#This Row],[hypertension]]=0,"no","yes")</f>
        <v>no</v>
      </c>
      <c r="F3876">
        <v>0</v>
      </c>
      <c r="G3876" t="s">
        <v>22</v>
      </c>
      <c r="H3876" t="s">
        <v>14</v>
      </c>
      <c r="I3876" t="s">
        <v>15</v>
      </c>
      <c r="J3876">
        <v>71.25</v>
      </c>
      <c r="K3876">
        <v>30.3</v>
      </c>
      <c r="L3876" t="s">
        <v>21</v>
      </c>
      <c r="M38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76">
        <v>0</v>
      </c>
      <c r="O3876" t="s">
        <v>32</v>
      </c>
      <c r="P3876" t="str">
        <f>IF(AND(Table1[[#This Row],[stroke]]=1,Table1[[#This Row],[hypertension]]=1),"yes","no")</f>
        <v>no</v>
      </c>
      <c r="Q3876" t="str">
        <f>IF(Table1[[#This Row],[avg_glucose_level]]&gt;=132.5,"yes","no")</f>
        <v>no</v>
      </c>
      <c r="R3876" t="str">
        <f>IF(Table1[[#This Row],[bmi]]&gt;=30.1,"yes","no")</f>
        <v>yes</v>
      </c>
    </row>
    <row r="3877" spans="1:18" x14ac:dyDescent="0.3">
      <c r="A3877">
        <v>56476</v>
      </c>
      <c r="B3877" t="s">
        <v>12</v>
      </c>
      <c r="C3877">
        <v>36</v>
      </c>
      <c r="D3877">
        <v>0</v>
      </c>
      <c r="E3877" t="str">
        <f>IF(Table1[[#This Row],[hypertension]]=0,"no","yes")</f>
        <v>no</v>
      </c>
      <c r="F3877">
        <v>0</v>
      </c>
      <c r="G3877" t="s">
        <v>13</v>
      </c>
      <c r="H3877" t="s">
        <v>14</v>
      </c>
      <c r="I3877" t="s">
        <v>19</v>
      </c>
      <c r="J3877">
        <v>129.72999999999999</v>
      </c>
      <c r="K3877">
        <v>27.8</v>
      </c>
      <c r="L3877" t="s">
        <v>20</v>
      </c>
      <c r="M38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77">
        <v>0</v>
      </c>
      <c r="O3877" t="s">
        <v>32</v>
      </c>
      <c r="P3877" t="str">
        <f>IF(AND(Table1[[#This Row],[stroke]]=1,Table1[[#This Row],[hypertension]]=1),"yes","no")</f>
        <v>no</v>
      </c>
      <c r="Q3877" t="str">
        <f>IF(Table1[[#This Row],[avg_glucose_level]]&gt;=132.5,"yes","no")</f>
        <v>no</v>
      </c>
      <c r="R3877" t="str">
        <f>IF(Table1[[#This Row],[bmi]]&gt;=30.1,"yes","no")</f>
        <v>no</v>
      </c>
    </row>
    <row r="3878" spans="1:18" x14ac:dyDescent="0.3">
      <c r="A3878">
        <v>51740</v>
      </c>
      <c r="B3878" t="s">
        <v>17</v>
      </c>
      <c r="C3878">
        <v>3</v>
      </c>
      <c r="D3878">
        <v>0</v>
      </c>
      <c r="E3878" t="str">
        <f>IF(Table1[[#This Row],[hypertension]]=0,"no","yes")</f>
        <v>no</v>
      </c>
      <c r="F3878">
        <v>0</v>
      </c>
      <c r="G3878" t="s">
        <v>22</v>
      </c>
      <c r="H3878" t="s">
        <v>25</v>
      </c>
      <c r="I3878" t="s">
        <v>15</v>
      </c>
      <c r="J3878">
        <v>115.47</v>
      </c>
      <c r="K3878">
        <v>18.899999999999999</v>
      </c>
      <c r="L3878" t="s">
        <v>23</v>
      </c>
      <c r="M38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78">
        <v>0</v>
      </c>
      <c r="O3878" t="s">
        <v>32</v>
      </c>
      <c r="P3878" t="str">
        <f>IF(AND(Table1[[#This Row],[stroke]]=1,Table1[[#This Row],[hypertension]]=1),"yes","no")</f>
        <v>no</v>
      </c>
      <c r="Q3878" t="str">
        <f>IF(Table1[[#This Row],[avg_glucose_level]]&gt;=132.5,"yes","no")</f>
        <v>no</v>
      </c>
      <c r="R3878" t="str">
        <f>IF(Table1[[#This Row],[bmi]]&gt;=30.1,"yes","no")</f>
        <v>no</v>
      </c>
    </row>
    <row r="3879" spans="1:18" x14ac:dyDescent="0.3">
      <c r="A3879">
        <v>45983</v>
      </c>
      <c r="B3879" t="s">
        <v>12</v>
      </c>
      <c r="C3879">
        <v>21</v>
      </c>
      <c r="D3879">
        <v>0</v>
      </c>
      <c r="E3879" t="str">
        <f>IF(Table1[[#This Row],[hypertension]]=0,"no","yes")</f>
        <v>no</v>
      </c>
      <c r="F3879">
        <v>0</v>
      </c>
      <c r="G3879" t="s">
        <v>22</v>
      </c>
      <c r="H3879" t="s">
        <v>14</v>
      </c>
      <c r="I3879" t="s">
        <v>15</v>
      </c>
      <c r="J3879">
        <v>56.79</v>
      </c>
      <c r="K3879">
        <v>20.399999999999999</v>
      </c>
      <c r="L3879" t="s">
        <v>23</v>
      </c>
      <c r="M38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79">
        <v>0</v>
      </c>
      <c r="O3879" t="s">
        <v>32</v>
      </c>
      <c r="P3879" t="str">
        <f>IF(AND(Table1[[#This Row],[stroke]]=1,Table1[[#This Row],[hypertension]]=1),"yes","no")</f>
        <v>no</v>
      </c>
      <c r="Q3879" t="str">
        <f>IF(Table1[[#This Row],[avg_glucose_level]]&gt;=132.5,"yes","no")</f>
        <v>no</v>
      </c>
      <c r="R3879" t="str">
        <f>IF(Table1[[#This Row],[bmi]]&gt;=30.1,"yes","no")</f>
        <v>no</v>
      </c>
    </row>
    <row r="3880" spans="1:18" x14ac:dyDescent="0.3">
      <c r="A3880">
        <v>16079</v>
      </c>
      <c r="B3880" t="s">
        <v>17</v>
      </c>
      <c r="C3880">
        <v>67</v>
      </c>
      <c r="D3880">
        <v>0</v>
      </c>
      <c r="E3880" t="str">
        <f>IF(Table1[[#This Row],[hypertension]]=0,"no","yes")</f>
        <v>no</v>
      </c>
      <c r="F3880">
        <v>0</v>
      </c>
      <c r="G3880" t="s">
        <v>13</v>
      </c>
      <c r="H3880" t="s">
        <v>14</v>
      </c>
      <c r="I3880" t="s">
        <v>15</v>
      </c>
      <c r="J3880">
        <v>100.16</v>
      </c>
      <c r="K3880">
        <v>31.8</v>
      </c>
      <c r="L3880" t="s">
        <v>23</v>
      </c>
      <c r="M38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80">
        <v>0</v>
      </c>
      <c r="O3880" t="s">
        <v>32</v>
      </c>
      <c r="P3880" t="str">
        <f>IF(AND(Table1[[#This Row],[stroke]]=1,Table1[[#This Row],[hypertension]]=1),"yes","no")</f>
        <v>no</v>
      </c>
      <c r="Q3880" t="str">
        <f>IF(Table1[[#This Row],[avg_glucose_level]]&gt;=132.5,"yes","no")</f>
        <v>no</v>
      </c>
      <c r="R3880" t="str">
        <f>IF(Table1[[#This Row],[bmi]]&gt;=30.1,"yes","no")</f>
        <v>yes</v>
      </c>
    </row>
    <row r="3881" spans="1:18" x14ac:dyDescent="0.3">
      <c r="A3881">
        <v>24920</v>
      </c>
      <c r="B3881" t="s">
        <v>17</v>
      </c>
      <c r="C3881">
        <v>35</v>
      </c>
      <c r="D3881">
        <v>0</v>
      </c>
      <c r="E3881" t="str">
        <f>IF(Table1[[#This Row],[hypertension]]=0,"no","yes")</f>
        <v>no</v>
      </c>
      <c r="F3881">
        <v>0</v>
      </c>
      <c r="G3881" t="s">
        <v>13</v>
      </c>
      <c r="H3881" t="s">
        <v>24</v>
      </c>
      <c r="I3881" t="s">
        <v>19</v>
      </c>
      <c r="J3881">
        <v>97.6</v>
      </c>
      <c r="K3881">
        <v>44.8</v>
      </c>
      <c r="L3881" t="s">
        <v>21</v>
      </c>
      <c r="M38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81">
        <v>0</v>
      </c>
      <c r="O3881" t="s">
        <v>32</v>
      </c>
      <c r="P3881" t="str">
        <f>IF(AND(Table1[[#This Row],[stroke]]=1,Table1[[#This Row],[hypertension]]=1),"yes","no")</f>
        <v>no</v>
      </c>
      <c r="Q3881" t="str">
        <f>IF(Table1[[#This Row],[avg_glucose_level]]&gt;=132.5,"yes","no")</f>
        <v>no</v>
      </c>
      <c r="R3881" t="str">
        <f>IF(Table1[[#This Row],[bmi]]&gt;=30.1,"yes","no")</f>
        <v>yes</v>
      </c>
    </row>
    <row r="3882" spans="1:18" x14ac:dyDescent="0.3">
      <c r="A3882">
        <v>72818</v>
      </c>
      <c r="B3882" t="s">
        <v>17</v>
      </c>
      <c r="C3882">
        <v>26</v>
      </c>
      <c r="D3882">
        <v>0</v>
      </c>
      <c r="E3882" t="str">
        <f>IF(Table1[[#This Row],[hypertension]]=0,"no","yes")</f>
        <v>no</v>
      </c>
      <c r="F3882">
        <v>0</v>
      </c>
      <c r="G3882" t="s">
        <v>22</v>
      </c>
      <c r="H3882" t="s">
        <v>14</v>
      </c>
      <c r="I3882" t="s">
        <v>19</v>
      </c>
      <c r="J3882">
        <v>90.54</v>
      </c>
      <c r="K3882">
        <v>37.1</v>
      </c>
      <c r="L3882" t="s">
        <v>23</v>
      </c>
      <c r="M38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82">
        <v>0</v>
      </c>
      <c r="O3882" t="s">
        <v>32</v>
      </c>
      <c r="P3882" t="str">
        <f>IF(AND(Table1[[#This Row],[stroke]]=1,Table1[[#This Row],[hypertension]]=1),"yes","no")</f>
        <v>no</v>
      </c>
      <c r="Q3882" t="str">
        <f>IF(Table1[[#This Row],[avg_glucose_level]]&gt;=132.5,"yes","no")</f>
        <v>no</v>
      </c>
      <c r="R3882" t="str">
        <f>IF(Table1[[#This Row],[bmi]]&gt;=30.1,"yes","no")</f>
        <v>yes</v>
      </c>
    </row>
    <row r="3883" spans="1:18" x14ac:dyDescent="0.3">
      <c r="A3883">
        <v>65944</v>
      </c>
      <c r="B3883" t="s">
        <v>17</v>
      </c>
      <c r="C3883">
        <v>47</v>
      </c>
      <c r="D3883">
        <v>0</v>
      </c>
      <c r="E3883" t="str">
        <f>IF(Table1[[#This Row],[hypertension]]=0,"no","yes")</f>
        <v>no</v>
      </c>
      <c r="F3883">
        <v>0</v>
      </c>
      <c r="G3883" t="s">
        <v>13</v>
      </c>
      <c r="H3883" t="s">
        <v>18</v>
      </c>
      <c r="I3883" t="s">
        <v>15</v>
      </c>
      <c r="J3883">
        <v>105.88</v>
      </c>
      <c r="K3883">
        <v>39.9</v>
      </c>
      <c r="L3883" t="s">
        <v>21</v>
      </c>
      <c r="M38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83">
        <v>0</v>
      </c>
      <c r="O3883" t="s">
        <v>32</v>
      </c>
      <c r="P3883" t="str">
        <f>IF(AND(Table1[[#This Row],[stroke]]=1,Table1[[#This Row],[hypertension]]=1),"yes","no")</f>
        <v>no</v>
      </c>
      <c r="Q3883" t="str">
        <f>IF(Table1[[#This Row],[avg_glucose_level]]&gt;=132.5,"yes","no")</f>
        <v>no</v>
      </c>
      <c r="R3883" t="str">
        <f>IF(Table1[[#This Row],[bmi]]&gt;=30.1,"yes","no")</f>
        <v>yes</v>
      </c>
    </row>
    <row r="3884" spans="1:18" x14ac:dyDescent="0.3">
      <c r="A3884">
        <v>63836</v>
      </c>
      <c r="B3884" t="s">
        <v>12</v>
      </c>
      <c r="C3884">
        <v>81</v>
      </c>
      <c r="D3884">
        <v>1</v>
      </c>
      <c r="E3884" t="str">
        <f>IF(Table1[[#This Row],[hypertension]]=0,"no","yes")</f>
        <v>yes</v>
      </c>
      <c r="F3884">
        <v>1</v>
      </c>
      <c r="G3884" t="s">
        <v>13</v>
      </c>
      <c r="H3884" t="s">
        <v>24</v>
      </c>
      <c r="I3884" t="s">
        <v>19</v>
      </c>
      <c r="J3884">
        <v>217.94</v>
      </c>
      <c r="K3884">
        <v>24.1</v>
      </c>
      <c r="L3884" t="s">
        <v>16</v>
      </c>
      <c r="M38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84">
        <v>0</v>
      </c>
      <c r="O3884" t="s">
        <v>32</v>
      </c>
      <c r="P3884" t="str">
        <f>IF(AND(Table1[[#This Row],[stroke]]=1,Table1[[#This Row],[hypertension]]=1),"yes","no")</f>
        <v>no</v>
      </c>
      <c r="Q3884" t="str">
        <f>IF(Table1[[#This Row],[avg_glucose_level]]&gt;=132.5,"yes","no")</f>
        <v>yes</v>
      </c>
      <c r="R3884" t="str">
        <f>IF(Table1[[#This Row],[bmi]]&gt;=30.1,"yes","no")</f>
        <v>no</v>
      </c>
    </row>
    <row r="3885" spans="1:18" x14ac:dyDescent="0.3">
      <c r="A3885">
        <v>46729</v>
      </c>
      <c r="B3885" t="s">
        <v>17</v>
      </c>
      <c r="C3885">
        <v>1</v>
      </c>
      <c r="D3885">
        <v>0</v>
      </c>
      <c r="E3885" t="str">
        <f>IF(Table1[[#This Row],[hypertension]]=0,"no","yes")</f>
        <v>no</v>
      </c>
      <c r="F3885">
        <v>0</v>
      </c>
      <c r="G3885" t="s">
        <v>22</v>
      </c>
      <c r="H3885" t="s">
        <v>25</v>
      </c>
      <c r="I3885" t="s">
        <v>15</v>
      </c>
      <c r="J3885">
        <v>69.89</v>
      </c>
      <c r="K3885">
        <v>18.100000000000001</v>
      </c>
      <c r="L3885" t="s">
        <v>23</v>
      </c>
      <c r="M38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85">
        <v>0</v>
      </c>
      <c r="O3885" t="s">
        <v>32</v>
      </c>
      <c r="P3885" t="str">
        <f>IF(AND(Table1[[#This Row],[stroke]]=1,Table1[[#This Row],[hypertension]]=1),"yes","no")</f>
        <v>no</v>
      </c>
      <c r="Q3885" t="str">
        <f>IF(Table1[[#This Row],[avg_glucose_level]]&gt;=132.5,"yes","no")</f>
        <v>no</v>
      </c>
      <c r="R3885" t="str">
        <f>IF(Table1[[#This Row],[bmi]]&gt;=30.1,"yes","no")</f>
        <v>no</v>
      </c>
    </row>
    <row r="3886" spans="1:18" x14ac:dyDescent="0.3">
      <c r="A3886">
        <v>44642</v>
      </c>
      <c r="B3886" t="s">
        <v>12</v>
      </c>
      <c r="C3886">
        <v>52</v>
      </c>
      <c r="D3886">
        <v>0</v>
      </c>
      <c r="E3886" t="str">
        <f>IF(Table1[[#This Row],[hypertension]]=0,"no","yes")</f>
        <v>no</v>
      </c>
      <c r="F3886">
        <v>0</v>
      </c>
      <c r="G3886" t="s">
        <v>13</v>
      </c>
      <c r="H3886" t="s">
        <v>24</v>
      </c>
      <c r="I3886" t="s">
        <v>15</v>
      </c>
      <c r="J3886">
        <v>93.28</v>
      </c>
      <c r="K3886">
        <v>36.299999999999997</v>
      </c>
      <c r="L3886" t="s">
        <v>20</v>
      </c>
      <c r="M38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86">
        <v>0</v>
      </c>
      <c r="O3886" t="s">
        <v>32</v>
      </c>
      <c r="P3886" t="str">
        <f>IF(AND(Table1[[#This Row],[stroke]]=1,Table1[[#This Row],[hypertension]]=1),"yes","no")</f>
        <v>no</v>
      </c>
      <c r="Q3886" t="str">
        <f>IF(Table1[[#This Row],[avg_glucose_level]]&gt;=132.5,"yes","no")</f>
        <v>no</v>
      </c>
      <c r="R3886" t="str">
        <f>IF(Table1[[#This Row],[bmi]]&gt;=30.1,"yes","no")</f>
        <v>yes</v>
      </c>
    </row>
    <row r="3887" spans="1:18" x14ac:dyDescent="0.3">
      <c r="A3887">
        <v>70693</v>
      </c>
      <c r="B3887" t="s">
        <v>17</v>
      </c>
      <c r="C3887">
        <v>28</v>
      </c>
      <c r="D3887">
        <v>0</v>
      </c>
      <c r="E3887" t="str">
        <f>IF(Table1[[#This Row],[hypertension]]=0,"no","yes")</f>
        <v>no</v>
      </c>
      <c r="F3887">
        <v>1</v>
      </c>
      <c r="G3887" t="s">
        <v>13</v>
      </c>
      <c r="H3887" t="s">
        <v>14</v>
      </c>
      <c r="I3887" t="s">
        <v>19</v>
      </c>
      <c r="J3887">
        <v>111.27</v>
      </c>
      <c r="K3887">
        <v>19.100000000000001</v>
      </c>
      <c r="L3887" t="s">
        <v>21</v>
      </c>
      <c r="M388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87">
        <v>0</v>
      </c>
      <c r="O3887" t="s">
        <v>32</v>
      </c>
      <c r="P3887" t="str">
        <f>IF(AND(Table1[[#This Row],[stroke]]=1,Table1[[#This Row],[hypertension]]=1),"yes","no")</f>
        <v>no</v>
      </c>
      <c r="Q3887" t="str">
        <f>IF(Table1[[#This Row],[avg_glucose_level]]&gt;=132.5,"yes","no")</f>
        <v>no</v>
      </c>
      <c r="R3887" t="str">
        <f>IF(Table1[[#This Row],[bmi]]&gt;=30.1,"yes","no")</f>
        <v>no</v>
      </c>
    </row>
    <row r="3888" spans="1:18" x14ac:dyDescent="0.3">
      <c r="A3888">
        <v>54065</v>
      </c>
      <c r="B3888" t="s">
        <v>17</v>
      </c>
      <c r="C3888">
        <v>45</v>
      </c>
      <c r="D3888">
        <v>0</v>
      </c>
      <c r="E3888" t="str">
        <f>IF(Table1[[#This Row],[hypertension]]=0,"no","yes")</f>
        <v>no</v>
      </c>
      <c r="F3888">
        <v>0</v>
      </c>
      <c r="G3888" t="s">
        <v>13</v>
      </c>
      <c r="H3888" t="s">
        <v>14</v>
      </c>
      <c r="I3888" t="s">
        <v>15</v>
      </c>
      <c r="J3888">
        <v>91.04</v>
      </c>
      <c r="K3888">
        <v>21.1</v>
      </c>
      <c r="L3888" t="s">
        <v>20</v>
      </c>
      <c r="M3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88">
        <v>0</v>
      </c>
      <c r="O3888" t="s">
        <v>32</v>
      </c>
      <c r="P3888" t="str">
        <f>IF(AND(Table1[[#This Row],[stroke]]=1,Table1[[#This Row],[hypertension]]=1),"yes","no")</f>
        <v>no</v>
      </c>
      <c r="Q3888" t="str">
        <f>IF(Table1[[#This Row],[avg_glucose_level]]&gt;=132.5,"yes","no")</f>
        <v>no</v>
      </c>
      <c r="R3888" t="str">
        <f>IF(Table1[[#This Row],[bmi]]&gt;=30.1,"yes","no")</f>
        <v>no</v>
      </c>
    </row>
    <row r="3889" spans="1:18" x14ac:dyDescent="0.3">
      <c r="A3889">
        <v>9926</v>
      </c>
      <c r="B3889" t="s">
        <v>12</v>
      </c>
      <c r="C3889">
        <v>20</v>
      </c>
      <c r="D3889">
        <v>0</v>
      </c>
      <c r="E3889" t="str">
        <f>IF(Table1[[#This Row],[hypertension]]=0,"no","yes")</f>
        <v>no</v>
      </c>
      <c r="F3889">
        <v>0</v>
      </c>
      <c r="G3889" t="s">
        <v>22</v>
      </c>
      <c r="H3889" t="s">
        <v>14</v>
      </c>
      <c r="I3889" t="s">
        <v>15</v>
      </c>
      <c r="J3889">
        <v>87.2</v>
      </c>
      <c r="K3889">
        <v>28.9</v>
      </c>
      <c r="L3889" t="s">
        <v>21</v>
      </c>
      <c r="M388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89">
        <v>0</v>
      </c>
      <c r="O3889" t="s">
        <v>32</v>
      </c>
      <c r="P3889" t="str">
        <f>IF(AND(Table1[[#This Row],[stroke]]=1,Table1[[#This Row],[hypertension]]=1),"yes","no")</f>
        <v>no</v>
      </c>
      <c r="Q3889" t="str">
        <f>IF(Table1[[#This Row],[avg_glucose_level]]&gt;=132.5,"yes","no")</f>
        <v>no</v>
      </c>
      <c r="R3889" t="str">
        <f>IF(Table1[[#This Row],[bmi]]&gt;=30.1,"yes","no")</f>
        <v>no</v>
      </c>
    </row>
    <row r="3890" spans="1:18" x14ac:dyDescent="0.3">
      <c r="A3890">
        <v>29201</v>
      </c>
      <c r="B3890" t="s">
        <v>12</v>
      </c>
      <c r="C3890">
        <v>1</v>
      </c>
      <c r="D3890">
        <v>0</v>
      </c>
      <c r="E3890" t="str">
        <f>IF(Table1[[#This Row],[hypertension]]=0,"no","yes")</f>
        <v>no</v>
      </c>
      <c r="F3890">
        <v>0</v>
      </c>
      <c r="G3890" t="s">
        <v>22</v>
      </c>
      <c r="H3890" t="s">
        <v>25</v>
      </c>
      <c r="I3890" t="s">
        <v>19</v>
      </c>
      <c r="J3890">
        <v>109.12</v>
      </c>
      <c r="K3890">
        <v>18.899999999999999</v>
      </c>
      <c r="L3890" t="s">
        <v>23</v>
      </c>
      <c r="M38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90">
        <v>0</v>
      </c>
      <c r="O3890" t="s">
        <v>32</v>
      </c>
      <c r="P3890" t="str">
        <f>IF(AND(Table1[[#This Row],[stroke]]=1,Table1[[#This Row],[hypertension]]=1),"yes","no")</f>
        <v>no</v>
      </c>
      <c r="Q3890" t="str">
        <f>IF(Table1[[#This Row],[avg_glucose_level]]&gt;=132.5,"yes","no")</f>
        <v>no</v>
      </c>
      <c r="R3890" t="str">
        <f>IF(Table1[[#This Row],[bmi]]&gt;=30.1,"yes","no")</f>
        <v>no</v>
      </c>
    </row>
    <row r="3891" spans="1:18" x14ac:dyDescent="0.3">
      <c r="A3891">
        <v>33308</v>
      </c>
      <c r="B3891" t="s">
        <v>17</v>
      </c>
      <c r="C3891">
        <v>65</v>
      </c>
      <c r="D3891">
        <v>0</v>
      </c>
      <c r="E3891" t="str">
        <f>IF(Table1[[#This Row],[hypertension]]=0,"no","yes")</f>
        <v>no</v>
      </c>
      <c r="F3891">
        <v>0</v>
      </c>
      <c r="G3891" t="s">
        <v>22</v>
      </c>
      <c r="H3891" t="s">
        <v>14</v>
      </c>
      <c r="I3891" t="s">
        <v>15</v>
      </c>
      <c r="J3891">
        <v>216.64</v>
      </c>
      <c r="K3891">
        <v>43.3</v>
      </c>
      <c r="L3891" t="s">
        <v>16</v>
      </c>
      <c r="M38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91">
        <v>0</v>
      </c>
      <c r="O3891" t="s">
        <v>32</v>
      </c>
      <c r="P3891" t="str">
        <f>IF(AND(Table1[[#This Row],[stroke]]=1,Table1[[#This Row],[hypertension]]=1),"yes","no")</f>
        <v>no</v>
      </c>
      <c r="Q3891" t="str">
        <f>IF(Table1[[#This Row],[avg_glucose_level]]&gt;=132.5,"yes","no")</f>
        <v>yes</v>
      </c>
      <c r="R3891" t="str">
        <f>IF(Table1[[#This Row],[bmi]]&gt;=30.1,"yes","no")</f>
        <v>yes</v>
      </c>
    </row>
    <row r="3892" spans="1:18" x14ac:dyDescent="0.3">
      <c r="A3892">
        <v>15937</v>
      </c>
      <c r="B3892" t="s">
        <v>12</v>
      </c>
      <c r="C3892">
        <v>45</v>
      </c>
      <c r="D3892">
        <v>1</v>
      </c>
      <c r="E3892" t="str">
        <f>IF(Table1[[#This Row],[hypertension]]=0,"no","yes")</f>
        <v>yes</v>
      </c>
      <c r="F3892">
        <v>0</v>
      </c>
      <c r="G3892" t="s">
        <v>13</v>
      </c>
      <c r="H3892" t="s">
        <v>18</v>
      </c>
      <c r="I3892" t="s">
        <v>19</v>
      </c>
      <c r="J3892">
        <v>74.28</v>
      </c>
      <c r="K3892">
        <v>37.200000000000003</v>
      </c>
      <c r="L3892" t="s">
        <v>16</v>
      </c>
      <c r="M38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892">
        <v>0</v>
      </c>
      <c r="O3892" t="s">
        <v>32</v>
      </c>
      <c r="P3892" t="str">
        <f>IF(AND(Table1[[#This Row],[stroke]]=1,Table1[[#This Row],[hypertension]]=1),"yes","no")</f>
        <v>no</v>
      </c>
      <c r="Q3892" t="str">
        <f>IF(Table1[[#This Row],[avg_glucose_level]]&gt;=132.5,"yes","no")</f>
        <v>no</v>
      </c>
      <c r="R3892" t="str">
        <f>IF(Table1[[#This Row],[bmi]]&gt;=30.1,"yes","no")</f>
        <v>yes</v>
      </c>
    </row>
    <row r="3893" spans="1:18" x14ac:dyDescent="0.3">
      <c r="A3893">
        <v>53748</v>
      </c>
      <c r="B3893" t="s">
        <v>12</v>
      </c>
      <c r="C3893">
        <v>77</v>
      </c>
      <c r="D3893">
        <v>0</v>
      </c>
      <c r="E3893" t="str">
        <f>IF(Table1[[#This Row],[hypertension]]=0,"no","yes")</f>
        <v>no</v>
      </c>
      <c r="F3893">
        <v>0</v>
      </c>
      <c r="G3893" t="s">
        <v>13</v>
      </c>
      <c r="H3893" t="s">
        <v>18</v>
      </c>
      <c r="I3893" t="s">
        <v>15</v>
      </c>
      <c r="J3893">
        <v>57.6</v>
      </c>
      <c r="K3893">
        <v>32.200000000000003</v>
      </c>
      <c r="L3893" t="s">
        <v>23</v>
      </c>
      <c r="M38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93">
        <v>0</v>
      </c>
      <c r="O3893" t="s">
        <v>32</v>
      </c>
      <c r="P3893" t="str">
        <f>IF(AND(Table1[[#This Row],[stroke]]=1,Table1[[#This Row],[hypertension]]=1),"yes","no")</f>
        <v>no</v>
      </c>
      <c r="Q3893" t="str">
        <f>IF(Table1[[#This Row],[avg_glucose_level]]&gt;=132.5,"yes","no")</f>
        <v>no</v>
      </c>
      <c r="R3893" t="str">
        <f>IF(Table1[[#This Row],[bmi]]&gt;=30.1,"yes","no")</f>
        <v>yes</v>
      </c>
    </row>
    <row r="3894" spans="1:18" x14ac:dyDescent="0.3">
      <c r="A3894">
        <v>47803</v>
      </c>
      <c r="B3894" t="s">
        <v>12</v>
      </c>
      <c r="C3894">
        <v>37</v>
      </c>
      <c r="D3894">
        <v>0</v>
      </c>
      <c r="E3894" t="str">
        <f>IF(Table1[[#This Row],[hypertension]]=0,"no","yes")</f>
        <v>no</v>
      </c>
      <c r="F3894">
        <v>0</v>
      </c>
      <c r="G3894" t="s">
        <v>13</v>
      </c>
      <c r="H3894" t="s">
        <v>24</v>
      </c>
      <c r="I3894" t="s">
        <v>15</v>
      </c>
      <c r="J3894">
        <v>173.97</v>
      </c>
      <c r="K3894">
        <v>26.3</v>
      </c>
      <c r="L3894" t="s">
        <v>23</v>
      </c>
      <c r="M38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94">
        <v>0</v>
      </c>
      <c r="O3894" t="s">
        <v>32</v>
      </c>
      <c r="P3894" t="str">
        <f>IF(AND(Table1[[#This Row],[stroke]]=1,Table1[[#This Row],[hypertension]]=1),"yes","no")</f>
        <v>no</v>
      </c>
      <c r="Q3894" t="str">
        <f>IF(Table1[[#This Row],[avg_glucose_level]]&gt;=132.5,"yes","no")</f>
        <v>yes</v>
      </c>
      <c r="R3894" t="str">
        <f>IF(Table1[[#This Row],[bmi]]&gt;=30.1,"yes","no")</f>
        <v>no</v>
      </c>
    </row>
    <row r="3895" spans="1:18" x14ac:dyDescent="0.3">
      <c r="A3895">
        <v>41554</v>
      </c>
      <c r="B3895" t="s">
        <v>17</v>
      </c>
      <c r="C3895">
        <v>50</v>
      </c>
      <c r="D3895">
        <v>0</v>
      </c>
      <c r="E3895" t="str">
        <f>IF(Table1[[#This Row],[hypertension]]=0,"no","yes")</f>
        <v>no</v>
      </c>
      <c r="F3895">
        <v>0</v>
      </c>
      <c r="G3895" t="s">
        <v>13</v>
      </c>
      <c r="H3895" t="s">
        <v>14</v>
      </c>
      <c r="I3895" t="s">
        <v>19</v>
      </c>
      <c r="J3895">
        <v>65.25</v>
      </c>
      <c r="K3895">
        <v>25.4</v>
      </c>
      <c r="L3895" t="s">
        <v>21</v>
      </c>
      <c r="M38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95">
        <v>0</v>
      </c>
      <c r="O3895" t="s">
        <v>32</v>
      </c>
      <c r="P3895" t="str">
        <f>IF(AND(Table1[[#This Row],[stroke]]=1,Table1[[#This Row],[hypertension]]=1),"yes","no")</f>
        <v>no</v>
      </c>
      <c r="Q3895" t="str">
        <f>IF(Table1[[#This Row],[avg_glucose_level]]&gt;=132.5,"yes","no")</f>
        <v>no</v>
      </c>
      <c r="R3895" t="str">
        <f>IF(Table1[[#This Row],[bmi]]&gt;=30.1,"yes","no")</f>
        <v>no</v>
      </c>
    </row>
    <row r="3896" spans="1:18" x14ac:dyDescent="0.3">
      <c r="A3896">
        <v>69435</v>
      </c>
      <c r="B3896" t="s">
        <v>17</v>
      </c>
      <c r="C3896">
        <v>1</v>
      </c>
      <c r="D3896">
        <v>0</v>
      </c>
      <c r="E3896" t="str">
        <f>IF(Table1[[#This Row],[hypertension]]=0,"no","yes")</f>
        <v>no</v>
      </c>
      <c r="F3896">
        <v>0</v>
      </c>
      <c r="G3896" t="s">
        <v>22</v>
      </c>
      <c r="H3896" t="s">
        <v>25</v>
      </c>
      <c r="I3896" t="s">
        <v>15</v>
      </c>
      <c r="J3896">
        <v>80.92</v>
      </c>
      <c r="K3896">
        <v>18.3</v>
      </c>
      <c r="L3896" t="s">
        <v>23</v>
      </c>
      <c r="M38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96">
        <v>0</v>
      </c>
      <c r="O3896" t="s">
        <v>32</v>
      </c>
      <c r="P3896" t="str">
        <f>IF(AND(Table1[[#This Row],[stroke]]=1,Table1[[#This Row],[hypertension]]=1),"yes","no")</f>
        <v>no</v>
      </c>
      <c r="Q3896" t="str">
        <f>IF(Table1[[#This Row],[avg_glucose_level]]&gt;=132.5,"yes","no")</f>
        <v>no</v>
      </c>
      <c r="R3896" t="str">
        <f>IF(Table1[[#This Row],[bmi]]&gt;=30.1,"yes","no")</f>
        <v>no</v>
      </c>
    </row>
    <row r="3897" spans="1:18" x14ac:dyDescent="0.3">
      <c r="A3897">
        <v>41049</v>
      </c>
      <c r="B3897" t="s">
        <v>17</v>
      </c>
      <c r="C3897">
        <v>30</v>
      </c>
      <c r="D3897">
        <v>0</v>
      </c>
      <c r="E3897" t="str">
        <f>IF(Table1[[#This Row],[hypertension]]=0,"no","yes")</f>
        <v>no</v>
      </c>
      <c r="F3897">
        <v>0</v>
      </c>
      <c r="G3897" t="s">
        <v>13</v>
      </c>
      <c r="H3897" t="s">
        <v>14</v>
      </c>
      <c r="I3897" t="s">
        <v>19</v>
      </c>
      <c r="J3897">
        <v>124.37</v>
      </c>
      <c r="K3897">
        <v>21.4</v>
      </c>
      <c r="L3897" t="s">
        <v>20</v>
      </c>
      <c r="M3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897">
        <v>0</v>
      </c>
      <c r="O3897" t="s">
        <v>32</v>
      </c>
      <c r="P3897" t="str">
        <f>IF(AND(Table1[[#This Row],[stroke]]=1,Table1[[#This Row],[hypertension]]=1),"yes","no")</f>
        <v>no</v>
      </c>
      <c r="Q3897" t="str">
        <f>IF(Table1[[#This Row],[avg_glucose_level]]&gt;=132.5,"yes","no")</f>
        <v>no</v>
      </c>
      <c r="R3897" t="str">
        <f>IF(Table1[[#This Row],[bmi]]&gt;=30.1,"yes","no")</f>
        <v>no</v>
      </c>
    </row>
    <row r="3898" spans="1:18" x14ac:dyDescent="0.3">
      <c r="A3898">
        <v>13859</v>
      </c>
      <c r="B3898" t="s">
        <v>17</v>
      </c>
      <c r="C3898">
        <v>31</v>
      </c>
      <c r="D3898">
        <v>0</v>
      </c>
      <c r="E3898" t="str">
        <f>IF(Table1[[#This Row],[hypertension]]=0,"no","yes")</f>
        <v>no</v>
      </c>
      <c r="F3898">
        <v>0</v>
      </c>
      <c r="G3898" t="s">
        <v>22</v>
      </c>
      <c r="H3898" t="s">
        <v>14</v>
      </c>
      <c r="I3898" t="s">
        <v>15</v>
      </c>
      <c r="J3898">
        <v>102.39</v>
      </c>
      <c r="K3898">
        <v>22.9</v>
      </c>
      <c r="L3898" t="s">
        <v>21</v>
      </c>
      <c r="M38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898">
        <v>0</v>
      </c>
      <c r="O3898" t="s">
        <v>32</v>
      </c>
      <c r="P3898" t="str">
        <f>IF(AND(Table1[[#This Row],[stroke]]=1,Table1[[#This Row],[hypertension]]=1),"yes","no")</f>
        <v>no</v>
      </c>
      <c r="Q3898" t="str">
        <f>IF(Table1[[#This Row],[avg_glucose_level]]&gt;=132.5,"yes","no")</f>
        <v>no</v>
      </c>
      <c r="R3898" t="str">
        <f>IF(Table1[[#This Row],[bmi]]&gt;=30.1,"yes","no")</f>
        <v>no</v>
      </c>
    </row>
    <row r="3899" spans="1:18" x14ac:dyDescent="0.3">
      <c r="A3899">
        <v>24257</v>
      </c>
      <c r="B3899" t="s">
        <v>12</v>
      </c>
      <c r="C3899">
        <v>4</v>
      </c>
      <c r="D3899">
        <v>0</v>
      </c>
      <c r="E3899" t="str">
        <f>IF(Table1[[#This Row],[hypertension]]=0,"no","yes")</f>
        <v>no</v>
      </c>
      <c r="F3899">
        <v>0</v>
      </c>
      <c r="G3899" t="s">
        <v>22</v>
      </c>
      <c r="H3899" t="s">
        <v>25</v>
      </c>
      <c r="I3899" t="s">
        <v>19</v>
      </c>
      <c r="J3899">
        <v>90.42</v>
      </c>
      <c r="K3899">
        <v>16.2</v>
      </c>
      <c r="L3899" t="s">
        <v>23</v>
      </c>
      <c r="M38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899">
        <v>0</v>
      </c>
      <c r="O3899" t="s">
        <v>32</v>
      </c>
      <c r="P3899" t="str">
        <f>IF(AND(Table1[[#This Row],[stroke]]=1,Table1[[#This Row],[hypertension]]=1),"yes","no")</f>
        <v>no</v>
      </c>
      <c r="Q3899" t="str">
        <f>IF(Table1[[#This Row],[avg_glucose_level]]&gt;=132.5,"yes","no")</f>
        <v>no</v>
      </c>
      <c r="R3899" t="str">
        <f>IF(Table1[[#This Row],[bmi]]&gt;=30.1,"yes","no")</f>
        <v>no</v>
      </c>
    </row>
    <row r="3900" spans="1:18" x14ac:dyDescent="0.3">
      <c r="A3900">
        <v>14417</v>
      </c>
      <c r="B3900" t="s">
        <v>12</v>
      </c>
      <c r="C3900">
        <v>65</v>
      </c>
      <c r="D3900">
        <v>1</v>
      </c>
      <c r="E3900" t="str">
        <f>IF(Table1[[#This Row],[hypertension]]=0,"no","yes")</f>
        <v>yes</v>
      </c>
      <c r="F3900">
        <v>0</v>
      </c>
      <c r="G3900" t="s">
        <v>13</v>
      </c>
      <c r="H3900" t="s">
        <v>14</v>
      </c>
      <c r="I3900" t="s">
        <v>19</v>
      </c>
      <c r="J3900">
        <v>79.17</v>
      </c>
      <c r="K3900">
        <v>29.6</v>
      </c>
      <c r="L3900" t="s">
        <v>23</v>
      </c>
      <c r="M39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00">
        <v>0</v>
      </c>
      <c r="O3900" t="s">
        <v>32</v>
      </c>
      <c r="P3900" t="str">
        <f>IF(AND(Table1[[#This Row],[stroke]]=1,Table1[[#This Row],[hypertension]]=1),"yes","no")</f>
        <v>no</v>
      </c>
      <c r="Q3900" t="str">
        <f>IF(Table1[[#This Row],[avg_glucose_level]]&gt;=132.5,"yes","no")</f>
        <v>no</v>
      </c>
      <c r="R3900" t="str">
        <f>IF(Table1[[#This Row],[bmi]]&gt;=30.1,"yes","no")</f>
        <v>no</v>
      </c>
    </row>
    <row r="3901" spans="1:18" x14ac:dyDescent="0.3">
      <c r="A3901">
        <v>45260</v>
      </c>
      <c r="B3901" t="s">
        <v>17</v>
      </c>
      <c r="C3901">
        <v>68</v>
      </c>
      <c r="D3901">
        <v>0</v>
      </c>
      <c r="E3901" t="str">
        <f>IF(Table1[[#This Row],[hypertension]]=0,"no","yes")</f>
        <v>no</v>
      </c>
      <c r="F3901">
        <v>0</v>
      </c>
      <c r="G3901" t="s">
        <v>13</v>
      </c>
      <c r="H3901" t="s">
        <v>18</v>
      </c>
      <c r="I3901" t="s">
        <v>15</v>
      </c>
      <c r="J3901">
        <v>71.08</v>
      </c>
      <c r="K3901">
        <v>21.5</v>
      </c>
      <c r="L3901" t="s">
        <v>20</v>
      </c>
      <c r="M39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01">
        <v>0</v>
      </c>
      <c r="O3901" t="s">
        <v>32</v>
      </c>
      <c r="P3901" t="str">
        <f>IF(AND(Table1[[#This Row],[stroke]]=1,Table1[[#This Row],[hypertension]]=1),"yes","no")</f>
        <v>no</v>
      </c>
      <c r="Q3901" t="str">
        <f>IF(Table1[[#This Row],[avg_glucose_level]]&gt;=132.5,"yes","no")</f>
        <v>no</v>
      </c>
      <c r="R3901" t="str">
        <f>IF(Table1[[#This Row],[bmi]]&gt;=30.1,"yes","no")</f>
        <v>no</v>
      </c>
    </row>
    <row r="3902" spans="1:18" x14ac:dyDescent="0.3">
      <c r="A3902">
        <v>12807</v>
      </c>
      <c r="B3902" t="s">
        <v>17</v>
      </c>
      <c r="C3902">
        <v>63</v>
      </c>
      <c r="D3902">
        <v>1</v>
      </c>
      <c r="E3902" t="str">
        <f>IF(Table1[[#This Row],[hypertension]]=0,"no","yes")</f>
        <v>yes</v>
      </c>
      <c r="F3902">
        <v>0</v>
      </c>
      <c r="G3902" t="s">
        <v>13</v>
      </c>
      <c r="H3902" t="s">
        <v>14</v>
      </c>
      <c r="I3902" t="s">
        <v>15</v>
      </c>
      <c r="J3902">
        <v>81.540000000000006</v>
      </c>
      <c r="K3902">
        <v>24.2</v>
      </c>
      <c r="L3902" t="s">
        <v>20</v>
      </c>
      <c r="M39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02">
        <v>0</v>
      </c>
      <c r="O3902" t="s">
        <v>32</v>
      </c>
      <c r="P3902" t="str">
        <f>IF(AND(Table1[[#This Row],[stroke]]=1,Table1[[#This Row],[hypertension]]=1),"yes","no")</f>
        <v>no</v>
      </c>
      <c r="Q3902" t="str">
        <f>IF(Table1[[#This Row],[avg_glucose_level]]&gt;=132.5,"yes","no")</f>
        <v>no</v>
      </c>
      <c r="R3902" t="str">
        <f>IF(Table1[[#This Row],[bmi]]&gt;=30.1,"yes","no")</f>
        <v>no</v>
      </c>
    </row>
    <row r="3903" spans="1:18" x14ac:dyDescent="0.3">
      <c r="A3903">
        <v>71417</v>
      </c>
      <c r="B3903" t="s">
        <v>12</v>
      </c>
      <c r="C3903">
        <v>46</v>
      </c>
      <c r="D3903">
        <v>0</v>
      </c>
      <c r="E3903" t="str">
        <f>IF(Table1[[#This Row],[hypertension]]=0,"no","yes")</f>
        <v>no</v>
      </c>
      <c r="F3903">
        <v>0</v>
      </c>
      <c r="G3903" t="s">
        <v>22</v>
      </c>
      <c r="H3903" t="s">
        <v>14</v>
      </c>
      <c r="I3903" t="s">
        <v>15</v>
      </c>
      <c r="J3903">
        <v>159.66999999999999</v>
      </c>
      <c r="K3903">
        <v>37.299999999999997</v>
      </c>
      <c r="L3903" t="s">
        <v>20</v>
      </c>
      <c r="M3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03">
        <v>0</v>
      </c>
      <c r="O3903" t="s">
        <v>32</v>
      </c>
      <c r="P3903" t="str">
        <f>IF(AND(Table1[[#This Row],[stroke]]=1,Table1[[#This Row],[hypertension]]=1),"yes","no")</f>
        <v>no</v>
      </c>
      <c r="Q3903" t="str">
        <f>IF(Table1[[#This Row],[avg_glucose_level]]&gt;=132.5,"yes","no")</f>
        <v>yes</v>
      </c>
      <c r="R3903" t="str">
        <f>IF(Table1[[#This Row],[bmi]]&gt;=30.1,"yes","no")</f>
        <v>yes</v>
      </c>
    </row>
    <row r="3904" spans="1:18" x14ac:dyDescent="0.3">
      <c r="A3904">
        <v>37479</v>
      </c>
      <c r="B3904" t="s">
        <v>17</v>
      </c>
      <c r="C3904">
        <v>54</v>
      </c>
      <c r="D3904">
        <v>0</v>
      </c>
      <c r="E3904" t="str">
        <f>IF(Table1[[#This Row],[hypertension]]=0,"no","yes")</f>
        <v>no</v>
      </c>
      <c r="F3904">
        <v>0</v>
      </c>
      <c r="G3904" t="s">
        <v>13</v>
      </c>
      <c r="H3904" t="s">
        <v>14</v>
      </c>
      <c r="I3904" t="s">
        <v>15</v>
      </c>
      <c r="J3904">
        <v>93.96</v>
      </c>
      <c r="K3904">
        <v>33.299999999999997</v>
      </c>
      <c r="L3904" t="s">
        <v>21</v>
      </c>
      <c r="M390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04">
        <v>0</v>
      </c>
      <c r="O3904" t="s">
        <v>32</v>
      </c>
      <c r="P3904" t="str">
        <f>IF(AND(Table1[[#This Row],[stroke]]=1,Table1[[#This Row],[hypertension]]=1),"yes","no")</f>
        <v>no</v>
      </c>
      <c r="Q3904" t="str">
        <f>IF(Table1[[#This Row],[avg_glucose_level]]&gt;=132.5,"yes","no")</f>
        <v>no</v>
      </c>
      <c r="R3904" t="str">
        <f>IF(Table1[[#This Row],[bmi]]&gt;=30.1,"yes","no")</f>
        <v>yes</v>
      </c>
    </row>
    <row r="3905" spans="1:18" x14ac:dyDescent="0.3">
      <c r="A3905">
        <v>23850</v>
      </c>
      <c r="B3905" t="s">
        <v>12</v>
      </c>
      <c r="C3905">
        <v>66</v>
      </c>
      <c r="D3905">
        <v>0</v>
      </c>
      <c r="E3905" t="str">
        <f>IF(Table1[[#This Row],[hypertension]]=0,"no","yes")</f>
        <v>no</v>
      </c>
      <c r="F3905">
        <v>0</v>
      </c>
      <c r="G3905" t="s">
        <v>13</v>
      </c>
      <c r="H3905" t="s">
        <v>14</v>
      </c>
      <c r="I3905" t="s">
        <v>15</v>
      </c>
      <c r="J3905">
        <v>103.01</v>
      </c>
      <c r="K3905">
        <v>33.1</v>
      </c>
      <c r="L3905" t="s">
        <v>20</v>
      </c>
      <c r="M39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05">
        <v>0</v>
      </c>
      <c r="O3905" t="s">
        <v>32</v>
      </c>
      <c r="P3905" t="str">
        <f>IF(AND(Table1[[#This Row],[stroke]]=1,Table1[[#This Row],[hypertension]]=1),"yes","no")</f>
        <v>no</v>
      </c>
      <c r="Q3905" t="str">
        <f>IF(Table1[[#This Row],[avg_glucose_level]]&gt;=132.5,"yes","no")</f>
        <v>no</v>
      </c>
      <c r="R3905" t="str">
        <f>IF(Table1[[#This Row],[bmi]]&gt;=30.1,"yes","no")</f>
        <v>yes</v>
      </c>
    </row>
    <row r="3906" spans="1:18" x14ac:dyDescent="0.3">
      <c r="A3906">
        <v>17791</v>
      </c>
      <c r="B3906" t="s">
        <v>17</v>
      </c>
      <c r="C3906">
        <v>29</v>
      </c>
      <c r="D3906">
        <v>0</v>
      </c>
      <c r="E3906" t="str">
        <f>IF(Table1[[#This Row],[hypertension]]=0,"no","yes")</f>
        <v>no</v>
      </c>
      <c r="F3906">
        <v>0</v>
      </c>
      <c r="G3906" t="s">
        <v>13</v>
      </c>
      <c r="H3906" t="s">
        <v>24</v>
      </c>
      <c r="I3906" t="s">
        <v>19</v>
      </c>
      <c r="J3906">
        <v>92.49</v>
      </c>
      <c r="K3906">
        <v>22.2</v>
      </c>
      <c r="L3906" t="s">
        <v>20</v>
      </c>
      <c r="M39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06">
        <v>0</v>
      </c>
      <c r="O3906" t="s">
        <v>32</v>
      </c>
      <c r="P3906" t="str">
        <f>IF(AND(Table1[[#This Row],[stroke]]=1,Table1[[#This Row],[hypertension]]=1),"yes","no")</f>
        <v>no</v>
      </c>
      <c r="Q3906" t="str">
        <f>IF(Table1[[#This Row],[avg_glucose_level]]&gt;=132.5,"yes","no")</f>
        <v>no</v>
      </c>
      <c r="R3906" t="str">
        <f>IF(Table1[[#This Row],[bmi]]&gt;=30.1,"yes","no")</f>
        <v>no</v>
      </c>
    </row>
    <row r="3907" spans="1:18" x14ac:dyDescent="0.3">
      <c r="A3907">
        <v>2544</v>
      </c>
      <c r="B3907" t="s">
        <v>12</v>
      </c>
      <c r="C3907">
        <v>78</v>
      </c>
      <c r="D3907">
        <v>0</v>
      </c>
      <c r="E3907" t="str">
        <f>IF(Table1[[#This Row],[hypertension]]=0,"no","yes")</f>
        <v>no</v>
      </c>
      <c r="F3907">
        <v>0</v>
      </c>
      <c r="G3907" t="s">
        <v>13</v>
      </c>
      <c r="H3907" t="s">
        <v>14</v>
      </c>
      <c r="I3907" t="s">
        <v>15</v>
      </c>
      <c r="J3907">
        <v>208.85</v>
      </c>
      <c r="K3907">
        <v>24.4</v>
      </c>
      <c r="L3907" t="s">
        <v>16</v>
      </c>
      <c r="M39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07">
        <v>0</v>
      </c>
      <c r="O3907" t="s">
        <v>32</v>
      </c>
      <c r="P3907" t="str">
        <f>IF(AND(Table1[[#This Row],[stroke]]=1,Table1[[#This Row],[hypertension]]=1),"yes","no")</f>
        <v>no</v>
      </c>
      <c r="Q3907" t="str">
        <f>IF(Table1[[#This Row],[avg_glucose_level]]&gt;=132.5,"yes","no")</f>
        <v>yes</v>
      </c>
      <c r="R3907" t="str">
        <f>IF(Table1[[#This Row],[bmi]]&gt;=30.1,"yes","no")</f>
        <v>no</v>
      </c>
    </row>
    <row r="3908" spans="1:18" x14ac:dyDescent="0.3">
      <c r="A3908">
        <v>4961</v>
      </c>
      <c r="B3908" t="s">
        <v>12</v>
      </c>
      <c r="C3908">
        <v>56</v>
      </c>
      <c r="D3908">
        <v>0</v>
      </c>
      <c r="E3908" t="str">
        <f>IF(Table1[[#This Row],[hypertension]]=0,"no","yes")</f>
        <v>no</v>
      </c>
      <c r="F3908">
        <v>0</v>
      </c>
      <c r="G3908" t="s">
        <v>13</v>
      </c>
      <c r="H3908" t="s">
        <v>24</v>
      </c>
      <c r="I3908" t="s">
        <v>15</v>
      </c>
      <c r="J3908">
        <v>122.39</v>
      </c>
      <c r="K3908">
        <v>30.3</v>
      </c>
      <c r="L3908" t="s">
        <v>23</v>
      </c>
      <c r="M39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08">
        <v>0</v>
      </c>
      <c r="O3908" t="s">
        <v>32</v>
      </c>
      <c r="P3908" t="str">
        <f>IF(AND(Table1[[#This Row],[stroke]]=1,Table1[[#This Row],[hypertension]]=1),"yes","no")</f>
        <v>no</v>
      </c>
      <c r="Q3908" t="str">
        <f>IF(Table1[[#This Row],[avg_glucose_level]]&gt;=132.5,"yes","no")</f>
        <v>no</v>
      </c>
      <c r="R3908" t="str">
        <f>IF(Table1[[#This Row],[bmi]]&gt;=30.1,"yes","no")</f>
        <v>yes</v>
      </c>
    </row>
    <row r="3909" spans="1:18" x14ac:dyDescent="0.3">
      <c r="A3909">
        <v>2702</v>
      </c>
      <c r="B3909" t="s">
        <v>17</v>
      </c>
      <c r="C3909">
        <v>57</v>
      </c>
      <c r="D3909">
        <v>0</v>
      </c>
      <c r="E3909" t="str">
        <f>IF(Table1[[#This Row],[hypertension]]=0,"no","yes")</f>
        <v>no</v>
      </c>
      <c r="F3909">
        <v>0</v>
      </c>
      <c r="G3909" t="s">
        <v>13</v>
      </c>
      <c r="H3909" t="s">
        <v>14</v>
      </c>
      <c r="I3909" t="s">
        <v>19</v>
      </c>
      <c r="J3909">
        <v>65.91</v>
      </c>
      <c r="K3909">
        <v>28.2</v>
      </c>
      <c r="L3909" t="s">
        <v>23</v>
      </c>
      <c r="M39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09">
        <v>0</v>
      </c>
      <c r="O3909" t="s">
        <v>32</v>
      </c>
      <c r="P3909" t="str">
        <f>IF(AND(Table1[[#This Row],[stroke]]=1,Table1[[#This Row],[hypertension]]=1),"yes","no")</f>
        <v>no</v>
      </c>
      <c r="Q3909" t="str">
        <f>IF(Table1[[#This Row],[avg_glucose_level]]&gt;=132.5,"yes","no")</f>
        <v>no</v>
      </c>
      <c r="R3909" t="str">
        <f>IF(Table1[[#This Row],[bmi]]&gt;=30.1,"yes","no")</f>
        <v>no</v>
      </c>
    </row>
    <row r="3910" spans="1:18" x14ac:dyDescent="0.3">
      <c r="A3910">
        <v>11208</v>
      </c>
      <c r="B3910" t="s">
        <v>17</v>
      </c>
      <c r="C3910">
        <v>2</v>
      </c>
      <c r="D3910">
        <v>0</v>
      </c>
      <c r="E3910" t="str">
        <f>IF(Table1[[#This Row],[hypertension]]=0,"no","yes")</f>
        <v>no</v>
      </c>
      <c r="F3910">
        <v>0</v>
      </c>
      <c r="G3910" t="s">
        <v>22</v>
      </c>
      <c r="H3910" t="s">
        <v>25</v>
      </c>
      <c r="I3910" t="s">
        <v>19</v>
      </c>
      <c r="J3910">
        <v>70.25</v>
      </c>
      <c r="K3910">
        <v>17</v>
      </c>
      <c r="L3910" t="s">
        <v>23</v>
      </c>
      <c r="M39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10">
        <v>0</v>
      </c>
      <c r="O3910" t="s">
        <v>32</v>
      </c>
      <c r="P3910" t="str">
        <f>IF(AND(Table1[[#This Row],[stroke]]=1,Table1[[#This Row],[hypertension]]=1),"yes","no")</f>
        <v>no</v>
      </c>
      <c r="Q3910" t="str">
        <f>IF(Table1[[#This Row],[avg_glucose_level]]&gt;=132.5,"yes","no")</f>
        <v>no</v>
      </c>
      <c r="R3910" t="str">
        <f>IF(Table1[[#This Row],[bmi]]&gt;=30.1,"yes","no")</f>
        <v>no</v>
      </c>
    </row>
    <row r="3911" spans="1:18" x14ac:dyDescent="0.3">
      <c r="A3911">
        <v>4077</v>
      </c>
      <c r="B3911" t="s">
        <v>12</v>
      </c>
      <c r="C3911">
        <v>49</v>
      </c>
      <c r="D3911">
        <v>0</v>
      </c>
      <c r="E3911" t="str">
        <f>IF(Table1[[#This Row],[hypertension]]=0,"no","yes")</f>
        <v>no</v>
      </c>
      <c r="F3911">
        <v>0</v>
      </c>
      <c r="G3911" t="s">
        <v>13</v>
      </c>
      <c r="H3911" t="s">
        <v>14</v>
      </c>
      <c r="I3911" t="s">
        <v>15</v>
      </c>
      <c r="J3911">
        <v>219.7</v>
      </c>
      <c r="K3911">
        <v>53.8</v>
      </c>
      <c r="L3911" t="s">
        <v>23</v>
      </c>
      <c r="M39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11">
        <v>0</v>
      </c>
      <c r="O3911" t="s">
        <v>32</v>
      </c>
      <c r="P3911" t="str">
        <f>IF(AND(Table1[[#This Row],[stroke]]=1,Table1[[#This Row],[hypertension]]=1),"yes","no")</f>
        <v>no</v>
      </c>
      <c r="Q3911" t="str">
        <f>IF(Table1[[#This Row],[avg_glucose_level]]&gt;=132.5,"yes","no")</f>
        <v>yes</v>
      </c>
      <c r="R3911" t="str">
        <f>IF(Table1[[#This Row],[bmi]]&gt;=30.1,"yes","no")</f>
        <v>yes</v>
      </c>
    </row>
    <row r="3912" spans="1:18" x14ac:dyDescent="0.3">
      <c r="A3912">
        <v>36548</v>
      </c>
      <c r="B3912" t="s">
        <v>12</v>
      </c>
      <c r="C3912">
        <v>31</v>
      </c>
      <c r="D3912">
        <v>0</v>
      </c>
      <c r="E3912" t="str">
        <f>IF(Table1[[#This Row],[hypertension]]=0,"no","yes")</f>
        <v>no</v>
      </c>
      <c r="F3912">
        <v>0</v>
      </c>
      <c r="G3912" t="s">
        <v>13</v>
      </c>
      <c r="H3912" t="s">
        <v>24</v>
      </c>
      <c r="I3912" t="s">
        <v>15</v>
      </c>
      <c r="J3912">
        <v>65.7</v>
      </c>
      <c r="K3912">
        <v>30.4</v>
      </c>
      <c r="L3912" t="s">
        <v>16</v>
      </c>
      <c r="M39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12">
        <v>0</v>
      </c>
      <c r="O3912" t="s">
        <v>32</v>
      </c>
      <c r="P3912" t="str">
        <f>IF(AND(Table1[[#This Row],[stroke]]=1,Table1[[#This Row],[hypertension]]=1),"yes","no")</f>
        <v>no</v>
      </c>
      <c r="Q3912" t="str">
        <f>IF(Table1[[#This Row],[avg_glucose_level]]&gt;=132.5,"yes","no")</f>
        <v>no</v>
      </c>
      <c r="R3912" t="str">
        <f>IF(Table1[[#This Row],[bmi]]&gt;=30.1,"yes","no")</f>
        <v>yes</v>
      </c>
    </row>
    <row r="3913" spans="1:18" x14ac:dyDescent="0.3">
      <c r="A3913">
        <v>71596</v>
      </c>
      <c r="B3913" t="s">
        <v>17</v>
      </c>
      <c r="C3913">
        <v>47</v>
      </c>
      <c r="D3913">
        <v>0</v>
      </c>
      <c r="E3913" t="str">
        <f>IF(Table1[[#This Row],[hypertension]]=0,"no","yes")</f>
        <v>no</v>
      </c>
      <c r="F3913">
        <v>0</v>
      </c>
      <c r="G3913" t="s">
        <v>13</v>
      </c>
      <c r="H3913" t="s">
        <v>14</v>
      </c>
      <c r="I3913" t="s">
        <v>15</v>
      </c>
      <c r="J3913">
        <v>67.08</v>
      </c>
      <c r="K3913">
        <v>22.3</v>
      </c>
      <c r="L3913" t="s">
        <v>23</v>
      </c>
      <c r="M39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13">
        <v>0</v>
      </c>
      <c r="O3913" t="s">
        <v>32</v>
      </c>
      <c r="P3913" t="str">
        <f>IF(AND(Table1[[#This Row],[stroke]]=1,Table1[[#This Row],[hypertension]]=1),"yes","no")</f>
        <v>no</v>
      </c>
      <c r="Q3913" t="str">
        <f>IF(Table1[[#This Row],[avg_glucose_level]]&gt;=132.5,"yes","no")</f>
        <v>no</v>
      </c>
      <c r="R3913" t="str">
        <f>IF(Table1[[#This Row],[bmi]]&gt;=30.1,"yes","no")</f>
        <v>no</v>
      </c>
    </row>
    <row r="3914" spans="1:18" x14ac:dyDescent="0.3">
      <c r="A3914">
        <v>61050</v>
      </c>
      <c r="B3914" t="s">
        <v>12</v>
      </c>
      <c r="C3914">
        <v>37</v>
      </c>
      <c r="D3914">
        <v>0</v>
      </c>
      <c r="E3914" t="str">
        <f>IF(Table1[[#This Row],[hypertension]]=0,"no","yes")</f>
        <v>no</v>
      </c>
      <c r="F3914">
        <v>0</v>
      </c>
      <c r="G3914" t="s">
        <v>13</v>
      </c>
      <c r="H3914" t="s">
        <v>24</v>
      </c>
      <c r="I3914" t="s">
        <v>19</v>
      </c>
      <c r="J3914">
        <v>107.58</v>
      </c>
      <c r="K3914">
        <v>25.3</v>
      </c>
      <c r="L3914" t="s">
        <v>20</v>
      </c>
      <c r="M39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14">
        <v>0</v>
      </c>
      <c r="O3914" t="s">
        <v>32</v>
      </c>
      <c r="P3914" t="str">
        <f>IF(AND(Table1[[#This Row],[stroke]]=1,Table1[[#This Row],[hypertension]]=1),"yes","no")</f>
        <v>no</v>
      </c>
      <c r="Q3914" t="str">
        <f>IF(Table1[[#This Row],[avg_glucose_level]]&gt;=132.5,"yes","no")</f>
        <v>no</v>
      </c>
      <c r="R3914" t="str">
        <f>IF(Table1[[#This Row],[bmi]]&gt;=30.1,"yes","no")</f>
        <v>no</v>
      </c>
    </row>
    <row r="3915" spans="1:18" x14ac:dyDescent="0.3">
      <c r="A3915">
        <v>6172</v>
      </c>
      <c r="B3915" t="s">
        <v>17</v>
      </c>
      <c r="C3915">
        <v>79</v>
      </c>
      <c r="D3915">
        <v>0</v>
      </c>
      <c r="E3915" t="str">
        <f>IF(Table1[[#This Row],[hypertension]]=0,"no","yes")</f>
        <v>no</v>
      </c>
      <c r="F3915">
        <v>0</v>
      </c>
      <c r="G3915" t="s">
        <v>13</v>
      </c>
      <c r="H3915" t="s">
        <v>14</v>
      </c>
      <c r="I3915" t="s">
        <v>19</v>
      </c>
      <c r="J3915">
        <v>208.05</v>
      </c>
      <c r="K3915">
        <v>28.1</v>
      </c>
      <c r="L3915" t="s">
        <v>21</v>
      </c>
      <c r="M39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15">
        <v>0</v>
      </c>
      <c r="O3915" t="s">
        <v>32</v>
      </c>
      <c r="P3915" t="str">
        <f>IF(AND(Table1[[#This Row],[stroke]]=1,Table1[[#This Row],[hypertension]]=1),"yes","no")</f>
        <v>no</v>
      </c>
      <c r="Q3915" t="str">
        <f>IF(Table1[[#This Row],[avg_glucose_level]]&gt;=132.5,"yes","no")</f>
        <v>yes</v>
      </c>
      <c r="R3915" t="str">
        <f>IF(Table1[[#This Row],[bmi]]&gt;=30.1,"yes","no")</f>
        <v>no</v>
      </c>
    </row>
    <row r="3916" spans="1:18" x14ac:dyDescent="0.3">
      <c r="A3916">
        <v>15098</v>
      </c>
      <c r="B3916" t="s">
        <v>17</v>
      </c>
      <c r="C3916">
        <v>65</v>
      </c>
      <c r="D3916">
        <v>0</v>
      </c>
      <c r="E3916" t="str">
        <f>IF(Table1[[#This Row],[hypertension]]=0,"no","yes")</f>
        <v>no</v>
      </c>
      <c r="F3916">
        <v>0</v>
      </c>
      <c r="G3916" t="s">
        <v>13</v>
      </c>
      <c r="H3916" t="s">
        <v>14</v>
      </c>
      <c r="I3916" t="s">
        <v>19</v>
      </c>
      <c r="J3916">
        <v>95.87</v>
      </c>
      <c r="K3916">
        <v>29.8</v>
      </c>
      <c r="L3916" t="s">
        <v>20</v>
      </c>
      <c r="M3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16">
        <v>0</v>
      </c>
      <c r="O3916" t="s">
        <v>32</v>
      </c>
      <c r="P3916" t="str">
        <f>IF(AND(Table1[[#This Row],[stroke]]=1,Table1[[#This Row],[hypertension]]=1),"yes","no")</f>
        <v>no</v>
      </c>
      <c r="Q3916" t="str">
        <f>IF(Table1[[#This Row],[avg_glucose_level]]&gt;=132.5,"yes","no")</f>
        <v>no</v>
      </c>
      <c r="R3916" t="str">
        <f>IF(Table1[[#This Row],[bmi]]&gt;=30.1,"yes","no")</f>
        <v>no</v>
      </c>
    </row>
    <row r="3917" spans="1:18" x14ac:dyDescent="0.3">
      <c r="A3917">
        <v>34895</v>
      </c>
      <c r="B3917" t="s">
        <v>12</v>
      </c>
      <c r="C3917">
        <v>61</v>
      </c>
      <c r="D3917">
        <v>0</v>
      </c>
      <c r="E3917" t="str">
        <f>IF(Table1[[#This Row],[hypertension]]=0,"no","yes")</f>
        <v>no</v>
      </c>
      <c r="F3917">
        <v>0</v>
      </c>
      <c r="G3917" t="s">
        <v>13</v>
      </c>
      <c r="H3917" t="s">
        <v>14</v>
      </c>
      <c r="I3917" t="s">
        <v>15</v>
      </c>
      <c r="J3917">
        <v>68.17</v>
      </c>
      <c r="K3917">
        <v>43.8</v>
      </c>
      <c r="L3917" t="s">
        <v>16</v>
      </c>
      <c r="M39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17">
        <v>0</v>
      </c>
      <c r="O3917" t="s">
        <v>32</v>
      </c>
      <c r="P3917" t="str">
        <f>IF(AND(Table1[[#This Row],[stroke]]=1,Table1[[#This Row],[hypertension]]=1),"yes","no")</f>
        <v>no</v>
      </c>
      <c r="Q3917" t="str">
        <f>IF(Table1[[#This Row],[avg_glucose_level]]&gt;=132.5,"yes","no")</f>
        <v>no</v>
      </c>
      <c r="R3917" t="str">
        <f>IF(Table1[[#This Row],[bmi]]&gt;=30.1,"yes","no")</f>
        <v>yes</v>
      </c>
    </row>
    <row r="3918" spans="1:18" x14ac:dyDescent="0.3">
      <c r="A3918">
        <v>6443</v>
      </c>
      <c r="B3918" t="s">
        <v>17</v>
      </c>
      <c r="C3918">
        <v>66</v>
      </c>
      <c r="D3918">
        <v>0</v>
      </c>
      <c r="E3918" t="str">
        <f>IF(Table1[[#This Row],[hypertension]]=0,"no","yes")</f>
        <v>no</v>
      </c>
      <c r="F3918">
        <v>0</v>
      </c>
      <c r="G3918" t="s">
        <v>13</v>
      </c>
      <c r="H3918" t="s">
        <v>14</v>
      </c>
      <c r="I3918" t="s">
        <v>15</v>
      </c>
      <c r="J3918">
        <v>95.37</v>
      </c>
      <c r="K3918">
        <v>34.5</v>
      </c>
      <c r="L3918" t="s">
        <v>21</v>
      </c>
      <c r="M3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18">
        <v>0</v>
      </c>
      <c r="O3918" t="s">
        <v>32</v>
      </c>
      <c r="P3918" t="str">
        <f>IF(AND(Table1[[#This Row],[stroke]]=1,Table1[[#This Row],[hypertension]]=1),"yes","no")</f>
        <v>no</v>
      </c>
      <c r="Q3918" t="str">
        <f>IF(Table1[[#This Row],[avg_glucose_level]]&gt;=132.5,"yes","no")</f>
        <v>no</v>
      </c>
      <c r="R3918" t="str">
        <f>IF(Table1[[#This Row],[bmi]]&gt;=30.1,"yes","no")</f>
        <v>yes</v>
      </c>
    </row>
    <row r="3919" spans="1:18" x14ac:dyDescent="0.3">
      <c r="A3919">
        <v>67635</v>
      </c>
      <c r="B3919" t="s">
        <v>12</v>
      </c>
      <c r="C3919">
        <v>24</v>
      </c>
      <c r="D3919">
        <v>0</v>
      </c>
      <c r="E3919" t="str">
        <f>IF(Table1[[#This Row],[hypertension]]=0,"no","yes")</f>
        <v>no</v>
      </c>
      <c r="F3919">
        <v>0</v>
      </c>
      <c r="G3919" t="s">
        <v>22</v>
      </c>
      <c r="H3919" t="s">
        <v>14</v>
      </c>
      <c r="I3919" t="s">
        <v>15</v>
      </c>
      <c r="J3919">
        <v>90</v>
      </c>
      <c r="K3919">
        <v>25.5</v>
      </c>
      <c r="L3919" t="s">
        <v>20</v>
      </c>
      <c r="M39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19">
        <v>0</v>
      </c>
      <c r="O3919" t="s">
        <v>32</v>
      </c>
      <c r="P3919" t="str">
        <f>IF(AND(Table1[[#This Row],[stroke]]=1,Table1[[#This Row],[hypertension]]=1),"yes","no")</f>
        <v>no</v>
      </c>
      <c r="Q3919" t="str">
        <f>IF(Table1[[#This Row],[avg_glucose_level]]&gt;=132.5,"yes","no")</f>
        <v>no</v>
      </c>
      <c r="R3919" t="str">
        <f>IF(Table1[[#This Row],[bmi]]&gt;=30.1,"yes","no")</f>
        <v>no</v>
      </c>
    </row>
    <row r="3920" spans="1:18" x14ac:dyDescent="0.3">
      <c r="A3920">
        <v>19931</v>
      </c>
      <c r="B3920" t="s">
        <v>12</v>
      </c>
      <c r="C3920">
        <v>66</v>
      </c>
      <c r="D3920">
        <v>0</v>
      </c>
      <c r="E3920" t="str">
        <f>IF(Table1[[#This Row],[hypertension]]=0,"no","yes")</f>
        <v>no</v>
      </c>
      <c r="F3920">
        <v>0</v>
      </c>
      <c r="G3920" t="s">
        <v>13</v>
      </c>
      <c r="H3920" t="s">
        <v>18</v>
      </c>
      <c r="I3920" t="s">
        <v>19</v>
      </c>
      <c r="J3920">
        <v>106.1</v>
      </c>
      <c r="K3920">
        <v>31.5</v>
      </c>
      <c r="L3920" t="s">
        <v>21</v>
      </c>
      <c r="M39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20">
        <v>0</v>
      </c>
      <c r="O3920" t="s">
        <v>32</v>
      </c>
      <c r="P3920" t="str">
        <f>IF(AND(Table1[[#This Row],[stroke]]=1,Table1[[#This Row],[hypertension]]=1),"yes","no")</f>
        <v>no</v>
      </c>
      <c r="Q3920" t="str">
        <f>IF(Table1[[#This Row],[avg_glucose_level]]&gt;=132.5,"yes","no")</f>
        <v>no</v>
      </c>
      <c r="R3920" t="str">
        <f>IF(Table1[[#This Row],[bmi]]&gt;=30.1,"yes","no")</f>
        <v>yes</v>
      </c>
    </row>
    <row r="3921" spans="1:18" x14ac:dyDescent="0.3">
      <c r="A3921">
        <v>57302</v>
      </c>
      <c r="B3921" t="s">
        <v>17</v>
      </c>
      <c r="C3921">
        <v>64</v>
      </c>
      <c r="D3921">
        <v>1</v>
      </c>
      <c r="E3921" t="str">
        <f>IF(Table1[[#This Row],[hypertension]]=0,"no","yes")</f>
        <v>yes</v>
      </c>
      <c r="F3921">
        <v>0</v>
      </c>
      <c r="G3921" t="s">
        <v>13</v>
      </c>
      <c r="H3921" t="s">
        <v>14</v>
      </c>
      <c r="I3921" t="s">
        <v>19</v>
      </c>
      <c r="J3921">
        <v>56.13</v>
      </c>
      <c r="K3921">
        <v>39.200000000000003</v>
      </c>
      <c r="L3921" t="s">
        <v>23</v>
      </c>
      <c r="M39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21">
        <v>0</v>
      </c>
      <c r="O3921" t="s">
        <v>32</v>
      </c>
      <c r="P3921" t="str">
        <f>IF(AND(Table1[[#This Row],[stroke]]=1,Table1[[#This Row],[hypertension]]=1),"yes","no")</f>
        <v>no</v>
      </c>
      <c r="Q3921" t="str">
        <f>IF(Table1[[#This Row],[avg_glucose_level]]&gt;=132.5,"yes","no")</f>
        <v>no</v>
      </c>
      <c r="R3921" t="str">
        <f>IF(Table1[[#This Row],[bmi]]&gt;=30.1,"yes","no")</f>
        <v>yes</v>
      </c>
    </row>
    <row r="3922" spans="1:18" x14ac:dyDescent="0.3">
      <c r="A3922">
        <v>26197</v>
      </c>
      <c r="B3922" t="s">
        <v>17</v>
      </c>
      <c r="C3922">
        <v>38</v>
      </c>
      <c r="D3922">
        <v>0</v>
      </c>
      <c r="E3922" t="str">
        <f>IF(Table1[[#This Row],[hypertension]]=0,"no","yes")</f>
        <v>no</v>
      </c>
      <c r="F3922">
        <v>0</v>
      </c>
      <c r="G3922" t="s">
        <v>13</v>
      </c>
      <c r="H3922" t="s">
        <v>14</v>
      </c>
      <c r="I3922" t="s">
        <v>19</v>
      </c>
      <c r="J3922">
        <v>104.03</v>
      </c>
      <c r="K3922">
        <v>47.3</v>
      </c>
      <c r="L3922" t="s">
        <v>21</v>
      </c>
      <c r="M392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22">
        <v>0</v>
      </c>
      <c r="O3922" t="s">
        <v>32</v>
      </c>
      <c r="P3922" t="str">
        <f>IF(AND(Table1[[#This Row],[stroke]]=1,Table1[[#This Row],[hypertension]]=1),"yes","no")</f>
        <v>no</v>
      </c>
      <c r="Q3922" t="str">
        <f>IF(Table1[[#This Row],[avg_glucose_level]]&gt;=132.5,"yes","no")</f>
        <v>no</v>
      </c>
      <c r="R3922" t="str">
        <f>IF(Table1[[#This Row],[bmi]]&gt;=30.1,"yes","no")</f>
        <v>yes</v>
      </c>
    </row>
    <row r="3923" spans="1:18" x14ac:dyDescent="0.3">
      <c r="A3923">
        <v>54982</v>
      </c>
      <c r="B3923" t="s">
        <v>17</v>
      </c>
      <c r="C3923">
        <v>7</v>
      </c>
      <c r="D3923">
        <v>0</v>
      </c>
      <c r="E3923" t="str">
        <f>IF(Table1[[#This Row],[hypertension]]=0,"no","yes")</f>
        <v>no</v>
      </c>
      <c r="F3923">
        <v>0</v>
      </c>
      <c r="G3923" t="s">
        <v>22</v>
      </c>
      <c r="H3923" t="s">
        <v>25</v>
      </c>
      <c r="I3923" t="s">
        <v>19</v>
      </c>
      <c r="J3923">
        <v>157.01</v>
      </c>
      <c r="K3923">
        <v>17</v>
      </c>
      <c r="L3923" t="s">
        <v>23</v>
      </c>
      <c r="M39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23">
        <v>0</v>
      </c>
      <c r="O3923" t="s">
        <v>32</v>
      </c>
      <c r="P3923" t="str">
        <f>IF(AND(Table1[[#This Row],[stroke]]=1,Table1[[#This Row],[hypertension]]=1),"yes","no")</f>
        <v>no</v>
      </c>
      <c r="Q3923" t="str">
        <f>IF(Table1[[#This Row],[avg_glucose_level]]&gt;=132.5,"yes","no")</f>
        <v>yes</v>
      </c>
      <c r="R3923" t="str">
        <f>IF(Table1[[#This Row],[bmi]]&gt;=30.1,"yes","no")</f>
        <v>no</v>
      </c>
    </row>
    <row r="3924" spans="1:18" x14ac:dyDescent="0.3">
      <c r="A3924">
        <v>13398</v>
      </c>
      <c r="B3924" t="s">
        <v>17</v>
      </c>
      <c r="C3924">
        <v>63</v>
      </c>
      <c r="D3924">
        <v>0</v>
      </c>
      <c r="E3924" t="str">
        <f>IF(Table1[[#This Row],[hypertension]]=0,"no","yes")</f>
        <v>no</v>
      </c>
      <c r="F3924">
        <v>0</v>
      </c>
      <c r="G3924" t="s">
        <v>13</v>
      </c>
      <c r="H3924" t="s">
        <v>14</v>
      </c>
      <c r="I3924" t="s">
        <v>15</v>
      </c>
      <c r="J3924">
        <v>84.35</v>
      </c>
      <c r="K3924">
        <v>38.200000000000003</v>
      </c>
      <c r="L3924" t="s">
        <v>20</v>
      </c>
      <c r="M39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24">
        <v>0</v>
      </c>
      <c r="O3924" t="s">
        <v>32</v>
      </c>
      <c r="P3924" t="str">
        <f>IF(AND(Table1[[#This Row],[stroke]]=1,Table1[[#This Row],[hypertension]]=1),"yes","no")</f>
        <v>no</v>
      </c>
      <c r="Q3924" t="str">
        <f>IF(Table1[[#This Row],[avg_glucose_level]]&gt;=132.5,"yes","no")</f>
        <v>no</v>
      </c>
      <c r="R3924" t="str">
        <f>IF(Table1[[#This Row],[bmi]]&gt;=30.1,"yes","no")</f>
        <v>yes</v>
      </c>
    </row>
    <row r="3925" spans="1:18" x14ac:dyDescent="0.3">
      <c r="A3925">
        <v>21101</v>
      </c>
      <c r="B3925" t="s">
        <v>12</v>
      </c>
      <c r="C3925">
        <v>71</v>
      </c>
      <c r="D3925">
        <v>0</v>
      </c>
      <c r="E3925" t="str">
        <f>IF(Table1[[#This Row],[hypertension]]=0,"no","yes")</f>
        <v>no</v>
      </c>
      <c r="F3925">
        <v>0</v>
      </c>
      <c r="G3925" t="s">
        <v>13</v>
      </c>
      <c r="H3925" t="s">
        <v>14</v>
      </c>
      <c r="I3925" t="s">
        <v>19</v>
      </c>
      <c r="J3925">
        <v>67.989999999999995</v>
      </c>
      <c r="K3925">
        <v>31.1</v>
      </c>
      <c r="L3925" t="s">
        <v>20</v>
      </c>
      <c r="M3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25">
        <v>0</v>
      </c>
      <c r="O3925" t="s">
        <v>32</v>
      </c>
      <c r="P3925" t="str">
        <f>IF(AND(Table1[[#This Row],[stroke]]=1,Table1[[#This Row],[hypertension]]=1),"yes","no")</f>
        <v>no</v>
      </c>
      <c r="Q3925" t="str">
        <f>IF(Table1[[#This Row],[avg_glucose_level]]&gt;=132.5,"yes","no")</f>
        <v>no</v>
      </c>
      <c r="R3925" t="str">
        <f>IF(Table1[[#This Row],[bmi]]&gt;=30.1,"yes","no")</f>
        <v>yes</v>
      </c>
    </row>
    <row r="3926" spans="1:18" x14ac:dyDescent="0.3">
      <c r="A3926">
        <v>39958</v>
      </c>
      <c r="B3926" t="s">
        <v>12</v>
      </c>
      <c r="C3926">
        <v>18</v>
      </c>
      <c r="D3926">
        <v>0</v>
      </c>
      <c r="E3926" t="str">
        <f>IF(Table1[[#This Row],[hypertension]]=0,"no","yes")</f>
        <v>no</v>
      </c>
      <c r="F3926">
        <v>0</v>
      </c>
      <c r="G3926" t="s">
        <v>22</v>
      </c>
      <c r="H3926" t="s">
        <v>14</v>
      </c>
      <c r="I3926" t="s">
        <v>19</v>
      </c>
      <c r="J3926">
        <v>118.93</v>
      </c>
      <c r="K3926">
        <v>22.4</v>
      </c>
      <c r="L3926" t="s">
        <v>20</v>
      </c>
      <c r="M39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26">
        <v>0</v>
      </c>
      <c r="O3926" t="s">
        <v>32</v>
      </c>
      <c r="P3926" t="str">
        <f>IF(AND(Table1[[#This Row],[stroke]]=1,Table1[[#This Row],[hypertension]]=1),"yes","no")</f>
        <v>no</v>
      </c>
      <c r="Q3926" t="str">
        <f>IF(Table1[[#This Row],[avg_glucose_level]]&gt;=132.5,"yes","no")</f>
        <v>no</v>
      </c>
      <c r="R3926" t="str">
        <f>IF(Table1[[#This Row],[bmi]]&gt;=30.1,"yes","no")</f>
        <v>no</v>
      </c>
    </row>
    <row r="3927" spans="1:18" x14ac:dyDescent="0.3">
      <c r="A3927">
        <v>51894</v>
      </c>
      <c r="B3927" t="s">
        <v>17</v>
      </c>
      <c r="C3927">
        <v>65</v>
      </c>
      <c r="D3927">
        <v>0</v>
      </c>
      <c r="E3927" t="str">
        <f>IF(Table1[[#This Row],[hypertension]]=0,"no","yes")</f>
        <v>no</v>
      </c>
      <c r="F3927">
        <v>0</v>
      </c>
      <c r="G3927" t="s">
        <v>13</v>
      </c>
      <c r="H3927" t="s">
        <v>14</v>
      </c>
      <c r="I3927" t="s">
        <v>19</v>
      </c>
      <c r="J3927">
        <v>185.28</v>
      </c>
      <c r="K3927">
        <v>32</v>
      </c>
      <c r="L3927" t="s">
        <v>21</v>
      </c>
      <c r="M392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27">
        <v>0</v>
      </c>
      <c r="O3927" t="s">
        <v>32</v>
      </c>
      <c r="P3927" t="str">
        <f>IF(AND(Table1[[#This Row],[stroke]]=1,Table1[[#This Row],[hypertension]]=1),"yes","no")</f>
        <v>no</v>
      </c>
      <c r="Q3927" t="str">
        <f>IF(Table1[[#This Row],[avg_glucose_level]]&gt;=132.5,"yes","no")</f>
        <v>yes</v>
      </c>
      <c r="R3927" t="str">
        <f>IF(Table1[[#This Row],[bmi]]&gt;=30.1,"yes","no")</f>
        <v>yes</v>
      </c>
    </row>
    <row r="3928" spans="1:18" x14ac:dyDescent="0.3">
      <c r="A3928">
        <v>56001</v>
      </c>
      <c r="B3928" t="s">
        <v>12</v>
      </c>
      <c r="C3928">
        <v>57</v>
      </c>
      <c r="D3928">
        <v>0</v>
      </c>
      <c r="E3928" t="str">
        <f>IF(Table1[[#This Row],[hypertension]]=0,"no","yes")</f>
        <v>no</v>
      </c>
      <c r="F3928">
        <v>0</v>
      </c>
      <c r="G3928" t="s">
        <v>13</v>
      </c>
      <c r="H3928" t="s">
        <v>14</v>
      </c>
      <c r="I3928" t="s">
        <v>19</v>
      </c>
      <c r="J3928">
        <v>82.08</v>
      </c>
      <c r="K3928">
        <v>24.7</v>
      </c>
      <c r="L3928" t="s">
        <v>23</v>
      </c>
      <c r="M39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28">
        <v>0</v>
      </c>
      <c r="O3928" t="s">
        <v>32</v>
      </c>
      <c r="P3928" t="str">
        <f>IF(AND(Table1[[#This Row],[stroke]]=1,Table1[[#This Row],[hypertension]]=1),"yes","no")</f>
        <v>no</v>
      </c>
      <c r="Q3928" t="str">
        <f>IF(Table1[[#This Row],[avg_glucose_level]]&gt;=132.5,"yes","no")</f>
        <v>no</v>
      </c>
      <c r="R3928" t="str">
        <f>IF(Table1[[#This Row],[bmi]]&gt;=30.1,"yes","no")</f>
        <v>no</v>
      </c>
    </row>
    <row r="3929" spans="1:18" x14ac:dyDescent="0.3">
      <c r="A3929">
        <v>56137</v>
      </c>
      <c r="B3929" t="s">
        <v>17</v>
      </c>
      <c r="C3929">
        <v>62</v>
      </c>
      <c r="D3929">
        <v>0</v>
      </c>
      <c r="E3929" t="str">
        <f>IF(Table1[[#This Row],[hypertension]]=0,"no","yes")</f>
        <v>no</v>
      </c>
      <c r="F3929">
        <v>0</v>
      </c>
      <c r="G3929" t="s">
        <v>13</v>
      </c>
      <c r="H3929" t="s">
        <v>14</v>
      </c>
      <c r="I3929" t="s">
        <v>15</v>
      </c>
      <c r="J3929">
        <v>88.32</v>
      </c>
      <c r="K3929">
        <v>36.299999999999997</v>
      </c>
      <c r="L3929" t="s">
        <v>23</v>
      </c>
      <c r="M3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29">
        <v>0</v>
      </c>
      <c r="O3929" t="s">
        <v>32</v>
      </c>
      <c r="P3929" t="str">
        <f>IF(AND(Table1[[#This Row],[stroke]]=1,Table1[[#This Row],[hypertension]]=1),"yes","no")</f>
        <v>no</v>
      </c>
      <c r="Q3929" t="str">
        <f>IF(Table1[[#This Row],[avg_glucose_level]]&gt;=132.5,"yes","no")</f>
        <v>no</v>
      </c>
      <c r="R3929" t="str">
        <f>IF(Table1[[#This Row],[bmi]]&gt;=30.1,"yes","no")</f>
        <v>yes</v>
      </c>
    </row>
    <row r="3930" spans="1:18" x14ac:dyDescent="0.3">
      <c r="A3930">
        <v>25900</v>
      </c>
      <c r="B3930" t="s">
        <v>12</v>
      </c>
      <c r="C3930">
        <v>1</v>
      </c>
      <c r="D3930">
        <v>0</v>
      </c>
      <c r="E3930" t="str">
        <f>IF(Table1[[#This Row],[hypertension]]=0,"no","yes")</f>
        <v>no</v>
      </c>
      <c r="F3930">
        <v>0</v>
      </c>
      <c r="G3930" t="s">
        <v>22</v>
      </c>
      <c r="H3930" t="s">
        <v>25</v>
      </c>
      <c r="I3930" t="s">
        <v>19</v>
      </c>
      <c r="J3930">
        <v>85.16</v>
      </c>
      <c r="K3930">
        <v>20.2</v>
      </c>
      <c r="L3930" t="s">
        <v>23</v>
      </c>
      <c r="M39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30">
        <v>0</v>
      </c>
      <c r="O3930" t="s">
        <v>32</v>
      </c>
      <c r="P3930" t="str">
        <f>IF(AND(Table1[[#This Row],[stroke]]=1,Table1[[#This Row],[hypertension]]=1),"yes","no")</f>
        <v>no</v>
      </c>
      <c r="Q3930" t="str">
        <f>IF(Table1[[#This Row],[avg_glucose_level]]&gt;=132.5,"yes","no")</f>
        <v>no</v>
      </c>
      <c r="R3930" t="str">
        <f>IF(Table1[[#This Row],[bmi]]&gt;=30.1,"yes","no")</f>
        <v>no</v>
      </c>
    </row>
    <row r="3931" spans="1:18" x14ac:dyDescent="0.3">
      <c r="A3931">
        <v>69213</v>
      </c>
      <c r="B3931" t="s">
        <v>12</v>
      </c>
      <c r="C3931">
        <v>35</v>
      </c>
      <c r="D3931">
        <v>0</v>
      </c>
      <c r="E3931" t="str">
        <f>IF(Table1[[#This Row],[hypertension]]=0,"no","yes")</f>
        <v>no</v>
      </c>
      <c r="F3931">
        <v>0</v>
      </c>
      <c r="G3931" t="s">
        <v>22</v>
      </c>
      <c r="H3931" t="s">
        <v>14</v>
      </c>
      <c r="I3931" t="s">
        <v>19</v>
      </c>
      <c r="J3931">
        <v>69.540000000000006</v>
      </c>
      <c r="K3931">
        <v>27.4</v>
      </c>
      <c r="L3931" t="s">
        <v>20</v>
      </c>
      <c r="M39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31">
        <v>0</v>
      </c>
      <c r="O3931" t="s">
        <v>32</v>
      </c>
      <c r="P3931" t="str">
        <f>IF(AND(Table1[[#This Row],[stroke]]=1,Table1[[#This Row],[hypertension]]=1),"yes","no")</f>
        <v>no</v>
      </c>
      <c r="Q3931" t="str">
        <f>IF(Table1[[#This Row],[avg_glucose_level]]&gt;=132.5,"yes","no")</f>
        <v>no</v>
      </c>
      <c r="R3931" t="str">
        <f>IF(Table1[[#This Row],[bmi]]&gt;=30.1,"yes","no")</f>
        <v>no</v>
      </c>
    </row>
    <row r="3932" spans="1:18" x14ac:dyDescent="0.3">
      <c r="A3932">
        <v>38613</v>
      </c>
      <c r="B3932" t="s">
        <v>17</v>
      </c>
      <c r="C3932">
        <v>50</v>
      </c>
      <c r="D3932">
        <v>0</v>
      </c>
      <c r="E3932" t="str">
        <f>IF(Table1[[#This Row],[hypertension]]=0,"no","yes")</f>
        <v>no</v>
      </c>
      <c r="F3932">
        <v>0</v>
      </c>
      <c r="G3932" t="s">
        <v>13</v>
      </c>
      <c r="H3932" t="s">
        <v>24</v>
      </c>
      <c r="I3932" t="s">
        <v>19</v>
      </c>
      <c r="J3932">
        <v>62.12</v>
      </c>
      <c r="K3932">
        <v>29.6</v>
      </c>
      <c r="L3932" t="s">
        <v>20</v>
      </c>
      <c r="M39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32">
        <v>0</v>
      </c>
      <c r="O3932" t="s">
        <v>32</v>
      </c>
      <c r="P3932" t="str">
        <f>IF(AND(Table1[[#This Row],[stroke]]=1,Table1[[#This Row],[hypertension]]=1),"yes","no")</f>
        <v>no</v>
      </c>
      <c r="Q3932" t="str">
        <f>IF(Table1[[#This Row],[avg_glucose_level]]&gt;=132.5,"yes","no")</f>
        <v>no</v>
      </c>
      <c r="R3932" t="str">
        <f>IF(Table1[[#This Row],[bmi]]&gt;=30.1,"yes","no")</f>
        <v>no</v>
      </c>
    </row>
    <row r="3933" spans="1:18" x14ac:dyDescent="0.3">
      <c r="A3933">
        <v>27660</v>
      </c>
      <c r="B3933" t="s">
        <v>17</v>
      </c>
      <c r="C3933">
        <v>73</v>
      </c>
      <c r="D3933">
        <v>1</v>
      </c>
      <c r="E3933" t="str">
        <f>IF(Table1[[#This Row],[hypertension]]=0,"no","yes")</f>
        <v>yes</v>
      </c>
      <c r="F3933">
        <v>0</v>
      </c>
      <c r="G3933" t="s">
        <v>22</v>
      </c>
      <c r="H3933" t="s">
        <v>18</v>
      </c>
      <c r="I3933" t="s">
        <v>19</v>
      </c>
      <c r="J3933">
        <v>198.3</v>
      </c>
      <c r="K3933">
        <v>54.3</v>
      </c>
      <c r="L3933" t="s">
        <v>16</v>
      </c>
      <c r="M39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33">
        <v>0</v>
      </c>
      <c r="O3933" t="s">
        <v>32</v>
      </c>
      <c r="P3933" t="str">
        <f>IF(AND(Table1[[#This Row],[stroke]]=1,Table1[[#This Row],[hypertension]]=1),"yes","no")</f>
        <v>no</v>
      </c>
      <c r="Q3933" t="str">
        <f>IF(Table1[[#This Row],[avg_glucose_level]]&gt;=132.5,"yes","no")</f>
        <v>yes</v>
      </c>
      <c r="R3933" t="str">
        <f>IF(Table1[[#This Row],[bmi]]&gt;=30.1,"yes","no")</f>
        <v>yes</v>
      </c>
    </row>
    <row r="3934" spans="1:18" x14ac:dyDescent="0.3">
      <c r="A3934">
        <v>33790</v>
      </c>
      <c r="B3934" t="s">
        <v>17</v>
      </c>
      <c r="C3934">
        <v>23</v>
      </c>
      <c r="D3934">
        <v>0</v>
      </c>
      <c r="E3934" t="str">
        <f>IF(Table1[[#This Row],[hypertension]]=0,"no","yes")</f>
        <v>no</v>
      </c>
      <c r="F3934">
        <v>0</v>
      </c>
      <c r="G3934" t="s">
        <v>22</v>
      </c>
      <c r="H3934" t="s">
        <v>14</v>
      </c>
      <c r="I3934" t="s">
        <v>19</v>
      </c>
      <c r="J3934">
        <v>100.06</v>
      </c>
      <c r="K3934">
        <v>28.6</v>
      </c>
      <c r="L3934" t="s">
        <v>20</v>
      </c>
      <c r="M39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34">
        <v>0</v>
      </c>
      <c r="O3934" t="s">
        <v>32</v>
      </c>
      <c r="P3934" t="str">
        <f>IF(AND(Table1[[#This Row],[stroke]]=1,Table1[[#This Row],[hypertension]]=1),"yes","no")</f>
        <v>no</v>
      </c>
      <c r="Q3934" t="str">
        <f>IF(Table1[[#This Row],[avg_glucose_level]]&gt;=132.5,"yes","no")</f>
        <v>no</v>
      </c>
      <c r="R3934" t="str">
        <f>IF(Table1[[#This Row],[bmi]]&gt;=30.1,"yes","no")</f>
        <v>no</v>
      </c>
    </row>
    <row r="3935" spans="1:18" x14ac:dyDescent="0.3">
      <c r="A3935">
        <v>50845</v>
      </c>
      <c r="B3935" t="s">
        <v>17</v>
      </c>
      <c r="C3935">
        <v>32</v>
      </c>
      <c r="D3935">
        <v>0</v>
      </c>
      <c r="E3935" t="str">
        <f>IF(Table1[[#This Row],[hypertension]]=0,"no","yes")</f>
        <v>no</v>
      </c>
      <c r="F3935">
        <v>0</v>
      </c>
      <c r="G3935" t="s">
        <v>13</v>
      </c>
      <c r="H3935" t="s">
        <v>24</v>
      </c>
      <c r="I3935" t="s">
        <v>15</v>
      </c>
      <c r="J3935">
        <v>101.13</v>
      </c>
      <c r="K3935">
        <v>43.9</v>
      </c>
      <c r="L3935" t="s">
        <v>16</v>
      </c>
      <c r="M39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35">
        <v>0</v>
      </c>
      <c r="O3935" t="s">
        <v>32</v>
      </c>
      <c r="P3935" t="str">
        <f>IF(AND(Table1[[#This Row],[stroke]]=1,Table1[[#This Row],[hypertension]]=1),"yes","no")</f>
        <v>no</v>
      </c>
      <c r="Q3935" t="str">
        <f>IF(Table1[[#This Row],[avg_glucose_level]]&gt;=132.5,"yes","no")</f>
        <v>no</v>
      </c>
      <c r="R3935" t="str">
        <f>IF(Table1[[#This Row],[bmi]]&gt;=30.1,"yes","no")</f>
        <v>yes</v>
      </c>
    </row>
    <row r="3936" spans="1:18" x14ac:dyDescent="0.3">
      <c r="A3936">
        <v>44628</v>
      </c>
      <c r="B3936" t="s">
        <v>17</v>
      </c>
      <c r="C3936">
        <v>38</v>
      </c>
      <c r="D3936">
        <v>0</v>
      </c>
      <c r="E3936" t="str">
        <f>IF(Table1[[#This Row],[hypertension]]=0,"no","yes")</f>
        <v>no</v>
      </c>
      <c r="F3936">
        <v>0</v>
      </c>
      <c r="G3936" t="s">
        <v>13</v>
      </c>
      <c r="H3936" t="s">
        <v>14</v>
      </c>
      <c r="I3936" t="s">
        <v>19</v>
      </c>
      <c r="J3936">
        <v>91.09</v>
      </c>
      <c r="K3936">
        <v>22.2</v>
      </c>
      <c r="L3936" t="s">
        <v>20</v>
      </c>
      <c r="M39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36">
        <v>0</v>
      </c>
      <c r="O3936" t="s">
        <v>32</v>
      </c>
      <c r="P3936" t="str">
        <f>IF(AND(Table1[[#This Row],[stroke]]=1,Table1[[#This Row],[hypertension]]=1),"yes","no")</f>
        <v>no</v>
      </c>
      <c r="Q3936" t="str">
        <f>IF(Table1[[#This Row],[avg_glucose_level]]&gt;=132.5,"yes","no")</f>
        <v>no</v>
      </c>
      <c r="R3936" t="str">
        <f>IF(Table1[[#This Row],[bmi]]&gt;=30.1,"yes","no")</f>
        <v>no</v>
      </c>
    </row>
    <row r="3937" spans="1:18" x14ac:dyDescent="0.3">
      <c r="A3937">
        <v>38951</v>
      </c>
      <c r="B3937" t="s">
        <v>17</v>
      </c>
      <c r="C3937">
        <v>50</v>
      </c>
      <c r="D3937">
        <v>0</v>
      </c>
      <c r="E3937" t="str">
        <f>IF(Table1[[#This Row],[hypertension]]=0,"no","yes")</f>
        <v>no</v>
      </c>
      <c r="F3937">
        <v>0</v>
      </c>
      <c r="G3937" t="s">
        <v>13</v>
      </c>
      <c r="H3937" t="s">
        <v>18</v>
      </c>
      <c r="I3937" t="s">
        <v>19</v>
      </c>
      <c r="J3937">
        <v>61.54</v>
      </c>
      <c r="K3937">
        <v>28.4</v>
      </c>
      <c r="L3937" t="s">
        <v>23</v>
      </c>
      <c r="M39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37">
        <v>0</v>
      </c>
      <c r="O3937" t="s">
        <v>32</v>
      </c>
      <c r="P3937" t="str">
        <f>IF(AND(Table1[[#This Row],[stroke]]=1,Table1[[#This Row],[hypertension]]=1),"yes","no")</f>
        <v>no</v>
      </c>
      <c r="Q3937" t="str">
        <f>IF(Table1[[#This Row],[avg_glucose_level]]&gt;=132.5,"yes","no")</f>
        <v>no</v>
      </c>
      <c r="R3937" t="str">
        <f>IF(Table1[[#This Row],[bmi]]&gt;=30.1,"yes","no")</f>
        <v>no</v>
      </c>
    </row>
    <row r="3938" spans="1:18" x14ac:dyDescent="0.3">
      <c r="A3938">
        <v>52792</v>
      </c>
      <c r="B3938" t="s">
        <v>17</v>
      </c>
      <c r="C3938">
        <v>39</v>
      </c>
      <c r="D3938">
        <v>0</v>
      </c>
      <c r="E3938" t="str">
        <f>IF(Table1[[#This Row],[hypertension]]=0,"no","yes")</f>
        <v>no</v>
      </c>
      <c r="F3938">
        <v>0</v>
      </c>
      <c r="G3938" t="s">
        <v>13</v>
      </c>
      <c r="H3938" t="s">
        <v>14</v>
      </c>
      <c r="I3938" t="s">
        <v>15</v>
      </c>
      <c r="J3938">
        <v>62.02</v>
      </c>
      <c r="K3938">
        <v>23.7</v>
      </c>
      <c r="L3938" t="s">
        <v>21</v>
      </c>
      <c r="M39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38">
        <v>0</v>
      </c>
      <c r="O3938" t="s">
        <v>32</v>
      </c>
      <c r="P3938" t="str">
        <f>IF(AND(Table1[[#This Row],[stroke]]=1,Table1[[#This Row],[hypertension]]=1),"yes","no")</f>
        <v>no</v>
      </c>
      <c r="Q3938" t="str">
        <f>IF(Table1[[#This Row],[avg_glucose_level]]&gt;=132.5,"yes","no")</f>
        <v>no</v>
      </c>
      <c r="R3938" t="str">
        <f>IF(Table1[[#This Row],[bmi]]&gt;=30.1,"yes","no")</f>
        <v>no</v>
      </c>
    </row>
    <row r="3939" spans="1:18" x14ac:dyDescent="0.3">
      <c r="A3939">
        <v>27675</v>
      </c>
      <c r="B3939" t="s">
        <v>17</v>
      </c>
      <c r="C3939">
        <v>7</v>
      </c>
      <c r="D3939">
        <v>0</v>
      </c>
      <c r="E3939" t="str">
        <f>IF(Table1[[#This Row],[hypertension]]=0,"no","yes")</f>
        <v>no</v>
      </c>
      <c r="F3939">
        <v>0</v>
      </c>
      <c r="G3939" t="s">
        <v>22</v>
      </c>
      <c r="H3939" t="s">
        <v>25</v>
      </c>
      <c r="I3939" t="s">
        <v>15</v>
      </c>
      <c r="J3939">
        <v>103.11</v>
      </c>
      <c r="K3939">
        <v>18.3</v>
      </c>
      <c r="L3939" t="s">
        <v>23</v>
      </c>
      <c r="M393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39">
        <v>0</v>
      </c>
      <c r="O3939" t="s">
        <v>32</v>
      </c>
      <c r="P3939" t="str">
        <f>IF(AND(Table1[[#This Row],[stroke]]=1,Table1[[#This Row],[hypertension]]=1),"yes","no")</f>
        <v>no</v>
      </c>
      <c r="Q3939" t="str">
        <f>IF(Table1[[#This Row],[avg_glucose_level]]&gt;=132.5,"yes","no")</f>
        <v>no</v>
      </c>
      <c r="R3939" t="str">
        <f>IF(Table1[[#This Row],[bmi]]&gt;=30.1,"yes","no")</f>
        <v>no</v>
      </c>
    </row>
    <row r="3940" spans="1:18" x14ac:dyDescent="0.3">
      <c r="A3940">
        <v>6903</v>
      </c>
      <c r="B3940" t="s">
        <v>17</v>
      </c>
      <c r="C3940">
        <v>15</v>
      </c>
      <c r="D3940">
        <v>0</v>
      </c>
      <c r="E3940" t="str">
        <f>IF(Table1[[#This Row],[hypertension]]=0,"no","yes")</f>
        <v>no</v>
      </c>
      <c r="F3940">
        <v>0</v>
      </c>
      <c r="G3940" t="s">
        <v>22</v>
      </c>
      <c r="H3940" t="s">
        <v>25</v>
      </c>
      <c r="I3940" t="s">
        <v>19</v>
      </c>
      <c r="J3940">
        <v>77.569999999999993</v>
      </c>
      <c r="K3940">
        <v>18.3</v>
      </c>
      <c r="L3940" t="s">
        <v>23</v>
      </c>
      <c r="M39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0">
        <v>0</v>
      </c>
      <c r="O3940" t="s">
        <v>32</v>
      </c>
      <c r="P3940" t="str">
        <f>IF(AND(Table1[[#This Row],[stroke]]=1,Table1[[#This Row],[hypertension]]=1),"yes","no")</f>
        <v>no</v>
      </c>
      <c r="Q3940" t="str">
        <f>IF(Table1[[#This Row],[avg_glucose_level]]&gt;=132.5,"yes","no")</f>
        <v>no</v>
      </c>
      <c r="R3940" t="str">
        <f>IF(Table1[[#This Row],[bmi]]&gt;=30.1,"yes","no")</f>
        <v>no</v>
      </c>
    </row>
    <row r="3941" spans="1:18" x14ac:dyDescent="0.3">
      <c r="A3941">
        <v>35463</v>
      </c>
      <c r="B3941" t="s">
        <v>12</v>
      </c>
      <c r="C3941">
        <v>67</v>
      </c>
      <c r="D3941">
        <v>0</v>
      </c>
      <c r="E3941" t="str">
        <f>IF(Table1[[#This Row],[hypertension]]=0,"no","yes")</f>
        <v>no</v>
      </c>
      <c r="F3941">
        <v>0</v>
      </c>
      <c r="G3941" t="s">
        <v>13</v>
      </c>
      <c r="H3941" t="s">
        <v>14</v>
      </c>
      <c r="I3941" t="s">
        <v>15</v>
      </c>
      <c r="J3941">
        <v>97.34</v>
      </c>
      <c r="K3941">
        <v>28.9</v>
      </c>
      <c r="L3941" t="s">
        <v>20</v>
      </c>
      <c r="M39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41">
        <v>0</v>
      </c>
      <c r="O3941" t="s">
        <v>32</v>
      </c>
      <c r="P3941" t="str">
        <f>IF(AND(Table1[[#This Row],[stroke]]=1,Table1[[#This Row],[hypertension]]=1),"yes","no")</f>
        <v>no</v>
      </c>
      <c r="Q3941" t="str">
        <f>IF(Table1[[#This Row],[avg_glucose_level]]&gt;=132.5,"yes","no")</f>
        <v>no</v>
      </c>
      <c r="R3941" t="str">
        <f>IF(Table1[[#This Row],[bmi]]&gt;=30.1,"yes","no")</f>
        <v>no</v>
      </c>
    </row>
    <row r="3942" spans="1:18" x14ac:dyDescent="0.3">
      <c r="A3942">
        <v>172</v>
      </c>
      <c r="B3942" t="s">
        <v>12</v>
      </c>
      <c r="C3942">
        <v>8</v>
      </c>
      <c r="D3942">
        <v>0</v>
      </c>
      <c r="E3942" t="str">
        <f>IF(Table1[[#This Row],[hypertension]]=0,"no","yes")</f>
        <v>no</v>
      </c>
      <c r="F3942">
        <v>0</v>
      </c>
      <c r="G3942" t="s">
        <v>22</v>
      </c>
      <c r="H3942" t="s">
        <v>25</v>
      </c>
      <c r="I3942" t="s">
        <v>15</v>
      </c>
      <c r="J3942">
        <v>78.760000000000005</v>
      </c>
      <c r="K3942">
        <v>28.1</v>
      </c>
      <c r="L3942" t="s">
        <v>23</v>
      </c>
      <c r="M39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2">
        <v>0</v>
      </c>
      <c r="O3942" t="s">
        <v>32</v>
      </c>
      <c r="P3942" t="str">
        <f>IF(AND(Table1[[#This Row],[stroke]]=1,Table1[[#This Row],[hypertension]]=1),"yes","no")</f>
        <v>no</v>
      </c>
      <c r="Q3942" t="str">
        <f>IF(Table1[[#This Row],[avg_glucose_level]]&gt;=132.5,"yes","no")</f>
        <v>no</v>
      </c>
      <c r="R3942" t="str">
        <f>IF(Table1[[#This Row],[bmi]]&gt;=30.1,"yes","no")</f>
        <v>no</v>
      </c>
    </row>
    <row r="3943" spans="1:18" x14ac:dyDescent="0.3">
      <c r="A3943">
        <v>16876</v>
      </c>
      <c r="B3943" t="s">
        <v>17</v>
      </c>
      <c r="C3943">
        <v>32</v>
      </c>
      <c r="D3943">
        <v>0</v>
      </c>
      <c r="E3943" t="str">
        <f>IF(Table1[[#This Row],[hypertension]]=0,"no","yes")</f>
        <v>no</v>
      </c>
      <c r="F3943">
        <v>0</v>
      </c>
      <c r="G3943" t="s">
        <v>13</v>
      </c>
      <c r="H3943" t="s">
        <v>14</v>
      </c>
      <c r="I3943" t="s">
        <v>19</v>
      </c>
      <c r="J3943">
        <v>67.099999999999994</v>
      </c>
      <c r="K3943">
        <v>27.1</v>
      </c>
      <c r="L3943" t="s">
        <v>23</v>
      </c>
      <c r="M39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3">
        <v>0</v>
      </c>
      <c r="O3943" t="s">
        <v>32</v>
      </c>
      <c r="P3943" t="str">
        <f>IF(AND(Table1[[#This Row],[stroke]]=1,Table1[[#This Row],[hypertension]]=1),"yes","no")</f>
        <v>no</v>
      </c>
      <c r="Q3943" t="str">
        <f>IF(Table1[[#This Row],[avg_glucose_level]]&gt;=132.5,"yes","no")</f>
        <v>no</v>
      </c>
      <c r="R3943" t="str">
        <f>IF(Table1[[#This Row],[bmi]]&gt;=30.1,"yes","no")</f>
        <v>no</v>
      </c>
    </row>
    <row r="3944" spans="1:18" x14ac:dyDescent="0.3">
      <c r="A3944">
        <v>60926</v>
      </c>
      <c r="B3944" t="s">
        <v>12</v>
      </c>
      <c r="C3944">
        <v>5</v>
      </c>
      <c r="D3944">
        <v>0</v>
      </c>
      <c r="E3944" t="str">
        <f>IF(Table1[[#This Row],[hypertension]]=0,"no","yes")</f>
        <v>no</v>
      </c>
      <c r="F3944">
        <v>0</v>
      </c>
      <c r="G3944" t="s">
        <v>22</v>
      </c>
      <c r="H3944" t="s">
        <v>25</v>
      </c>
      <c r="I3944" t="s">
        <v>15</v>
      </c>
      <c r="J3944">
        <v>79.89</v>
      </c>
      <c r="K3944">
        <v>13.8</v>
      </c>
      <c r="L3944" t="s">
        <v>23</v>
      </c>
      <c r="M39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4">
        <v>0</v>
      </c>
      <c r="O3944" t="s">
        <v>32</v>
      </c>
      <c r="P3944" t="str">
        <f>IF(AND(Table1[[#This Row],[stroke]]=1,Table1[[#This Row],[hypertension]]=1),"yes","no")</f>
        <v>no</v>
      </c>
      <c r="Q3944" t="str">
        <f>IF(Table1[[#This Row],[avg_glucose_level]]&gt;=132.5,"yes","no")</f>
        <v>no</v>
      </c>
      <c r="R3944" t="str">
        <f>IF(Table1[[#This Row],[bmi]]&gt;=30.1,"yes","no")</f>
        <v>no</v>
      </c>
    </row>
    <row r="3945" spans="1:18" x14ac:dyDescent="0.3">
      <c r="A3945">
        <v>21333</v>
      </c>
      <c r="B3945" t="s">
        <v>12</v>
      </c>
      <c r="C3945">
        <v>56</v>
      </c>
      <c r="D3945">
        <v>1</v>
      </c>
      <c r="E3945" t="str">
        <f>IF(Table1[[#This Row],[hypertension]]=0,"no","yes")</f>
        <v>yes</v>
      </c>
      <c r="F3945">
        <v>0</v>
      </c>
      <c r="G3945" t="s">
        <v>13</v>
      </c>
      <c r="H3945" t="s">
        <v>14</v>
      </c>
      <c r="I3945" t="s">
        <v>19</v>
      </c>
      <c r="J3945">
        <v>206.66</v>
      </c>
      <c r="K3945">
        <v>21.9</v>
      </c>
      <c r="L3945" t="s">
        <v>21</v>
      </c>
      <c r="M394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45">
        <v>0</v>
      </c>
      <c r="O3945" t="s">
        <v>32</v>
      </c>
      <c r="P3945" t="str">
        <f>IF(AND(Table1[[#This Row],[stroke]]=1,Table1[[#This Row],[hypertension]]=1),"yes","no")</f>
        <v>no</v>
      </c>
      <c r="Q3945" t="str">
        <f>IF(Table1[[#This Row],[avg_glucose_level]]&gt;=132.5,"yes","no")</f>
        <v>yes</v>
      </c>
      <c r="R3945" t="str">
        <f>IF(Table1[[#This Row],[bmi]]&gt;=30.1,"yes","no")</f>
        <v>no</v>
      </c>
    </row>
    <row r="3946" spans="1:18" x14ac:dyDescent="0.3">
      <c r="A3946">
        <v>69183</v>
      </c>
      <c r="B3946" t="s">
        <v>12</v>
      </c>
      <c r="C3946">
        <v>49</v>
      </c>
      <c r="D3946">
        <v>0</v>
      </c>
      <c r="E3946" t="str">
        <f>IF(Table1[[#This Row],[hypertension]]=0,"no","yes")</f>
        <v>no</v>
      </c>
      <c r="F3946">
        <v>0</v>
      </c>
      <c r="G3946" t="s">
        <v>22</v>
      </c>
      <c r="H3946" t="s">
        <v>14</v>
      </c>
      <c r="I3946" t="s">
        <v>15</v>
      </c>
      <c r="J3946">
        <v>95.79</v>
      </c>
      <c r="K3946">
        <v>24</v>
      </c>
      <c r="L3946" t="s">
        <v>23</v>
      </c>
      <c r="M3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6">
        <v>0</v>
      </c>
      <c r="O3946" t="s">
        <v>32</v>
      </c>
      <c r="P3946" t="str">
        <f>IF(AND(Table1[[#This Row],[stroke]]=1,Table1[[#This Row],[hypertension]]=1),"yes","no")</f>
        <v>no</v>
      </c>
      <c r="Q3946" t="str">
        <f>IF(Table1[[#This Row],[avg_glucose_level]]&gt;=132.5,"yes","no")</f>
        <v>no</v>
      </c>
      <c r="R3946" t="str">
        <f>IF(Table1[[#This Row],[bmi]]&gt;=30.1,"yes","no")</f>
        <v>no</v>
      </c>
    </row>
    <row r="3947" spans="1:18" x14ac:dyDescent="0.3">
      <c r="A3947">
        <v>2313</v>
      </c>
      <c r="B3947" t="s">
        <v>17</v>
      </c>
      <c r="C3947">
        <v>75</v>
      </c>
      <c r="D3947">
        <v>0</v>
      </c>
      <c r="E3947" t="str">
        <f>IF(Table1[[#This Row],[hypertension]]=0,"no","yes")</f>
        <v>no</v>
      </c>
      <c r="F3947">
        <v>1</v>
      </c>
      <c r="G3947" t="s">
        <v>13</v>
      </c>
      <c r="H3947" t="s">
        <v>18</v>
      </c>
      <c r="I3947" t="s">
        <v>15</v>
      </c>
      <c r="J3947">
        <v>83.88</v>
      </c>
      <c r="K3947">
        <v>28.1</v>
      </c>
      <c r="L3947" t="s">
        <v>21</v>
      </c>
      <c r="M394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47">
        <v>0</v>
      </c>
      <c r="O3947" t="s">
        <v>32</v>
      </c>
      <c r="P3947" t="str">
        <f>IF(AND(Table1[[#This Row],[stroke]]=1,Table1[[#This Row],[hypertension]]=1),"yes","no")</f>
        <v>no</v>
      </c>
      <c r="Q3947" t="str">
        <f>IF(Table1[[#This Row],[avg_glucose_level]]&gt;=132.5,"yes","no")</f>
        <v>no</v>
      </c>
      <c r="R3947" t="str">
        <f>IF(Table1[[#This Row],[bmi]]&gt;=30.1,"yes","no")</f>
        <v>no</v>
      </c>
    </row>
    <row r="3948" spans="1:18" x14ac:dyDescent="0.3">
      <c r="A3948">
        <v>8041</v>
      </c>
      <c r="B3948" t="s">
        <v>17</v>
      </c>
      <c r="C3948">
        <v>11</v>
      </c>
      <c r="D3948">
        <v>0</v>
      </c>
      <c r="E3948" t="str">
        <f>IF(Table1[[#This Row],[hypertension]]=0,"no","yes")</f>
        <v>no</v>
      </c>
      <c r="F3948">
        <v>0</v>
      </c>
      <c r="G3948" t="s">
        <v>22</v>
      </c>
      <c r="H3948" t="s">
        <v>25</v>
      </c>
      <c r="I3948" t="s">
        <v>19</v>
      </c>
      <c r="J3948">
        <v>93.51</v>
      </c>
      <c r="K3948">
        <v>20.8</v>
      </c>
      <c r="L3948" t="s">
        <v>23</v>
      </c>
      <c r="M39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48">
        <v>0</v>
      </c>
      <c r="O3948" t="s">
        <v>32</v>
      </c>
      <c r="P3948" t="str">
        <f>IF(AND(Table1[[#This Row],[stroke]]=1,Table1[[#This Row],[hypertension]]=1),"yes","no")</f>
        <v>no</v>
      </c>
      <c r="Q3948" t="str">
        <f>IF(Table1[[#This Row],[avg_glucose_level]]&gt;=132.5,"yes","no")</f>
        <v>no</v>
      </c>
      <c r="R3948" t="str">
        <f>IF(Table1[[#This Row],[bmi]]&gt;=30.1,"yes","no")</f>
        <v>no</v>
      </c>
    </row>
    <row r="3949" spans="1:18" x14ac:dyDescent="0.3">
      <c r="A3949">
        <v>68171</v>
      </c>
      <c r="B3949" t="s">
        <v>12</v>
      </c>
      <c r="C3949">
        <v>61</v>
      </c>
      <c r="D3949">
        <v>0</v>
      </c>
      <c r="E3949" t="str">
        <f>IF(Table1[[#This Row],[hypertension]]=0,"no","yes")</f>
        <v>no</v>
      </c>
      <c r="F3949">
        <v>0</v>
      </c>
      <c r="G3949" t="s">
        <v>13</v>
      </c>
      <c r="H3949" t="s">
        <v>18</v>
      </c>
      <c r="I3949" t="s">
        <v>15</v>
      </c>
      <c r="J3949">
        <v>116.78</v>
      </c>
      <c r="K3949">
        <v>39.799999999999997</v>
      </c>
      <c r="L3949" t="s">
        <v>16</v>
      </c>
      <c r="M39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49">
        <v>0</v>
      </c>
      <c r="O3949" t="s">
        <v>32</v>
      </c>
      <c r="P3949" t="str">
        <f>IF(AND(Table1[[#This Row],[stroke]]=1,Table1[[#This Row],[hypertension]]=1),"yes","no")</f>
        <v>no</v>
      </c>
      <c r="Q3949" t="str">
        <f>IF(Table1[[#This Row],[avg_glucose_level]]&gt;=132.5,"yes","no")</f>
        <v>no</v>
      </c>
      <c r="R3949" t="str">
        <f>IF(Table1[[#This Row],[bmi]]&gt;=30.1,"yes","no")</f>
        <v>yes</v>
      </c>
    </row>
    <row r="3950" spans="1:18" x14ac:dyDescent="0.3">
      <c r="A3950">
        <v>27948</v>
      </c>
      <c r="B3950" t="s">
        <v>12</v>
      </c>
      <c r="C3950">
        <v>76</v>
      </c>
      <c r="D3950">
        <v>0</v>
      </c>
      <c r="E3950" t="str">
        <f>IF(Table1[[#This Row],[hypertension]]=0,"no","yes")</f>
        <v>no</v>
      </c>
      <c r="F3950">
        <v>0</v>
      </c>
      <c r="G3950" t="s">
        <v>13</v>
      </c>
      <c r="H3950" t="s">
        <v>18</v>
      </c>
      <c r="I3950" t="s">
        <v>19</v>
      </c>
      <c r="J3950">
        <v>117.63</v>
      </c>
      <c r="K3950">
        <v>26.2</v>
      </c>
      <c r="L3950" t="s">
        <v>20</v>
      </c>
      <c r="M39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50">
        <v>0</v>
      </c>
      <c r="O3950" t="s">
        <v>32</v>
      </c>
      <c r="P3950" t="str">
        <f>IF(AND(Table1[[#This Row],[stroke]]=1,Table1[[#This Row],[hypertension]]=1),"yes","no")</f>
        <v>no</v>
      </c>
      <c r="Q3950" t="str">
        <f>IF(Table1[[#This Row],[avg_glucose_level]]&gt;=132.5,"yes","no")</f>
        <v>no</v>
      </c>
      <c r="R3950" t="str">
        <f>IF(Table1[[#This Row],[bmi]]&gt;=30.1,"yes","no")</f>
        <v>no</v>
      </c>
    </row>
    <row r="3951" spans="1:18" x14ac:dyDescent="0.3">
      <c r="A3951">
        <v>45673</v>
      </c>
      <c r="B3951" t="s">
        <v>17</v>
      </c>
      <c r="C3951">
        <v>34</v>
      </c>
      <c r="D3951">
        <v>0</v>
      </c>
      <c r="E3951" t="str">
        <f>IF(Table1[[#This Row],[hypertension]]=0,"no","yes")</f>
        <v>no</v>
      </c>
      <c r="F3951">
        <v>0</v>
      </c>
      <c r="G3951" t="s">
        <v>13</v>
      </c>
      <c r="H3951" t="s">
        <v>14</v>
      </c>
      <c r="I3951" t="s">
        <v>19</v>
      </c>
      <c r="J3951">
        <v>60.01</v>
      </c>
      <c r="K3951">
        <v>43.9</v>
      </c>
      <c r="L3951" t="s">
        <v>23</v>
      </c>
      <c r="M39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51">
        <v>0</v>
      </c>
      <c r="O3951" t="s">
        <v>32</v>
      </c>
      <c r="P3951" t="str">
        <f>IF(AND(Table1[[#This Row],[stroke]]=1,Table1[[#This Row],[hypertension]]=1),"yes","no")</f>
        <v>no</v>
      </c>
      <c r="Q3951" t="str">
        <f>IF(Table1[[#This Row],[avg_glucose_level]]&gt;=132.5,"yes","no")</f>
        <v>no</v>
      </c>
      <c r="R3951" t="str">
        <f>IF(Table1[[#This Row],[bmi]]&gt;=30.1,"yes","no")</f>
        <v>yes</v>
      </c>
    </row>
    <row r="3952" spans="1:18" x14ac:dyDescent="0.3">
      <c r="A3952">
        <v>50810</v>
      </c>
      <c r="B3952" t="s">
        <v>12</v>
      </c>
      <c r="C3952">
        <v>20</v>
      </c>
      <c r="D3952">
        <v>0</v>
      </c>
      <c r="E3952" t="str">
        <f>IF(Table1[[#This Row],[hypertension]]=0,"no","yes")</f>
        <v>no</v>
      </c>
      <c r="F3952">
        <v>0</v>
      </c>
      <c r="G3952" t="s">
        <v>22</v>
      </c>
      <c r="H3952" t="s">
        <v>14</v>
      </c>
      <c r="I3952" t="s">
        <v>19</v>
      </c>
      <c r="J3952">
        <v>64.599999999999994</v>
      </c>
      <c r="K3952">
        <v>27.3</v>
      </c>
      <c r="L3952" t="s">
        <v>23</v>
      </c>
      <c r="M39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52">
        <v>0</v>
      </c>
      <c r="O3952" t="s">
        <v>32</v>
      </c>
      <c r="P3952" t="str">
        <f>IF(AND(Table1[[#This Row],[stroke]]=1,Table1[[#This Row],[hypertension]]=1),"yes","no")</f>
        <v>no</v>
      </c>
      <c r="Q3952" t="str">
        <f>IF(Table1[[#This Row],[avg_glucose_level]]&gt;=132.5,"yes","no")</f>
        <v>no</v>
      </c>
      <c r="R3952" t="str">
        <f>IF(Table1[[#This Row],[bmi]]&gt;=30.1,"yes","no")</f>
        <v>no</v>
      </c>
    </row>
    <row r="3953" spans="1:18" x14ac:dyDescent="0.3">
      <c r="A3953">
        <v>2467</v>
      </c>
      <c r="B3953" t="s">
        <v>17</v>
      </c>
      <c r="C3953">
        <v>79</v>
      </c>
      <c r="D3953">
        <v>1</v>
      </c>
      <c r="E3953" t="str">
        <f>IF(Table1[[#This Row],[hypertension]]=0,"no","yes")</f>
        <v>yes</v>
      </c>
      <c r="F3953">
        <v>0</v>
      </c>
      <c r="G3953" t="s">
        <v>13</v>
      </c>
      <c r="H3953" t="s">
        <v>18</v>
      </c>
      <c r="I3953" t="s">
        <v>19</v>
      </c>
      <c r="J3953">
        <v>92.43</v>
      </c>
      <c r="K3953">
        <v>28.1</v>
      </c>
      <c r="L3953" t="s">
        <v>20</v>
      </c>
      <c r="M39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53">
        <v>0</v>
      </c>
      <c r="O3953" t="s">
        <v>32</v>
      </c>
      <c r="P3953" t="str">
        <f>IF(AND(Table1[[#This Row],[stroke]]=1,Table1[[#This Row],[hypertension]]=1),"yes","no")</f>
        <v>no</v>
      </c>
      <c r="Q3953" t="str">
        <f>IF(Table1[[#This Row],[avg_glucose_level]]&gt;=132.5,"yes","no")</f>
        <v>no</v>
      </c>
      <c r="R3953" t="str">
        <f>IF(Table1[[#This Row],[bmi]]&gt;=30.1,"yes","no")</f>
        <v>no</v>
      </c>
    </row>
    <row r="3954" spans="1:18" x14ac:dyDescent="0.3">
      <c r="A3954">
        <v>64165</v>
      </c>
      <c r="B3954" t="s">
        <v>17</v>
      </c>
      <c r="C3954">
        <v>24</v>
      </c>
      <c r="D3954">
        <v>0</v>
      </c>
      <c r="E3954" t="str">
        <f>IF(Table1[[#This Row],[hypertension]]=0,"no","yes")</f>
        <v>no</v>
      </c>
      <c r="F3954">
        <v>0</v>
      </c>
      <c r="G3954" t="s">
        <v>22</v>
      </c>
      <c r="H3954" t="s">
        <v>14</v>
      </c>
      <c r="I3954" t="s">
        <v>15</v>
      </c>
      <c r="J3954">
        <v>71.63</v>
      </c>
      <c r="K3954">
        <v>22</v>
      </c>
      <c r="L3954" t="s">
        <v>16</v>
      </c>
      <c r="M39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54">
        <v>0</v>
      </c>
      <c r="O3954" t="s">
        <v>32</v>
      </c>
      <c r="P3954" t="str">
        <f>IF(AND(Table1[[#This Row],[stroke]]=1,Table1[[#This Row],[hypertension]]=1),"yes","no")</f>
        <v>no</v>
      </c>
      <c r="Q3954" t="str">
        <f>IF(Table1[[#This Row],[avg_glucose_level]]&gt;=132.5,"yes","no")</f>
        <v>no</v>
      </c>
      <c r="R3954" t="str">
        <f>IF(Table1[[#This Row],[bmi]]&gt;=30.1,"yes","no")</f>
        <v>no</v>
      </c>
    </row>
    <row r="3955" spans="1:18" x14ac:dyDescent="0.3">
      <c r="A3955">
        <v>22352</v>
      </c>
      <c r="B3955" t="s">
        <v>17</v>
      </c>
      <c r="C3955">
        <v>39</v>
      </c>
      <c r="D3955">
        <v>0</v>
      </c>
      <c r="E3955" t="str">
        <f>IF(Table1[[#This Row],[hypertension]]=0,"no","yes")</f>
        <v>no</v>
      </c>
      <c r="F3955">
        <v>0</v>
      </c>
      <c r="G3955" t="s">
        <v>13</v>
      </c>
      <c r="H3955" t="s">
        <v>18</v>
      </c>
      <c r="I3955" t="s">
        <v>15</v>
      </c>
      <c r="J3955">
        <v>87.79</v>
      </c>
      <c r="K3955">
        <v>40</v>
      </c>
      <c r="L3955" t="s">
        <v>16</v>
      </c>
      <c r="M39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55">
        <v>0</v>
      </c>
      <c r="O3955" t="s">
        <v>32</v>
      </c>
      <c r="P3955" t="str">
        <f>IF(AND(Table1[[#This Row],[stroke]]=1,Table1[[#This Row],[hypertension]]=1),"yes","no")</f>
        <v>no</v>
      </c>
      <c r="Q3955" t="str">
        <f>IF(Table1[[#This Row],[avg_glucose_level]]&gt;=132.5,"yes","no")</f>
        <v>no</v>
      </c>
      <c r="R3955" t="str">
        <f>IF(Table1[[#This Row],[bmi]]&gt;=30.1,"yes","no")</f>
        <v>yes</v>
      </c>
    </row>
    <row r="3956" spans="1:18" x14ac:dyDescent="0.3">
      <c r="A3956">
        <v>62990</v>
      </c>
      <c r="B3956" t="s">
        <v>17</v>
      </c>
      <c r="C3956">
        <v>55</v>
      </c>
      <c r="D3956">
        <v>0</v>
      </c>
      <c r="E3956" t="str">
        <f>IF(Table1[[#This Row],[hypertension]]=0,"no","yes")</f>
        <v>no</v>
      </c>
      <c r="F3956">
        <v>0</v>
      </c>
      <c r="G3956" t="s">
        <v>13</v>
      </c>
      <c r="H3956" t="s">
        <v>24</v>
      </c>
      <c r="I3956" t="s">
        <v>19</v>
      </c>
      <c r="J3956">
        <v>99.64</v>
      </c>
      <c r="K3956">
        <v>20.100000000000001</v>
      </c>
      <c r="L3956" t="s">
        <v>16</v>
      </c>
      <c r="M39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56">
        <v>0</v>
      </c>
      <c r="O3956" t="s">
        <v>32</v>
      </c>
      <c r="P3956" t="str">
        <f>IF(AND(Table1[[#This Row],[stroke]]=1,Table1[[#This Row],[hypertension]]=1),"yes","no")</f>
        <v>no</v>
      </c>
      <c r="Q3956" t="str">
        <f>IF(Table1[[#This Row],[avg_glucose_level]]&gt;=132.5,"yes","no")</f>
        <v>no</v>
      </c>
      <c r="R3956" t="str">
        <f>IF(Table1[[#This Row],[bmi]]&gt;=30.1,"yes","no")</f>
        <v>no</v>
      </c>
    </row>
    <row r="3957" spans="1:18" x14ac:dyDescent="0.3">
      <c r="A3957">
        <v>1737</v>
      </c>
      <c r="B3957" t="s">
        <v>17</v>
      </c>
      <c r="C3957">
        <v>16</v>
      </c>
      <c r="D3957">
        <v>0</v>
      </c>
      <c r="E3957" t="str">
        <f>IF(Table1[[#This Row],[hypertension]]=0,"no","yes")</f>
        <v>no</v>
      </c>
      <c r="F3957">
        <v>0</v>
      </c>
      <c r="G3957" t="s">
        <v>22</v>
      </c>
      <c r="H3957" t="s">
        <v>14</v>
      </c>
      <c r="I3957" t="s">
        <v>19</v>
      </c>
      <c r="J3957">
        <v>86.53</v>
      </c>
      <c r="K3957">
        <v>42.2</v>
      </c>
      <c r="L3957" t="s">
        <v>20</v>
      </c>
      <c r="M39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57">
        <v>0</v>
      </c>
      <c r="O3957" t="s">
        <v>32</v>
      </c>
      <c r="P3957" t="str">
        <f>IF(AND(Table1[[#This Row],[stroke]]=1,Table1[[#This Row],[hypertension]]=1),"yes","no")</f>
        <v>no</v>
      </c>
      <c r="Q3957" t="str">
        <f>IF(Table1[[#This Row],[avg_glucose_level]]&gt;=132.5,"yes","no")</f>
        <v>no</v>
      </c>
      <c r="R3957" t="str">
        <f>IF(Table1[[#This Row],[bmi]]&gt;=30.1,"yes","no")</f>
        <v>yes</v>
      </c>
    </row>
    <row r="3958" spans="1:18" x14ac:dyDescent="0.3">
      <c r="A3958">
        <v>26357</v>
      </c>
      <c r="B3958" t="s">
        <v>12</v>
      </c>
      <c r="C3958">
        <v>36</v>
      </c>
      <c r="D3958">
        <v>0</v>
      </c>
      <c r="E3958" t="str">
        <f>IF(Table1[[#This Row],[hypertension]]=0,"no","yes")</f>
        <v>no</v>
      </c>
      <c r="F3958">
        <v>0</v>
      </c>
      <c r="G3958" t="s">
        <v>22</v>
      </c>
      <c r="H3958" t="s">
        <v>14</v>
      </c>
      <c r="I3958" t="s">
        <v>15</v>
      </c>
      <c r="J3958">
        <v>200.68</v>
      </c>
      <c r="K3958">
        <v>25.8</v>
      </c>
      <c r="L3958" t="s">
        <v>23</v>
      </c>
      <c r="M39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58">
        <v>0</v>
      </c>
      <c r="O3958" t="s">
        <v>32</v>
      </c>
      <c r="P3958" t="str">
        <f>IF(AND(Table1[[#This Row],[stroke]]=1,Table1[[#This Row],[hypertension]]=1),"yes","no")</f>
        <v>no</v>
      </c>
      <c r="Q3958" t="str">
        <f>IF(Table1[[#This Row],[avg_glucose_level]]&gt;=132.5,"yes","no")</f>
        <v>yes</v>
      </c>
      <c r="R3958" t="str">
        <f>IF(Table1[[#This Row],[bmi]]&gt;=30.1,"yes","no")</f>
        <v>no</v>
      </c>
    </row>
    <row r="3959" spans="1:18" x14ac:dyDescent="0.3">
      <c r="A3959">
        <v>28013</v>
      </c>
      <c r="B3959" t="s">
        <v>17</v>
      </c>
      <c r="C3959">
        <v>38</v>
      </c>
      <c r="D3959">
        <v>0</v>
      </c>
      <c r="E3959" t="str">
        <f>IF(Table1[[#This Row],[hypertension]]=0,"no","yes")</f>
        <v>no</v>
      </c>
      <c r="F3959">
        <v>0</v>
      </c>
      <c r="G3959" t="s">
        <v>13</v>
      </c>
      <c r="H3959" t="s">
        <v>18</v>
      </c>
      <c r="I3959" t="s">
        <v>15</v>
      </c>
      <c r="J3959">
        <v>98.37</v>
      </c>
      <c r="K3959">
        <v>27.2</v>
      </c>
      <c r="L3959" t="s">
        <v>20</v>
      </c>
      <c r="M3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59">
        <v>0</v>
      </c>
      <c r="O3959" t="s">
        <v>32</v>
      </c>
      <c r="P3959" t="str">
        <f>IF(AND(Table1[[#This Row],[stroke]]=1,Table1[[#This Row],[hypertension]]=1),"yes","no")</f>
        <v>no</v>
      </c>
      <c r="Q3959" t="str">
        <f>IF(Table1[[#This Row],[avg_glucose_level]]&gt;=132.5,"yes","no")</f>
        <v>no</v>
      </c>
      <c r="R3959" t="str">
        <f>IF(Table1[[#This Row],[bmi]]&gt;=30.1,"yes","no")</f>
        <v>no</v>
      </c>
    </row>
    <row r="3960" spans="1:18" x14ac:dyDescent="0.3">
      <c r="A3960">
        <v>24727</v>
      </c>
      <c r="B3960" t="s">
        <v>12</v>
      </c>
      <c r="C3960">
        <v>20</v>
      </c>
      <c r="D3960">
        <v>0</v>
      </c>
      <c r="E3960" t="str">
        <f>IF(Table1[[#This Row],[hypertension]]=0,"no","yes")</f>
        <v>no</v>
      </c>
      <c r="F3960">
        <v>0</v>
      </c>
      <c r="G3960" t="s">
        <v>22</v>
      </c>
      <c r="H3960" t="s">
        <v>14</v>
      </c>
      <c r="I3960" t="s">
        <v>19</v>
      </c>
      <c r="J3960">
        <v>117.98</v>
      </c>
      <c r="K3960">
        <v>30.9</v>
      </c>
      <c r="L3960" t="s">
        <v>21</v>
      </c>
      <c r="M39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60">
        <v>0</v>
      </c>
      <c r="O3960" t="s">
        <v>32</v>
      </c>
      <c r="P3960" t="str">
        <f>IF(AND(Table1[[#This Row],[stroke]]=1,Table1[[#This Row],[hypertension]]=1),"yes","no")</f>
        <v>no</v>
      </c>
      <c r="Q3960" t="str">
        <f>IF(Table1[[#This Row],[avg_glucose_level]]&gt;=132.5,"yes","no")</f>
        <v>no</v>
      </c>
      <c r="R3960" t="str">
        <f>IF(Table1[[#This Row],[bmi]]&gt;=30.1,"yes","no")</f>
        <v>yes</v>
      </c>
    </row>
    <row r="3961" spans="1:18" x14ac:dyDescent="0.3">
      <c r="A3961">
        <v>37608</v>
      </c>
      <c r="B3961" t="s">
        <v>17</v>
      </c>
      <c r="C3961">
        <v>38</v>
      </c>
      <c r="D3961">
        <v>0</v>
      </c>
      <c r="E3961" t="str">
        <f>IF(Table1[[#This Row],[hypertension]]=0,"no","yes")</f>
        <v>no</v>
      </c>
      <c r="F3961">
        <v>0</v>
      </c>
      <c r="G3961" t="s">
        <v>22</v>
      </c>
      <c r="H3961" t="s">
        <v>14</v>
      </c>
      <c r="I3961" t="s">
        <v>15</v>
      </c>
      <c r="J3961">
        <v>218.6</v>
      </c>
      <c r="K3961">
        <v>47.9</v>
      </c>
      <c r="L3961" t="s">
        <v>16</v>
      </c>
      <c r="M396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61">
        <v>0</v>
      </c>
      <c r="O3961" t="s">
        <v>32</v>
      </c>
      <c r="P3961" t="str">
        <f>IF(AND(Table1[[#This Row],[stroke]]=1,Table1[[#This Row],[hypertension]]=1),"yes","no")</f>
        <v>no</v>
      </c>
      <c r="Q3961" t="str">
        <f>IF(Table1[[#This Row],[avg_glucose_level]]&gt;=132.5,"yes","no")</f>
        <v>yes</v>
      </c>
      <c r="R3961" t="str">
        <f>IF(Table1[[#This Row],[bmi]]&gt;=30.1,"yes","no")</f>
        <v>yes</v>
      </c>
    </row>
    <row r="3962" spans="1:18" x14ac:dyDescent="0.3">
      <c r="A3962">
        <v>13870</v>
      </c>
      <c r="B3962" t="s">
        <v>17</v>
      </c>
      <c r="C3962">
        <v>52</v>
      </c>
      <c r="D3962">
        <v>0</v>
      </c>
      <c r="E3962" t="str">
        <f>IF(Table1[[#This Row],[hypertension]]=0,"no","yes")</f>
        <v>no</v>
      </c>
      <c r="F3962">
        <v>0</v>
      </c>
      <c r="G3962" t="s">
        <v>13</v>
      </c>
      <c r="H3962" t="s">
        <v>14</v>
      </c>
      <c r="I3962" t="s">
        <v>15</v>
      </c>
      <c r="J3962">
        <v>101.3</v>
      </c>
      <c r="K3962">
        <v>33.1</v>
      </c>
      <c r="L3962" t="s">
        <v>21</v>
      </c>
      <c r="M39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62">
        <v>0</v>
      </c>
      <c r="O3962" t="s">
        <v>32</v>
      </c>
      <c r="P3962" t="str">
        <f>IF(AND(Table1[[#This Row],[stroke]]=1,Table1[[#This Row],[hypertension]]=1),"yes","no")</f>
        <v>no</v>
      </c>
      <c r="Q3962" t="str">
        <f>IF(Table1[[#This Row],[avg_glucose_level]]&gt;=132.5,"yes","no")</f>
        <v>no</v>
      </c>
      <c r="R3962" t="str">
        <f>IF(Table1[[#This Row],[bmi]]&gt;=30.1,"yes","no")</f>
        <v>yes</v>
      </c>
    </row>
    <row r="3963" spans="1:18" x14ac:dyDescent="0.3">
      <c r="A3963">
        <v>4655</v>
      </c>
      <c r="B3963" t="s">
        <v>12</v>
      </c>
      <c r="C3963">
        <v>49</v>
      </c>
      <c r="D3963">
        <v>0</v>
      </c>
      <c r="E3963" t="str">
        <f>IF(Table1[[#This Row],[hypertension]]=0,"no","yes")</f>
        <v>no</v>
      </c>
      <c r="F3963">
        <v>0</v>
      </c>
      <c r="G3963" t="s">
        <v>13</v>
      </c>
      <c r="H3963" t="s">
        <v>14</v>
      </c>
      <c r="I3963" t="s">
        <v>15</v>
      </c>
      <c r="J3963">
        <v>79.510000000000005</v>
      </c>
      <c r="K3963">
        <v>37.799999999999997</v>
      </c>
      <c r="L3963" t="s">
        <v>20</v>
      </c>
      <c r="M39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63">
        <v>0</v>
      </c>
      <c r="O3963" t="s">
        <v>32</v>
      </c>
      <c r="P3963" t="str">
        <f>IF(AND(Table1[[#This Row],[stroke]]=1,Table1[[#This Row],[hypertension]]=1),"yes","no")</f>
        <v>no</v>
      </c>
      <c r="Q3963" t="str">
        <f>IF(Table1[[#This Row],[avg_glucose_level]]&gt;=132.5,"yes","no")</f>
        <v>no</v>
      </c>
      <c r="R3963" t="str">
        <f>IF(Table1[[#This Row],[bmi]]&gt;=30.1,"yes","no")</f>
        <v>yes</v>
      </c>
    </row>
    <row r="3964" spans="1:18" x14ac:dyDescent="0.3">
      <c r="A3964">
        <v>55356</v>
      </c>
      <c r="B3964" t="s">
        <v>17</v>
      </c>
      <c r="C3964">
        <v>80</v>
      </c>
      <c r="D3964">
        <v>0</v>
      </c>
      <c r="E3964" t="str">
        <f>IF(Table1[[#This Row],[hypertension]]=0,"no","yes")</f>
        <v>no</v>
      </c>
      <c r="F3964">
        <v>0</v>
      </c>
      <c r="G3964" t="s">
        <v>13</v>
      </c>
      <c r="H3964" t="s">
        <v>18</v>
      </c>
      <c r="I3964" t="s">
        <v>15</v>
      </c>
      <c r="J3964">
        <v>223.26</v>
      </c>
      <c r="K3964">
        <v>25.4</v>
      </c>
      <c r="L3964" t="s">
        <v>20</v>
      </c>
      <c r="M39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64">
        <v>0</v>
      </c>
      <c r="O3964" t="s">
        <v>32</v>
      </c>
      <c r="P3964" t="str">
        <f>IF(AND(Table1[[#This Row],[stroke]]=1,Table1[[#This Row],[hypertension]]=1),"yes","no")</f>
        <v>no</v>
      </c>
      <c r="Q3964" t="str">
        <f>IF(Table1[[#This Row],[avg_glucose_level]]&gt;=132.5,"yes","no")</f>
        <v>yes</v>
      </c>
      <c r="R3964" t="str">
        <f>IF(Table1[[#This Row],[bmi]]&gt;=30.1,"yes","no")</f>
        <v>no</v>
      </c>
    </row>
    <row r="3965" spans="1:18" x14ac:dyDescent="0.3">
      <c r="A3965">
        <v>49400</v>
      </c>
      <c r="B3965" t="s">
        <v>12</v>
      </c>
      <c r="C3965">
        <v>75</v>
      </c>
      <c r="D3965">
        <v>0</v>
      </c>
      <c r="E3965" t="str">
        <f>IF(Table1[[#This Row],[hypertension]]=0,"no","yes")</f>
        <v>no</v>
      </c>
      <c r="F3965">
        <v>0</v>
      </c>
      <c r="G3965" t="s">
        <v>13</v>
      </c>
      <c r="H3965" t="s">
        <v>14</v>
      </c>
      <c r="I3965" t="s">
        <v>19</v>
      </c>
      <c r="J3965">
        <v>97.22</v>
      </c>
      <c r="K3965">
        <v>28.4</v>
      </c>
      <c r="L3965" t="s">
        <v>20</v>
      </c>
      <c r="M39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65">
        <v>0</v>
      </c>
      <c r="O3965" t="s">
        <v>32</v>
      </c>
      <c r="P3965" t="str">
        <f>IF(AND(Table1[[#This Row],[stroke]]=1,Table1[[#This Row],[hypertension]]=1),"yes","no")</f>
        <v>no</v>
      </c>
      <c r="Q3965" t="str">
        <f>IF(Table1[[#This Row],[avg_glucose_level]]&gt;=132.5,"yes","no")</f>
        <v>no</v>
      </c>
      <c r="R3965" t="str">
        <f>IF(Table1[[#This Row],[bmi]]&gt;=30.1,"yes","no")</f>
        <v>no</v>
      </c>
    </row>
    <row r="3966" spans="1:18" x14ac:dyDescent="0.3">
      <c r="A3966">
        <v>38132</v>
      </c>
      <c r="B3966" t="s">
        <v>17</v>
      </c>
      <c r="C3966">
        <v>13</v>
      </c>
      <c r="D3966">
        <v>0</v>
      </c>
      <c r="E3966" t="str">
        <f>IF(Table1[[#This Row],[hypertension]]=0,"no","yes")</f>
        <v>no</v>
      </c>
      <c r="F3966">
        <v>0</v>
      </c>
      <c r="G3966" t="s">
        <v>22</v>
      </c>
      <c r="H3966" t="s">
        <v>14</v>
      </c>
      <c r="I3966" t="s">
        <v>19</v>
      </c>
      <c r="J3966">
        <v>172.27</v>
      </c>
      <c r="K3966">
        <v>16.600000000000001</v>
      </c>
      <c r="L3966" t="s">
        <v>20</v>
      </c>
      <c r="M3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66">
        <v>0</v>
      </c>
      <c r="O3966" t="s">
        <v>32</v>
      </c>
      <c r="P3966" t="str">
        <f>IF(AND(Table1[[#This Row],[stroke]]=1,Table1[[#This Row],[hypertension]]=1),"yes","no")</f>
        <v>no</v>
      </c>
      <c r="Q3966" t="str">
        <f>IF(Table1[[#This Row],[avg_glucose_level]]&gt;=132.5,"yes","no")</f>
        <v>yes</v>
      </c>
      <c r="R3966" t="str">
        <f>IF(Table1[[#This Row],[bmi]]&gt;=30.1,"yes","no")</f>
        <v>no</v>
      </c>
    </row>
    <row r="3967" spans="1:18" x14ac:dyDescent="0.3">
      <c r="A3967">
        <v>50136</v>
      </c>
      <c r="B3967" t="s">
        <v>17</v>
      </c>
      <c r="C3967">
        <v>54</v>
      </c>
      <c r="D3967">
        <v>1</v>
      </c>
      <c r="E3967" t="str">
        <f>IF(Table1[[#This Row],[hypertension]]=0,"no","yes")</f>
        <v>yes</v>
      </c>
      <c r="F3967">
        <v>0</v>
      </c>
      <c r="G3967" t="s">
        <v>13</v>
      </c>
      <c r="H3967" t="s">
        <v>14</v>
      </c>
      <c r="I3967" t="s">
        <v>15</v>
      </c>
      <c r="J3967">
        <v>221.83</v>
      </c>
      <c r="K3967">
        <v>35.1</v>
      </c>
      <c r="L3967" t="s">
        <v>21</v>
      </c>
      <c r="M39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67">
        <v>0</v>
      </c>
      <c r="O3967" t="s">
        <v>32</v>
      </c>
      <c r="P3967" t="str">
        <f>IF(AND(Table1[[#This Row],[stroke]]=1,Table1[[#This Row],[hypertension]]=1),"yes","no")</f>
        <v>no</v>
      </c>
      <c r="Q3967" t="str">
        <f>IF(Table1[[#This Row],[avg_glucose_level]]&gt;=132.5,"yes","no")</f>
        <v>yes</v>
      </c>
      <c r="R3967" t="str">
        <f>IF(Table1[[#This Row],[bmi]]&gt;=30.1,"yes","no")</f>
        <v>yes</v>
      </c>
    </row>
    <row r="3968" spans="1:18" x14ac:dyDescent="0.3">
      <c r="A3968">
        <v>3094</v>
      </c>
      <c r="B3968" t="s">
        <v>12</v>
      </c>
      <c r="C3968">
        <v>28</v>
      </c>
      <c r="D3968">
        <v>0</v>
      </c>
      <c r="E3968" t="str">
        <f>IF(Table1[[#This Row],[hypertension]]=0,"no","yes")</f>
        <v>no</v>
      </c>
      <c r="F3968">
        <v>0</v>
      </c>
      <c r="G3968" t="s">
        <v>22</v>
      </c>
      <c r="H3968" t="s">
        <v>14</v>
      </c>
      <c r="I3968" t="s">
        <v>15</v>
      </c>
      <c r="J3968">
        <v>74.61</v>
      </c>
      <c r="K3968">
        <v>32.700000000000003</v>
      </c>
      <c r="L3968" t="s">
        <v>23</v>
      </c>
      <c r="M39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68">
        <v>0</v>
      </c>
      <c r="O3968" t="s">
        <v>32</v>
      </c>
      <c r="P3968" t="str">
        <f>IF(AND(Table1[[#This Row],[stroke]]=1,Table1[[#This Row],[hypertension]]=1),"yes","no")</f>
        <v>no</v>
      </c>
      <c r="Q3968" t="str">
        <f>IF(Table1[[#This Row],[avg_glucose_level]]&gt;=132.5,"yes","no")</f>
        <v>no</v>
      </c>
      <c r="R3968" t="str">
        <f>IF(Table1[[#This Row],[bmi]]&gt;=30.1,"yes","no")</f>
        <v>yes</v>
      </c>
    </row>
    <row r="3969" spans="1:18" x14ac:dyDescent="0.3">
      <c r="A3969">
        <v>42727</v>
      </c>
      <c r="B3969" t="s">
        <v>17</v>
      </c>
      <c r="C3969">
        <v>61</v>
      </c>
      <c r="D3969">
        <v>0</v>
      </c>
      <c r="E3969" t="str">
        <f>IF(Table1[[#This Row],[hypertension]]=0,"no","yes")</f>
        <v>no</v>
      </c>
      <c r="F3969">
        <v>0</v>
      </c>
      <c r="G3969" t="s">
        <v>13</v>
      </c>
      <c r="H3969" t="s">
        <v>14</v>
      </c>
      <c r="I3969" t="s">
        <v>19</v>
      </c>
      <c r="J3969">
        <v>60.91</v>
      </c>
      <c r="K3969">
        <v>29.8</v>
      </c>
      <c r="L3969" t="s">
        <v>23</v>
      </c>
      <c r="M39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69">
        <v>0</v>
      </c>
      <c r="O3969" t="s">
        <v>32</v>
      </c>
      <c r="P3969" t="str">
        <f>IF(AND(Table1[[#This Row],[stroke]]=1,Table1[[#This Row],[hypertension]]=1),"yes","no")</f>
        <v>no</v>
      </c>
      <c r="Q3969" t="str">
        <f>IF(Table1[[#This Row],[avg_glucose_level]]&gt;=132.5,"yes","no")</f>
        <v>no</v>
      </c>
      <c r="R3969" t="str">
        <f>IF(Table1[[#This Row],[bmi]]&gt;=30.1,"yes","no")</f>
        <v>no</v>
      </c>
    </row>
    <row r="3970" spans="1:18" x14ac:dyDescent="0.3">
      <c r="A3970">
        <v>41500</v>
      </c>
      <c r="B3970" t="s">
        <v>12</v>
      </c>
      <c r="C3970">
        <v>1</v>
      </c>
      <c r="D3970">
        <v>0</v>
      </c>
      <c r="E3970" t="str">
        <f>IF(Table1[[#This Row],[hypertension]]=0,"no","yes")</f>
        <v>no</v>
      </c>
      <c r="F3970">
        <v>0</v>
      </c>
      <c r="G3970" t="s">
        <v>22</v>
      </c>
      <c r="H3970" t="s">
        <v>25</v>
      </c>
      <c r="I3970" t="s">
        <v>19</v>
      </c>
      <c r="J3970">
        <v>69.790000000000006</v>
      </c>
      <c r="K3970">
        <v>13</v>
      </c>
      <c r="L3970" t="s">
        <v>23</v>
      </c>
      <c r="M39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70">
        <v>0</v>
      </c>
      <c r="O3970" t="s">
        <v>32</v>
      </c>
      <c r="P3970" t="str">
        <f>IF(AND(Table1[[#This Row],[stroke]]=1,Table1[[#This Row],[hypertension]]=1),"yes","no")</f>
        <v>no</v>
      </c>
      <c r="Q3970" t="str">
        <f>IF(Table1[[#This Row],[avg_glucose_level]]&gt;=132.5,"yes","no")</f>
        <v>no</v>
      </c>
      <c r="R3970" t="str">
        <f>IF(Table1[[#This Row],[bmi]]&gt;=30.1,"yes","no")</f>
        <v>no</v>
      </c>
    </row>
    <row r="3971" spans="1:18" x14ac:dyDescent="0.3">
      <c r="A3971">
        <v>33185</v>
      </c>
      <c r="B3971" t="s">
        <v>12</v>
      </c>
      <c r="C3971">
        <v>59</v>
      </c>
      <c r="D3971">
        <v>0</v>
      </c>
      <c r="E3971" t="str">
        <f>IF(Table1[[#This Row],[hypertension]]=0,"no","yes")</f>
        <v>no</v>
      </c>
      <c r="F3971">
        <v>0</v>
      </c>
      <c r="G3971" t="s">
        <v>22</v>
      </c>
      <c r="H3971" t="s">
        <v>24</v>
      </c>
      <c r="I3971" t="s">
        <v>15</v>
      </c>
      <c r="J3971">
        <v>83.6</v>
      </c>
      <c r="K3971">
        <v>27.5</v>
      </c>
      <c r="L3971" t="s">
        <v>16</v>
      </c>
      <c r="M397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71">
        <v>0</v>
      </c>
      <c r="O3971" t="s">
        <v>32</v>
      </c>
      <c r="P3971" t="str">
        <f>IF(AND(Table1[[#This Row],[stroke]]=1,Table1[[#This Row],[hypertension]]=1),"yes","no")</f>
        <v>no</v>
      </c>
      <c r="Q3971" t="str">
        <f>IF(Table1[[#This Row],[avg_glucose_level]]&gt;=132.5,"yes","no")</f>
        <v>no</v>
      </c>
      <c r="R3971" t="str">
        <f>IF(Table1[[#This Row],[bmi]]&gt;=30.1,"yes","no")</f>
        <v>no</v>
      </c>
    </row>
    <row r="3972" spans="1:18" x14ac:dyDescent="0.3">
      <c r="A3972">
        <v>7057</v>
      </c>
      <c r="B3972" t="s">
        <v>12</v>
      </c>
      <c r="C3972">
        <v>12</v>
      </c>
      <c r="D3972">
        <v>0</v>
      </c>
      <c r="E3972" t="str">
        <f>IF(Table1[[#This Row],[hypertension]]=0,"no","yes")</f>
        <v>no</v>
      </c>
      <c r="F3972">
        <v>0</v>
      </c>
      <c r="G3972" t="s">
        <v>22</v>
      </c>
      <c r="H3972" t="s">
        <v>25</v>
      </c>
      <c r="I3972" t="s">
        <v>15</v>
      </c>
      <c r="J3972">
        <v>83.95</v>
      </c>
      <c r="K3972">
        <v>23.6</v>
      </c>
      <c r="L3972" t="s">
        <v>23</v>
      </c>
      <c r="M39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72">
        <v>0</v>
      </c>
      <c r="O3972" t="s">
        <v>32</v>
      </c>
      <c r="P3972" t="str">
        <f>IF(AND(Table1[[#This Row],[stroke]]=1,Table1[[#This Row],[hypertension]]=1),"yes","no")</f>
        <v>no</v>
      </c>
      <c r="Q3972" t="str">
        <f>IF(Table1[[#This Row],[avg_glucose_level]]&gt;=132.5,"yes","no")</f>
        <v>no</v>
      </c>
      <c r="R3972" t="str">
        <f>IF(Table1[[#This Row],[bmi]]&gt;=30.1,"yes","no")</f>
        <v>no</v>
      </c>
    </row>
    <row r="3973" spans="1:18" x14ac:dyDescent="0.3">
      <c r="A3973">
        <v>48244</v>
      </c>
      <c r="B3973" t="s">
        <v>17</v>
      </c>
      <c r="C3973">
        <v>38</v>
      </c>
      <c r="D3973">
        <v>0</v>
      </c>
      <c r="E3973" t="str">
        <f>IF(Table1[[#This Row],[hypertension]]=0,"no","yes")</f>
        <v>no</v>
      </c>
      <c r="F3973">
        <v>0</v>
      </c>
      <c r="G3973" t="s">
        <v>22</v>
      </c>
      <c r="H3973" t="s">
        <v>14</v>
      </c>
      <c r="I3973" t="s">
        <v>19</v>
      </c>
      <c r="J3973">
        <v>77.5</v>
      </c>
      <c r="K3973">
        <v>36.9</v>
      </c>
      <c r="L3973" t="s">
        <v>21</v>
      </c>
      <c r="M397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73">
        <v>0</v>
      </c>
      <c r="O3973" t="s">
        <v>32</v>
      </c>
      <c r="P3973" t="str">
        <f>IF(AND(Table1[[#This Row],[stroke]]=1,Table1[[#This Row],[hypertension]]=1),"yes","no")</f>
        <v>no</v>
      </c>
      <c r="Q3973" t="str">
        <f>IF(Table1[[#This Row],[avg_glucose_level]]&gt;=132.5,"yes","no")</f>
        <v>no</v>
      </c>
      <c r="R3973" t="str">
        <f>IF(Table1[[#This Row],[bmi]]&gt;=30.1,"yes","no")</f>
        <v>yes</v>
      </c>
    </row>
    <row r="3974" spans="1:18" x14ac:dyDescent="0.3">
      <c r="A3974">
        <v>69559</v>
      </c>
      <c r="B3974" t="s">
        <v>12</v>
      </c>
      <c r="C3974">
        <v>15</v>
      </c>
      <c r="D3974">
        <v>0</v>
      </c>
      <c r="E3974" t="str">
        <f>IF(Table1[[#This Row],[hypertension]]=0,"no","yes")</f>
        <v>no</v>
      </c>
      <c r="F3974">
        <v>0</v>
      </c>
      <c r="G3974" t="s">
        <v>22</v>
      </c>
      <c r="H3974" t="s">
        <v>26</v>
      </c>
      <c r="I3974" t="s">
        <v>15</v>
      </c>
      <c r="J3974">
        <v>64.290000000000006</v>
      </c>
      <c r="K3974">
        <v>16.7</v>
      </c>
      <c r="L3974" t="s">
        <v>23</v>
      </c>
      <c r="M3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74">
        <v>0</v>
      </c>
      <c r="O3974" t="s">
        <v>32</v>
      </c>
      <c r="P3974" t="str">
        <f>IF(AND(Table1[[#This Row],[stroke]]=1,Table1[[#This Row],[hypertension]]=1),"yes","no")</f>
        <v>no</v>
      </c>
      <c r="Q3974" t="str">
        <f>IF(Table1[[#This Row],[avg_glucose_level]]&gt;=132.5,"yes","no")</f>
        <v>no</v>
      </c>
      <c r="R3974" t="str">
        <f>IF(Table1[[#This Row],[bmi]]&gt;=30.1,"yes","no")</f>
        <v>no</v>
      </c>
    </row>
    <row r="3975" spans="1:18" x14ac:dyDescent="0.3">
      <c r="A3975">
        <v>61757</v>
      </c>
      <c r="B3975" t="s">
        <v>12</v>
      </c>
      <c r="C3975">
        <v>31</v>
      </c>
      <c r="D3975">
        <v>0</v>
      </c>
      <c r="E3975" t="str">
        <f>IF(Table1[[#This Row],[hypertension]]=0,"no","yes")</f>
        <v>no</v>
      </c>
      <c r="F3975">
        <v>0</v>
      </c>
      <c r="G3975" t="s">
        <v>13</v>
      </c>
      <c r="H3975" t="s">
        <v>18</v>
      </c>
      <c r="I3975" t="s">
        <v>19</v>
      </c>
      <c r="J3975">
        <v>61.1</v>
      </c>
      <c r="K3975">
        <v>26.5</v>
      </c>
      <c r="L3975" t="s">
        <v>20</v>
      </c>
      <c r="M39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75">
        <v>0</v>
      </c>
      <c r="O3975" t="s">
        <v>32</v>
      </c>
      <c r="P3975" t="str">
        <f>IF(AND(Table1[[#This Row],[stroke]]=1,Table1[[#This Row],[hypertension]]=1),"yes","no")</f>
        <v>no</v>
      </c>
      <c r="Q3975" t="str">
        <f>IF(Table1[[#This Row],[avg_glucose_level]]&gt;=132.5,"yes","no")</f>
        <v>no</v>
      </c>
      <c r="R3975" t="str">
        <f>IF(Table1[[#This Row],[bmi]]&gt;=30.1,"yes","no")</f>
        <v>no</v>
      </c>
    </row>
    <row r="3976" spans="1:18" x14ac:dyDescent="0.3">
      <c r="A3976">
        <v>10541</v>
      </c>
      <c r="B3976" t="s">
        <v>12</v>
      </c>
      <c r="C3976">
        <v>52</v>
      </c>
      <c r="D3976">
        <v>1</v>
      </c>
      <c r="E3976" t="str">
        <f>IF(Table1[[#This Row],[hypertension]]=0,"no","yes")</f>
        <v>yes</v>
      </c>
      <c r="F3976">
        <v>0</v>
      </c>
      <c r="G3976" t="s">
        <v>13</v>
      </c>
      <c r="H3976" t="s">
        <v>14</v>
      </c>
      <c r="I3976" t="s">
        <v>19</v>
      </c>
      <c r="J3976">
        <v>100.71</v>
      </c>
      <c r="K3976">
        <v>37</v>
      </c>
      <c r="L3976" t="s">
        <v>20</v>
      </c>
      <c r="M39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76">
        <v>0</v>
      </c>
      <c r="O3976" t="s">
        <v>32</v>
      </c>
      <c r="P3976" t="str">
        <f>IF(AND(Table1[[#This Row],[stroke]]=1,Table1[[#This Row],[hypertension]]=1),"yes","no")</f>
        <v>no</v>
      </c>
      <c r="Q3976" t="str">
        <f>IF(Table1[[#This Row],[avg_glucose_level]]&gt;=132.5,"yes","no")</f>
        <v>no</v>
      </c>
      <c r="R3976" t="str">
        <f>IF(Table1[[#This Row],[bmi]]&gt;=30.1,"yes","no")</f>
        <v>yes</v>
      </c>
    </row>
    <row r="3977" spans="1:18" x14ac:dyDescent="0.3">
      <c r="A3977">
        <v>48169</v>
      </c>
      <c r="B3977" t="s">
        <v>17</v>
      </c>
      <c r="C3977">
        <v>61</v>
      </c>
      <c r="D3977">
        <v>0</v>
      </c>
      <c r="E3977" t="str">
        <f>IF(Table1[[#This Row],[hypertension]]=0,"no","yes")</f>
        <v>no</v>
      </c>
      <c r="F3977">
        <v>0</v>
      </c>
      <c r="G3977" t="s">
        <v>13</v>
      </c>
      <c r="H3977" t="s">
        <v>18</v>
      </c>
      <c r="I3977" t="s">
        <v>15</v>
      </c>
      <c r="J3977">
        <v>65.209999999999994</v>
      </c>
      <c r="K3977">
        <v>27.7</v>
      </c>
      <c r="L3977" t="s">
        <v>23</v>
      </c>
      <c r="M3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77">
        <v>0</v>
      </c>
      <c r="O3977" t="s">
        <v>32</v>
      </c>
      <c r="P3977" t="str">
        <f>IF(AND(Table1[[#This Row],[stroke]]=1,Table1[[#This Row],[hypertension]]=1),"yes","no")</f>
        <v>no</v>
      </c>
      <c r="Q3977" t="str">
        <f>IF(Table1[[#This Row],[avg_glucose_level]]&gt;=132.5,"yes","no")</f>
        <v>no</v>
      </c>
      <c r="R3977" t="str">
        <f>IF(Table1[[#This Row],[bmi]]&gt;=30.1,"yes","no")</f>
        <v>no</v>
      </c>
    </row>
    <row r="3978" spans="1:18" x14ac:dyDescent="0.3">
      <c r="A3978">
        <v>64202</v>
      </c>
      <c r="B3978" t="s">
        <v>12</v>
      </c>
      <c r="C3978">
        <v>50</v>
      </c>
      <c r="D3978">
        <v>0</v>
      </c>
      <c r="E3978" t="str">
        <f>IF(Table1[[#This Row],[hypertension]]=0,"no","yes")</f>
        <v>no</v>
      </c>
      <c r="F3978">
        <v>0</v>
      </c>
      <c r="G3978" t="s">
        <v>13</v>
      </c>
      <c r="H3978" t="s">
        <v>14</v>
      </c>
      <c r="I3978" t="s">
        <v>19</v>
      </c>
      <c r="J3978">
        <v>119.77</v>
      </c>
      <c r="K3978">
        <v>23.5</v>
      </c>
      <c r="L3978" t="s">
        <v>23</v>
      </c>
      <c r="M39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78">
        <v>0</v>
      </c>
      <c r="O3978" t="s">
        <v>32</v>
      </c>
      <c r="P3978" t="str">
        <f>IF(AND(Table1[[#This Row],[stroke]]=1,Table1[[#This Row],[hypertension]]=1),"yes","no")</f>
        <v>no</v>
      </c>
      <c r="Q3978" t="str">
        <f>IF(Table1[[#This Row],[avg_glucose_level]]&gt;=132.5,"yes","no")</f>
        <v>no</v>
      </c>
      <c r="R3978" t="str">
        <f>IF(Table1[[#This Row],[bmi]]&gt;=30.1,"yes","no")</f>
        <v>no</v>
      </c>
    </row>
    <row r="3979" spans="1:18" x14ac:dyDescent="0.3">
      <c r="A3979">
        <v>7069</v>
      </c>
      <c r="B3979" t="s">
        <v>17</v>
      </c>
      <c r="C3979">
        <v>41</v>
      </c>
      <c r="D3979">
        <v>0</v>
      </c>
      <c r="E3979" t="str">
        <f>IF(Table1[[#This Row],[hypertension]]=0,"no","yes")</f>
        <v>no</v>
      </c>
      <c r="F3979">
        <v>0</v>
      </c>
      <c r="G3979" t="s">
        <v>13</v>
      </c>
      <c r="H3979" t="s">
        <v>14</v>
      </c>
      <c r="I3979" t="s">
        <v>19</v>
      </c>
      <c r="J3979">
        <v>102.39</v>
      </c>
      <c r="K3979">
        <v>40.4</v>
      </c>
      <c r="L3979" t="s">
        <v>16</v>
      </c>
      <c r="M39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79">
        <v>0</v>
      </c>
      <c r="O3979" t="s">
        <v>32</v>
      </c>
      <c r="P3979" t="str">
        <f>IF(AND(Table1[[#This Row],[stroke]]=1,Table1[[#This Row],[hypertension]]=1),"yes","no")</f>
        <v>no</v>
      </c>
      <c r="Q3979" t="str">
        <f>IF(Table1[[#This Row],[avg_glucose_level]]&gt;=132.5,"yes","no")</f>
        <v>no</v>
      </c>
      <c r="R3979" t="str">
        <f>IF(Table1[[#This Row],[bmi]]&gt;=30.1,"yes","no")</f>
        <v>yes</v>
      </c>
    </row>
    <row r="3980" spans="1:18" x14ac:dyDescent="0.3">
      <c r="A3980">
        <v>52050</v>
      </c>
      <c r="B3980" t="s">
        <v>12</v>
      </c>
      <c r="C3980">
        <v>20</v>
      </c>
      <c r="D3980">
        <v>0</v>
      </c>
      <c r="E3980" t="str">
        <f>IF(Table1[[#This Row],[hypertension]]=0,"no","yes")</f>
        <v>no</v>
      </c>
      <c r="F3980">
        <v>0</v>
      </c>
      <c r="G3980" t="s">
        <v>22</v>
      </c>
      <c r="H3980" t="s">
        <v>14</v>
      </c>
      <c r="I3980" t="s">
        <v>15</v>
      </c>
      <c r="J3980">
        <v>59.67</v>
      </c>
      <c r="K3980">
        <v>27.7</v>
      </c>
      <c r="L3980" t="s">
        <v>20</v>
      </c>
      <c r="M39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80">
        <v>0</v>
      </c>
      <c r="O3980" t="s">
        <v>32</v>
      </c>
      <c r="P3980" t="str">
        <f>IF(AND(Table1[[#This Row],[stroke]]=1,Table1[[#This Row],[hypertension]]=1),"yes","no")</f>
        <v>no</v>
      </c>
      <c r="Q3980" t="str">
        <f>IF(Table1[[#This Row],[avg_glucose_level]]&gt;=132.5,"yes","no")</f>
        <v>no</v>
      </c>
      <c r="R3980" t="str">
        <f>IF(Table1[[#This Row],[bmi]]&gt;=30.1,"yes","no")</f>
        <v>no</v>
      </c>
    </row>
    <row r="3981" spans="1:18" x14ac:dyDescent="0.3">
      <c r="A3981">
        <v>31692</v>
      </c>
      <c r="B3981" t="s">
        <v>12</v>
      </c>
      <c r="C3981">
        <v>67</v>
      </c>
      <c r="D3981">
        <v>0</v>
      </c>
      <c r="E3981" t="str">
        <f>IF(Table1[[#This Row],[hypertension]]=0,"no","yes")</f>
        <v>no</v>
      </c>
      <c r="F3981">
        <v>0</v>
      </c>
      <c r="G3981" t="s">
        <v>13</v>
      </c>
      <c r="H3981" t="s">
        <v>14</v>
      </c>
      <c r="I3981" t="s">
        <v>19</v>
      </c>
      <c r="J3981">
        <v>83.16</v>
      </c>
      <c r="K3981">
        <v>28.3</v>
      </c>
      <c r="L3981" t="s">
        <v>20</v>
      </c>
      <c r="M39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81">
        <v>0</v>
      </c>
      <c r="O3981" t="s">
        <v>32</v>
      </c>
      <c r="P3981" t="str">
        <f>IF(AND(Table1[[#This Row],[stroke]]=1,Table1[[#This Row],[hypertension]]=1),"yes","no")</f>
        <v>no</v>
      </c>
      <c r="Q3981" t="str">
        <f>IF(Table1[[#This Row],[avg_glucose_level]]&gt;=132.5,"yes","no")</f>
        <v>no</v>
      </c>
      <c r="R3981" t="str">
        <f>IF(Table1[[#This Row],[bmi]]&gt;=30.1,"yes","no")</f>
        <v>no</v>
      </c>
    </row>
    <row r="3982" spans="1:18" x14ac:dyDescent="0.3">
      <c r="A3982">
        <v>11192</v>
      </c>
      <c r="B3982" t="s">
        <v>17</v>
      </c>
      <c r="C3982">
        <v>45</v>
      </c>
      <c r="D3982">
        <v>0</v>
      </c>
      <c r="E3982" t="str">
        <f>IF(Table1[[#This Row],[hypertension]]=0,"no","yes")</f>
        <v>no</v>
      </c>
      <c r="F3982">
        <v>0</v>
      </c>
      <c r="G3982" t="s">
        <v>13</v>
      </c>
      <c r="H3982" t="s">
        <v>14</v>
      </c>
      <c r="I3982" t="s">
        <v>19</v>
      </c>
      <c r="J3982">
        <v>218.1</v>
      </c>
      <c r="K3982">
        <v>55</v>
      </c>
      <c r="L3982" t="s">
        <v>21</v>
      </c>
      <c r="M39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82">
        <v>0</v>
      </c>
      <c r="O3982" t="s">
        <v>32</v>
      </c>
      <c r="P3982" t="str">
        <f>IF(AND(Table1[[#This Row],[stroke]]=1,Table1[[#This Row],[hypertension]]=1),"yes","no")</f>
        <v>no</v>
      </c>
      <c r="Q3982" t="str">
        <f>IF(Table1[[#This Row],[avg_glucose_level]]&gt;=132.5,"yes","no")</f>
        <v>yes</v>
      </c>
      <c r="R3982" t="str">
        <f>IF(Table1[[#This Row],[bmi]]&gt;=30.1,"yes","no")</f>
        <v>yes</v>
      </c>
    </row>
    <row r="3983" spans="1:18" x14ac:dyDescent="0.3">
      <c r="A3983">
        <v>69404</v>
      </c>
      <c r="B3983" t="s">
        <v>12</v>
      </c>
      <c r="C3983">
        <v>73</v>
      </c>
      <c r="D3983">
        <v>0</v>
      </c>
      <c r="E3983" t="str">
        <f>IF(Table1[[#This Row],[hypertension]]=0,"no","yes")</f>
        <v>no</v>
      </c>
      <c r="F3983">
        <v>0</v>
      </c>
      <c r="G3983" t="s">
        <v>13</v>
      </c>
      <c r="H3983" t="s">
        <v>24</v>
      </c>
      <c r="I3983" t="s">
        <v>19</v>
      </c>
      <c r="J3983">
        <v>76.45</v>
      </c>
      <c r="K3983">
        <v>28.7</v>
      </c>
      <c r="L3983" t="s">
        <v>23</v>
      </c>
      <c r="M3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83">
        <v>0</v>
      </c>
      <c r="O3983" t="s">
        <v>32</v>
      </c>
      <c r="P3983" t="str">
        <f>IF(AND(Table1[[#This Row],[stroke]]=1,Table1[[#This Row],[hypertension]]=1),"yes","no")</f>
        <v>no</v>
      </c>
      <c r="Q3983" t="str">
        <f>IF(Table1[[#This Row],[avg_glucose_level]]&gt;=132.5,"yes","no")</f>
        <v>no</v>
      </c>
      <c r="R3983" t="str">
        <f>IF(Table1[[#This Row],[bmi]]&gt;=30.1,"yes","no")</f>
        <v>no</v>
      </c>
    </row>
    <row r="3984" spans="1:18" x14ac:dyDescent="0.3">
      <c r="A3984">
        <v>42700</v>
      </c>
      <c r="B3984" t="s">
        <v>17</v>
      </c>
      <c r="C3984">
        <v>52</v>
      </c>
      <c r="D3984">
        <v>0</v>
      </c>
      <c r="E3984" t="str">
        <f>IF(Table1[[#This Row],[hypertension]]=0,"no","yes")</f>
        <v>no</v>
      </c>
      <c r="F3984">
        <v>0</v>
      </c>
      <c r="G3984" t="s">
        <v>13</v>
      </c>
      <c r="H3984" t="s">
        <v>14</v>
      </c>
      <c r="I3984" t="s">
        <v>19</v>
      </c>
      <c r="J3984">
        <v>200.46</v>
      </c>
      <c r="K3984">
        <v>25</v>
      </c>
      <c r="L3984" t="s">
        <v>23</v>
      </c>
      <c r="M39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84">
        <v>0</v>
      </c>
      <c r="O3984" t="s">
        <v>32</v>
      </c>
      <c r="P3984" t="str">
        <f>IF(AND(Table1[[#This Row],[stroke]]=1,Table1[[#This Row],[hypertension]]=1),"yes","no")</f>
        <v>no</v>
      </c>
      <c r="Q3984" t="str">
        <f>IF(Table1[[#This Row],[avg_glucose_level]]&gt;=132.5,"yes","no")</f>
        <v>yes</v>
      </c>
      <c r="R3984" t="str">
        <f>IF(Table1[[#This Row],[bmi]]&gt;=30.1,"yes","no")</f>
        <v>no</v>
      </c>
    </row>
    <row r="3985" spans="1:18" x14ac:dyDescent="0.3">
      <c r="A3985">
        <v>7638</v>
      </c>
      <c r="B3985" t="s">
        <v>17</v>
      </c>
      <c r="C3985">
        <v>51</v>
      </c>
      <c r="D3985">
        <v>0</v>
      </c>
      <c r="E3985" t="str">
        <f>IF(Table1[[#This Row],[hypertension]]=0,"no","yes")</f>
        <v>no</v>
      </c>
      <c r="F3985">
        <v>0</v>
      </c>
      <c r="G3985" t="s">
        <v>13</v>
      </c>
      <c r="H3985" t="s">
        <v>14</v>
      </c>
      <c r="I3985" t="s">
        <v>15</v>
      </c>
      <c r="J3985">
        <v>95.7</v>
      </c>
      <c r="K3985">
        <v>24.8</v>
      </c>
      <c r="L3985" t="s">
        <v>16</v>
      </c>
      <c r="M39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85">
        <v>0</v>
      </c>
      <c r="O3985" t="s">
        <v>32</v>
      </c>
      <c r="P3985" t="str">
        <f>IF(AND(Table1[[#This Row],[stroke]]=1,Table1[[#This Row],[hypertension]]=1),"yes","no")</f>
        <v>no</v>
      </c>
      <c r="Q3985" t="str">
        <f>IF(Table1[[#This Row],[avg_glucose_level]]&gt;=132.5,"yes","no")</f>
        <v>no</v>
      </c>
      <c r="R3985" t="str">
        <f>IF(Table1[[#This Row],[bmi]]&gt;=30.1,"yes","no")</f>
        <v>no</v>
      </c>
    </row>
    <row r="3986" spans="1:18" x14ac:dyDescent="0.3">
      <c r="A3986">
        <v>7298</v>
      </c>
      <c r="B3986" t="s">
        <v>17</v>
      </c>
      <c r="C3986">
        <v>56</v>
      </c>
      <c r="D3986">
        <v>0</v>
      </c>
      <c r="E3986" t="str">
        <f>IF(Table1[[#This Row],[hypertension]]=0,"no","yes")</f>
        <v>no</v>
      </c>
      <c r="F3986">
        <v>0</v>
      </c>
      <c r="G3986" t="s">
        <v>13</v>
      </c>
      <c r="H3986" t="s">
        <v>18</v>
      </c>
      <c r="I3986" t="s">
        <v>19</v>
      </c>
      <c r="J3986">
        <v>70.23</v>
      </c>
      <c r="K3986">
        <v>35.5</v>
      </c>
      <c r="L3986" t="s">
        <v>20</v>
      </c>
      <c r="M39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86">
        <v>0</v>
      </c>
      <c r="O3986" t="s">
        <v>32</v>
      </c>
      <c r="P3986" t="str">
        <f>IF(AND(Table1[[#This Row],[stroke]]=1,Table1[[#This Row],[hypertension]]=1),"yes","no")</f>
        <v>no</v>
      </c>
      <c r="Q3986" t="str">
        <f>IF(Table1[[#This Row],[avg_glucose_level]]&gt;=132.5,"yes","no")</f>
        <v>no</v>
      </c>
      <c r="R3986" t="str">
        <f>IF(Table1[[#This Row],[bmi]]&gt;=30.1,"yes","no")</f>
        <v>yes</v>
      </c>
    </row>
    <row r="3987" spans="1:18" x14ac:dyDescent="0.3">
      <c r="A3987">
        <v>43615</v>
      </c>
      <c r="B3987" t="s">
        <v>17</v>
      </c>
      <c r="C3987">
        <v>49</v>
      </c>
      <c r="D3987">
        <v>0</v>
      </c>
      <c r="E3987" t="str">
        <f>IF(Table1[[#This Row],[hypertension]]=0,"no","yes")</f>
        <v>no</v>
      </c>
      <c r="F3987">
        <v>0</v>
      </c>
      <c r="G3987" t="s">
        <v>13</v>
      </c>
      <c r="H3987" t="s">
        <v>18</v>
      </c>
      <c r="I3987" t="s">
        <v>15</v>
      </c>
      <c r="J3987">
        <v>75.150000000000006</v>
      </c>
      <c r="K3987">
        <v>25</v>
      </c>
      <c r="L3987" t="s">
        <v>23</v>
      </c>
      <c r="M3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87">
        <v>0</v>
      </c>
      <c r="O3987" t="s">
        <v>32</v>
      </c>
      <c r="P3987" t="str">
        <f>IF(AND(Table1[[#This Row],[stroke]]=1,Table1[[#This Row],[hypertension]]=1),"yes","no")</f>
        <v>no</v>
      </c>
      <c r="Q3987" t="str">
        <f>IF(Table1[[#This Row],[avg_glucose_level]]&gt;=132.5,"yes","no")</f>
        <v>no</v>
      </c>
      <c r="R3987" t="str">
        <f>IF(Table1[[#This Row],[bmi]]&gt;=30.1,"yes","no")</f>
        <v>no</v>
      </c>
    </row>
    <row r="3988" spans="1:18" x14ac:dyDescent="0.3">
      <c r="A3988">
        <v>18134</v>
      </c>
      <c r="B3988" t="s">
        <v>12</v>
      </c>
      <c r="C3988">
        <v>10</v>
      </c>
      <c r="D3988">
        <v>0</v>
      </c>
      <c r="E3988" t="str">
        <f>IF(Table1[[#This Row],[hypertension]]=0,"no","yes")</f>
        <v>no</v>
      </c>
      <c r="F3988">
        <v>0</v>
      </c>
      <c r="G3988" t="s">
        <v>22</v>
      </c>
      <c r="H3988" t="s">
        <v>25</v>
      </c>
      <c r="I3988" t="s">
        <v>19</v>
      </c>
      <c r="J3988">
        <v>95.8</v>
      </c>
      <c r="K3988">
        <v>17.3</v>
      </c>
      <c r="L3988" t="s">
        <v>23</v>
      </c>
      <c r="M39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88">
        <v>0</v>
      </c>
      <c r="O3988" t="s">
        <v>32</v>
      </c>
      <c r="P3988" t="str">
        <f>IF(AND(Table1[[#This Row],[stroke]]=1,Table1[[#This Row],[hypertension]]=1),"yes","no")</f>
        <v>no</v>
      </c>
      <c r="Q3988" t="str">
        <f>IF(Table1[[#This Row],[avg_glucose_level]]&gt;=132.5,"yes","no")</f>
        <v>no</v>
      </c>
      <c r="R3988" t="str">
        <f>IF(Table1[[#This Row],[bmi]]&gt;=30.1,"yes","no")</f>
        <v>no</v>
      </c>
    </row>
    <row r="3989" spans="1:18" x14ac:dyDescent="0.3">
      <c r="A3989">
        <v>19324</v>
      </c>
      <c r="B3989" t="s">
        <v>17</v>
      </c>
      <c r="C3989">
        <v>51</v>
      </c>
      <c r="D3989">
        <v>0</v>
      </c>
      <c r="E3989" t="str">
        <f>IF(Table1[[#This Row],[hypertension]]=0,"no","yes")</f>
        <v>no</v>
      </c>
      <c r="F3989">
        <v>0</v>
      </c>
      <c r="G3989" t="s">
        <v>13</v>
      </c>
      <c r="H3989" t="s">
        <v>24</v>
      </c>
      <c r="I3989" t="s">
        <v>15</v>
      </c>
      <c r="J3989">
        <v>90.67</v>
      </c>
      <c r="K3989">
        <v>37.799999999999997</v>
      </c>
      <c r="L3989" t="s">
        <v>23</v>
      </c>
      <c r="M3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89">
        <v>0</v>
      </c>
      <c r="O3989" t="s">
        <v>32</v>
      </c>
      <c r="P3989" t="str">
        <f>IF(AND(Table1[[#This Row],[stroke]]=1,Table1[[#This Row],[hypertension]]=1),"yes","no")</f>
        <v>no</v>
      </c>
      <c r="Q3989" t="str">
        <f>IF(Table1[[#This Row],[avg_glucose_level]]&gt;=132.5,"yes","no")</f>
        <v>no</v>
      </c>
      <c r="R3989" t="str">
        <f>IF(Table1[[#This Row],[bmi]]&gt;=30.1,"yes","no")</f>
        <v>yes</v>
      </c>
    </row>
    <row r="3990" spans="1:18" x14ac:dyDescent="0.3">
      <c r="A3990">
        <v>18827</v>
      </c>
      <c r="B3990" t="s">
        <v>12</v>
      </c>
      <c r="C3990">
        <v>57</v>
      </c>
      <c r="D3990">
        <v>0</v>
      </c>
      <c r="E3990" t="str">
        <f>IF(Table1[[#This Row],[hypertension]]=0,"no","yes")</f>
        <v>no</v>
      </c>
      <c r="F3990">
        <v>0</v>
      </c>
      <c r="G3990" t="s">
        <v>13</v>
      </c>
      <c r="H3990" t="s">
        <v>18</v>
      </c>
      <c r="I3990" t="s">
        <v>19</v>
      </c>
      <c r="J3990">
        <v>84.79</v>
      </c>
      <c r="K3990">
        <v>32.799999999999997</v>
      </c>
      <c r="L3990" t="s">
        <v>16</v>
      </c>
      <c r="M39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90">
        <v>0</v>
      </c>
      <c r="O3990" t="s">
        <v>32</v>
      </c>
      <c r="P3990" t="str">
        <f>IF(AND(Table1[[#This Row],[stroke]]=1,Table1[[#This Row],[hypertension]]=1),"yes","no")</f>
        <v>no</v>
      </c>
      <c r="Q3990" t="str">
        <f>IF(Table1[[#This Row],[avg_glucose_level]]&gt;=132.5,"yes","no")</f>
        <v>no</v>
      </c>
      <c r="R3990" t="str">
        <f>IF(Table1[[#This Row],[bmi]]&gt;=30.1,"yes","no")</f>
        <v>yes</v>
      </c>
    </row>
    <row r="3991" spans="1:18" x14ac:dyDescent="0.3">
      <c r="A3991">
        <v>68291</v>
      </c>
      <c r="B3991" t="s">
        <v>12</v>
      </c>
      <c r="C3991">
        <v>76</v>
      </c>
      <c r="D3991">
        <v>0</v>
      </c>
      <c r="E3991" t="str">
        <f>IF(Table1[[#This Row],[hypertension]]=0,"no","yes")</f>
        <v>no</v>
      </c>
      <c r="F3991">
        <v>0</v>
      </c>
      <c r="G3991" t="s">
        <v>13</v>
      </c>
      <c r="H3991" t="s">
        <v>14</v>
      </c>
      <c r="I3991" t="s">
        <v>15</v>
      </c>
      <c r="J3991">
        <v>147.5</v>
      </c>
      <c r="K3991">
        <v>28.7</v>
      </c>
      <c r="L3991" t="s">
        <v>23</v>
      </c>
      <c r="M3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3991">
        <v>0</v>
      </c>
      <c r="O3991" t="s">
        <v>32</v>
      </c>
      <c r="P3991" t="str">
        <f>IF(AND(Table1[[#This Row],[stroke]]=1,Table1[[#This Row],[hypertension]]=1),"yes","no")</f>
        <v>no</v>
      </c>
      <c r="Q3991" t="str">
        <f>IF(Table1[[#This Row],[avg_glucose_level]]&gt;=132.5,"yes","no")</f>
        <v>yes</v>
      </c>
      <c r="R3991" t="str">
        <f>IF(Table1[[#This Row],[bmi]]&gt;=30.1,"yes","no")</f>
        <v>no</v>
      </c>
    </row>
    <row r="3992" spans="1:18" x14ac:dyDescent="0.3">
      <c r="A3992">
        <v>70661</v>
      </c>
      <c r="B3992" t="s">
        <v>17</v>
      </c>
      <c r="C3992">
        <v>28</v>
      </c>
      <c r="D3992">
        <v>0</v>
      </c>
      <c r="E3992" t="str">
        <f>IF(Table1[[#This Row],[hypertension]]=0,"no","yes")</f>
        <v>no</v>
      </c>
      <c r="F3992">
        <v>0</v>
      </c>
      <c r="G3992" t="s">
        <v>22</v>
      </c>
      <c r="H3992" t="s">
        <v>14</v>
      </c>
      <c r="I3992" t="s">
        <v>19</v>
      </c>
      <c r="J3992">
        <v>134.12</v>
      </c>
      <c r="K3992">
        <v>28.8</v>
      </c>
      <c r="L3992" t="s">
        <v>16</v>
      </c>
      <c r="M399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92">
        <v>0</v>
      </c>
      <c r="O3992" t="s">
        <v>32</v>
      </c>
      <c r="P3992" t="str">
        <f>IF(AND(Table1[[#This Row],[stroke]]=1,Table1[[#This Row],[hypertension]]=1),"yes","no")</f>
        <v>no</v>
      </c>
      <c r="Q3992" t="str">
        <f>IF(Table1[[#This Row],[avg_glucose_level]]&gt;=132.5,"yes","no")</f>
        <v>yes</v>
      </c>
      <c r="R3992" t="str">
        <f>IF(Table1[[#This Row],[bmi]]&gt;=30.1,"yes","no")</f>
        <v>no</v>
      </c>
    </row>
    <row r="3993" spans="1:18" x14ac:dyDescent="0.3">
      <c r="A3993">
        <v>6019</v>
      </c>
      <c r="B3993" t="s">
        <v>17</v>
      </c>
      <c r="C3993">
        <v>57</v>
      </c>
      <c r="D3993">
        <v>0</v>
      </c>
      <c r="E3993" t="str">
        <f>IF(Table1[[#This Row],[hypertension]]=0,"no","yes")</f>
        <v>no</v>
      </c>
      <c r="F3993">
        <v>0</v>
      </c>
      <c r="G3993" t="s">
        <v>13</v>
      </c>
      <c r="H3993" t="s">
        <v>14</v>
      </c>
      <c r="I3993" t="s">
        <v>15</v>
      </c>
      <c r="J3993">
        <v>82.62</v>
      </c>
      <c r="K3993">
        <v>28.4</v>
      </c>
      <c r="L3993" t="s">
        <v>20</v>
      </c>
      <c r="M3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93">
        <v>0</v>
      </c>
      <c r="O3993" t="s">
        <v>32</v>
      </c>
      <c r="P3993" t="str">
        <f>IF(AND(Table1[[#This Row],[stroke]]=1,Table1[[#This Row],[hypertension]]=1),"yes","no")</f>
        <v>no</v>
      </c>
      <c r="Q3993" t="str">
        <f>IF(Table1[[#This Row],[avg_glucose_level]]&gt;=132.5,"yes","no")</f>
        <v>no</v>
      </c>
      <c r="R3993" t="str">
        <f>IF(Table1[[#This Row],[bmi]]&gt;=30.1,"yes","no")</f>
        <v>no</v>
      </c>
    </row>
    <row r="3994" spans="1:18" x14ac:dyDescent="0.3">
      <c r="A3994">
        <v>56616</v>
      </c>
      <c r="B3994" t="s">
        <v>12</v>
      </c>
      <c r="C3994">
        <v>39</v>
      </c>
      <c r="D3994">
        <v>0</v>
      </c>
      <c r="E3994" t="str">
        <f>IF(Table1[[#This Row],[hypertension]]=0,"no","yes")</f>
        <v>no</v>
      </c>
      <c r="F3994">
        <v>0</v>
      </c>
      <c r="G3994" t="s">
        <v>13</v>
      </c>
      <c r="H3994" t="s">
        <v>14</v>
      </c>
      <c r="I3994" t="s">
        <v>19</v>
      </c>
      <c r="J3994">
        <v>125.11</v>
      </c>
      <c r="K3994">
        <v>24.9</v>
      </c>
      <c r="L3994" t="s">
        <v>16</v>
      </c>
      <c r="M39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94">
        <v>0</v>
      </c>
      <c r="O3994" t="s">
        <v>32</v>
      </c>
      <c r="P3994" t="str">
        <f>IF(AND(Table1[[#This Row],[stroke]]=1,Table1[[#This Row],[hypertension]]=1),"yes","no")</f>
        <v>no</v>
      </c>
      <c r="Q3994" t="str">
        <f>IF(Table1[[#This Row],[avg_glucose_level]]&gt;=132.5,"yes","no")</f>
        <v>no</v>
      </c>
      <c r="R3994" t="str">
        <f>IF(Table1[[#This Row],[bmi]]&gt;=30.1,"yes","no")</f>
        <v>no</v>
      </c>
    </row>
    <row r="3995" spans="1:18" x14ac:dyDescent="0.3">
      <c r="A3995">
        <v>14399</v>
      </c>
      <c r="B3995" t="s">
        <v>17</v>
      </c>
      <c r="C3995">
        <v>41</v>
      </c>
      <c r="D3995">
        <v>0</v>
      </c>
      <c r="E3995" t="str">
        <f>IF(Table1[[#This Row],[hypertension]]=0,"no","yes")</f>
        <v>no</v>
      </c>
      <c r="F3995">
        <v>0</v>
      </c>
      <c r="G3995" t="s">
        <v>13</v>
      </c>
      <c r="H3995" t="s">
        <v>14</v>
      </c>
      <c r="I3995" t="s">
        <v>15</v>
      </c>
      <c r="J3995">
        <v>92.14</v>
      </c>
      <c r="K3995">
        <v>29.6</v>
      </c>
      <c r="L3995" t="s">
        <v>16</v>
      </c>
      <c r="M399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95">
        <v>0</v>
      </c>
      <c r="O3995" t="s">
        <v>32</v>
      </c>
      <c r="P3995" t="str">
        <f>IF(AND(Table1[[#This Row],[stroke]]=1,Table1[[#This Row],[hypertension]]=1),"yes","no")</f>
        <v>no</v>
      </c>
      <c r="Q3995" t="str">
        <f>IF(Table1[[#This Row],[avg_glucose_level]]&gt;=132.5,"yes","no")</f>
        <v>no</v>
      </c>
      <c r="R3995" t="str">
        <f>IF(Table1[[#This Row],[bmi]]&gt;=30.1,"yes","no")</f>
        <v>no</v>
      </c>
    </row>
    <row r="3996" spans="1:18" x14ac:dyDescent="0.3">
      <c r="A3996">
        <v>8009</v>
      </c>
      <c r="B3996" t="s">
        <v>17</v>
      </c>
      <c r="C3996">
        <v>72</v>
      </c>
      <c r="D3996">
        <v>1</v>
      </c>
      <c r="E3996" t="str">
        <f>IF(Table1[[#This Row],[hypertension]]=0,"no","yes")</f>
        <v>yes</v>
      </c>
      <c r="F3996">
        <v>1</v>
      </c>
      <c r="G3996" t="s">
        <v>13</v>
      </c>
      <c r="H3996" t="s">
        <v>14</v>
      </c>
      <c r="I3996" t="s">
        <v>15</v>
      </c>
      <c r="J3996">
        <v>217.79</v>
      </c>
      <c r="K3996">
        <v>26.1</v>
      </c>
      <c r="L3996" t="s">
        <v>16</v>
      </c>
      <c r="M39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3996">
        <v>0</v>
      </c>
      <c r="O3996" t="s">
        <v>32</v>
      </c>
      <c r="P3996" t="str">
        <f>IF(AND(Table1[[#This Row],[stroke]]=1,Table1[[#This Row],[hypertension]]=1),"yes","no")</f>
        <v>no</v>
      </c>
      <c r="Q3996" t="str">
        <f>IF(Table1[[#This Row],[avg_glucose_level]]&gt;=132.5,"yes","no")</f>
        <v>yes</v>
      </c>
      <c r="R3996" t="str">
        <f>IF(Table1[[#This Row],[bmi]]&gt;=30.1,"yes","no")</f>
        <v>no</v>
      </c>
    </row>
    <row r="3997" spans="1:18" x14ac:dyDescent="0.3">
      <c r="A3997">
        <v>30961</v>
      </c>
      <c r="B3997" t="s">
        <v>12</v>
      </c>
      <c r="C3997">
        <v>45</v>
      </c>
      <c r="D3997">
        <v>0</v>
      </c>
      <c r="E3997" t="str">
        <f>IF(Table1[[#This Row],[hypertension]]=0,"no","yes")</f>
        <v>no</v>
      </c>
      <c r="F3997">
        <v>0</v>
      </c>
      <c r="G3997" t="s">
        <v>13</v>
      </c>
      <c r="H3997" t="s">
        <v>14</v>
      </c>
      <c r="I3997" t="s">
        <v>19</v>
      </c>
      <c r="J3997">
        <v>95.62</v>
      </c>
      <c r="K3997">
        <v>29.5</v>
      </c>
      <c r="L3997" t="s">
        <v>21</v>
      </c>
      <c r="M399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97">
        <v>0</v>
      </c>
      <c r="O3997" t="s">
        <v>32</v>
      </c>
      <c r="P3997" t="str">
        <f>IF(AND(Table1[[#This Row],[stroke]]=1,Table1[[#This Row],[hypertension]]=1),"yes","no")</f>
        <v>no</v>
      </c>
      <c r="Q3997" t="str">
        <f>IF(Table1[[#This Row],[avg_glucose_level]]&gt;=132.5,"yes","no")</f>
        <v>no</v>
      </c>
      <c r="R3997" t="str">
        <f>IF(Table1[[#This Row],[bmi]]&gt;=30.1,"yes","no")</f>
        <v>no</v>
      </c>
    </row>
    <row r="3998" spans="1:18" x14ac:dyDescent="0.3">
      <c r="A3998">
        <v>24201</v>
      </c>
      <c r="B3998" t="s">
        <v>12</v>
      </c>
      <c r="C3998">
        <v>33</v>
      </c>
      <c r="D3998">
        <v>0</v>
      </c>
      <c r="E3998" t="str">
        <f>IF(Table1[[#This Row],[hypertension]]=0,"no","yes")</f>
        <v>no</v>
      </c>
      <c r="F3998">
        <v>0</v>
      </c>
      <c r="G3998" t="s">
        <v>13</v>
      </c>
      <c r="H3998" t="s">
        <v>14</v>
      </c>
      <c r="I3998" t="s">
        <v>19</v>
      </c>
      <c r="J3998">
        <v>93.8</v>
      </c>
      <c r="K3998">
        <v>23.9</v>
      </c>
      <c r="L3998" t="s">
        <v>20</v>
      </c>
      <c r="M39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3998">
        <v>0</v>
      </c>
      <c r="O3998" t="s">
        <v>32</v>
      </c>
      <c r="P3998" t="str">
        <f>IF(AND(Table1[[#This Row],[stroke]]=1,Table1[[#This Row],[hypertension]]=1),"yes","no")</f>
        <v>no</v>
      </c>
      <c r="Q3998" t="str">
        <f>IF(Table1[[#This Row],[avg_glucose_level]]&gt;=132.5,"yes","no")</f>
        <v>no</v>
      </c>
      <c r="R3998" t="str">
        <f>IF(Table1[[#This Row],[bmi]]&gt;=30.1,"yes","no")</f>
        <v>no</v>
      </c>
    </row>
    <row r="3999" spans="1:18" x14ac:dyDescent="0.3">
      <c r="A3999">
        <v>18032</v>
      </c>
      <c r="B3999" t="s">
        <v>12</v>
      </c>
      <c r="C3999">
        <v>62</v>
      </c>
      <c r="D3999">
        <v>0</v>
      </c>
      <c r="E3999" t="str">
        <f>IF(Table1[[#This Row],[hypertension]]=0,"no","yes")</f>
        <v>no</v>
      </c>
      <c r="F3999">
        <v>1</v>
      </c>
      <c r="G3999" t="s">
        <v>13</v>
      </c>
      <c r="H3999" t="s">
        <v>14</v>
      </c>
      <c r="I3999" t="s">
        <v>19</v>
      </c>
      <c r="J3999">
        <v>90.61</v>
      </c>
      <c r="K3999">
        <v>25.8</v>
      </c>
      <c r="L3999" t="s">
        <v>21</v>
      </c>
      <c r="M39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3999">
        <v>0</v>
      </c>
      <c r="O3999" t="s">
        <v>32</v>
      </c>
      <c r="P3999" t="str">
        <f>IF(AND(Table1[[#This Row],[stroke]]=1,Table1[[#This Row],[hypertension]]=1),"yes","no")</f>
        <v>no</v>
      </c>
      <c r="Q3999" t="str">
        <f>IF(Table1[[#This Row],[avg_glucose_level]]&gt;=132.5,"yes","no")</f>
        <v>no</v>
      </c>
      <c r="R3999" t="str">
        <f>IF(Table1[[#This Row],[bmi]]&gt;=30.1,"yes","no")</f>
        <v>no</v>
      </c>
    </row>
    <row r="4000" spans="1:18" x14ac:dyDescent="0.3">
      <c r="A4000">
        <v>62396</v>
      </c>
      <c r="B4000" t="s">
        <v>17</v>
      </c>
      <c r="C4000">
        <v>27</v>
      </c>
      <c r="D4000">
        <v>0</v>
      </c>
      <c r="E4000" t="str">
        <f>IF(Table1[[#This Row],[hypertension]]=0,"no","yes")</f>
        <v>no</v>
      </c>
      <c r="F4000">
        <v>0</v>
      </c>
      <c r="G4000" t="s">
        <v>13</v>
      </c>
      <c r="H4000" t="s">
        <v>14</v>
      </c>
      <c r="I4000" t="s">
        <v>15</v>
      </c>
      <c r="J4000">
        <v>139.19999999999999</v>
      </c>
      <c r="K4000">
        <v>36.200000000000003</v>
      </c>
      <c r="L4000" t="s">
        <v>20</v>
      </c>
      <c r="M40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00">
        <v>0</v>
      </c>
      <c r="O4000" t="s">
        <v>32</v>
      </c>
      <c r="P4000" t="str">
        <f>IF(AND(Table1[[#This Row],[stroke]]=1,Table1[[#This Row],[hypertension]]=1),"yes","no")</f>
        <v>no</v>
      </c>
      <c r="Q4000" t="str">
        <f>IF(Table1[[#This Row],[avg_glucose_level]]&gt;=132.5,"yes","no")</f>
        <v>yes</v>
      </c>
      <c r="R4000" t="str">
        <f>IF(Table1[[#This Row],[bmi]]&gt;=30.1,"yes","no")</f>
        <v>yes</v>
      </c>
    </row>
    <row r="4001" spans="1:18" x14ac:dyDescent="0.3">
      <c r="A4001">
        <v>67055</v>
      </c>
      <c r="B4001" t="s">
        <v>17</v>
      </c>
      <c r="C4001">
        <v>31</v>
      </c>
      <c r="D4001">
        <v>0</v>
      </c>
      <c r="E4001" t="str">
        <f>IF(Table1[[#This Row],[hypertension]]=0,"no","yes")</f>
        <v>no</v>
      </c>
      <c r="F4001">
        <v>0</v>
      </c>
      <c r="G4001" t="s">
        <v>13</v>
      </c>
      <c r="H4001" t="s">
        <v>14</v>
      </c>
      <c r="I4001" t="s">
        <v>19</v>
      </c>
      <c r="J4001">
        <v>77.010000000000005</v>
      </c>
      <c r="K4001">
        <v>31.3</v>
      </c>
      <c r="L4001" t="s">
        <v>16</v>
      </c>
      <c r="M40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01">
        <v>0</v>
      </c>
      <c r="O4001" t="s">
        <v>32</v>
      </c>
      <c r="P4001" t="str">
        <f>IF(AND(Table1[[#This Row],[stroke]]=1,Table1[[#This Row],[hypertension]]=1),"yes","no")</f>
        <v>no</v>
      </c>
      <c r="Q4001" t="str">
        <f>IF(Table1[[#This Row],[avg_glucose_level]]&gt;=132.5,"yes","no")</f>
        <v>no</v>
      </c>
      <c r="R4001" t="str">
        <f>IF(Table1[[#This Row],[bmi]]&gt;=30.1,"yes","no")</f>
        <v>yes</v>
      </c>
    </row>
    <row r="4002" spans="1:18" x14ac:dyDescent="0.3">
      <c r="A4002">
        <v>51024</v>
      </c>
      <c r="B4002" t="s">
        <v>17</v>
      </c>
      <c r="C4002">
        <v>24</v>
      </c>
      <c r="D4002">
        <v>0</v>
      </c>
      <c r="E4002" t="str">
        <f>IF(Table1[[#This Row],[hypertension]]=0,"no","yes")</f>
        <v>no</v>
      </c>
      <c r="F4002">
        <v>0</v>
      </c>
      <c r="G4002" t="s">
        <v>13</v>
      </c>
      <c r="H4002" t="s">
        <v>14</v>
      </c>
      <c r="I4002" t="s">
        <v>15</v>
      </c>
      <c r="J4002">
        <v>105.26</v>
      </c>
      <c r="K4002">
        <v>26.1</v>
      </c>
      <c r="L4002" t="s">
        <v>20</v>
      </c>
      <c r="M4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02">
        <v>0</v>
      </c>
      <c r="O4002" t="s">
        <v>32</v>
      </c>
      <c r="P4002" t="str">
        <f>IF(AND(Table1[[#This Row],[stroke]]=1,Table1[[#This Row],[hypertension]]=1),"yes","no")</f>
        <v>no</v>
      </c>
      <c r="Q4002" t="str">
        <f>IF(Table1[[#This Row],[avg_glucose_level]]&gt;=132.5,"yes","no")</f>
        <v>no</v>
      </c>
      <c r="R4002" t="str">
        <f>IF(Table1[[#This Row],[bmi]]&gt;=30.1,"yes","no")</f>
        <v>no</v>
      </c>
    </row>
    <row r="4003" spans="1:18" x14ac:dyDescent="0.3">
      <c r="A4003">
        <v>60774</v>
      </c>
      <c r="B4003" t="s">
        <v>12</v>
      </c>
      <c r="C4003">
        <v>1</v>
      </c>
      <c r="D4003">
        <v>0</v>
      </c>
      <c r="E4003" t="str">
        <f>IF(Table1[[#This Row],[hypertension]]=0,"no","yes")</f>
        <v>no</v>
      </c>
      <c r="F4003">
        <v>0</v>
      </c>
      <c r="G4003" t="s">
        <v>22</v>
      </c>
      <c r="H4003" t="s">
        <v>25</v>
      </c>
      <c r="I4003" t="s">
        <v>19</v>
      </c>
      <c r="J4003">
        <v>68.349999999999994</v>
      </c>
      <c r="K4003">
        <v>19.100000000000001</v>
      </c>
      <c r="L4003" t="s">
        <v>23</v>
      </c>
      <c r="M40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03">
        <v>0</v>
      </c>
      <c r="O4003" t="s">
        <v>32</v>
      </c>
      <c r="P4003" t="str">
        <f>IF(AND(Table1[[#This Row],[stroke]]=1,Table1[[#This Row],[hypertension]]=1),"yes","no")</f>
        <v>no</v>
      </c>
      <c r="Q4003" t="str">
        <f>IF(Table1[[#This Row],[avg_glucose_level]]&gt;=132.5,"yes","no")</f>
        <v>no</v>
      </c>
      <c r="R4003" t="str">
        <f>IF(Table1[[#This Row],[bmi]]&gt;=30.1,"yes","no")</f>
        <v>no</v>
      </c>
    </row>
    <row r="4004" spans="1:18" x14ac:dyDescent="0.3">
      <c r="A4004">
        <v>35039</v>
      </c>
      <c r="B4004" t="s">
        <v>17</v>
      </c>
      <c r="C4004">
        <v>28</v>
      </c>
      <c r="D4004">
        <v>0</v>
      </c>
      <c r="E4004" t="str">
        <f>IF(Table1[[#This Row],[hypertension]]=0,"no","yes")</f>
        <v>no</v>
      </c>
      <c r="F4004">
        <v>0</v>
      </c>
      <c r="G4004" t="s">
        <v>22</v>
      </c>
      <c r="H4004" t="s">
        <v>14</v>
      </c>
      <c r="I4004" t="s">
        <v>19</v>
      </c>
      <c r="J4004">
        <v>99.07</v>
      </c>
      <c r="K4004">
        <v>17.600000000000001</v>
      </c>
      <c r="L4004" t="s">
        <v>20</v>
      </c>
      <c r="M40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04">
        <v>0</v>
      </c>
      <c r="O4004" t="s">
        <v>32</v>
      </c>
      <c r="P4004" t="str">
        <f>IF(AND(Table1[[#This Row],[stroke]]=1,Table1[[#This Row],[hypertension]]=1),"yes","no")</f>
        <v>no</v>
      </c>
      <c r="Q4004" t="str">
        <f>IF(Table1[[#This Row],[avg_glucose_level]]&gt;=132.5,"yes","no")</f>
        <v>no</v>
      </c>
      <c r="R4004" t="str">
        <f>IF(Table1[[#This Row],[bmi]]&gt;=30.1,"yes","no")</f>
        <v>no</v>
      </c>
    </row>
    <row r="4005" spans="1:18" x14ac:dyDescent="0.3">
      <c r="A4005">
        <v>46141</v>
      </c>
      <c r="B4005" t="s">
        <v>17</v>
      </c>
      <c r="C4005">
        <v>24</v>
      </c>
      <c r="D4005">
        <v>0</v>
      </c>
      <c r="E4005" t="str">
        <f>IF(Table1[[#This Row],[hypertension]]=0,"no","yes")</f>
        <v>no</v>
      </c>
      <c r="F4005">
        <v>0</v>
      </c>
      <c r="G4005" t="s">
        <v>22</v>
      </c>
      <c r="H4005" t="s">
        <v>14</v>
      </c>
      <c r="I4005" t="s">
        <v>19</v>
      </c>
      <c r="J4005">
        <v>147.74</v>
      </c>
      <c r="K4005">
        <v>21.4</v>
      </c>
      <c r="L4005" t="s">
        <v>23</v>
      </c>
      <c r="M4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05">
        <v>0</v>
      </c>
      <c r="O4005" t="s">
        <v>32</v>
      </c>
      <c r="P4005" t="str">
        <f>IF(AND(Table1[[#This Row],[stroke]]=1,Table1[[#This Row],[hypertension]]=1),"yes","no")</f>
        <v>no</v>
      </c>
      <c r="Q4005" t="str">
        <f>IF(Table1[[#This Row],[avg_glucose_level]]&gt;=132.5,"yes","no")</f>
        <v>yes</v>
      </c>
      <c r="R4005" t="str">
        <f>IF(Table1[[#This Row],[bmi]]&gt;=30.1,"yes","no")</f>
        <v>no</v>
      </c>
    </row>
    <row r="4006" spans="1:18" x14ac:dyDescent="0.3">
      <c r="A4006">
        <v>54240</v>
      </c>
      <c r="B4006" t="s">
        <v>17</v>
      </c>
      <c r="C4006">
        <v>30</v>
      </c>
      <c r="D4006">
        <v>0</v>
      </c>
      <c r="E4006" t="str">
        <f>IF(Table1[[#This Row],[hypertension]]=0,"no","yes")</f>
        <v>no</v>
      </c>
      <c r="F4006">
        <v>0</v>
      </c>
      <c r="G4006" t="s">
        <v>13</v>
      </c>
      <c r="H4006" t="s">
        <v>24</v>
      </c>
      <c r="I4006" t="s">
        <v>15</v>
      </c>
      <c r="J4006">
        <v>61.29</v>
      </c>
      <c r="K4006">
        <v>24</v>
      </c>
      <c r="L4006" t="s">
        <v>23</v>
      </c>
      <c r="M4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06">
        <v>0</v>
      </c>
      <c r="O4006" t="s">
        <v>32</v>
      </c>
      <c r="P4006" t="str">
        <f>IF(AND(Table1[[#This Row],[stroke]]=1,Table1[[#This Row],[hypertension]]=1),"yes","no")</f>
        <v>no</v>
      </c>
      <c r="Q4006" t="str">
        <f>IF(Table1[[#This Row],[avg_glucose_level]]&gt;=132.5,"yes","no")</f>
        <v>no</v>
      </c>
      <c r="R4006" t="str">
        <f>IF(Table1[[#This Row],[bmi]]&gt;=30.1,"yes","no")</f>
        <v>no</v>
      </c>
    </row>
    <row r="4007" spans="1:18" x14ac:dyDescent="0.3">
      <c r="A4007">
        <v>15929</v>
      </c>
      <c r="B4007" t="s">
        <v>12</v>
      </c>
      <c r="C4007">
        <v>38</v>
      </c>
      <c r="D4007">
        <v>0</v>
      </c>
      <c r="E4007" t="str">
        <f>IF(Table1[[#This Row],[hypertension]]=0,"no","yes")</f>
        <v>no</v>
      </c>
      <c r="F4007">
        <v>0</v>
      </c>
      <c r="G4007" t="s">
        <v>13</v>
      </c>
      <c r="H4007" t="s">
        <v>24</v>
      </c>
      <c r="I4007" t="s">
        <v>19</v>
      </c>
      <c r="J4007">
        <v>98.92</v>
      </c>
      <c r="K4007">
        <v>25.5</v>
      </c>
      <c r="L4007" t="s">
        <v>20</v>
      </c>
      <c r="M4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07">
        <v>0</v>
      </c>
      <c r="O4007" t="s">
        <v>32</v>
      </c>
      <c r="P4007" t="str">
        <f>IF(AND(Table1[[#This Row],[stroke]]=1,Table1[[#This Row],[hypertension]]=1),"yes","no")</f>
        <v>no</v>
      </c>
      <c r="Q4007" t="str">
        <f>IF(Table1[[#This Row],[avg_glucose_level]]&gt;=132.5,"yes","no")</f>
        <v>no</v>
      </c>
      <c r="R4007" t="str">
        <f>IF(Table1[[#This Row],[bmi]]&gt;=30.1,"yes","no")</f>
        <v>no</v>
      </c>
    </row>
    <row r="4008" spans="1:18" x14ac:dyDescent="0.3">
      <c r="A4008">
        <v>19849</v>
      </c>
      <c r="B4008" t="s">
        <v>17</v>
      </c>
      <c r="C4008">
        <v>1</v>
      </c>
      <c r="D4008">
        <v>0</v>
      </c>
      <c r="E4008" t="str">
        <f>IF(Table1[[#This Row],[hypertension]]=0,"no","yes")</f>
        <v>no</v>
      </c>
      <c r="F4008">
        <v>0</v>
      </c>
      <c r="G4008" t="s">
        <v>22</v>
      </c>
      <c r="H4008" t="s">
        <v>25</v>
      </c>
      <c r="I4008" t="s">
        <v>15</v>
      </c>
      <c r="J4008">
        <v>90.74</v>
      </c>
      <c r="K4008">
        <v>19.899999999999999</v>
      </c>
      <c r="L4008" t="s">
        <v>23</v>
      </c>
      <c r="M40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08">
        <v>0</v>
      </c>
      <c r="O4008" t="s">
        <v>32</v>
      </c>
      <c r="P4008" t="str">
        <f>IF(AND(Table1[[#This Row],[stroke]]=1,Table1[[#This Row],[hypertension]]=1),"yes","no")</f>
        <v>no</v>
      </c>
      <c r="Q4008" t="str">
        <f>IF(Table1[[#This Row],[avg_glucose_level]]&gt;=132.5,"yes","no")</f>
        <v>no</v>
      </c>
      <c r="R4008" t="str">
        <f>IF(Table1[[#This Row],[bmi]]&gt;=30.1,"yes","no")</f>
        <v>no</v>
      </c>
    </row>
    <row r="4009" spans="1:18" x14ac:dyDescent="0.3">
      <c r="A4009">
        <v>43282</v>
      </c>
      <c r="B4009" t="s">
        <v>12</v>
      </c>
      <c r="C4009">
        <v>1</v>
      </c>
      <c r="D4009">
        <v>0</v>
      </c>
      <c r="E4009" t="str">
        <f>IF(Table1[[#This Row],[hypertension]]=0,"no","yes")</f>
        <v>no</v>
      </c>
      <c r="F4009">
        <v>0</v>
      </c>
      <c r="G4009" t="s">
        <v>22</v>
      </c>
      <c r="H4009" t="s">
        <v>25</v>
      </c>
      <c r="I4009" t="s">
        <v>19</v>
      </c>
      <c r="J4009">
        <v>159.79</v>
      </c>
      <c r="K4009">
        <v>19.899999999999999</v>
      </c>
      <c r="L4009" t="s">
        <v>23</v>
      </c>
      <c r="M40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09">
        <v>0</v>
      </c>
      <c r="O4009" t="s">
        <v>32</v>
      </c>
      <c r="P4009" t="str">
        <f>IF(AND(Table1[[#This Row],[stroke]]=1,Table1[[#This Row],[hypertension]]=1),"yes","no")</f>
        <v>no</v>
      </c>
      <c r="Q4009" t="str">
        <f>IF(Table1[[#This Row],[avg_glucose_level]]&gt;=132.5,"yes","no")</f>
        <v>yes</v>
      </c>
      <c r="R4009" t="str">
        <f>IF(Table1[[#This Row],[bmi]]&gt;=30.1,"yes","no")</f>
        <v>no</v>
      </c>
    </row>
    <row r="4010" spans="1:18" x14ac:dyDescent="0.3">
      <c r="A4010">
        <v>50372</v>
      </c>
      <c r="B4010" t="s">
        <v>12</v>
      </c>
      <c r="C4010">
        <v>57</v>
      </c>
      <c r="D4010">
        <v>0</v>
      </c>
      <c r="E4010" t="str">
        <f>IF(Table1[[#This Row],[hypertension]]=0,"no","yes")</f>
        <v>no</v>
      </c>
      <c r="F4010">
        <v>0</v>
      </c>
      <c r="G4010" t="s">
        <v>13</v>
      </c>
      <c r="H4010" t="s">
        <v>14</v>
      </c>
      <c r="I4010" t="s">
        <v>19</v>
      </c>
      <c r="J4010">
        <v>233.47</v>
      </c>
      <c r="K4010">
        <v>35.5</v>
      </c>
      <c r="L4010" t="s">
        <v>20</v>
      </c>
      <c r="M4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0">
        <v>0</v>
      </c>
      <c r="O4010" t="s">
        <v>32</v>
      </c>
      <c r="P4010" t="str">
        <f>IF(AND(Table1[[#This Row],[stroke]]=1,Table1[[#This Row],[hypertension]]=1),"yes","no")</f>
        <v>no</v>
      </c>
      <c r="Q4010" t="str">
        <f>IF(Table1[[#This Row],[avg_glucose_level]]&gt;=132.5,"yes","no")</f>
        <v>yes</v>
      </c>
      <c r="R4010" t="str">
        <f>IF(Table1[[#This Row],[bmi]]&gt;=30.1,"yes","no")</f>
        <v>yes</v>
      </c>
    </row>
    <row r="4011" spans="1:18" x14ac:dyDescent="0.3">
      <c r="A4011">
        <v>5834</v>
      </c>
      <c r="B4011" t="s">
        <v>17</v>
      </c>
      <c r="C4011">
        <v>27</v>
      </c>
      <c r="D4011">
        <v>0</v>
      </c>
      <c r="E4011" t="str">
        <f>IF(Table1[[#This Row],[hypertension]]=0,"no","yes")</f>
        <v>no</v>
      </c>
      <c r="F4011">
        <v>0</v>
      </c>
      <c r="G4011" t="s">
        <v>22</v>
      </c>
      <c r="H4011" t="s">
        <v>24</v>
      </c>
      <c r="I4011" t="s">
        <v>15</v>
      </c>
      <c r="J4011">
        <v>85.53</v>
      </c>
      <c r="K4011">
        <v>26.9</v>
      </c>
      <c r="L4011" t="s">
        <v>21</v>
      </c>
      <c r="M40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11">
        <v>0</v>
      </c>
      <c r="O4011" t="s">
        <v>32</v>
      </c>
      <c r="P4011" t="str">
        <f>IF(AND(Table1[[#This Row],[stroke]]=1,Table1[[#This Row],[hypertension]]=1),"yes","no")</f>
        <v>no</v>
      </c>
      <c r="Q4011" t="str">
        <f>IF(Table1[[#This Row],[avg_glucose_level]]&gt;=132.5,"yes","no")</f>
        <v>no</v>
      </c>
      <c r="R4011" t="str">
        <f>IF(Table1[[#This Row],[bmi]]&gt;=30.1,"yes","no")</f>
        <v>no</v>
      </c>
    </row>
    <row r="4012" spans="1:18" x14ac:dyDescent="0.3">
      <c r="A4012">
        <v>69847</v>
      </c>
      <c r="B4012" t="s">
        <v>17</v>
      </c>
      <c r="C4012">
        <v>30</v>
      </c>
      <c r="D4012">
        <v>0</v>
      </c>
      <c r="E4012" t="str">
        <f>IF(Table1[[#This Row],[hypertension]]=0,"no","yes")</f>
        <v>no</v>
      </c>
      <c r="F4012">
        <v>0</v>
      </c>
      <c r="G4012" t="s">
        <v>13</v>
      </c>
      <c r="H4012" t="s">
        <v>18</v>
      </c>
      <c r="I4012" t="s">
        <v>15</v>
      </c>
      <c r="J4012">
        <v>76.7</v>
      </c>
      <c r="K4012">
        <v>24.2</v>
      </c>
      <c r="L4012" t="s">
        <v>20</v>
      </c>
      <c r="M40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2">
        <v>0</v>
      </c>
      <c r="O4012" t="s">
        <v>32</v>
      </c>
      <c r="P4012" t="str">
        <f>IF(AND(Table1[[#This Row],[stroke]]=1,Table1[[#This Row],[hypertension]]=1),"yes","no")</f>
        <v>no</v>
      </c>
      <c r="Q4012" t="str">
        <f>IF(Table1[[#This Row],[avg_glucose_level]]&gt;=132.5,"yes","no")</f>
        <v>no</v>
      </c>
      <c r="R4012" t="str">
        <f>IF(Table1[[#This Row],[bmi]]&gt;=30.1,"yes","no")</f>
        <v>no</v>
      </c>
    </row>
    <row r="4013" spans="1:18" x14ac:dyDescent="0.3">
      <c r="A4013">
        <v>67277</v>
      </c>
      <c r="B4013" t="s">
        <v>12</v>
      </c>
      <c r="C4013">
        <v>42</v>
      </c>
      <c r="D4013">
        <v>0</v>
      </c>
      <c r="E4013" t="str">
        <f>IF(Table1[[#This Row],[hypertension]]=0,"no","yes")</f>
        <v>no</v>
      </c>
      <c r="F4013">
        <v>0</v>
      </c>
      <c r="G4013" t="s">
        <v>13</v>
      </c>
      <c r="H4013" t="s">
        <v>14</v>
      </c>
      <c r="I4013" t="s">
        <v>19</v>
      </c>
      <c r="J4013">
        <v>67.87</v>
      </c>
      <c r="K4013">
        <v>30</v>
      </c>
      <c r="L4013" t="s">
        <v>20</v>
      </c>
      <c r="M40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3">
        <v>0</v>
      </c>
      <c r="O4013" t="s">
        <v>32</v>
      </c>
      <c r="P4013" t="str">
        <f>IF(AND(Table1[[#This Row],[stroke]]=1,Table1[[#This Row],[hypertension]]=1),"yes","no")</f>
        <v>no</v>
      </c>
      <c r="Q4013" t="str">
        <f>IF(Table1[[#This Row],[avg_glucose_level]]&gt;=132.5,"yes","no")</f>
        <v>no</v>
      </c>
      <c r="R4013" t="str">
        <f>IF(Table1[[#This Row],[bmi]]&gt;=30.1,"yes","no")</f>
        <v>no</v>
      </c>
    </row>
    <row r="4014" spans="1:18" x14ac:dyDescent="0.3">
      <c r="A4014">
        <v>41181</v>
      </c>
      <c r="B4014" t="s">
        <v>12</v>
      </c>
      <c r="C4014">
        <v>36</v>
      </c>
      <c r="D4014">
        <v>0</v>
      </c>
      <c r="E4014" t="str">
        <f>IF(Table1[[#This Row],[hypertension]]=0,"no","yes")</f>
        <v>no</v>
      </c>
      <c r="F4014">
        <v>0</v>
      </c>
      <c r="G4014" t="s">
        <v>13</v>
      </c>
      <c r="H4014" t="s">
        <v>14</v>
      </c>
      <c r="I4014" t="s">
        <v>15</v>
      </c>
      <c r="J4014">
        <v>77.260000000000005</v>
      </c>
      <c r="K4014">
        <v>30.9</v>
      </c>
      <c r="L4014" t="s">
        <v>20</v>
      </c>
      <c r="M40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4">
        <v>0</v>
      </c>
      <c r="O4014" t="s">
        <v>32</v>
      </c>
      <c r="P4014" t="str">
        <f>IF(AND(Table1[[#This Row],[stroke]]=1,Table1[[#This Row],[hypertension]]=1),"yes","no")</f>
        <v>no</v>
      </c>
      <c r="Q4014" t="str">
        <f>IF(Table1[[#This Row],[avg_glucose_level]]&gt;=132.5,"yes","no")</f>
        <v>no</v>
      </c>
      <c r="R4014" t="str">
        <f>IF(Table1[[#This Row],[bmi]]&gt;=30.1,"yes","no")</f>
        <v>yes</v>
      </c>
    </row>
    <row r="4015" spans="1:18" x14ac:dyDescent="0.3">
      <c r="A4015">
        <v>36388</v>
      </c>
      <c r="B4015" t="s">
        <v>12</v>
      </c>
      <c r="C4015">
        <v>44</v>
      </c>
      <c r="D4015">
        <v>1</v>
      </c>
      <c r="E4015" t="str">
        <f>IF(Table1[[#This Row],[hypertension]]=0,"no","yes")</f>
        <v>yes</v>
      </c>
      <c r="F4015">
        <v>0</v>
      </c>
      <c r="G4015" t="s">
        <v>13</v>
      </c>
      <c r="H4015" t="s">
        <v>14</v>
      </c>
      <c r="I4015" t="s">
        <v>19</v>
      </c>
      <c r="J4015">
        <v>91.28</v>
      </c>
      <c r="K4015">
        <v>26.5</v>
      </c>
      <c r="L4015" t="s">
        <v>20</v>
      </c>
      <c r="M40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5">
        <v>0</v>
      </c>
      <c r="O4015" t="s">
        <v>32</v>
      </c>
      <c r="P4015" t="str">
        <f>IF(AND(Table1[[#This Row],[stroke]]=1,Table1[[#This Row],[hypertension]]=1),"yes","no")</f>
        <v>no</v>
      </c>
      <c r="Q4015" t="str">
        <f>IF(Table1[[#This Row],[avg_glucose_level]]&gt;=132.5,"yes","no")</f>
        <v>no</v>
      </c>
      <c r="R4015" t="str">
        <f>IF(Table1[[#This Row],[bmi]]&gt;=30.1,"yes","no")</f>
        <v>no</v>
      </c>
    </row>
    <row r="4016" spans="1:18" x14ac:dyDescent="0.3">
      <c r="A4016">
        <v>49272</v>
      </c>
      <c r="B4016" t="s">
        <v>12</v>
      </c>
      <c r="C4016">
        <v>59</v>
      </c>
      <c r="D4016">
        <v>0</v>
      </c>
      <c r="E4016" t="str">
        <f>IF(Table1[[#This Row],[hypertension]]=0,"no","yes")</f>
        <v>no</v>
      </c>
      <c r="F4016">
        <v>0</v>
      </c>
      <c r="G4016" t="s">
        <v>13</v>
      </c>
      <c r="H4016" t="s">
        <v>24</v>
      </c>
      <c r="I4016" t="s">
        <v>15</v>
      </c>
      <c r="J4016">
        <v>129.19</v>
      </c>
      <c r="K4016">
        <v>30.6</v>
      </c>
      <c r="L4016" t="s">
        <v>20</v>
      </c>
      <c r="M40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16">
        <v>0</v>
      </c>
      <c r="O4016" t="s">
        <v>32</v>
      </c>
      <c r="P4016" t="str">
        <f>IF(AND(Table1[[#This Row],[stroke]]=1,Table1[[#This Row],[hypertension]]=1),"yes","no")</f>
        <v>no</v>
      </c>
      <c r="Q4016" t="str">
        <f>IF(Table1[[#This Row],[avg_glucose_level]]&gt;=132.5,"yes","no")</f>
        <v>no</v>
      </c>
      <c r="R4016" t="str">
        <f>IF(Table1[[#This Row],[bmi]]&gt;=30.1,"yes","no")</f>
        <v>yes</v>
      </c>
    </row>
    <row r="4017" spans="1:18" x14ac:dyDescent="0.3">
      <c r="A4017">
        <v>52024</v>
      </c>
      <c r="B4017" t="s">
        <v>17</v>
      </c>
      <c r="C4017">
        <v>61</v>
      </c>
      <c r="D4017">
        <v>0</v>
      </c>
      <c r="E4017" t="str">
        <f>IF(Table1[[#This Row],[hypertension]]=0,"no","yes")</f>
        <v>no</v>
      </c>
      <c r="F4017">
        <v>0</v>
      </c>
      <c r="G4017" t="s">
        <v>13</v>
      </c>
      <c r="H4017" t="s">
        <v>24</v>
      </c>
      <c r="I4017" t="s">
        <v>15</v>
      </c>
      <c r="J4017">
        <v>97.86</v>
      </c>
      <c r="K4017">
        <v>19.100000000000001</v>
      </c>
      <c r="L4017" t="s">
        <v>16</v>
      </c>
      <c r="M40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17">
        <v>0</v>
      </c>
      <c r="O4017" t="s">
        <v>32</v>
      </c>
      <c r="P4017" t="str">
        <f>IF(AND(Table1[[#This Row],[stroke]]=1,Table1[[#This Row],[hypertension]]=1),"yes","no")</f>
        <v>no</v>
      </c>
      <c r="Q4017" t="str">
        <f>IF(Table1[[#This Row],[avg_glucose_level]]&gt;=132.5,"yes","no")</f>
        <v>no</v>
      </c>
      <c r="R4017" t="str">
        <f>IF(Table1[[#This Row],[bmi]]&gt;=30.1,"yes","no")</f>
        <v>no</v>
      </c>
    </row>
    <row r="4018" spans="1:18" x14ac:dyDescent="0.3">
      <c r="A4018">
        <v>58508</v>
      </c>
      <c r="B4018" t="s">
        <v>17</v>
      </c>
      <c r="C4018">
        <v>18</v>
      </c>
      <c r="D4018">
        <v>0</v>
      </c>
      <c r="E4018" t="str">
        <f>IF(Table1[[#This Row],[hypertension]]=0,"no","yes")</f>
        <v>no</v>
      </c>
      <c r="F4018">
        <v>0</v>
      </c>
      <c r="G4018" t="s">
        <v>22</v>
      </c>
      <c r="H4018" t="s">
        <v>24</v>
      </c>
      <c r="I4018" t="s">
        <v>19</v>
      </c>
      <c r="J4018">
        <v>112.33</v>
      </c>
      <c r="K4018">
        <v>23.2</v>
      </c>
      <c r="L4018" t="s">
        <v>16</v>
      </c>
      <c r="M40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18">
        <v>0</v>
      </c>
      <c r="O4018" t="s">
        <v>32</v>
      </c>
      <c r="P4018" t="str">
        <f>IF(AND(Table1[[#This Row],[stroke]]=1,Table1[[#This Row],[hypertension]]=1),"yes","no")</f>
        <v>no</v>
      </c>
      <c r="Q4018" t="str">
        <f>IF(Table1[[#This Row],[avg_glucose_level]]&gt;=132.5,"yes","no")</f>
        <v>no</v>
      </c>
      <c r="R4018" t="str">
        <f>IF(Table1[[#This Row],[bmi]]&gt;=30.1,"yes","no")</f>
        <v>no</v>
      </c>
    </row>
    <row r="4019" spans="1:18" x14ac:dyDescent="0.3">
      <c r="A4019">
        <v>64159</v>
      </c>
      <c r="B4019" t="s">
        <v>17</v>
      </c>
      <c r="C4019">
        <v>44</v>
      </c>
      <c r="D4019">
        <v>0</v>
      </c>
      <c r="E4019" t="str">
        <f>IF(Table1[[#This Row],[hypertension]]=0,"no","yes")</f>
        <v>no</v>
      </c>
      <c r="F4019">
        <v>0</v>
      </c>
      <c r="G4019" t="s">
        <v>13</v>
      </c>
      <c r="H4019" t="s">
        <v>14</v>
      </c>
      <c r="I4019" t="s">
        <v>19</v>
      </c>
      <c r="J4019">
        <v>110.41</v>
      </c>
      <c r="K4019">
        <v>30.5</v>
      </c>
      <c r="L4019" t="s">
        <v>21</v>
      </c>
      <c r="M401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19">
        <v>0</v>
      </c>
      <c r="O4019" t="s">
        <v>32</v>
      </c>
      <c r="P4019" t="str">
        <f>IF(AND(Table1[[#This Row],[stroke]]=1,Table1[[#This Row],[hypertension]]=1),"yes","no")</f>
        <v>no</v>
      </c>
      <c r="Q4019" t="str">
        <f>IF(Table1[[#This Row],[avg_glucose_level]]&gt;=132.5,"yes","no")</f>
        <v>no</v>
      </c>
      <c r="R4019" t="str">
        <f>IF(Table1[[#This Row],[bmi]]&gt;=30.1,"yes","no")</f>
        <v>yes</v>
      </c>
    </row>
    <row r="4020" spans="1:18" x14ac:dyDescent="0.3">
      <c r="A4020">
        <v>29453</v>
      </c>
      <c r="B4020" t="s">
        <v>12</v>
      </c>
      <c r="C4020">
        <v>16</v>
      </c>
      <c r="D4020">
        <v>0</v>
      </c>
      <c r="E4020" t="str">
        <f>IF(Table1[[#This Row],[hypertension]]=0,"no","yes")</f>
        <v>no</v>
      </c>
      <c r="F4020">
        <v>0</v>
      </c>
      <c r="G4020" t="s">
        <v>22</v>
      </c>
      <c r="H4020" t="s">
        <v>25</v>
      </c>
      <c r="I4020" t="s">
        <v>19</v>
      </c>
      <c r="J4020">
        <v>91.58</v>
      </c>
      <c r="K4020">
        <v>15.8</v>
      </c>
      <c r="L4020" t="s">
        <v>23</v>
      </c>
      <c r="M40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20">
        <v>0</v>
      </c>
      <c r="O4020" t="s">
        <v>32</v>
      </c>
      <c r="P4020" t="str">
        <f>IF(AND(Table1[[#This Row],[stroke]]=1,Table1[[#This Row],[hypertension]]=1),"yes","no")</f>
        <v>no</v>
      </c>
      <c r="Q4020" t="str">
        <f>IF(Table1[[#This Row],[avg_glucose_level]]&gt;=132.5,"yes","no")</f>
        <v>no</v>
      </c>
      <c r="R4020" t="str">
        <f>IF(Table1[[#This Row],[bmi]]&gt;=30.1,"yes","no")</f>
        <v>no</v>
      </c>
    </row>
    <row r="4021" spans="1:18" x14ac:dyDescent="0.3">
      <c r="A4021">
        <v>52838</v>
      </c>
      <c r="B4021" t="s">
        <v>12</v>
      </c>
      <c r="C4021">
        <v>13</v>
      </c>
      <c r="D4021">
        <v>0</v>
      </c>
      <c r="E4021" t="str">
        <f>IF(Table1[[#This Row],[hypertension]]=0,"no","yes")</f>
        <v>no</v>
      </c>
      <c r="F4021">
        <v>0</v>
      </c>
      <c r="G4021" t="s">
        <v>22</v>
      </c>
      <c r="H4021" t="s">
        <v>25</v>
      </c>
      <c r="I4021" t="s">
        <v>15</v>
      </c>
      <c r="J4021">
        <v>58.86</v>
      </c>
      <c r="K4021">
        <v>16.899999999999999</v>
      </c>
      <c r="L4021" t="s">
        <v>20</v>
      </c>
      <c r="M4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21">
        <v>0</v>
      </c>
      <c r="O4021" t="s">
        <v>32</v>
      </c>
      <c r="P4021" t="str">
        <f>IF(AND(Table1[[#This Row],[stroke]]=1,Table1[[#This Row],[hypertension]]=1),"yes","no")</f>
        <v>no</v>
      </c>
      <c r="Q4021" t="str">
        <f>IF(Table1[[#This Row],[avg_glucose_level]]&gt;=132.5,"yes","no")</f>
        <v>no</v>
      </c>
      <c r="R4021" t="str">
        <f>IF(Table1[[#This Row],[bmi]]&gt;=30.1,"yes","no")</f>
        <v>no</v>
      </c>
    </row>
    <row r="4022" spans="1:18" x14ac:dyDescent="0.3">
      <c r="A4022">
        <v>43024</v>
      </c>
      <c r="B4022" t="s">
        <v>12</v>
      </c>
      <c r="C4022">
        <v>9</v>
      </c>
      <c r="D4022">
        <v>0</v>
      </c>
      <c r="E4022" t="str">
        <f>IF(Table1[[#This Row],[hypertension]]=0,"no","yes")</f>
        <v>no</v>
      </c>
      <c r="F4022">
        <v>0</v>
      </c>
      <c r="G4022" t="s">
        <v>22</v>
      </c>
      <c r="H4022" t="s">
        <v>25</v>
      </c>
      <c r="I4022" t="s">
        <v>19</v>
      </c>
      <c r="J4022">
        <v>76.88</v>
      </c>
      <c r="K4022">
        <v>18</v>
      </c>
      <c r="L4022" t="s">
        <v>23</v>
      </c>
      <c r="M4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22">
        <v>0</v>
      </c>
      <c r="O4022" t="s">
        <v>32</v>
      </c>
      <c r="P4022" t="str">
        <f>IF(AND(Table1[[#This Row],[stroke]]=1,Table1[[#This Row],[hypertension]]=1),"yes","no")</f>
        <v>no</v>
      </c>
      <c r="Q4022" t="str">
        <f>IF(Table1[[#This Row],[avg_glucose_level]]&gt;=132.5,"yes","no")</f>
        <v>no</v>
      </c>
      <c r="R4022" t="str">
        <f>IF(Table1[[#This Row],[bmi]]&gt;=30.1,"yes","no")</f>
        <v>no</v>
      </c>
    </row>
    <row r="4023" spans="1:18" x14ac:dyDescent="0.3">
      <c r="A4023">
        <v>8247</v>
      </c>
      <c r="B4023" t="s">
        <v>12</v>
      </c>
      <c r="C4023">
        <v>1</v>
      </c>
      <c r="D4023">
        <v>0</v>
      </c>
      <c r="E4023" t="str">
        <f>IF(Table1[[#This Row],[hypertension]]=0,"no","yes")</f>
        <v>no</v>
      </c>
      <c r="F4023">
        <v>0</v>
      </c>
      <c r="G4023" t="s">
        <v>22</v>
      </c>
      <c r="H4023" t="s">
        <v>25</v>
      </c>
      <c r="I4023" t="s">
        <v>15</v>
      </c>
      <c r="J4023">
        <v>109.52</v>
      </c>
      <c r="K4023">
        <v>13.9</v>
      </c>
      <c r="L4023" t="s">
        <v>23</v>
      </c>
      <c r="M402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23">
        <v>0</v>
      </c>
      <c r="O4023" t="s">
        <v>32</v>
      </c>
      <c r="P4023" t="str">
        <f>IF(AND(Table1[[#This Row],[stroke]]=1,Table1[[#This Row],[hypertension]]=1),"yes","no")</f>
        <v>no</v>
      </c>
      <c r="Q4023" t="str">
        <f>IF(Table1[[#This Row],[avg_glucose_level]]&gt;=132.5,"yes","no")</f>
        <v>no</v>
      </c>
      <c r="R4023" t="str">
        <f>IF(Table1[[#This Row],[bmi]]&gt;=30.1,"yes","no")</f>
        <v>no</v>
      </c>
    </row>
    <row r="4024" spans="1:18" x14ac:dyDescent="0.3">
      <c r="A4024">
        <v>42159</v>
      </c>
      <c r="B4024" t="s">
        <v>17</v>
      </c>
      <c r="C4024">
        <v>81</v>
      </c>
      <c r="D4024">
        <v>1</v>
      </c>
      <c r="E4024" t="str">
        <f>IF(Table1[[#This Row],[hypertension]]=0,"no","yes")</f>
        <v>yes</v>
      </c>
      <c r="F4024">
        <v>0</v>
      </c>
      <c r="G4024" t="s">
        <v>13</v>
      </c>
      <c r="H4024" t="s">
        <v>18</v>
      </c>
      <c r="I4024" t="s">
        <v>15</v>
      </c>
      <c r="J4024">
        <v>181.23</v>
      </c>
      <c r="K4024">
        <v>36.700000000000003</v>
      </c>
      <c r="L4024" t="s">
        <v>20</v>
      </c>
      <c r="M40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24">
        <v>0</v>
      </c>
      <c r="O4024" t="s">
        <v>32</v>
      </c>
      <c r="P4024" t="str">
        <f>IF(AND(Table1[[#This Row],[stroke]]=1,Table1[[#This Row],[hypertension]]=1),"yes","no")</f>
        <v>no</v>
      </c>
      <c r="Q4024" t="str">
        <f>IF(Table1[[#This Row],[avg_glucose_level]]&gt;=132.5,"yes","no")</f>
        <v>yes</v>
      </c>
      <c r="R4024" t="str">
        <f>IF(Table1[[#This Row],[bmi]]&gt;=30.1,"yes","no")</f>
        <v>yes</v>
      </c>
    </row>
    <row r="4025" spans="1:18" x14ac:dyDescent="0.3">
      <c r="A4025">
        <v>37761</v>
      </c>
      <c r="B4025" t="s">
        <v>17</v>
      </c>
      <c r="C4025">
        <v>38</v>
      </c>
      <c r="D4025">
        <v>0</v>
      </c>
      <c r="E4025" t="str">
        <f>IF(Table1[[#This Row],[hypertension]]=0,"no","yes")</f>
        <v>no</v>
      </c>
      <c r="F4025">
        <v>0</v>
      </c>
      <c r="G4025" t="s">
        <v>13</v>
      </c>
      <c r="H4025" t="s">
        <v>14</v>
      </c>
      <c r="I4025" t="s">
        <v>15</v>
      </c>
      <c r="J4025">
        <v>103.58</v>
      </c>
      <c r="K4025">
        <v>30.8</v>
      </c>
      <c r="L4025" t="s">
        <v>16</v>
      </c>
      <c r="M402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25">
        <v>0</v>
      </c>
      <c r="O4025" t="s">
        <v>32</v>
      </c>
      <c r="P4025" t="str">
        <f>IF(AND(Table1[[#This Row],[stroke]]=1,Table1[[#This Row],[hypertension]]=1),"yes","no")</f>
        <v>no</v>
      </c>
      <c r="Q4025" t="str">
        <f>IF(Table1[[#This Row],[avg_glucose_level]]&gt;=132.5,"yes","no")</f>
        <v>no</v>
      </c>
      <c r="R4025" t="str">
        <f>IF(Table1[[#This Row],[bmi]]&gt;=30.1,"yes","no")</f>
        <v>yes</v>
      </c>
    </row>
    <row r="4026" spans="1:18" x14ac:dyDescent="0.3">
      <c r="A4026">
        <v>27624</v>
      </c>
      <c r="B4026" t="s">
        <v>17</v>
      </c>
      <c r="C4026">
        <v>58</v>
      </c>
      <c r="D4026">
        <v>0</v>
      </c>
      <c r="E4026" t="str">
        <f>IF(Table1[[#This Row],[hypertension]]=0,"no","yes")</f>
        <v>no</v>
      </c>
      <c r="F4026">
        <v>0</v>
      </c>
      <c r="G4026" t="s">
        <v>13</v>
      </c>
      <c r="H4026" t="s">
        <v>18</v>
      </c>
      <c r="I4026" t="s">
        <v>19</v>
      </c>
      <c r="J4026">
        <v>81.96</v>
      </c>
      <c r="K4026">
        <v>34.6</v>
      </c>
      <c r="L4026" t="s">
        <v>20</v>
      </c>
      <c r="M4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26">
        <v>0</v>
      </c>
      <c r="O4026" t="s">
        <v>32</v>
      </c>
      <c r="P4026" t="str">
        <f>IF(AND(Table1[[#This Row],[stroke]]=1,Table1[[#This Row],[hypertension]]=1),"yes","no")</f>
        <v>no</v>
      </c>
      <c r="Q4026" t="str">
        <f>IF(Table1[[#This Row],[avg_glucose_level]]&gt;=132.5,"yes","no")</f>
        <v>no</v>
      </c>
      <c r="R4026" t="str">
        <f>IF(Table1[[#This Row],[bmi]]&gt;=30.1,"yes","no")</f>
        <v>yes</v>
      </c>
    </row>
    <row r="4027" spans="1:18" x14ac:dyDescent="0.3">
      <c r="A4027">
        <v>40242</v>
      </c>
      <c r="B4027" t="s">
        <v>12</v>
      </c>
      <c r="C4027">
        <v>5</v>
      </c>
      <c r="D4027">
        <v>0</v>
      </c>
      <c r="E4027" t="str">
        <f>IF(Table1[[#This Row],[hypertension]]=0,"no","yes")</f>
        <v>no</v>
      </c>
      <c r="F4027">
        <v>0</v>
      </c>
      <c r="G4027" t="s">
        <v>22</v>
      </c>
      <c r="H4027" t="s">
        <v>25</v>
      </c>
      <c r="I4027" t="s">
        <v>19</v>
      </c>
      <c r="J4027">
        <v>104.55</v>
      </c>
      <c r="K4027">
        <v>16.3</v>
      </c>
      <c r="L4027" t="s">
        <v>23</v>
      </c>
      <c r="M4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27">
        <v>0</v>
      </c>
      <c r="O4027" t="s">
        <v>32</v>
      </c>
      <c r="P4027" t="str">
        <f>IF(AND(Table1[[#This Row],[stroke]]=1,Table1[[#This Row],[hypertension]]=1),"yes","no")</f>
        <v>no</v>
      </c>
      <c r="Q4027" t="str">
        <f>IF(Table1[[#This Row],[avg_glucose_level]]&gt;=132.5,"yes","no")</f>
        <v>no</v>
      </c>
      <c r="R4027" t="str">
        <f>IF(Table1[[#This Row],[bmi]]&gt;=30.1,"yes","no")</f>
        <v>no</v>
      </c>
    </row>
    <row r="4028" spans="1:18" x14ac:dyDescent="0.3">
      <c r="A4028">
        <v>4383</v>
      </c>
      <c r="B4028" t="s">
        <v>17</v>
      </c>
      <c r="C4028">
        <v>64</v>
      </c>
      <c r="D4028">
        <v>0</v>
      </c>
      <c r="E4028" t="str">
        <f>IF(Table1[[#This Row],[hypertension]]=0,"no","yes")</f>
        <v>no</v>
      </c>
      <c r="F4028">
        <v>0</v>
      </c>
      <c r="G4028" t="s">
        <v>13</v>
      </c>
      <c r="H4028" t="s">
        <v>24</v>
      </c>
      <c r="I4028" t="s">
        <v>15</v>
      </c>
      <c r="J4028">
        <v>76.12</v>
      </c>
      <c r="K4028">
        <v>38.200000000000003</v>
      </c>
      <c r="L4028" t="s">
        <v>16</v>
      </c>
      <c r="M40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28">
        <v>0</v>
      </c>
      <c r="O4028" t="s">
        <v>32</v>
      </c>
      <c r="P4028" t="str">
        <f>IF(AND(Table1[[#This Row],[stroke]]=1,Table1[[#This Row],[hypertension]]=1),"yes","no")</f>
        <v>no</v>
      </c>
      <c r="Q4028" t="str">
        <f>IF(Table1[[#This Row],[avg_glucose_level]]&gt;=132.5,"yes","no")</f>
        <v>no</v>
      </c>
      <c r="R4028" t="str">
        <f>IF(Table1[[#This Row],[bmi]]&gt;=30.1,"yes","no")</f>
        <v>yes</v>
      </c>
    </row>
    <row r="4029" spans="1:18" x14ac:dyDescent="0.3">
      <c r="A4029">
        <v>58577</v>
      </c>
      <c r="B4029" t="s">
        <v>17</v>
      </c>
      <c r="C4029">
        <v>38</v>
      </c>
      <c r="D4029">
        <v>0</v>
      </c>
      <c r="E4029" t="str">
        <f>IF(Table1[[#This Row],[hypertension]]=0,"no","yes")</f>
        <v>no</v>
      </c>
      <c r="F4029">
        <v>0</v>
      </c>
      <c r="G4029" t="s">
        <v>13</v>
      </c>
      <c r="H4029" t="s">
        <v>24</v>
      </c>
      <c r="I4029" t="s">
        <v>19</v>
      </c>
      <c r="J4029">
        <v>64.27</v>
      </c>
      <c r="K4029">
        <v>27.3</v>
      </c>
      <c r="L4029" t="s">
        <v>20</v>
      </c>
      <c r="M4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29">
        <v>0</v>
      </c>
      <c r="O4029" t="s">
        <v>32</v>
      </c>
      <c r="P4029" t="str">
        <f>IF(AND(Table1[[#This Row],[stroke]]=1,Table1[[#This Row],[hypertension]]=1),"yes","no")</f>
        <v>no</v>
      </c>
      <c r="Q4029" t="str">
        <f>IF(Table1[[#This Row],[avg_glucose_level]]&gt;=132.5,"yes","no")</f>
        <v>no</v>
      </c>
      <c r="R4029" t="str">
        <f>IF(Table1[[#This Row],[bmi]]&gt;=30.1,"yes","no")</f>
        <v>no</v>
      </c>
    </row>
    <row r="4030" spans="1:18" x14ac:dyDescent="0.3">
      <c r="A4030">
        <v>59916</v>
      </c>
      <c r="B4030" t="s">
        <v>17</v>
      </c>
      <c r="C4030">
        <v>56</v>
      </c>
      <c r="D4030">
        <v>0</v>
      </c>
      <c r="E4030" t="str">
        <f>IF(Table1[[#This Row],[hypertension]]=0,"no","yes")</f>
        <v>no</v>
      </c>
      <c r="F4030">
        <v>0</v>
      </c>
      <c r="G4030" t="s">
        <v>13</v>
      </c>
      <c r="H4030" t="s">
        <v>14</v>
      </c>
      <c r="I4030" t="s">
        <v>19</v>
      </c>
      <c r="J4030">
        <v>200.98</v>
      </c>
      <c r="K4030">
        <v>30.4</v>
      </c>
      <c r="L4030" t="s">
        <v>21</v>
      </c>
      <c r="M40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0">
        <v>0</v>
      </c>
      <c r="O4030" t="s">
        <v>32</v>
      </c>
      <c r="P4030" t="str">
        <f>IF(AND(Table1[[#This Row],[stroke]]=1,Table1[[#This Row],[hypertension]]=1),"yes","no")</f>
        <v>no</v>
      </c>
      <c r="Q4030" t="str">
        <f>IF(Table1[[#This Row],[avg_glucose_level]]&gt;=132.5,"yes","no")</f>
        <v>yes</v>
      </c>
      <c r="R4030" t="str">
        <f>IF(Table1[[#This Row],[bmi]]&gt;=30.1,"yes","no")</f>
        <v>yes</v>
      </c>
    </row>
    <row r="4031" spans="1:18" x14ac:dyDescent="0.3">
      <c r="A4031">
        <v>44526</v>
      </c>
      <c r="B4031" t="s">
        <v>12</v>
      </c>
      <c r="C4031">
        <v>58</v>
      </c>
      <c r="D4031">
        <v>0</v>
      </c>
      <c r="E4031" t="str">
        <f>IF(Table1[[#This Row],[hypertension]]=0,"no","yes")</f>
        <v>no</v>
      </c>
      <c r="F4031">
        <v>0</v>
      </c>
      <c r="G4031" t="s">
        <v>13</v>
      </c>
      <c r="H4031" t="s">
        <v>24</v>
      </c>
      <c r="I4031" t="s">
        <v>15</v>
      </c>
      <c r="J4031">
        <v>101.96</v>
      </c>
      <c r="K4031">
        <v>34.5</v>
      </c>
      <c r="L4031" t="s">
        <v>20</v>
      </c>
      <c r="M4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31">
        <v>0</v>
      </c>
      <c r="O4031" t="s">
        <v>32</v>
      </c>
      <c r="P4031" t="str">
        <f>IF(AND(Table1[[#This Row],[stroke]]=1,Table1[[#This Row],[hypertension]]=1),"yes","no")</f>
        <v>no</v>
      </c>
      <c r="Q4031" t="str">
        <f>IF(Table1[[#This Row],[avg_glucose_level]]&gt;=132.5,"yes","no")</f>
        <v>no</v>
      </c>
      <c r="R4031" t="str">
        <f>IF(Table1[[#This Row],[bmi]]&gt;=30.1,"yes","no")</f>
        <v>yes</v>
      </c>
    </row>
    <row r="4032" spans="1:18" x14ac:dyDescent="0.3">
      <c r="A4032">
        <v>12990</v>
      </c>
      <c r="B4032" t="s">
        <v>12</v>
      </c>
      <c r="C4032">
        <v>9</v>
      </c>
      <c r="D4032">
        <v>0</v>
      </c>
      <c r="E4032" t="str">
        <f>IF(Table1[[#This Row],[hypertension]]=0,"no","yes")</f>
        <v>no</v>
      </c>
      <c r="F4032">
        <v>0</v>
      </c>
      <c r="G4032" t="s">
        <v>22</v>
      </c>
      <c r="H4032" t="s">
        <v>25</v>
      </c>
      <c r="I4032" t="s">
        <v>19</v>
      </c>
      <c r="J4032">
        <v>84.17</v>
      </c>
      <c r="K4032">
        <v>17.399999999999999</v>
      </c>
      <c r="L4032" t="s">
        <v>23</v>
      </c>
      <c r="M40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32">
        <v>0</v>
      </c>
      <c r="O4032" t="s">
        <v>32</v>
      </c>
      <c r="P4032" t="str">
        <f>IF(AND(Table1[[#This Row],[stroke]]=1,Table1[[#This Row],[hypertension]]=1),"yes","no")</f>
        <v>no</v>
      </c>
      <c r="Q4032" t="str">
        <f>IF(Table1[[#This Row],[avg_glucose_level]]&gt;=132.5,"yes","no")</f>
        <v>no</v>
      </c>
      <c r="R4032" t="str">
        <f>IF(Table1[[#This Row],[bmi]]&gt;=30.1,"yes","no")</f>
        <v>no</v>
      </c>
    </row>
    <row r="4033" spans="1:18" x14ac:dyDescent="0.3">
      <c r="A4033">
        <v>14414</v>
      </c>
      <c r="B4033" t="s">
        <v>17</v>
      </c>
      <c r="C4033">
        <v>34</v>
      </c>
      <c r="D4033">
        <v>0</v>
      </c>
      <c r="E4033" t="str">
        <f>IF(Table1[[#This Row],[hypertension]]=0,"no","yes")</f>
        <v>no</v>
      </c>
      <c r="F4033">
        <v>0</v>
      </c>
      <c r="G4033" t="s">
        <v>13</v>
      </c>
      <c r="H4033" t="s">
        <v>14</v>
      </c>
      <c r="I4033" t="s">
        <v>19</v>
      </c>
      <c r="J4033">
        <v>85.79</v>
      </c>
      <c r="K4033">
        <v>32</v>
      </c>
      <c r="L4033" t="s">
        <v>20</v>
      </c>
      <c r="M4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33">
        <v>0</v>
      </c>
      <c r="O4033" t="s">
        <v>32</v>
      </c>
      <c r="P4033" t="str">
        <f>IF(AND(Table1[[#This Row],[stroke]]=1,Table1[[#This Row],[hypertension]]=1),"yes","no")</f>
        <v>no</v>
      </c>
      <c r="Q4033" t="str">
        <f>IF(Table1[[#This Row],[avg_glucose_level]]&gt;=132.5,"yes","no")</f>
        <v>no</v>
      </c>
      <c r="R4033" t="str">
        <f>IF(Table1[[#This Row],[bmi]]&gt;=30.1,"yes","no")</f>
        <v>yes</v>
      </c>
    </row>
    <row r="4034" spans="1:18" x14ac:dyDescent="0.3">
      <c r="A4034">
        <v>46343</v>
      </c>
      <c r="B4034" t="s">
        <v>17</v>
      </c>
      <c r="C4034">
        <v>79</v>
      </c>
      <c r="D4034">
        <v>0</v>
      </c>
      <c r="E4034" t="str">
        <f>IF(Table1[[#This Row],[hypertension]]=0,"no","yes")</f>
        <v>no</v>
      </c>
      <c r="F4034">
        <v>0</v>
      </c>
      <c r="G4034" t="s">
        <v>13</v>
      </c>
      <c r="H4034" t="s">
        <v>14</v>
      </c>
      <c r="I4034" t="s">
        <v>15</v>
      </c>
      <c r="J4034">
        <v>71.459999999999994</v>
      </c>
      <c r="K4034">
        <v>33.4</v>
      </c>
      <c r="L4034" t="s">
        <v>23</v>
      </c>
      <c r="M4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34">
        <v>0</v>
      </c>
      <c r="O4034" t="s">
        <v>32</v>
      </c>
      <c r="P4034" t="str">
        <f>IF(AND(Table1[[#This Row],[stroke]]=1,Table1[[#This Row],[hypertension]]=1),"yes","no")</f>
        <v>no</v>
      </c>
      <c r="Q4034" t="str">
        <f>IF(Table1[[#This Row],[avg_glucose_level]]&gt;=132.5,"yes","no")</f>
        <v>no</v>
      </c>
      <c r="R4034" t="str">
        <f>IF(Table1[[#This Row],[bmi]]&gt;=30.1,"yes","no")</f>
        <v>yes</v>
      </c>
    </row>
    <row r="4035" spans="1:18" x14ac:dyDescent="0.3">
      <c r="A4035">
        <v>29539</v>
      </c>
      <c r="B4035" t="s">
        <v>12</v>
      </c>
      <c r="C4035">
        <v>62</v>
      </c>
      <c r="D4035">
        <v>1</v>
      </c>
      <c r="E4035" t="str">
        <f>IF(Table1[[#This Row],[hypertension]]=0,"no","yes")</f>
        <v>yes</v>
      </c>
      <c r="F4035">
        <v>0</v>
      </c>
      <c r="G4035" t="s">
        <v>13</v>
      </c>
      <c r="H4035" t="s">
        <v>18</v>
      </c>
      <c r="I4035" t="s">
        <v>19</v>
      </c>
      <c r="J4035">
        <v>95.49</v>
      </c>
      <c r="K4035">
        <v>40.200000000000003</v>
      </c>
      <c r="L4035" t="s">
        <v>21</v>
      </c>
      <c r="M40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5">
        <v>0</v>
      </c>
      <c r="O4035" t="s">
        <v>32</v>
      </c>
      <c r="P4035" t="str">
        <f>IF(AND(Table1[[#This Row],[stroke]]=1,Table1[[#This Row],[hypertension]]=1),"yes","no")</f>
        <v>no</v>
      </c>
      <c r="Q4035" t="str">
        <f>IF(Table1[[#This Row],[avg_glucose_level]]&gt;=132.5,"yes","no")</f>
        <v>no</v>
      </c>
      <c r="R4035" t="str">
        <f>IF(Table1[[#This Row],[bmi]]&gt;=30.1,"yes","no")</f>
        <v>yes</v>
      </c>
    </row>
    <row r="4036" spans="1:18" x14ac:dyDescent="0.3">
      <c r="A4036">
        <v>10924</v>
      </c>
      <c r="B4036" t="s">
        <v>17</v>
      </c>
      <c r="C4036">
        <v>60</v>
      </c>
      <c r="D4036">
        <v>0</v>
      </c>
      <c r="E4036" t="str">
        <f>IF(Table1[[#This Row],[hypertension]]=0,"no","yes")</f>
        <v>no</v>
      </c>
      <c r="F4036">
        <v>0</v>
      </c>
      <c r="G4036" t="s">
        <v>13</v>
      </c>
      <c r="H4036" t="s">
        <v>14</v>
      </c>
      <c r="I4036" t="s">
        <v>19</v>
      </c>
      <c r="J4036">
        <v>87.62</v>
      </c>
      <c r="K4036">
        <v>30.1</v>
      </c>
      <c r="L4036" t="s">
        <v>21</v>
      </c>
      <c r="M40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6">
        <v>0</v>
      </c>
      <c r="O4036" t="s">
        <v>32</v>
      </c>
      <c r="P4036" t="str">
        <f>IF(AND(Table1[[#This Row],[stroke]]=1,Table1[[#This Row],[hypertension]]=1),"yes","no")</f>
        <v>no</v>
      </c>
      <c r="Q4036" t="str">
        <f>IF(Table1[[#This Row],[avg_glucose_level]]&gt;=132.5,"yes","no")</f>
        <v>no</v>
      </c>
      <c r="R4036" t="str">
        <f>IF(Table1[[#This Row],[bmi]]&gt;=30.1,"yes","no")</f>
        <v>yes</v>
      </c>
    </row>
    <row r="4037" spans="1:18" x14ac:dyDescent="0.3">
      <c r="A4037">
        <v>30248</v>
      </c>
      <c r="B4037" t="s">
        <v>17</v>
      </c>
      <c r="C4037">
        <v>42</v>
      </c>
      <c r="D4037">
        <v>0</v>
      </c>
      <c r="E4037" t="str">
        <f>IF(Table1[[#This Row],[hypertension]]=0,"no","yes")</f>
        <v>no</v>
      </c>
      <c r="F4037">
        <v>0</v>
      </c>
      <c r="G4037" t="s">
        <v>22</v>
      </c>
      <c r="H4037" t="s">
        <v>14</v>
      </c>
      <c r="I4037" t="s">
        <v>19</v>
      </c>
      <c r="J4037">
        <v>118.55</v>
      </c>
      <c r="K4037">
        <v>46.2</v>
      </c>
      <c r="L4037" t="s">
        <v>21</v>
      </c>
      <c r="M40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7">
        <v>0</v>
      </c>
      <c r="O4037" t="s">
        <v>32</v>
      </c>
      <c r="P4037" t="str">
        <f>IF(AND(Table1[[#This Row],[stroke]]=1,Table1[[#This Row],[hypertension]]=1),"yes","no")</f>
        <v>no</v>
      </c>
      <c r="Q4037" t="str">
        <f>IF(Table1[[#This Row],[avg_glucose_level]]&gt;=132.5,"yes","no")</f>
        <v>no</v>
      </c>
      <c r="R4037" t="str">
        <f>IF(Table1[[#This Row],[bmi]]&gt;=30.1,"yes","no")</f>
        <v>yes</v>
      </c>
    </row>
    <row r="4038" spans="1:18" x14ac:dyDescent="0.3">
      <c r="A4038">
        <v>39769</v>
      </c>
      <c r="B4038" t="s">
        <v>17</v>
      </c>
      <c r="C4038">
        <v>59</v>
      </c>
      <c r="D4038">
        <v>0</v>
      </c>
      <c r="E4038" t="str">
        <f>IF(Table1[[#This Row],[hypertension]]=0,"no","yes")</f>
        <v>no</v>
      </c>
      <c r="F4038">
        <v>0</v>
      </c>
      <c r="G4038" t="s">
        <v>13</v>
      </c>
      <c r="H4038" t="s">
        <v>18</v>
      </c>
      <c r="I4038" t="s">
        <v>15</v>
      </c>
      <c r="J4038">
        <v>82.14</v>
      </c>
      <c r="K4038">
        <v>35.6</v>
      </c>
      <c r="L4038" t="s">
        <v>21</v>
      </c>
      <c r="M40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8">
        <v>0</v>
      </c>
      <c r="O4038" t="s">
        <v>32</v>
      </c>
      <c r="P4038" t="str">
        <f>IF(AND(Table1[[#This Row],[stroke]]=1,Table1[[#This Row],[hypertension]]=1),"yes","no")</f>
        <v>no</v>
      </c>
      <c r="Q4038" t="str">
        <f>IF(Table1[[#This Row],[avg_glucose_level]]&gt;=132.5,"yes","no")</f>
        <v>no</v>
      </c>
      <c r="R4038" t="str">
        <f>IF(Table1[[#This Row],[bmi]]&gt;=30.1,"yes","no")</f>
        <v>yes</v>
      </c>
    </row>
    <row r="4039" spans="1:18" x14ac:dyDescent="0.3">
      <c r="A4039">
        <v>28778</v>
      </c>
      <c r="B4039" t="s">
        <v>17</v>
      </c>
      <c r="C4039">
        <v>54</v>
      </c>
      <c r="D4039">
        <v>0</v>
      </c>
      <c r="E4039" t="str">
        <f>IF(Table1[[#This Row],[hypertension]]=0,"no","yes")</f>
        <v>no</v>
      </c>
      <c r="F4039">
        <v>0</v>
      </c>
      <c r="G4039" t="s">
        <v>13</v>
      </c>
      <c r="H4039" t="s">
        <v>14</v>
      </c>
      <c r="I4039" t="s">
        <v>15</v>
      </c>
      <c r="J4039">
        <v>219.67</v>
      </c>
      <c r="K4039">
        <v>29.4</v>
      </c>
      <c r="L4039" t="s">
        <v>21</v>
      </c>
      <c r="M40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39">
        <v>0</v>
      </c>
      <c r="O4039" t="s">
        <v>32</v>
      </c>
      <c r="P4039" t="str">
        <f>IF(AND(Table1[[#This Row],[stroke]]=1,Table1[[#This Row],[hypertension]]=1),"yes","no")</f>
        <v>no</v>
      </c>
      <c r="Q4039" t="str">
        <f>IF(Table1[[#This Row],[avg_glucose_level]]&gt;=132.5,"yes","no")</f>
        <v>yes</v>
      </c>
      <c r="R4039" t="str">
        <f>IF(Table1[[#This Row],[bmi]]&gt;=30.1,"yes","no")</f>
        <v>no</v>
      </c>
    </row>
    <row r="4040" spans="1:18" x14ac:dyDescent="0.3">
      <c r="A4040">
        <v>65257</v>
      </c>
      <c r="B4040" t="s">
        <v>12</v>
      </c>
      <c r="C4040">
        <v>59</v>
      </c>
      <c r="D4040">
        <v>0</v>
      </c>
      <c r="E4040" t="str">
        <f>IF(Table1[[#This Row],[hypertension]]=0,"no","yes")</f>
        <v>no</v>
      </c>
      <c r="F4040">
        <v>0</v>
      </c>
      <c r="G4040" t="s">
        <v>13</v>
      </c>
      <c r="H4040" t="s">
        <v>14</v>
      </c>
      <c r="I4040" t="s">
        <v>15</v>
      </c>
      <c r="J4040">
        <v>135.84</v>
      </c>
      <c r="K4040">
        <v>27.3</v>
      </c>
      <c r="L4040" t="s">
        <v>20</v>
      </c>
      <c r="M40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40">
        <v>0</v>
      </c>
      <c r="O4040" t="s">
        <v>32</v>
      </c>
      <c r="P4040" t="str">
        <f>IF(AND(Table1[[#This Row],[stroke]]=1,Table1[[#This Row],[hypertension]]=1),"yes","no")</f>
        <v>no</v>
      </c>
      <c r="Q4040" t="str">
        <f>IF(Table1[[#This Row],[avg_glucose_level]]&gt;=132.5,"yes","no")</f>
        <v>yes</v>
      </c>
      <c r="R4040" t="str">
        <f>IF(Table1[[#This Row],[bmi]]&gt;=30.1,"yes","no")</f>
        <v>no</v>
      </c>
    </row>
    <row r="4041" spans="1:18" x14ac:dyDescent="0.3">
      <c r="A4041">
        <v>7233</v>
      </c>
      <c r="B4041" t="s">
        <v>12</v>
      </c>
      <c r="C4041">
        <v>15</v>
      </c>
      <c r="D4041">
        <v>0</v>
      </c>
      <c r="E4041" t="str">
        <f>IF(Table1[[#This Row],[hypertension]]=0,"no","yes")</f>
        <v>no</v>
      </c>
      <c r="F4041">
        <v>0</v>
      </c>
      <c r="G4041" t="s">
        <v>22</v>
      </c>
      <c r="H4041" t="s">
        <v>25</v>
      </c>
      <c r="I4041" t="s">
        <v>19</v>
      </c>
      <c r="J4041">
        <v>74.83</v>
      </c>
      <c r="K4041">
        <v>17.399999999999999</v>
      </c>
      <c r="L4041" t="s">
        <v>23</v>
      </c>
      <c r="M40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1">
        <v>0</v>
      </c>
      <c r="O4041" t="s">
        <v>32</v>
      </c>
      <c r="P4041" t="str">
        <f>IF(AND(Table1[[#This Row],[stroke]]=1,Table1[[#This Row],[hypertension]]=1),"yes","no")</f>
        <v>no</v>
      </c>
      <c r="Q4041" t="str">
        <f>IF(Table1[[#This Row],[avg_glucose_level]]&gt;=132.5,"yes","no")</f>
        <v>no</v>
      </c>
      <c r="R4041" t="str">
        <f>IF(Table1[[#This Row],[bmi]]&gt;=30.1,"yes","no")</f>
        <v>no</v>
      </c>
    </row>
    <row r="4042" spans="1:18" x14ac:dyDescent="0.3">
      <c r="A4042">
        <v>67773</v>
      </c>
      <c r="B4042" t="s">
        <v>17</v>
      </c>
      <c r="C4042">
        <v>14</v>
      </c>
      <c r="D4042">
        <v>0</v>
      </c>
      <c r="E4042" t="str">
        <f>IF(Table1[[#This Row],[hypertension]]=0,"no","yes")</f>
        <v>no</v>
      </c>
      <c r="F4042">
        <v>0</v>
      </c>
      <c r="G4042" t="s">
        <v>22</v>
      </c>
      <c r="H4042" t="s">
        <v>25</v>
      </c>
      <c r="I4042" t="s">
        <v>15</v>
      </c>
      <c r="J4042">
        <v>60.37</v>
      </c>
      <c r="K4042">
        <v>26.9</v>
      </c>
      <c r="L4042" t="s">
        <v>23</v>
      </c>
      <c r="M4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2">
        <v>0</v>
      </c>
      <c r="O4042" t="s">
        <v>32</v>
      </c>
      <c r="P4042" t="str">
        <f>IF(AND(Table1[[#This Row],[stroke]]=1,Table1[[#This Row],[hypertension]]=1),"yes","no")</f>
        <v>no</v>
      </c>
      <c r="Q4042" t="str">
        <f>IF(Table1[[#This Row],[avg_glucose_level]]&gt;=132.5,"yes","no")</f>
        <v>no</v>
      </c>
      <c r="R4042" t="str">
        <f>IF(Table1[[#This Row],[bmi]]&gt;=30.1,"yes","no")</f>
        <v>no</v>
      </c>
    </row>
    <row r="4043" spans="1:18" x14ac:dyDescent="0.3">
      <c r="A4043">
        <v>14993</v>
      </c>
      <c r="B4043" t="s">
        <v>12</v>
      </c>
      <c r="C4043">
        <v>5</v>
      </c>
      <c r="D4043">
        <v>0</v>
      </c>
      <c r="E4043" t="str">
        <f>IF(Table1[[#This Row],[hypertension]]=0,"no","yes")</f>
        <v>no</v>
      </c>
      <c r="F4043">
        <v>0</v>
      </c>
      <c r="G4043" t="s">
        <v>22</v>
      </c>
      <c r="H4043" t="s">
        <v>25</v>
      </c>
      <c r="I4043" t="s">
        <v>19</v>
      </c>
      <c r="J4043">
        <v>67.28</v>
      </c>
      <c r="K4043">
        <v>17.7</v>
      </c>
      <c r="L4043" t="s">
        <v>23</v>
      </c>
      <c r="M40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3">
        <v>0</v>
      </c>
      <c r="O4043" t="s">
        <v>32</v>
      </c>
      <c r="P4043" t="str">
        <f>IF(AND(Table1[[#This Row],[stroke]]=1,Table1[[#This Row],[hypertension]]=1),"yes","no")</f>
        <v>no</v>
      </c>
      <c r="Q4043" t="str">
        <f>IF(Table1[[#This Row],[avg_glucose_level]]&gt;=132.5,"yes","no")</f>
        <v>no</v>
      </c>
      <c r="R4043" t="str">
        <f>IF(Table1[[#This Row],[bmi]]&gt;=30.1,"yes","no")</f>
        <v>no</v>
      </c>
    </row>
    <row r="4044" spans="1:18" x14ac:dyDescent="0.3">
      <c r="A4044">
        <v>59054</v>
      </c>
      <c r="B4044" t="s">
        <v>12</v>
      </c>
      <c r="C4044">
        <v>17</v>
      </c>
      <c r="D4044">
        <v>0</v>
      </c>
      <c r="E4044" t="str">
        <f>IF(Table1[[#This Row],[hypertension]]=0,"no","yes")</f>
        <v>no</v>
      </c>
      <c r="F4044">
        <v>0</v>
      </c>
      <c r="G4044" t="s">
        <v>22</v>
      </c>
      <c r="H4044" t="s">
        <v>14</v>
      </c>
      <c r="I4044" t="s">
        <v>19</v>
      </c>
      <c r="J4044">
        <v>77.790000000000006</v>
      </c>
      <c r="K4044">
        <v>23.6</v>
      </c>
      <c r="L4044" t="s">
        <v>23</v>
      </c>
      <c r="M40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4">
        <v>0</v>
      </c>
      <c r="O4044" t="s">
        <v>32</v>
      </c>
      <c r="P4044" t="str">
        <f>IF(AND(Table1[[#This Row],[stroke]]=1,Table1[[#This Row],[hypertension]]=1),"yes","no")</f>
        <v>no</v>
      </c>
      <c r="Q4044" t="str">
        <f>IF(Table1[[#This Row],[avg_glucose_level]]&gt;=132.5,"yes","no")</f>
        <v>no</v>
      </c>
      <c r="R4044" t="str">
        <f>IF(Table1[[#This Row],[bmi]]&gt;=30.1,"yes","no")</f>
        <v>no</v>
      </c>
    </row>
    <row r="4045" spans="1:18" x14ac:dyDescent="0.3">
      <c r="A4045">
        <v>22554</v>
      </c>
      <c r="B4045" t="s">
        <v>17</v>
      </c>
      <c r="C4045">
        <v>13</v>
      </c>
      <c r="D4045">
        <v>0</v>
      </c>
      <c r="E4045" t="str">
        <f>IF(Table1[[#This Row],[hypertension]]=0,"no","yes")</f>
        <v>no</v>
      </c>
      <c r="F4045">
        <v>0</v>
      </c>
      <c r="G4045" t="s">
        <v>22</v>
      </c>
      <c r="H4045" t="s">
        <v>25</v>
      </c>
      <c r="I4045" t="s">
        <v>19</v>
      </c>
      <c r="J4045">
        <v>88.51</v>
      </c>
      <c r="K4045">
        <v>27.7</v>
      </c>
      <c r="L4045" t="s">
        <v>23</v>
      </c>
      <c r="M4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45">
        <v>0</v>
      </c>
      <c r="O4045" t="s">
        <v>32</v>
      </c>
      <c r="P4045" t="str">
        <f>IF(AND(Table1[[#This Row],[stroke]]=1,Table1[[#This Row],[hypertension]]=1),"yes","no")</f>
        <v>no</v>
      </c>
      <c r="Q4045" t="str">
        <f>IF(Table1[[#This Row],[avg_glucose_level]]&gt;=132.5,"yes","no")</f>
        <v>no</v>
      </c>
      <c r="R4045" t="str">
        <f>IF(Table1[[#This Row],[bmi]]&gt;=30.1,"yes","no")</f>
        <v>no</v>
      </c>
    </row>
    <row r="4046" spans="1:18" x14ac:dyDescent="0.3">
      <c r="A4046">
        <v>72512</v>
      </c>
      <c r="B4046" t="s">
        <v>17</v>
      </c>
      <c r="C4046">
        <v>48</v>
      </c>
      <c r="D4046">
        <v>0</v>
      </c>
      <c r="E4046" t="str">
        <f>IF(Table1[[#This Row],[hypertension]]=0,"no","yes")</f>
        <v>no</v>
      </c>
      <c r="F4046">
        <v>0</v>
      </c>
      <c r="G4046" t="s">
        <v>13</v>
      </c>
      <c r="H4046" t="s">
        <v>18</v>
      </c>
      <c r="I4046" t="s">
        <v>15</v>
      </c>
      <c r="J4046">
        <v>90.38</v>
      </c>
      <c r="K4046">
        <v>38</v>
      </c>
      <c r="L4046" t="s">
        <v>21</v>
      </c>
      <c r="M40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46">
        <v>0</v>
      </c>
      <c r="O4046" t="s">
        <v>32</v>
      </c>
      <c r="P4046" t="str">
        <f>IF(AND(Table1[[#This Row],[stroke]]=1,Table1[[#This Row],[hypertension]]=1),"yes","no")</f>
        <v>no</v>
      </c>
      <c r="Q4046" t="str">
        <f>IF(Table1[[#This Row],[avg_glucose_level]]&gt;=132.5,"yes","no")</f>
        <v>no</v>
      </c>
      <c r="R4046" t="str">
        <f>IF(Table1[[#This Row],[bmi]]&gt;=30.1,"yes","no")</f>
        <v>yes</v>
      </c>
    </row>
    <row r="4047" spans="1:18" x14ac:dyDescent="0.3">
      <c r="A4047">
        <v>56195</v>
      </c>
      <c r="B4047" t="s">
        <v>12</v>
      </c>
      <c r="C4047">
        <v>37</v>
      </c>
      <c r="D4047">
        <v>0</v>
      </c>
      <c r="E4047" t="str">
        <f>IF(Table1[[#This Row],[hypertension]]=0,"no","yes")</f>
        <v>no</v>
      </c>
      <c r="F4047">
        <v>0</v>
      </c>
      <c r="G4047" t="s">
        <v>13</v>
      </c>
      <c r="H4047" t="s">
        <v>24</v>
      </c>
      <c r="I4047" t="s">
        <v>15</v>
      </c>
      <c r="J4047">
        <v>156.69</v>
      </c>
      <c r="K4047">
        <v>35.200000000000003</v>
      </c>
      <c r="L4047" t="s">
        <v>20</v>
      </c>
      <c r="M40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47">
        <v>0</v>
      </c>
      <c r="O4047" t="s">
        <v>32</v>
      </c>
      <c r="P4047" t="str">
        <f>IF(AND(Table1[[#This Row],[stroke]]=1,Table1[[#This Row],[hypertension]]=1),"yes","no")</f>
        <v>no</v>
      </c>
      <c r="Q4047" t="str">
        <f>IF(Table1[[#This Row],[avg_glucose_level]]&gt;=132.5,"yes","no")</f>
        <v>yes</v>
      </c>
      <c r="R4047" t="str">
        <f>IF(Table1[[#This Row],[bmi]]&gt;=30.1,"yes","no")</f>
        <v>yes</v>
      </c>
    </row>
    <row r="4048" spans="1:18" x14ac:dyDescent="0.3">
      <c r="A4048">
        <v>7524</v>
      </c>
      <c r="B4048" t="s">
        <v>17</v>
      </c>
      <c r="C4048">
        <v>69</v>
      </c>
      <c r="D4048">
        <v>0</v>
      </c>
      <c r="E4048" t="str">
        <f>IF(Table1[[#This Row],[hypertension]]=0,"no","yes")</f>
        <v>no</v>
      </c>
      <c r="F4048">
        <v>1</v>
      </c>
      <c r="G4048" t="s">
        <v>13</v>
      </c>
      <c r="H4048" t="s">
        <v>14</v>
      </c>
      <c r="I4048" t="s">
        <v>15</v>
      </c>
      <c r="J4048">
        <v>207.6</v>
      </c>
      <c r="K4048">
        <v>28.1</v>
      </c>
      <c r="L4048" t="s">
        <v>20</v>
      </c>
      <c r="M40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48">
        <v>0</v>
      </c>
      <c r="O4048" t="s">
        <v>32</v>
      </c>
      <c r="P4048" t="str">
        <f>IF(AND(Table1[[#This Row],[stroke]]=1,Table1[[#This Row],[hypertension]]=1),"yes","no")</f>
        <v>no</v>
      </c>
      <c r="Q4048" t="str">
        <f>IF(Table1[[#This Row],[avg_glucose_level]]&gt;=132.5,"yes","no")</f>
        <v>yes</v>
      </c>
      <c r="R4048" t="str">
        <f>IF(Table1[[#This Row],[bmi]]&gt;=30.1,"yes","no")</f>
        <v>no</v>
      </c>
    </row>
    <row r="4049" spans="1:18" x14ac:dyDescent="0.3">
      <c r="A4049">
        <v>45795</v>
      </c>
      <c r="B4049" t="s">
        <v>17</v>
      </c>
      <c r="C4049">
        <v>74</v>
      </c>
      <c r="D4049">
        <v>0</v>
      </c>
      <c r="E4049" t="str">
        <f>IF(Table1[[#This Row],[hypertension]]=0,"no","yes")</f>
        <v>no</v>
      </c>
      <c r="F4049">
        <v>0</v>
      </c>
      <c r="G4049" t="s">
        <v>13</v>
      </c>
      <c r="H4049" t="s">
        <v>14</v>
      </c>
      <c r="I4049" t="s">
        <v>15</v>
      </c>
      <c r="J4049">
        <v>158.9</v>
      </c>
      <c r="K4049">
        <v>32.4</v>
      </c>
      <c r="L4049" t="s">
        <v>16</v>
      </c>
      <c r="M40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49">
        <v>0</v>
      </c>
      <c r="O4049" t="s">
        <v>32</v>
      </c>
      <c r="P4049" t="str">
        <f>IF(AND(Table1[[#This Row],[stroke]]=1,Table1[[#This Row],[hypertension]]=1),"yes","no")</f>
        <v>no</v>
      </c>
      <c r="Q4049" t="str">
        <f>IF(Table1[[#This Row],[avg_glucose_level]]&gt;=132.5,"yes","no")</f>
        <v>yes</v>
      </c>
      <c r="R4049" t="str">
        <f>IF(Table1[[#This Row],[bmi]]&gt;=30.1,"yes","no")</f>
        <v>yes</v>
      </c>
    </row>
    <row r="4050" spans="1:18" x14ac:dyDescent="0.3">
      <c r="A4050">
        <v>64433</v>
      </c>
      <c r="B4050" t="s">
        <v>12</v>
      </c>
      <c r="C4050">
        <v>54</v>
      </c>
      <c r="D4050">
        <v>0</v>
      </c>
      <c r="E4050" t="str">
        <f>IF(Table1[[#This Row],[hypertension]]=0,"no","yes")</f>
        <v>no</v>
      </c>
      <c r="F4050">
        <v>0</v>
      </c>
      <c r="G4050" t="s">
        <v>13</v>
      </c>
      <c r="H4050" t="s">
        <v>14</v>
      </c>
      <c r="I4050" t="s">
        <v>15</v>
      </c>
      <c r="J4050">
        <v>247.97</v>
      </c>
      <c r="K4050">
        <v>36.1</v>
      </c>
      <c r="L4050" t="s">
        <v>16</v>
      </c>
      <c r="M40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50">
        <v>0</v>
      </c>
      <c r="O4050" t="s">
        <v>32</v>
      </c>
      <c r="P4050" t="str">
        <f>IF(AND(Table1[[#This Row],[stroke]]=1,Table1[[#This Row],[hypertension]]=1),"yes","no")</f>
        <v>no</v>
      </c>
      <c r="Q4050" t="str">
        <f>IF(Table1[[#This Row],[avg_glucose_level]]&gt;=132.5,"yes","no")</f>
        <v>yes</v>
      </c>
      <c r="R4050" t="str">
        <f>IF(Table1[[#This Row],[bmi]]&gt;=30.1,"yes","no")</f>
        <v>yes</v>
      </c>
    </row>
    <row r="4051" spans="1:18" x14ac:dyDescent="0.3">
      <c r="A4051">
        <v>70106</v>
      </c>
      <c r="B4051" t="s">
        <v>17</v>
      </c>
      <c r="C4051">
        <v>64</v>
      </c>
      <c r="D4051">
        <v>0</v>
      </c>
      <c r="E4051" t="str">
        <f>IF(Table1[[#This Row],[hypertension]]=0,"no","yes")</f>
        <v>no</v>
      </c>
      <c r="F4051">
        <v>1</v>
      </c>
      <c r="G4051" t="s">
        <v>13</v>
      </c>
      <c r="H4051" t="s">
        <v>14</v>
      </c>
      <c r="I4051" t="s">
        <v>19</v>
      </c>
      <c r="J4051">
        <v>114.71</v>
      </c>
      <c r="K4051">
        <v>30.6</v>
      </c>
      <c r="L4051" t="s">
        <v>20</v>
      </c>
      <c r="M4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51">
        <v>0</v>
      </c>
      <c r="O4051" t="s">
        <v>32</v>
      </c>
      <c r="P4051" t="str">
        <f>IF(AND(Table1[[#This Row],[stroke]]=1,Table1[[#This Row],[hypertension]]=1),"yes","no")</f>
        <v>no</v>
      </c>
      <c r="Q4051" t="str">
        <f>IF(Table1[[#This Row],[avg_glucose_level]]&gt;=132.5,"yes","no")</f>
        <v>no</v>
      </c>
      <c r="R4051" t="str">
        <f>IF(Table1[[#This Row],[bmi]]&gt;=30.1,"yes","no")</f>
        <v>yes</v>
      </c>
    </row>
    <row r="4052" spans="1:18" x14ac:dyDescent="0.3">
      <c r="A4052">
        <v>50072</v>
      </c>
      <c r="B4052" t="s">
        <v>17</v>
      </c>
      <c r="C4052">
        <v>26</v>
      </c>
      <c r="D4052">
        <v>0</v>
      </c>
      <c r="E4052" t="str">
        <f>IF(Table1[[#This Row],[hypertension]]=0,"no","yes")</f>
        <v>no</v>
      </c>
      <c r="F4052">
        <v>0</v>
      </c>
      <c r="G4052" t="s">
        <v>22</v>
      </c>
      <c r="H4052" t="s">
        <v>14</v>
      </c>
      <c r="I4052" t="s">
        <v>19</v>
      </c>
      <c r="J4052">
        <v>58.55</v>
      </c>
      <c r="K4052">
        <v>29</v>
      </c>
      <c r="L4052" t="s">
        <v>20</v>
      </c>
      <c r="M40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52">
        <v>0</v>
      </c>
      <c r="O4052" t="s">
        <v>32</v>
      </c>
      <c r="P4052" t="str">
        <f>IF(AND(Table1[[#This Row],[stroke]]=1,Table1[[#This Row],[hypertension]]=1),"yes","no")</f>
        <v>no</v>
      </c>
      <c r="Q4052" t="str">
        <f>IF(Table1[[#This Row],[avg_glucose_level]]&gt;=132.5,"yes","no")</f>
        <v>no</v>
      </c>
      <c r="R4052" t="str">
        <f>IF(Table1[[#This Row],[bmi]]&gt;=30.1,"yes","no")</f>
        <v>no</v>
      </c>
    </row>
    <row r="4053" spans="1:18" x14ac:dyDescent="0.3">
      <c r="A4053">
        <v>52530</v>
      </c>
      <c r="B4053" t="s">
        <v>12</v>
      </c>
      <c r="C4053">
        <v>55</v>
      </c>
      <c r="D4053">
        <v>0</v>
      </c>
      <c r="E4053" t="str">
        <f>IF(Table1[[#This Row],[hypertension]]=0,"no","yes")</f>
        <v>no</v>
      </c>
      <c r="F4053">
        <v>0</v>
      </c>
      <c r="G4053" t="s">
        <v>13</v>
      </c>
      <c r="H4053" t="s">
        <v>24</v>
      </c>
      <c r="I4053" t="s">
        <v>15</v>
      </c>
      <c r="J4053">
        <v>231.15</v>
      </c>
      <c r="K4053">
        <v>22.3</v>
      </c>
      <c r="L4053" t="s">
        <v>20</v>
      </c>
      <c r="M4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53">
        <v>0</v>
      </c>
      <c r="O4053" t="s">
        <v>32</v>
      </c>
      <c r="P4053" t="str">
        <f>IF(AND(Table1[[#This Row],[stroke]]=1,Table1[[#This Row],[hypertension]]=1),"yes","no")</f>
        <v>no</v>
      </c>
      <c r="Q4053" t="str">
        <f>IF(Table1[[#This Row],[avg_glucose_level]]&gt;=132.5,"yes","no")</f>
        <v>yes</v>
      </c>
      <c r="R4053" t="str">
        <f>IF(Table1[[#This Row],[bmi]]&gt;=30.1,"yes","no")</f>
        <v>no</v>
      </c>
    </row>
    <row r="4054" spans="1:18" x14ac:dyDescent="0.3">
      <c r="A4054">
        <v>768</v>
      </c>
      <c r="B4054" t="s">
        <v>17</v>
      </c>
      <c r="C4054">
        <v>74</v>
      </c>
      <c r="D4054">
        <v>0</v>
      </c>
      <c r="E4054" t="str">
        <f>IF(Table1[[#This Row],[hypertension]]=0,"no","yes")</f>
        <v>no</v>
      </c>
      <c r="F4054">
        <v>0</v>
      </c>
      <c r="G4054" t="s">
        <v>13</v>
      </c>
      <c r="H4054" t="s">
        <v>18</v>
      </c>
      <c r="I4054" t="s">
        <v>15</v>
      </c>
      <c r="J4054">
        <v>68.180000000000007</v>
      </c>
      <c r="K4054">
        <v>27.3</v>
      </c>
      <c r="L4054" t="s">
        <v>16</v>
      </c>
      <c r="M40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54">
        <v>0</v>
      </c>
      <c r="O4054" t="s">
        <v>32</v>
      </c>
      <c r="P4054" t="str">
        <f>IF(AND(Table1[[#This Row],[stroke]]=1,Table1[[#This Row],[hypertension]]=1),"yes","no")</f>
        <v>no</v>
      </c>
      <c r="Q4054" t="str">
        <f>IF(Table1[[#This Row],[avg_glucose_level]]&gt;=132.5,"yes","no")</f>
        <v>no</v>
      </c>
      <c r="R4054" t="str">
        <f>IF(Table1[[#This Row],[bmi]]&gt;=30.1,"yes","no")</f>
        <v>no</v>
      </c>
    </row>
    <row r="4055" spans="1:18" x14ac:dyDescent="0.3">
      <c r="A4055">
        <v>40255</v>
      </c>
      <c r="B4055" t="s">
        <v>17</v>
      </c>
      <c r="C4055">
        <v>1</v>
      </c>
      <c r="D4055">
        <v>0</v>
      </c>
      <c r="E4055" t="str">
        <f>IF(Table1[[#This Row],[hypertension]]=0,"no","yes")</f>
        <v>no</v>
      </c>
      <c r="F4055">
        <v>0</v>
      </c>
      <c r="G4055" t="s">
        <v>22</v>
      </c>
      <c r="H4055" t="s">
        <v>25</v>
      </c>
      <c r="I4055" t="s">
        <v>19</v>
      </c>
      <c r="J4055">
        <v>118.75</v>
      </c>
      <c r="K4055">
        <v>17.399999999999999</v>
      </c>
      <c r="L4055" t="s">
        <v>23</v>
      </c>
      <c r="M40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55">
        <v>0</v>
      </c>
      <c r="O4055" t="s">
        <v>32</v>
      </c>
      <c r="P4055" t="str">
        <f>IF(AND(Table1[[#This Row],[stroke]]=1,Table1[[#This Row],[hypertension]]=1),"yes","no")</f>
        <v>no</v>
      </c>
      <c r="Q4055" t="str">
        <f>IF(Table1[[#This Row],[avg_glucose_level]]&gt;=132.5,"yes","no")</f>
        <v>no</v>
      </c>
      <c r="R4055" t="str">
        <f>IF(Table1[[#This Row],[bmi]]&gt;=30.1,"yes","no")</f>
        <v>no</v>
      </c>
    </row>
    <row r="4056" spans="1:18" x14ac:dyDescent="0.3">
      <c r="A4056">
        <v>50073</v>
      </c>
      <c r="B4056" t="s">
        <v>17</v>
      </c>
      <c r="C4056">
        <v>41</v>
      </c>
      <c r="D4056">
        <v>0</v>
      </c>
      <c r="E4056" t="str">
        <f>IF(Table1[[#This Row],[hypertension]]=0,"no","yes")</f>
        <v>no</v>
      </c>
      <c r="F4056">
        <v>1</v>
      </c>
      <c r="G4056" t="s">
        <v>22</v>
      </c>
      <c r="H4056" t="s">
        <v>14</v>
      </c>
      <c r="I4056" t="s">
        <v>19</v>
      </c>
      <c r="J4056">
        <v>186.54</v>
      </c>
      <c r="K4056">
        <v>39</v>
      </c>
      <c r="L4056" t="s">
        <v>16</v>
      </c>
      <c r="M40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56">
        <v>0</v>
      </c>
      <c r="O4056" t="s">
        <v>32</v>
      </c>
      <c r="P4056" t="str">
        <f>IF(AND(Table1[[#This Row],[stroke]]=1,Table1[[#This Row],[hypertension]]=1),"yes","no")</f>
        <v>no</v>
      </c>
      <c r="Q4056" t="str">
        <f>IF(Table1[[#This Row],[avg_glucose_level]]&gt;=132.5,"yes","no")</f>
        <v>yes</v>
      </c>
      <c r="R4056" t="str">
        <f>IF(Table1[[#This Row],[bmi]]&gt;=30.1,"yes","no")</f>
        <v>yes</v>
      </c>
    </row>
    <row r="4057" spans="1:18" x14ac:dyDescent="0.3">
      <c r="A4057">
        <v>52439</v>
      </c>
      <c r="B4057" t="s">
        <v>12</v>
      </c>
      <c r="C4057">
        <v>68</v>
      </c>
      <c r="D4057">
        <v>0</v>
      </c>
      <c r="E4057" t="str">
        <f>IF(Table1[[#This Row],[hypertension]]=0,"no","yes")</f>
        <v>no</v>
      </c>
      <c r="F4057">
        <v>1</v>
      </c>
      <c r="G4057" t="s">
        <v>13</v>
      </c>
      <c r="H4057" t="s">
        <v>14</v>
      </c>
      <c r="I4057" t="s">
        <v>19</v>
      </c>
      <c r="J4057">
        <v>96.14</v>
      </c>
      <c r="K4057">
        <v>26.7</v>
      </c>
      <c r="L4057" t="s">
        <v>20</v>
      </c>
      <c r="M40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57">
        <v>0</v>
      </c>
      <c r="O4057" t="s">
        <v>32</v>
      </c>
      <c r="P4057" t="str">
        <f>IF(AND(Table1[[#This Row],[stroke]]=1,Table1[[#This Row],[hypertension]]=1),"yes","no")</f>
        <v>no</v>
      </c>
      <c r="Q4057" t="str">
        <f>IF(Table1[[#This Row],[avg_glucose_level]]&gt;=132.5,"yes","no")</f>
        <v>no</v>
      </c>
      <c r="R4057" t="str">
        <f>IF(Table1[[#This Row],[bmi]]&gt;=30.1,"yes","no")</f>
        <v>no</v>
      </c>
    </row>
    <row r="4058" spans="1:18" x14ac:dyDescent="0.3">
      <c r="A4058">
        <v>65379</v>
      </c>
      <c r="B4058" t="s">
        <v>12</v>
      </c>
      <c r="C4058">
        <v>9</v>
      </c>
      <c r="D4058">
        <v>0</v>
      </c>
      <c r="E4058" t="str">
        <f>IF(Table1[[#This Row],[hypertension]]=0,"no","yes")</f>
        <v>no</v>
      </c>
      <c r="F4058">
        <v>0</v>
      </c>
      <c r="G4058" t="s">
        <v>22</v>
      </c>
      <c r="H4058" t="s">
        <v>25</v>
      </c>
      <c r="I4058" t="s">
        <v>15</v>
      </c>
      <c r="J4058">
        <v>69.52</v>
      </c>
      <c r="K4058">
        <v>24.2</v>
      </c>
      <c r="L4058" t="s">
        <v>23</v>
      </c>
      <c r="M40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58">
        <v>0</v>
      </c>
      <c r="O4058" t="s">
        <v>32</v>
      </c>
      <c r="P4058" t="str">
        <f>IF(AND(Table1[[#This Row],[stroke]]=1,Table1[[#This Row],[hypertension]]=1),"yes","no")</f>
        <v>no</v>
      </c>
      <c r="Q4058" t="str">
        <f>IF(Table1[[#This Row],[avg_glucose_level]]&gt;=132.5,"yes","no")</f>
        <v>no</v>
      </c>
      <c r="R4058" t="str">
        <f>IF(Table1[[#This Row],[bmi]]&gt;=30.1,"yes","no")</f>
        <v>no</v>
      </c>
    </row>
    <row r="4059" spans="1:18" x14ac:dyDescent="0.3">
      <c r="A4059">
        <v>38605</v>
      </c>
      <c r="B4059" t="s">
        <v>17</v>
      </c>
      <c r="C4059">
        <v>36</v>
      </c>
      <c r="D4059">
        <v>0</v>
      </c>
      <c r="E4059" t="str">
        <f>IF(Table1[[#This Row],[hypertension]]=0,"no","yes")</f>
        <v>no</v>
      </c>
      <c r="F4059">
        <v>0</v>
      </c>
      <c r="G4059" t="s">
        <v>13</v>
      </c>
      <c r="H4059" t="s">
        <v>14</v>
      </c>
      <c r="I4059" t="s">
        <v>19</v>
      </c>
      <c r="J4059">
        <v>101.93</v>
      </c>
      <c r="K4059">
        <v>22.8</v>
      </c>
      <c r="L4059" t="s">
        <v>21</v>
      </c>
      <c r="M405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59">
        <v>0</v>
      </c>
      <c r="O4059" t="s">
        <v>32</v>
      </c>
      <c r="P4059" t="str">
        <f>IF(AND(Table1[[#This Row],[stroke]]=1,Table1[[#This Row],[hypertension]]=1),"yes","no")</f>
        <v>no</v>
      </c>
      <c r="Q4059" t="str">
        <f>IF(Table1[[#This Row],[avg_glucose_level]]&gt;=132.5,"yes","no")</f>
        <v>no</v>
      </c>
      <c r="R4059" t="str">
        <f>IF(Table1[[#This Row],[bmi]]&gt;=30.1,"yes","no")</f>
        <v>no</v>
      </c>
    </row>
    <row r="4060" spans="1:18" x14ac:dyDescent="0.3">
      <c r="A4060">
        <v>35772</v>
      </c>
      <c r="B4060" t="s">
        <v>12</v>
      </c>
      <c r="C4060">
        <v>17</v>
      </c>
      <c r="D4060">
        <v>0</v>
      </c>
      <c r="E4060" t="str">
        <f>IF(Table1[[#This Row],[hypertension]]=0,"no","yes")</f>
        <v>no</v>
      </c>
      <c r="F4060">
        <v>0</v>
      </c>
      <c r="G4060" t="s">
        <v>22</v>
      </c>
      <c r="H4060" t="s">
        <v>14</v>
      </c>
      <c r="I4060" t="s">
        <v>15</v>
      </c>
      <c r="J4060">
        <v>71.58</v>
      </c>
      <c r="K4060">
        <v>25.6</v>
      </c>
      <c r="L4060" t="s">
        <v>23</v>
      </c>
      <c r="M40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0">
        <v>0</v>
      </c>
      <c r="O4060" t="s">
        <v>32</v>
      </c>
      <c r="P4060" t="str">
        <f>IF(AND(Table1[[#This Row],[stroke]]=1,Table1[[#This Row],[hypertension]]=1),"yes","no")</f>
        <v>no</v>
      </c>
      <c r="Q4060" t="str">
        <f>IF(Table1[[#This Row],[avg_glucose_level]]&gt;=132.5,"yes","no")</f>
        <v>no</v>
      </c>
      <c r="R4060" t="str">
        <f>IF(Table1[[#This Row],[bmi]]&gt;=30.1,"yes","no")</f>
        <v>no</v>
      </c>
    </row>
    <row r="4061" spans="1:18" x14ac:dyDescent="0.3">
      <c r="A4061">
        <v>38014</v>
      </c>
      <c r="B4061" t="s">
        <v>12</v>
      </c>
      <c r="C4061">
        <v>24</v>
      </c>
      <c r="D4061">
        <v>0</v>
      </c>
      <c r="E4061" t="str">
        <f>IF(Table1[[#This Row],[hypertension]]=0,"no","yes")</f>
        <v>no</v>
      </c>
      <c r="F4061">
        <v>0</v>
      </c>
      <c r="G4061" t="s">
        <v>13</v>
      </c>
      <c r="H4061" t="s">
        <v>14</v>
      </c>
      <c r="I4061" t="s">
        <v>15</v>
      </c>
      <c r="J4061">
        <v>83.1</v>
      </c>
      <c r="K4061">
        <v>21.9</v>
      </c>
      <c r="L4061" t="s">
        <v>21</v>
      </c>
      <c r="M40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61">
        <v>0</v>
      </c>
      <c r="O4061" t="s">
        <v>32</v>
      </c>
      <c r="P4061" t="str">
        <f>IF(AND(Table1[[#This Row],[stroke]]=1,Table1[[#This Row],[hypertension]]=1),"yes","no")</f>
        <v>no</v>
      </c>
      <c r="Q4061" t="str">
        <f>IF(Table1[[#This Row],[avg_glucose_level]]&gt;=132.5,"yes","no")</f>
        <v>no</v>
      </c>
      <c r="R4061" t="str">
        <f>IF(Table1[[#This Row],[bmi]]&gt;=30.1,"yes","no")</f>
        <v>no</v>
      </c>
    </row>
    <row r="4062" spans="1:18" x14ac:dyDescent="0.3">
      <c r="A4062">
        <v>68330</v>
      </c>
      <c r="B4062" t="s">
        <v>17</v>
      </c>
      <c r="C4062">
        <v>69</v>
      </c>
      <c r="D4062">
        <v>0</v>
      </c>
      <c r="E4062" t="str">
        <f>IF(Table1[[#This Row],[hypertension]]=0,"no","yes")</f>
        <v>no</v>
      </c>
      <c r="F4062">
        <v>0</v>
      </c>
      <c r="G4062" t="s">
        <v>13</v>
      </c>
      <c r="H4062" t="s">
        <v>18</v>
      </c>
      <c r="I4062" t="s">
        <v>19</v>
      </c>
      <c r="J4062">
        <v>110.96</v>
      </c>
      <c r="K4062">
        <v>25.9</v>
      </c>
      <c r="L4062" t="s">
        <v>20</v>
      </c>
      <c r="M40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62">
        <v>0</v>
      </c>
      <c r="O4062" t="s">
        <v>32</v>
      </c>
      <c r="P4062" t="str">
        <f>IF(AND(Table1[[#This Row],[stroke]]=1,Table1[[#This Row],[hypertension]]=1),"yes","no")</f>
        <v>no</v>
      </c>
      <c r="Q4062" t="str">
        <f>IF(Table1[[#This Row],[avg_glucose_level]]&gt;=132.5,"yes","no")</f>
        <v>no</v>
      </c>
      <c r="R4062" t="str">
        <f>IF(Table1[[#This Row],[bmi]]&gt;=30.1,"yes","no")</f>
        <v>no</v>
      </c>
    </row>
    <row r="4063" spans="1:18" x14ac:dyDescent="0.3">
      <c r="A4063">
        <v>47271</v>
      </c>
      <c r="B4063" t="s">
        <v>12</v>
      </c>
      <c r="C4063">
        <v>38</v>
      </c>
      <c r="D4063">
        <v>0</v>
      </c>
      <c r="E4063" t="str">
        <f>IF(Table1[[#This Row],[hypertension]]=0,"no","yes")</f>
        <v>no</v>
      </c>
      <c r="F4063">
        <v>0</v>
      </c>
      <c r="G4063" t="s">
        <v>13</v>
      </c>
      <c r="H4063" t="s">
        <v>24</v>
      </c>
      <c r="I4063" t="s">
        <v>15</v>
      </c>
      <c r="J4063">
        <v>122.83</v>
      </c>
      <c r="K4063">
        <v>30.6</v>
      </c>
      <c r="L4063" t="s">
        <v>23</v>
      </c>
      <c r="M40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3">
        <v>0</v>
      </c>
      <c r="O4063" t="s">
        <v>32</v>
      </c>
      <c r="P4063" t="str">
        <f>IF(AND(Table1[[#This Row],[stroke]]=1,Table1[[#This Row],[hypertension]]=1),"yes","no")</f>
        <v>no</v>
      </c>
      <c r="Q4063" t="str">
        <f>IF(Table1[[#This Row],[avg_glucose_level]]&gt;=132.5,"yes","no")</f>
        <v>no</v>
      </c>
      <c r="R4063" t="str">
        <f>IF(Table1[[#This Row],[bmi]]&gt;=30.1,"yes","no")</f>
        <v>yes</v>
      </c>
    </row>
    <row r="4064" spans="1:18" x14ac:dyDescent="0.3">
      <c r="A4064">
        <v>26330</v>
      </c>
      <c r="B4064" t="s">
        <v>17</v>
      </c>
      <c r="C4064">
        <v>69</v>
      </c>
      <c r="D4064">
        <v>0</v>
      </c>
      <c r="E4064" t="str">
        <f>IF(Table1[[#This Row],[hypertension]]=0,"no","yes")</f>
        <v>no</v>
      </c>
      <c r="F4064">
        <v>0</v>
      </c>
      <c r="G4064" t="s">
        <v>13</v>
      </c>
      <c r="H4064" t="s">
        <v>14</v>
      </c>
      <c r="I4064" t="s">
        <v>15</v>
      </c>
      <c r="J4064">
        <v>91.65</v>
      </c>
      <c r="K4064">
        <v>25.7</v>
      </c>
      <c r="L4064" t="s">
        <v>16</v>
      </c>
      <c r="M406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64">
        <v>0</v>
      </c>
      <c r="O4064" t="s">
        <v>32</v>
      </c>
      <c r="P4064" t="str">
        <f>IF(AND(Table1[[#This Row],[stroke]]=1,Table1[[#This Row],[hypertension]]=1),"yes","no")</f>
        <v>no</v>
      </c>
      <c r="Q4064" t="str">
        <f>IF(Table1[[#This Row],[avg_glucose_level]]&gt;=132.5,"yes","no")</f>
        <v>no</v>
      </c>
      <c r="R4064" t="str">
        <f>IF(Table1[[#This Row],[bmi]]&gt;=30.1,"yes","no")</f>
        <v>no</v>
      </c>
    </row>
    <row r="4065" spans="1:18" x14ac:dyDescent="0.3">
      <c r="A4065">
        <v>24022</v>
      </c>
      <c r="B4065" t="s">
        <v>17</v>
      </c>
      <c r="C4065">
        <v>32</v>
      </c>
      <c r="D4065">
        <v>0</v>
      </c>
      <c r="E4065" t="str">
        <f>IF(Table1[[#This Row],[hypertension]]=0,"no","yes")</f>
        <v>no</v>
      </c>
      <c r="F4065">
        <v>0</v>
      </c>
      <c r="G4065" t="s">
        <v>22</v>
      </c>
      <c r="H4065" t="s">
        <v>14</v>
      </c>
      <c r="I4065" t="s">
        <v>15</v>
      </c>
      <c r="J4065">
        <v>84.1</v>
      </c>
      <c r="K4065">
        <v>33.299999999999997</v>
      </c>
      <c r="L4065" t="s">
        <v>23</v>
      </c>
      <c r="M4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5">
        <v>0</v>
      </c>
      <c r="O4065" t="s">
        <v>32</v>
      </c>
      <c r="P4065" t="str">
        <f>IF(AND(Table1[[#This Row],[stroke]]=1,Table1[[#This Row],[hypertension]]=1),"yes","no")</f>
        <v>no</v>
      </c>
      <c r="Q4065" t="str">
        <f>IF(Table1[[#This Row],[avg_glucose_level]]&gt;=132.5,"yes","no")</f>
        <v>no</v>
      </c>
      <c r="R4065" t="str">
        <f>IF(Table1[[#This Row],[bmi]]&gt;=30.1,"yes","no")</f>
        <v>yes</v>
      </c>
    </row>
    <row r="4066" spans="1:18" x14ac:dyDescent="0.3">
      <c r="A4066">
        <v>45622</v>
      </c>
      <c r="B4066" t="s">
        <v>17</v>
      </c>
      <c r="C4066">
        <v>25</v>
      </c>
      <c r="D4066">
        <v>0</v>
      </c>
      <c r="E4066" t="str">
        <f>IF(Table1[[#This Row],[hypertension]]=0,"no","yes")</f>
        <v>no</v>
      </c>
      <c r="F4066">
        <v>0</v>
      </c>
      <c r="G4066" t="s">
        <v>22</v>
      </c>
      <c r="H4066" t="s">
        <v>14</v>
      </c>
      <c r="I4066" t="s">
        <v>19</v>
      </c>
      <c r="J4066">
        <v>118.85</v>
      </c>
      <c r="K4066">
        <v>23.8</v>
      </c>
      <c r="L4066" t="s">
        <v>21</v>
      </c>
      <c r="M406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66">
        <v>0</v>
      </c>
      <c r="O4066" t="s">
        <v>32</v>
      </c>
      <c r="P4066" t="str">
        <f>IF(AND(Table1[[#This Row],[stroke]]=1,Table1[[#This Row],[hypertension]]=1),"yes","no")</f>
        <v>no</v>
      </c>
      <c r="Q4066" t="str">
        <f>IF(Table1[[#This Row],[avg_glucose_level]]&gt;=132.5,"yes","no")</f>
        <v>no</v>
      </c>
      <c r="R4066" t="str">
        <f>IF(Table1[[#This Row],[bmi]]&gt;=30.1,"yes","no")</f>
        <v>no</v>
      </c>
    </row>
    <row r="4067" spans="1:18" x14ac:dyDescent="0.3">
      <c r="A4067">
        <v>60732</v>
      </c>
      <c r="B4067" t="s">
        <v>12</v>
      </c>
      <c r="C4067">
        <v>2</v>
      </c>
      <c r="D4067">
        <v>0</v>
      </c>
      <c r="E4067" t="str">
        <f>IF(Table1[[#This Row],[hypertension]]=0,"no","yes")</f>
        <v>no</v>
      </c>
      <c r="F4067">
        <v>0</v>
      </c>
      <c r="G4067" t="s">
        <v>22</v>
      </c>
      <c r="H4067" t="s">
        <v>25</v>
      </c>
      <c r="I4067" t="s">
        <v>15</v>
      </c>
      <c r="J4067">
        <v>89.32</v>
      </c>
      <c r="K4067">
        <v>17.2</v>
      </c>
      <c r="L4067" t="s">
        <v>23</v>
      </c>
      <c r="M40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7">
        <v>0</v>
      </c>
      <c r="O4067" t="s">
        <v>32</v>
      </c>
      <c r="P4067" t="str">
        <f>IF(AND(Table1[[#This Row],[stroke]]=1,Table1[[#This Row],[hypertension]]=1),"yes","no")</f>
        <v>no</v>
      </c>
      <c r="Q4067" t="str">
        <f>IF(Table1[[#This Row],[avg_glucose_level]]&gt;=132.5,"yes","no")</f>
        <v>no</v>
      </c>
      <c r="R4067" t="str">
        <f>IF(Table1[[#This Row],[bmi]]&gt;=30.1,"yes","no")</f>
        <v>no</v>
      </c>
    </row>
    <row r="4068" spans="1:18" x14ac:dyDescent="0.3">
      <c r="A4068">
        <v>53694</v>
      </c>
      <c r="B4068" t="s">
        <v>12</v>
      </c>
      <c r="C4068">
        <v>79</v>
      </c>
      <c r="D4068">
        <v>0</v>
      </c>
      <c r="E4068" t="str">
        <f>IF(Table1[[#This Row],[hypertension]]=0,"no","yes")</f>
        <v>no</v>
      </c>
      <c r="F4068">
        <v>0</v>
      </c>
      <c r="G4068" t="s">
        <v>22</v>
      </c>
      <c r="H4068" t="s">
        <v>18</v>
      </c>
      <c r="I4068" t="s">
        <v>15</v>
      </c>
      <c r="J4068">
        <v>128.72</v>
      </c>
      <c r="K4068">
        <v>31</v>
      </c>
      <c r="L4068" t="s">
        <v>23</v>
      </c>
      <c r="M40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68">
        <v>0</v>
      </c>
      <c r="O4068" t="s">
        <v>32</v>
      </c>
      <c r="P4068" t="str">
        <f>IF(AND(Table1[[#This Row],[stroke]]=1,Table1[[#This Row],[hypertension]]=1),"yes","no")</f>
        <v>no</v>
      </c>
      <c r="Q4068" t="str">
        <f>IF(Table1[[#This Row],[avg_glucose_level]]&gt;=132.5,"yes","no")</f>
        <v>no</v>
      </c>
      <c r="R4068" t="str">
        <f>IF(Table1[[#This Row],[bmi]]&gt;=30.1,"yes","no")</f>
        <v>yes</v>
      </c>
    </row>
    <row r="4069" spans="1:18" x14ac:dyDescent="0.3">
      <c r="A4069">
        <v>11280</v>
      </c>
      <c r="B4069" t="s">
        <v>17</v>
      </c>
      <c r="C4069">
        <v>28</v>
      </c>
      <c r="D4069">
        <v>0</v>
      </c>
      <c r="E4069" t="str">
        <f>IF(Table1[[#This Row],[hypertension]]=0,"no","yes")</f>
        <v>no</v>
      </c>
      <c r="F4069">
        <v>0</v>
      </c>
      <c r="G4069" t="s">
        <v>13</v>
      </c>
      <c r="H4069" t="s">
        <v>14</v>
      </c>
      <c r="I4069" t="s">
        <v>15</v>
      </c>
      <c r="J4069">
        <v>98.05</v>
      </c>
      <c r="K4069">
        <v>24.7</v>
      </c>
      <c r="L4069" t="s">
        <v>20</v>
      </c>
      <c r="M4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69">
        <v>0</v>
      </c>
      <c r="O4069" t="s">
        <v>32</v>
      </c>
      <c r="P4069" t="str">
        <f>IF(AND(Table1[[#This Row],[stroke]]=1,Table1[[#This Row],[hypertension]]=1),"yes","no")</f>
        <v>no</v>
      </c>
      <c r="Q4069" t="str">
        <f>IF(Table1[[#This Row],[avg_glucose_level]]&gt;=132.5,"yes","no")</f>
        <v>no</v>
      </c>
      <c r="R4069" t="str">
        <f>IF(Table1[[#This Row],[bmi]]&gt;=30.1,"yes","no")</f>
        <v>no</v>
      </c>
    </row>
    <row r="4070" spans="1:18" x14ac:dyDescent="0.3">
      <c r="A4070">
        <v>28734</v>
      </c>
      <c r="B4070" t="s">
        <v>17</v>
      </c>
      <c r="C4070">
        <v>16</v>
      </c>
      <c r="D4070">
        <v>0</v>
      </c>
      <c r="E4070" t="str">
        <f>IF(Table1[[#This Row],[hypertension]]=0,"no","yes")</f>
        <v>no</v>
      </c>
      <c r="F4070">
        <v>0</v>
      </c>
      <c r="G4070" t="s">
        <v>22</v>
      </c>
      <c r="H4070" t="s">
        <v>26</v>
      </c>
      <c r="I4070" t="s">
        <v>15</v>
      </c>
      <c r="J4070">
        <v>102.1</v>
      </c>
      <c r="K4070">
        <v>27.1</v>
      </c>
      <c r="L4070" t="s">
        <v>20</v>
      </c>
      <c r="M40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70">
        <v>0</v>
      </c>
      <c r="O4070" t="s">
        <v>32</v>
      </c>
      <c r="P4070" t="str">
        <f>IF(AND(Table1[[#This Row],[stroke]]=1,Table1[[#This Row],[hypertension]]=1),"yes","no")</f>
        <v>no</v>
      </c>
      <c r="Q4070" t="str">
        <f>IF(Table1[[#This Row],[avg_glucose_level]]&gt;=132.5,"yes","no")</f>
        <v>no</v>
      </c>
      <c r="R4070" t="str">
        <f>IF(Table1[[#This Row],[bmi]]&gt;=30.1,"yes","no")</f>
        <v>no</v>
      </c>
    </row>
    <row r="4071" spans="1:18" x14ac:dyDescent="0.3">
      <c r="A4071">
        <v>12693</v>
      </c>
      <c r="B4071" t="s">
        <v>12</v>
      </c>
      <c r="C4071">
        <v>31</v>
      </c>
      <c r="D4071">
        <v>0</v>
      </c>
      <c r="E4071" t="str">
        <f>IF(Table1[[#This Row],[hypertension]]=0,"no","yes")</f>
        <v>no</v>
      </c>
      <c r="F4071">
        <v>0</v>
      </c>
      <c r="G4071" t="s">
        <v>13</v>
      </c>
      <c r="H4071" t="s">
        <v>14</v>
      </c>
      <c r="I4071" t="s">
        <v>15</v>
      </c>
      <c r="J4071">
        <v>108.62</v>
      </c>
      <c r="K4071">
        <v>28.1</v>
      </c>
      <c r="L4071" t="s">
        <v>21</v>
      </c>
      <c r="M40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71">
        <v>0</v>
      </c>
      <c r="O4071" t="s">
        <v>32</v>
      </c>
      <c r="P4071" t="str">
        <f>IF(AND(Table1[[#This Row],[stroke]]=1,Table1[[#This Row],[hypertension]]=1),"yes","no")</f>
        <v>no</v>
      </c>
      <c r="Q4071" t="str">
        <f>IF(Table1[[#This Row],[avg_glucose_level]]&gt;=132.5,"yes","no")</f>
        <v>no</v>
      </c>
      <c r="R4071" t="str">
        <f>IF(Table1[[#This Row],[bmi]]&gt;=30.1,"yes","no")</f>
        <v>no</v>
      </c>
    </row>
    <row r="4072" spans="1:18" x14ac:dyDescent="0.3">
      <c r="A4072">
        <v>17683</v>
      </c>
      <c r="B4072" t="s">
        <v>12</v>
      </c>
      <c r="C4072">
        <v>66</v>
      </c>
      <c r="D4072">
        <v>0</v>
      </c>
      <c r="E4072" t="str">
        <f>IF(Table1[[#This Row],[hypertension]]=0,"no","yes")</f>
        <v>no</v>
      </c>
      <c r="F4072">
        <v>0</v>
      </c>
      <c r="G4072" t="s">
        <v>13</v>
      </c>
      <c r="H4072" t="s">
        <v>18</v>
      </c>
      <c r="I4072" t="s">
        <v>15</v>
      </c>
      <c r="J4072">
        <v>96.19</v>
      </c>
      <c r="K4072">
        <v>38.299999999999997</v>
      </c>
      <c r="L4072" t="s">
        <v>21</v>
      </c>
      <c r="M40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72">
        <v>0</v>
      </c>
      <c r="O4072" t="s">
        <v>32</v>
      </c>
      <c r="P4072" t="str">
        <f>IF(AND(Table1[[#This Row],[stroke]]=1,Table1[[#This Row],[hypertension]]=1),"yes","no")</f>
        <v>no</v>
      </c>
      <c r="Q4072" t="str">
        <f>IF(Table1[[#This Row],[avg_glucose_level]]&gt;=132.5,"yes","no")</f>
        <v>no</v>
      </c>
      <c r="R4072" t="str">
        <f>IF(Table1[[#This Row],[bmi]]&gt;=30.1,"yes","no")</f>
        <v>yes</v>
      </c>
    </row>
    <row r="4073" spans="1:18" x14ac:dyDescent="0.3">
      <c r="A4073">
        <v>36155</v>
      </c>
      <c r="B4073" t="s">
        <v>17</v>
      </c>
      <c r="C4073">
        <v>57</v>
      </c>
      <c r="D4073">
        <v>1</v>
      </c>
      <c r="E4073" t="str">
        <f>IF(Table1[[#This Row],[hypertension]]=0,"no","yes")</f>
        <v>yes</v>
      </c>
      <c r="F4073">
        <v>0</v>
      </c>
      <c r="G4073" t="s">
        <v>13</v>
      </c>
      <c r="H4073" t="s">
        <v>14</v>
      </c>
      <c r="I4073" t="s">
        <v>15</v>
      </c>
      <c r="J4073">
        <v>98.07</v>
      </c>
      <c r="K4073">
        <v>50.9</v>
      </c>
      <c r="L4073" t="s">
        <v>16</v>
      </c>
      <c r="M40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73">
        <v>0</v>
      </c>
      <c r="O4073" t="s">
        <v>32</v>
      </c>
      <c r="P4073" t="str">
        <f>IF(AND(Table1[[#This Row],[stroke]]=1,Table1[[#This Row],[hypertension]]=1),"yes","no")</f>
        <v>no</v>
      </c>
      <c r="Q4073" t="str">
        <f>IF(Table1[[#This Row],[avg_glucose_level]]&gt;=132.5,"yes","no")</f>
        <v>no</v>
      </c>
      <c r="R4073" t="str">
        <f>IF(Table1[[#This Row],[bmi]]&gt;=30.1,"yes","no")</f>
        <v>yes</v>
      </c>
    </row>
    <row r="4074" spans="1:18" x14ac:dyDescent="0.3">
      <c r="A4074">
        <v>31390</v>
      </c>
      <c r="B4074" t="s">
        <v>17</v>
      </c>
      <c r="C4074">
        <v>61</v>
      </c>
      <c r="D4074">
        <v>0</v>
      </c>
      <c r="E4074" t="str">
        <f>IF(Table1[[#This Row],[hypertension]]=0,"no","yes")</f>
        <v>no</v>
      </c>
      <c r="F4074">
        <v>0</v>
      </c>
      <c r="G4074" t="s">
        <v>13</v>
      </c>
      <c r="H4074" t="s">
        <v>14</v>
      </c>
      <c r="I4074" t="s">
        <v>19</v>
      </c>
      <c r="J4074">
        <v>71.400000000000006</v>
      </c>
      <c r="K4074">
        <v>29.2</v>
      </c>
      <c r="L4074" t="s">
        <v>16</v>
      </c>
      <c r="M407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74">
        <v>0</v>
      </c>
      <c r="O4074" t="s">
        <v>32</v>
      </c>
      <c r="P4074" t="str">
        <f>IF(AND(Table1[[#This Row],[stroke]]=1,Table1[[#This Row],[hypertension]]=1),"yes","no")</f>
        <v>no</v>
      </c>
      <c r="Q4074" t="str">
        <f>IF(Table1[[#This Row],[avg_glucose_level]]&gt;=132.5,"yes","no")</f>
        <v>no</v>
      </c>
      <c r="R4074" t="str">
        <f>IF(Table1[[#This Row],[bmi]]&gt;=30.1,"yes","no")</f>
        <v>no</v>
      </c>
    </row>
    <row r="4075" spans="1:18" x14ac:dyDescent="0.3">
      <c r="A4075">
        <v>10636</v>
      </c>
      <c r="B4075" t="s">
        <v>17</v>
      </c>
      <c r="C4075">
        <v>74</v>
      </c>
      <c r="D4075">
        <v>0</v>
      </c>
      <c r="E4075" t="str">
        <f>IF(Table1[[#This Row],[hypertension]]=0,"no","yes")</f>
        <v>no</v>
      </c>
      <c r="F4075">
        <v>0</v>
      </c>
      <c r="G4075" t="s">
        <v>13</v>
      </c>
      <c r="H4075" t="s">
        <v>18</v>
      </c>
      <c r="I4075" t="s">
        <v>19</v>
      </c>
      <c r="J4075">
        <v>82.27</v>
      </c>
      <c r="K4075">
        <v>23.6</v>
      </c>
      <c r="L4075" t="s">
        <v>16</v>
      </c>
      <c r="M40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75">
        <v>0</v>
      </c>
      <c r="O4075" t="s">
        <v>32</v>
      </c>
      <c r="P4075" t="str">
        <f>IF(AND(Table1[[#This Row],[stroke]]=1,Table1[[#This Row],[hypertension]]=1),"yes","no")</f>
        <v>no</v>
      </c>
      <c r="Q4075" t="str">
        <f>IF(Table1[[#This Row],[avg_glucose_level]]&gt;=132.5,"yes","no")</f>
        <v>no</v>
      </c>
      <c r="R4075" t="str">
        <f>IF(Table1[[#This Row],[bmi]]&gt;=30.1,"yes","no")</f>
        <v>no</v>
      </c>
    </row>
    <row r="4076" spans="1:18" x14ac:dyDescent="0.3">
      <c r="A4076">
        <v>71659</v>
      </c>
      <c r="B4076" t="s">
        <v>17</v>
      </c>
      <c r="C4076">
        <v>70</v>
      </c>
      <c r="D4076">
        <v>0</v>
      </c>
      <c r="E4076" t="str">
        <f>IF(Table1[[#This Row],[hypertension]]=0,"no","yes")</f>
        <v>no</v>
      </c>
      <c r="F4076">
        <v>0</v>
      </c>
      <c r="G4076" t="s">
        <v>13</v>
      </c>
      <c r="H4076" t="s">
        <v>24</v>
      </c>
      <c r="I4076" t="s">
        <v>19</v>
      </c>
      <c r="J4076">
        <v>158.33000000000001</v>
      </c>
      <c r="K4076">
        <v>33.5</v>
      </c>
      <c r="L4076" t="s">
        <v>20</v>
      </c>
      <c r="M40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76">
        <v>0</v>
      </c>
      <c r="O4076" t="s">
        <v>32</v>
      </c>
      <c r="P4076" t="str">
        <f>IF(AND(Table1[[#This Row],[stroke]]=1,Table1[[#This Row],[hypertension]]=1),"yes","no")</f>
        <v>no</v>
      </c>
      <c r="Q4076" t="str">
        <f>IF(Table1[[#This Row],[avg_glucose_level]]&gt;=132.5,"yes","no")</f>
        <v>yes</v>
      </c>
      <c r="R4076" t="str">
        <f>IF(Table1[[#This Row],[bmi]]&gt;=30.1,"yes","no")</f>
        <v>yes</v>
      </c>
    </row>
    <row r="4077" spans="1:18" x14ac:dyDescent="0.3">
      <c r="A4077">
        <v>52305</v>
      </c>
      <c r="B4077" t="s">
        <v>17</v>
      </c>
      <c r="C4077">
        <v>8</v>
      </c>
      <c r="D4077">
        <v>0</v>
      </c>
      <c r="E4077" t="str">
        <f>IF(Table1[[#This Row],[hypertension]]=0,"no","yes")</f>
        <v>no</v>
      </c>
      <c r="F4077">
        <v>0</v>
      </c>
      <c r="G4077" t="s">
        <v>22</v>
      </c>
      <c r="H4077" t="s">
        <v>25</v>
      </c>
      <c r="I4077" t="s">
        <v>19</v>
      </c>
      <c r="J4077">
        <v>102.5</v>
      </c>
      <c r="K4077">
        <v>16.3</v>
      </c>
      <c r="L4077" t="s">
        <v>23</v>
      </c>
      <c r="M40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77">
        <v>0</v>
      </c>
      <c r="O4077" t="s">
        <v>32</v>
      </c>
      <c r="P4077" t="str">
        <f>IF(AND(Table1[[#This Row],[stroke]]=1,Table1[[#This Row],[hypertension]]=1),"yes","no")</f>
        <v>no</v>
      </c>
      <c r="Q4077" t="str">
        <f>IF(Table1[[#This Row],[avg_glucose_level]]&gt;=132.5,"yes","no")</f>
        <v>no</v>
      </c>
      <c r="R4077" t="str">
        <f>IF(Table1[[#This Row],[bmi]]&gt;=30.1,"yes","no")</f>
        <v>no</v>
      </c>
    </row>
    <row r="4078" spans="1:18" x14ac:dyDescent="0.3">
      <c r="A4078">
        <v>9602</v>
      </c>
      <c r="B4078" t="s">
        <v>17</v>
      </c>
      <c r="C4078">
        <v>49</v>
      </c>
      <c r="D4078">
        <v>0</v>
      </c>
      <c r="E4078" t="str">
        <f>IF(Table1[[#This Row],[hypertension]]=0,"no","yes")</f>
        <v>no</v>
      </c>
      <c r="F4078">
        <v>0</v>
      </c>
      <c r="G4078" t="s">
        <v>13</v>
      </c>
      <c r="H4078" t="s">
        <v>14</v>
      </c>
      <c r="I4078" t="s">
        <v>15</v>
      </c>
      <c r="J4078">
        <v>72.180000000000007</v>
      </c>
      <c r="K4078">
        <v>30.8</v>
      </c>
      <c r="L4078" t="s">
        <v>23</v>
      </c>
      <c r="M40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78">
        <v>0</v>
      </c>
      <c r="O4078" t="s">
        <v>32</v>
      </c>
      <c r="P4078" t="str">
        <f>IF(AND(Table1[[#This Row],[stroke]]=1,Table1[[#This Row],[hypertension]]=1),"yes","no")</f>
        <v>no</v>
      </c>
      <c r="Q4078" t="str">
        <f>IF(Table1[[#This Row],[avg_glucose_level]]&gt;=132.5,"yes","no")</f>
        <v>no</v>
      </c>
      <c r="R4078" t="str">
        <f>IF(Table1[[#This Row],[bmi]]&gt;=30.1,"yes","no")</f>
        <v>yes</v>
      </c>
    </row>
    <row r="4079" spans="1:18" x14ac:dyDescent="0.3">
      <c r="A4079">
        <v>68407</v>
      </c>
      <c r="B4079" t="s">
        <v>12</v>
      </c>
      <c r="C4079">
        <v>30</v>
      </c>
      <c r="D4079">
        <v>0</v>
      </c>
      <c r="E4079" t="str">
        <f>IF(Table1[[#This Row],[hypertension]]=0,"no","yes")</f>
        <v>no</v>
      </c>
      <c r="F4079">
        <v>0</v>
      </c>
      <c r="G4079" t="s">
        <v>13</v>
      </c>
      <c r="H4079" t="s">
        <v>24</v>
      </c>
      <c r="I4079" t="s">
        <v>15</v>
      </c>
      <c r="J4079">
        <v>95.94</v>
      </c>
      <c r="K4079">
        <v>31.1</v>
      </c>
      <c r="L4079" t="s">
        <v>20</v>
      </c>
      <c r="M40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79">
        <v>0</v>
      </c>
      <c r="O4079" t="s">
        <v>32</v>
      </c>
      <c r="P4079" t="str">
        <f>IF(AND(Table1[[#This Row],[stroke]]=1,Table1[[#This Row],[hypertension]]=1),"yes","no")</f>
        <v>no</v>
      </c>
      <c r="Q4079" t="str">
        <f>IF(Table1[[#This Row],[avg_glucose_level]]&gt;=132.5,"yes","no")</f>
        <v>no</v>
      </c>
      <c r="R4079" t="str">
        <f>IF(Table1[[#This Row],[bmi]]&gt;=30.1,"yes","no")</f>
        <v>yes</v>
      </c>
    </row>
    <row r="4080" spans="1:18" x14ac:dyDescent="0.3">
      <c r="A4080">
        <v>72011</v>
      </c>
      <c r="B4080" t="s">
        <v>12</v>
      </c>
      <c r="C4080">
        <v>51</v>
      </c>
      <c r="D4080">
        <v>0</v>
      </c>
      <c r="E4080" t="str">
        <f>IF(Table1[[#This Row],[hypertension]]=0,"no","yes")</f>
        <v>no</v>
      </c>
      <c r="F4080">
        <v>0</v>
      </c>
      <c r="G4080" t="s">
        <v>22</v>
      </c>
      <c r="H4080" t="s">
        <v>18</v>
      </c>
      <c r="I4080" t="s">
        <v>19</v>
      </c>
      <c r="J4080">
        <v>87.15</v>
      </c>
      <c r="K4080">
        <v>26.4</v>
      </c>
      <c r="L4080" t="s">
        <v>16</v>
      </c>
      <c r="M408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80">
        <v>0</v>
      </c>
      <c r="O4080" t="s">
        <v>32</v>
      </c>
      <c r="P4080" t="str">
        <f>IF(AND(Table1[[#This Row],[stroke]]=1,Table1[[#This Row],[hypertension]]=1),"yes","no")</f>
        <v>no</v>
      </c>
      <c r="Q4080" t="str">
        <f>IF(Table1[[#This Row],[avg_glucose_level]]&gt;=132.5,"yes","no")</f>
        <v>no</v>
      </c>
      <c r="R4080" t="str">
        <f>IF(Table1[[#This Row],[bmi]]&gt;=30.1,"yes","no")</f>
        <v>no</v>
      </c>
    </row>
    <row r="4081" spans="1:18" x14ac:dyDescent="0.3">
      <c r="A4081">
        <v>40568</v>
      </c>
      <c r="B4081" t="s">
        <v>17</v>
      </c>
      <c r="C4081">
        <v>10</v>
      </c>
      <c r="D4081">
        <v>0</v>
      </c>
      <c r="E4081" t="str">
        <f>IF(Table1[[#This Row],[hypertension]]=0,"no","yes")</f>
        <v>no</v>
      </c>
      <c r="F4081">
        <v>0</v>
      </c>
      <c r="G4081" t="s">
        <v>22</v>
      </c>
      <c r="H4081" t="s">
        <v>25</v>
      </c>
      <c r="I4081" t="s">
        <v>15</v>
      </c>
      <c r="J4081">
        <v>82.59</v>
      </c>
      <c r="K4081">
        <v>18.600000000000001</v>
      </c>
      <c r="L4081" t="s">
        <v>16</v>
      </c>
      <c r="M408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81">
        <v>0</v>
      </c>
      <c r="O4081" t="s">
        <v>32</v>
      </c>
      <c r="P4081" t="str">
        <f>IF(AND(Table1[[#This Row],[stroke]]=1,Table1[[#This Row],[hypertension]]=1),"yes","no")</f>
        <v>no</v>
      </c>
      <c r="Q4081" t="str">
        <f>IF(Table1[[#This Row],[avg_glucose_level]]&gt;=132.5,"yes","no")</f>
        <v>no</v>
      </c>
      <c r="R4081" t="str">
        <f>IF(Table1[[#This Row],[bmi]]&gt;=30.1,"yes","no")</f>
        <v>no</v>
      </c>
    </row>
    <row r="4082" spans="1:18" x14ac:dyDescent="0.3">
      <c r="A4082">
        <v>50206</v>
      </c>
      <c r="B4082" t="s">
        <v>17</v>
      </c>
      <c r="C4082">
        <v>34</v>
      </c>
      <c r="D4082">
        <v>0</v>
      </c>
      <c r="E4082" t="str">
        <f>IF(Table1[[#This Row],[hypertension]]=0,"no","yes")</f>
        <v>no</v>
      </c>
      <c r="F4082">
        <v>0</v>
      </c>
      <c r="G4082" t="s">
        <v>13</v>
      </c>
      <c r="H4082" t="s">
        <v>14</v>
      </c>
      <c r="I4082" t="s">
        <v>19</v>
      </c>
      <c r="J4082">
        <v>89.31</v>
      </c>
      <c r="K4082">
        <v>37.299999999999997</v>
      </c>
      <c r="L4082" t="s">
        <v>16</v>
      </c>
      <c r="M408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82">
        <v>0</v>
      </c>
      <c r="O4082" t="s">
        <v>32</v>
      </c>
      <c r="P4082" t="str">
        <f>IF(AND(Table1[[#This Row],[stroke]]=1,Table1[[#This Row],[hypertension]]=1),"yes","no")</f>
        <v>no</v>
      </c>
      <c r="Q4082" t="str">
        <f>IF(Table1[[#This Row],[avg_glucose_level]]&gt;=132.5,"yes","no")</f>
        <v>no</v>
      </c>
      <c r="R4082" t="str">
        <f>IF(Table1[[#This Row],[bmi]]&gt;=30.1,"yes","no")</f>
        <v>yes</v>
      </c>
    </row>
    <row r="4083" spans="1:18" x14ac:dyDescent="0.3">
      <c r="A4083">
        <v>41191</v>
      </c>
      <c r="B4083" t="s">
        <v>12</v>
      </c>
      <c r="C4083">
        <v>40</v>
      </c>
      <c r="D4083">
        <v>0</v>
      </c>
      <c r="E4083" t="str">
        <f>IF(Table1[[#This Row],[hypertension]]=0,"no","yes")</f>
        <v>no</v>
      </c>
      <c r="F4083">
        <v>0</v>
      </c>
      <c r="G4083" t="s">
        <v>13</v>
      </c>
      <c r="H4083" t="s">
        <v>14</v>
      </c>
      <c r="I4083" t="s">
        <v>19</v>
      </c>
      <c r="J4083">
        <v>64.84</v>
      </c>
      <c r="K4083">
        <v>26.6</v>
      </c>
      <c r="L4083" t="s">
        <v>20</v>
      </c>
      <c r="M40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83">
        <v>0</v>
      </c>
      <c r="O4083" t="s">
        <v>32</v>
      </c>
      <c r="P4083" t="str">
        <f>IF(AND(Table1[[#This Row],[stroke]]=1,Table1[[#This Row],[hypertension]]=1),"yes","no")</f>
        <v>no</v>
      </c>
      <c r="Q4083" t="str">
        <f>IF(Table1[[#This Row],[avg_glucose_level]]&gt;=132.5,"yes","no")</f>
        <v>no</v>
      </c>
      <c r="R4083" t="str">
        <f>IF(Table1[[#This Row],[bmi]]&gt;=30.1,"yes","no")</f>
        <v>no</v>
      </c>
    </row>
    <row r="4084" spans="1:18" x14ac:dyDescent="0.3">
      <c r="A4084">
        <v>7129</v>
      </c>
      <c r="B4084" t="s">
        <v>12</v>
      </c>
      <c r="C4084">
        <v>3</v>
      </c>
      <c r="D4084">
        <v>0</v>
      </c>
      <c r="E4084" t="str">
        <f>IF(Table1[[#This Row],[hypertension]]=0,"no","yes")</f>
        <v>no</v>
      </c>
      <c r="F4084">
        <v>0</v>
      </c>
      <c r="G4084" t="s">
        <v>22</v>
      </c>
      <c r="H4084" t="s">
        <v>25</v>
      </c>
      <c r="I4084" t="s">
        <v>15</v>
      </c>
      <c r="J4084">
        <v>107.52</v>
      </c>
      <c r="K4084">
        <v>17.600000000000001</v>
      </c>
      <c r="L4084" t="s">
        <v>23</v>
      </c>
      <c r="M408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84">
        <v>0</v>
      </c>
      <c r="O4084" t="s">
        <v>32</v>
      </c>
      <c r="P4084" t="str">
        <f>IF(AND(Table1[[#This Row],[stroke]]=1,Table1[[#This Row],[hypertension]]=1),"yes","no")</f>
        <v>no</v>
      </c>
      <c r="Q4084" t="str">
        <f>IF(Table1[[#This Row],[avg_glucose_level]]&gt;=132.5,"yes","no")</f>
        <v>no</v>
      </c>
      <c r="R4084" t="str">
        <f>IF(Table1[[#This Row],[bmi]]&gt;=30.1,"yes","no")</f>
        <v>no</v>
      </c>
    </row>
    <row r="4085" spans="1:18" x14ac:dyDescent="0.3">
      <c r="A4085">
        <v>45485</v>
      </c>
      <c r="B4085" t="s">
        <v>17</v>
      </c>
      <c r="C4085">
        <v>45</v>
      </c>
      <c r="D4085">
        <v>0</v>
      </c>
      <c r="E4085" t="str">
        <f>IF(Table1[[#This Row],[hypertension]]=0,"no","yes")</f>
        <v>no</v>
      </c>
      <c r="F4085">
        <v>0</v>
      </c>
      <c r="G4085" t="s">
        <v>13</v>
      </c>
      <c r="H4085" t="s">
        <v>18</v>
      </c>
      <c r="I4085" t="s">
        <v>15</v>
      </c>
      <c r="J4085">
        <v>92.76</v>
      </c>
      <c r="K4085">
        <v>22.3</v>
      </c>
      <c r="L4085" t="s">
        <v>23</v>
      </c>
      <c r="M40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85">
        <v>0</v>
      </c>
      <c r="O4085" t="s">
        <v>32</v>
      </c>
      <c r="P4085" t="str">
        <f>IF(AND(Table1[[#This Row],[stroke]]=1,Table1[[#This Row],[hypertension]]=1),"yes","no")</f>
        <v>no</v>
      </c>
      <c r="Q4085" t="str">
        <f>IF(Table1[[#This Row],[avg_glucose_level]]&gt;=132.5,"yes","no")</f>
        <v>no</v>
      </c>
      <c r="R4085" t="str">
        <f>IF(Table1[[#This Row],[bmi]]&gt;=30.1,"yes","no")</f>
        <v>no</v>
      </c>
    </row>
    <row r="4086" spans="1:18" x14ac:dyDescent="0.3">
      <c r="A4086">
        <v>32023</v>
      </c>
      <c r="B4086" t="s">
        <v>12</v>
      </c>
      <c r="C4086">
        <v>4</v>
      </c>
      <c r="D4086">
        <v>0</v>
      </c>
      <c r="E4086" t="str">
        <f>IF(Table1[[#This Row],[hypertension]]=0,"no","yes")</f>
        <v>no</v>
      </c>
      <c r="F4086">
        <v>0</v>
      </c>
      <c r="G4086" t="s">
        <v>22</v>
      </c>
      <c r="H4086" t="s">
        <v>25</v>
      </c>
      <c r="I4086" t="s">
        <v>15</v>
      </c>
      <c r="J4086">
        <v>79.16</v>
      </c>
      <c r="K4086">
        <v>20.2</v>
      </c>
      <c r="L4086" t="s">
        <v>23</v>
      </c>
      <c r="M40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86">
        <v>0</v>
      </c>
      <c r="O4086" t="s">
        <v>32</v>
      </c>
      <c r="P4086" t="str">
        <f>IF(AND(Table1[[#This Row],[stroke]]=1,Table1[[#This Row],[hypertension]]=1),"yes","no")</f>
        <v>no</v>
      </c>
      <c r="Q4086" t="str">
        <f>IF(Table1[[#This Row],[avg_glucose_level]]&gt;=132.5,"yes","no")</f>
        <v>no</v>
      </c>
      <c r="R4086" t="str">
        <f>IF(Table1[[#This Row],[bmi]]&gt;=30.1,"yes","no")</f>
        <v>no</v>
      </c>
    </row>
    <row r="4087" spans="1:18" x14ac:dyDescent="0.3">
      <c r="A4087">
        <v>33064</v>
      </c>
      <c r="B4087" t="s">
        <v>12</v>
      </c>
      <c r="C4087">
        <v>52</v>
      </c>
      <c r="D4087">
        <v>0</v>
      </c>
      <c r="E4087" t="str">
        <f>IF(Table1[[#This Row],[hypertension]]=0,"no","yes")</f>
        <v>no</v>
      </c>
      <c r="F4087">
        <v>1</v>
      </c>
      <c r="G4087" t="s">
        <v>13</v>
      </c>
      <c r="H4087" t="s">
        <v>14</v>
      </c>
      <c r="I4087" t="s">
        <v>15</v>
      </c>
      <c r="J4087">
        <v>87</v>
      </c>
      <c r="K4087">
        <v>30.9</v>
      </c>
      <c r="L4087" t="s">
        <v>20</v>
      </c>
      <c r="M40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87">
        <v>0</v>
      </c>
      <c r="O4087" t="s">
        <v>32</v>
      </c>
      <c r="P4087" t="str">
        <f>IF(AND(Table1[[#This Row],[stroke]]=1,Table1[[#This Row],[hypertension]]=1),"yes","no")</f>
        <v>no</v>
      </c>
      <c r="Q4087" t="str">
        <f>IF(Table1[[#This Row],[avg_glucose_level]]&gt;=132.5,"yes","no")</f>
        <v>no</v>
      </c>
      <c r="R4087" t="str">
        <f>IF(Table1[[#This Row],[bmi]]&gt;=30.1,"yes","no")</f>
        <v>yes</v>
      </c>
    </row>
    <row r="4088" spans="1:18" x14ac:dyDescent="0.3">
      <c r="A4088">
        <v>60896</v>
      </c>
      <c r="B4088" t="s">
        <v>12</v>
      </c>
      <c r="C4088">
        <v>68</v>
      </c>
      <c r="D4088">
        <v>0</v>
      </c>
      <c r="E4088" t="str">
        <f>IF(Table1[[#This Row],[hypertension]]=0,"no","yes")</f>
        <v>no</v>
      </c>
      <c r="F4088">
        <v>1</v>
      </c>
      <c r="G4088" t="s">
        <v>13</v>
      </c>
      <c r="H4088" t="s">
        <v>14</v>
      </c>
      <c r="I4088" t="s">
        <v>19</v>
      </c>
      <c r="J4088">
        <v>145.25</v>
      </c>
      <c r="K4088">
        <v>31.5</v>
      </c>
      <c r="L4088" t="s">
        <v>20</v>
      </c>
      <c r="M40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88">
        <v>0</v>
      </c>
      <c r="O4088" t="s">
        <v>32</v>
      </c>
      <c r="P4088" t="str">
        <f>IF(AND(Table1[[#This Row],[stroke]]=1,Table1[[#This Row],[hypertension]]=1),"yes","no")</f>
        <v>no</v>
      </c>
      <c r="Q4088" t="str">
        <f>IF(Table1[[#This Row],[avg_glucose_level]]&gt;=132.5,"yes","no")</f>
        <v>yes</v>
      </c>
      <c r="R4088" t="str">
        <f>IF(Table1[[#This Row],[bmi]]&gt;=30.1,"yes","no")</f>
        <v>yes</v>
      </c>
    </row>
    <row r="4089" spans="1:18" x14ac:dyDescent="0.3">
      <c r="A4089">
        <v>2109</v>
      </c>
      <c r="B4089" t="s">
        <v>17</v>
      </c>
      <c r="C4089">
        <v>8</v>
      </c>
      <c r="D4089">
        <v>0</v>
      </c>
      <c r="E4089" t="str">
        <f>IF(Table1[[#This Row],[hypertension]]=0,"no","yes")</f>
        <v>no</v>
      </c>
      <c r="F4089">
        <v>0</v>
      </c>
      <c r="G4089" t="s">
        <v>22</v>
      </c>
      <c r="H4089" t="s">
        <v>25</v>
      </c>
      <c r="I4089" t="s">
        <v>15</v>
      </c>
      <c r="J4089">
        <v>125.14</v>
      </c>
      <c r="K4089">
        <v>29.7</v>
      </c>
      <c r="L4089" t="s">
        <v>23</v>
      </c>
      <c r="M40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89">
        <v>0</v>
      </c>
      <c r="O4089" t="s">
        <v>32</v>
      </c>
      <c r="P4089" t="str">
        <f>IF(AND(Table1[[#This Row],[stroke]]=1,Table1[[#This Row],[hypertension]]=1),"yes","no")</f>
        <v>no</v>
      </c>
      <c r="Q4089" t="str">
        <f>IF(Table1[[#This Row],[avg_glucose_level]]&gt;=132.5,"yes","no")</f>
        <v>no</v>
      </c>
      <c r="R4089" t="str">
        <f>IF(Table1[[#This Row],[bmi]]&gt;=30.1,"yes","no")</f>
        <v>no</v>
      </c>
    </row>
    <row r="4090" spans="1:18" x14ac:dyDescent="0.3">
      <c r="A4090">
        <v>27705</v>
      </c>
      <c r="B4090" t="s">
        <v>17</v>
      </c>
      <c r="C4090">
        <v>82</v>
      </c>
      <c r="D4090">
        <v>0</v>
      </c>
      <c r="E4090" t="str">
        <f>IF(Table1[[#This Row],[hypertension]]=0,"no","yes")</f>
        <v>no</v>
      </c>
      <c r="F4090">
        <v>1</v>
      </c>
      <c r="G4090" t="s">
        <v>13</v>
      </c>
      <c r="H4090" t="s">
        <v>18</v>
      </c>
      <c r="I4090" t="s">
        <v>19</v>
      </c>
      <c r="J4090">
        <v>88.6</v>
      </c>
      <c r="K4090">
        <v>32.5</v>
      </c>
      <c r="L4090" t="s">
        <v>23</v>
      </c>
      <c r="M40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90">
        <v>0</v>
      </c>
      <c r="O4090" t="s">
        <v>32</v>
      </c>
      <c r="P4090" t="str">
        <f>IF(AND(Table1[[#This Row],[stroke]]=1,Table1[[#This Row],[hypertension]]=1),"yes","no")</f>
        <v>no</v>
      </c>
      <c r="Q4090" t="str">
        <f>IF(Table1[[#This Row],[avg_glucose_level]]&gt;=132.5,"yes","no")</f>
        <v>no</v>
      </c>
      <c r="R4090" t="str">
        <f>IF(Table1[[#This Row],[bmi]]&gt;=30.1,"yes","no")</f>
        <v>yes</v>
      </c>
    </row>
    <row r="4091" spans="1:18" x14ac:dyDescent="0.3">
      <c r="A4091">
        <v>36850</v>
      </c>
      <c r="B4091" t="s">
        <v>12</v>
      </c>
      <c r="C4091">
        <v>36</v>
      </c>
      <c r="D4091">
        <v>0</v>
      </c>
      <c r="E4091" t="str">
        <f>IF(Table1[[#This Row],[hypertension]]=0,"no","yes")</f>
        <v>no</v>
      </c>
      <c r="F4091">
        <v>0</v>
      </c>
      <c r="G4091" t="s">
        <v>13</v>
      </c>
      <c r="H4091" t="s">
        <v>24</v>
      </c>
      <c r="I4091" t="s">
        <v>15</v>
      </c>
      <c r="J4091">
        <v>57.59</v>
      </c>
      <c r="K4091">
        <v>32.799999999999997</v>
      </c>
      <c r="L4091" t="s">
        <v>23</v>
      </c>
      <c r="M4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91">
        <v>0</v>
      </c>
      <c r="O4091" t="s">
        <v>32</v>
      </c>
      <c r="P4091" t="str">
        <f>IF(AND(Table1[[#This Row],[stroke]]=1,Table1[[#This Row],[hypertension]]=1),"yes","no")</f>
        <v>no</v>
      </c>
      <c r="Q4091" t="str">
        <f>IF(Table1[[#This Row],[avg_glucose_level]]&gt;=132.5,"yes","no")</f>
        <v>no</v>
      </c>
      <c r="R4091" t="str">
        <f>IF(Table1[[#This Row],[bmi]]&gt;=30.1,"yes","no")</f>
        <v>yes</v>
      </c>
    </row>
    <row r="4092" spans="1:18" x14ac:dyDescent="0.3">
      <c r="A4092">
        <v>52500</v>
      </c>
      <c r="B4092" t="s">
        <v>17</v>
      </c>
      <c r="C4092">
        <v>42</v>
      </c>
      <c r="D4092">
        <v>0</v>
      </c>
      <c r="E4092" t="str">
        <f>IF(Table1[[#This Row],[hypertension]]=0,"no","yes")</f>
        <v>no</v>
      </c>
      <c r="F4092">
        <v>0</v>
      </c>
      <c r="G4092" t="s">
        <v>13</v>
      </c>
      <c r="H4092" t="s">
        <v>24</v>
      </c>
      <c r="I4092" t="s">
        <v>15</v>
      </c>
      <c r="J4092">
        <v>59.43</v>
      </c>
      <c r="K4092">
        <v>25.4</v>
      </c>
      <c r="L4092" t="s">
        <v>20</v>
      </c>
      <c r="M40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92">
        <v>0</v>
      </c>
      <c r="O4092" t="s">
        <v>32</v>
      </c>
      <c r="P4092" t="str">
        <f>IF(AND(Table1[[#This Row],[stroke]]=1,Table1[[#This Row],[hypertension]]=1),"yes","no")</f>
        <v>no</v>
      </c>
      <c r="Q4092" t="str">
        <f>IF(Table1[[#This Row],[avg_glucose_level]]&gt;=132.5,"yes","no")</f>
        <v>no</v>
      </c>
      <c r="R4092" t="str">
        <f>IF(Table1[[#This Row],[bmi]]&gt;=30.1,"yes","no")</f>
        <v>no</v>
      </c>
    </row>
    <row r="4093" spans="1:18" x14ac:dyDescent="0.3">
      <c r="A4093">
        <v>43698</v>
      </c>
      <c r="B4093" t="s">
        <v>17</v>
      </c>
      <c r="C4093">
        <v>27</v>
      </c>
      <c r="D4093">
        <v>0</v>
      </c>
      <c r="E4093" t="str">
        <f>IF(Table1[[#This Row],[hypertension]]=0,"no","yes")</f>
        <v>no</v>
      </c>
      <c r="F4093">
        <v>0</v>
      </c>
      <c r="G4093" t="s">
        <v>22</v>
      </c>
      <c r="H4093" t="s">
        <v>24</v>
      </c>
      <c r="I4093" t="s">
        <v>19</v>
      </c>
      <c r="J4093">
        <v>65.430000000000007</v>
      </c>
      <c r="K4093">
        <v>27.2</v>
      </c>
      <c r="L4093" t="s">
        <v>23</v>
      </c>
      <c r="M40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093">
        <v>0</v>
      </c>
      <c r="O4093" t="s">
        <v>32</v>
      </c>
      <c r="P4093" t="str">
        <f>IF(AND(Table1[[#This Row],[stroke]]=1,Table1[[#This Row],[hypertension]]=1),"yes","no")</f>
        <v>no</v>
      </c>
      <c r="Q4093" t="str">
        <f>IF(Table1[[#This Row],[avg_glucose_level]]&gt;=132.5,"yes","no")</f>
        <v>no</v>
      </c>
      <c r="R4093" t="str">
        <f>IF(Table1[[#This Row],[bmi]]&gt;=30.1,"yes","no")</f>
        <v>no</v>
      </c>
    </row>
    <row r="4094" spans="1:18" x14ac:dyDescent="0.3">
      <c r="A4094">
        <v>49901</v>
      </c>
      <c r="B4094" t="s">
        <v>12</v>
      </c>
      <c r="C4094">
        <v>55</v>
      </c>
      <c r="D4094">
        <v>0</v>
      </c>
      <c r="E4094" t="str">
        <f>IF(Table1[[#This Row],[hypertension]]=0,"no","yes")</f>
        <v>no</v>
      </c>
      <c r="F4094">
        <v>0</v>
      </c>
      <c r="G4094" t="s">
        <v>13</v>
      </c>
      <c r="H4094" t="s">
        <v>24</v>
      </c>
      <c r="I4094" t="s">
        <v>15</v>
      </c>
      <c r="J4094">
        <v>154.03</v>
      </c>
      <c r="K4094">
        <v>31.6</v>
      </c>
      <c r="L4094" t="s">
        <v>21</v>
      </c>
      <c r="M40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094">
        <v>0</v>
      </c>
      <c r="O4094" t="s">
        <v>32</v>
      </c>
      <c r="P4094" t="str">
        <f>IF(AND(Table1[[#This Row],[stroke]]=1,Table1[[#This Row],[hypertension]]=1),"yes","no")</f>
        <v>no</v>
      </c>
      <c r="Q4094" t="str">
        <f>IF(Table1[[#This Row],[avg_glucose_level]]&gt;=132.5,"yes","no")</f>
        <v>yes</v>
      </c>
      <c r="R4094" t="str">
        <f>IF(Table1[[#This Row],[bmi]]&gt;=30.1,"yes","no")</f>
        <v>yes</v>
      </c>
    </row>
    <row r="4095" spans="1:18" x14ac:dyDescent="0.3">
      <c r="A4095">
        <v>69120</v>
      </c>
      <c r="B4095" t="s">
        <v>17</v>
      </c>
      <c r="C4095">
        <v>31</v>
      </c>
      <c r="D4095">
        <v>0</v>
      </c>
      <c r="E4095" t="str">
        <f>IF(Table1[[#This Row],[hypertension]]=0,"no","yes")</f>
        <v>no</v>
      </c>
      <c r="F4095">
        <v>0</v>
      </c>
      <c r="G4095" t="s">
        <v>13</v>
      </c>
      <c r="H4095" t="s">
        <v>18</v>
      </c>
      <c r="I4095" t="s">
        <v>19</v>
      </c>
      <c r="J4095">
        <v>139.81</v>
      </c>
      <c r="K4095">
        <v>39.6</v>
      </c>
      <c r="L4095" t="s">
        <v>20</v>
      </c>
      <c r="M40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95">
        <v>0</v>
      </c>
      <c r="O4095" t="s">
        <v>32</v>
      </c>
      <c r="P4095" t="str">
        <f>IF(AND(Table1[[#This Row],[stroke]]=1,Table1[[#This Row],[hypertension]]=1),"yes","no")</f>
        <v>no</v>
      </c>
      <c r="Q4095" t="str">
        <f>IF(Table1[[#This Row],[avg_glucose_level]]&gt;=132.5,"yes","no")</f>
        <v>yes</v>
      </c>
      <c r="R4095" t="str">
        <f>IF(Table1[[#This Row],[bmi]]&gt;=30.1,"yes","no")</f>
        <v>yes</v>
      </c>
    </row>
    <row r="4096" spans="1:18" x14ac:dyDescent="0.3">
      <c r="A4096">
        <v>25510</v>
      </c>
      <c r="B4096" t="s">
        <v>12</v>
      </c>
      <c r="C4096">
        <v>82</v>
      </c>
      <c r="D4096">
        <v>0</v>
      </c>
      <c r="E4096" t="str">
        <f>IF(Table1[[#This Row],[hypertension]]=0,"no","yes")</f>
        <v>no</v>
      </c>
      <c r="F4096">
        <v>0</v>
      </c>
      <c r="G4096" t="s">
        <v>13</v>
      </c>
      <c r="H4096" t="s">
        <v>18</v>
      </c>
      <c r="I4096" t="s">
        <v>15</v>
      </c>
      <c r="J4096">
        <v>111.81</v>
      </c>
      <c r="K4096">
        <v>19.8</v>
      </c>
      <c r="L4096" t="s">
        <v>16</v>
      </c>
      <c r="M40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96">
        <v>0</v>
      </c>
      <c r="O4096" t="s">
        <v>32</v>
      </c>
      <c r="P4096" t="str">
        <f>IF(AND(Table1[[#This Row],[stroke]]=1,Table1[[#This Row],[hypertension]]=1),"yes","no")</f>
        <v>no</v>
      </c>
      <c r="Q4096" t="str">
        <f>IF(Table1[[#This Row],[avg_glucose_level]]&gt;=132.5,"yes","no")</f>
        <v>no</v>
      </c>
      <c r="R4096" t="str">
        <f>IF(Table1[[#This Row],[bmi]]&gt;=30.1,"yes","no")</f>
        <v>no</v>
      </c>
    </row>
    <row r="4097" spans="1:18" x14ac:dyDescent="0.3">
      <c r="A4097">
        <v>60416</v>
      </c>
      <c r="B4097" t="s">
        <v>17</v>
      </c>
      <c r="C4097">
        <v>57</v>
      </c>
      <c r="D4097">
        <v>0</v>
      </c>
      <c r="E4097" t="str">
        <f>IF(Table1[[#This Row],[hypertension]]=0,"no","yes")</f>
        <v>no</v>
      </c>
      <c r="F4097">
        <v>0</v>
      </c>
      <c r="G4097" t="s">
        <v>13</v>
      </c>
      <c r="H4097" t="s">
        <v>18</v>
      </c>
      <c r="I4097" t="s">
        <v>15</v>
      </c>
      <c r="J4097">
        <v>106.84</v>
      </c>
      <c r="K4097">
        <v>29.6</v>
      </c>
      <c r="L4097" t="s">
        <v>20</v>
      </c>
      <c r="M40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097">
        <v>0</v>
      </c>
      <c r="O4097" t="s">
        <v>32</v>
      </c>
      <c r="P4097" t="str">
        <f>IF(AND(Table1[[#This Row],[stroke]]=1,Table1[[#This Row],[hypertension]]=1),"yes","no")</f>
        <v>no</v>
      </c>
      <c r="Q4097" t="str">
        <f>IF(Table1[[#This Row],[avg_glucose_level]]&gt;=132.5,"yes","no")</f>
        <v>no</v>
      </c>
      <c r="R4097" t="str">
        <f>IF(Table1[[#This Row],[bmi]]&gt;=30.1,"yes","no")</f>
        <v>no</v>
      </c>
    </row>
    <row r="4098" spans="1:18" x14ac:dyDescent="0.3">
      <c r="A4098">
        <v>15135</v>
      </c>
      <c r="B4098" t="s">
        <v>17</v>
      </c>
      <c r="C4098">
        <v>78</v>
      </c>
      <c r="D4098">
        <v>0</v>
      </c>
      <c r="E4098" t="str">
        <f>IF(Table1[[#This Row],[hypertension]]=0,"no","yes")</f>
        <v>no</v>
      </c>
      <c r="F4098">
        <v>1</v>
      </c>
      <c r="G4098" t="s">
        <v>13</v>
      </c>
      <c r="H4098" t="s">
        <v>14</v>
      </c>
      <c r="I4098" t="s">
        <v>19</v>
      </c>
      <c r="J4098">
        <v>221.06</v>
      </c>
      <c r="K4098">
        <v>25.5</v>
      </c>
      <c r="L4098" t="s">
        <v>16</v>
      </c>
      <c r="M40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98">
        <v>0</v>
      </c>
      <c r="O4098" t="s">
        <v>32</v>
      </c>
      <c r="P4098" t="str">
        <f>IF(AND(Table1[[#This Row],[stroke]]=1,Table1[[#This Row],[hypertension]]=1),"yes","no")</f>
        <v>no</v>
      </c>
      <c r="Q4098" t="str">
        <f>IF(Table1[[#This Row],[avg_glucose_level]]&gt;=132.5,"yes","no")</f>
        <v>yes</v>
      </c>
      <c r="R4098" t="str">
        <f>IF(Table1[[#This Row],[bmi]]&gt;=30.1,"yes","no")</f>
        <v>no</v>
      </c>
    </row>
    <row r="4099" spans="1:18" x14ac:dyDescent="0.3">
      <c r="A4099">
        <v>34660</v>
      </c>
      <c r="B4099" t="s">
        <v>12</v>
      </c>
      <c r="C4099">
        <v>55</v>
      </c>
      <c r="D4099">
        <v>0</v>
      </c>
      <c r="E4099" t="str">
        <f>IF(Table1[[#This Row],[hypertension]]=0,"no","yes")</f>
        <v>no</v>
      </c>
      <c r="F4099">
        <v>0</v>
      </c>
      <c r="G4099" t="s">
        <v>13</v>
      </c>
      <c r="H4099" t="s">
        <v>18</v>
      </c>
      <c r="I4099" t="s">
        <v>15</v>
      </c>
      <c r="J4099">
        <v>69.97</v>
      </c>
      <c r="K4099">
        <v>25.8</v>
      </c>
      <c r="L4099" t="s">
        <v>16</v>
      </c>
      <c r="M40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099">
        <v>0</v>
      </c>
      <c r="O4099" t="s">
        <v>32</v>
      </c>
      <c r="P4099" t="str">
        <f>IF(AND(Table1[[#This Row],[stroke]]=1,Table1[[#This Row],[hypertension]]=1),"yes","no")</f>
        <v>no</v>
      </c>
      <c r="Q4099" t="str">
        <f>IF(Table1[[#This Row],[avg_glucose_level]]&gt;=132.5,"yes","no")</f>
        <v>no</v>
      </c>
      <c r="R4099" t="str">
        <f>IF(Table1[[#This Row],[bmi]]&gt;=30.1,"yes","no")</f>
        <v>no</v>
      </c>
    </row>
    <row r="4100" spans="1:18" x14ac:dyDescent="0.3">
      <c r="A4100">
        <v>11713</v>
      </c>
      <c r="B4100" t="s">
        <v>12</v>
      </c>
      <c r="C4100">
        <v>51</v>
      </c>
      <c r="D4100">
        <v>0</v>
      </c>
      <c r="E4100" t="str">
        <f>IF(Table1[[#This Row],[hypertension]]=0,"no","yes")</f>
        <v>no</v>
      </c>
      <c r="F4100">
        <v>0</v>
      </c>
      <c r="G4100" t="s">
        <v>13</v>
      </c>
      <c r="H4100" t="s">
        <v>14</v>
      </c>
      <c r="I4100" t="s">
        <v>19</v>
      </c>
      <c r="J4100">
        <v>77.069999999999993</v>
      </c>
      <c r="K4100">
        <v>32.1</v>
      </c>
      <c r="L4100" t="s">
        <v>16</v>
      </c>
      <c r="M41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00">
        <v>0</v>
      </c>
      <c r="O4100" t="s">
        <v>32</v>
      </c>
      <c r="P4100" t="str">
        <f>IF(AND(Table1[[#This Row],[stroke]]=1,Table1[[#This Row],[hypertension]]=1),"yes","no")</f>
        <v>no</v>
      </c>
      <c r="Q4100" t="str">
        <f>IF(Table1[[#This Row],[avg_glucose_level]]&gt;=132.5,"yes","no")</f>
        <v>no</v>
      </c>
      <c r="R4100" t="str">
        <f>IF(Table1[[#This Row],[bmi]]&gt;=30.1,"yes","no")</f>
        <v>yes</v>
      </c>
    </row>
    <row r="4101" spans="1:18" x14ac:dyDescent="0.3">
      <c r="A4101">
        <v>40704</v>
      </c>
      <c r="B4101" t="s">
        <v>12</v>
      </c>
      <c r="C4101">
        <v>80</v>
      </c>
      <c r="D4101">
        <v>0</v>
      </c>
      <c r="E4101" t="str">
        <f>IF(Table1[[#This Row],[hypertension]]=0,"no","yes")</f>
        <v>no</v>
      </c>
      <c r="F4101">
        <v>0</v>
      </c>
      <c r="G4101" t="s">
        <v>22</v>
      </c>
      <c r="H4101" t="s">
        <v>14</v>
      </c>
      <c r="I4101" t="s">
        <v>15</v>
      </c>
      <c r="J4101">
        <v>59.49</v>
      </c>
      <c r="K4101">
        <v>25.6</v>
      </c>
      <c r="L4101" t="s">
        <v>23</v>
      </c>
      <c r="M41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01">
        <v>0</v>
      </c>
      <c r="O4101" t="s">
        <v>32</v>
      </c>
      <c r="P4101" t="str">
        <f>IF(AND(Table1[[#This Row],[stroke]]=1,Table1[[#This Row],[hypertension]]=1),"yes","no")</f>
        <v>no</v>
      </c>
      <c r="Q4101" t="str">
        <f>IF(Table1[[#This Row],[avg_glucose_level]]&gt;=132.5,"yes","no")</f>
        <v>no</v>
      </c>
      <c r="R4101" t="str">
        <f>IF(Table1[[#This Row],[bmi]]&gt;=30.1,"yes","no")</f>
        <v>no</v>
      </c>
    </row>
    <row r="4102" spans="1:18" x14ac:dyDescent="0.3">
      <c r="A4102">
        <v>71298</v>
      </c>
      <c r="B4102" t="s">
        <v>17</v>
      </c>
      <c r="C4102">
        <v>17</v>
      </c>
      <c r="D4102">
        <v>0</v>
      </c>
      <c r="E4102" t="str">
        <f>IF(Table1[[#This Row],[hypertension]]=0,"no","yes")</f>
        <v>no</v>
      </c>
      <c r="F4102">
        <v>0</v>
      </c>
      <c r="G4102" t="s">
        <v>22</v>
      </c>
      <c r="H4102" t="s">
        <v>14</v>
      </c>
      <c r="I4102" t="s">
        <v>19</v>
      </c>
      <c r="J4102">
        <v>109.39</v>
      </c>
      <c r="K4102">
        <v>26.3</v>
      </c>
      <c r="L4102" t="s">
        <v>20</v>
      </c>
      <c r="M4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02">
        <v>0</v>
      </c>
      <c r="O4102" t="s">
        <v>32</v>
      </c>
      <c r="P4102" t="str">
        <f>IF(AND(Table1[[#This Row],[stroke]]=1,Table1[[#This Row],[hypertension]]=1),"yes","no")</f>
        <v>no</v>
      </c>
      <c r="Q4102" t="str">
        <f>IF(Table1[[#This Row],[avg_glucose_level]]&gt;=132.5,"yes","no")</f>
        <v>no</v>
      </c>
      <c r="R4102" t="str">
        <f>IF(Table1[[#This Row],[bmi]]&gt;=30.1,"yes","no")</f>
        <v>no</v>
      </c>
    </row>
    <row r="4103" spans="1:18" x14ac:dyDescent="0.3">
      <c r="A4103">
        <v>54497</v>
      </c>
      <c r="B4103" t="s">
        <v>17</v>
      </c>
      <c r="C4103">
        <v>61</v>
      </c>
      <c r="D4103">
        <v>0</v>
      </c>
      <c r="E4103" t="str">
        <f>IF(Table1[[#This Row],[hypertension]]=0,"no","yes")</f>
        <v>no</v>
      </c>
      <c r="F4103">
        <v>0</v>
      </c>
      <c r="G4103" t="s">
        <v>13</v>
      </c>
      <c r="H4103" t="s">
        <v>14</v>
      </c>
      <c r="I4103" t="s">
        <v>19</v>
      </c>
      <c r="J4103">
        <v>93.97</v>
      </c>
      <c r="K4103">
        <v>39.4</v>
      </c>
      <c r="L4103" t="s">
        <v>23</v>
      </c>
      <c r="M4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03">
        <v>0</v>
      </c>
      <c r="O4103" t="s">
        <v>32</v>
      </c>
      <c r="P4103" t="str">
        <f>IF(AND(Table1[[#This Row],[stroke]]=1,Table1[[#This Row],[hypertension]]=1),"yes","no")</f>
        <v>no</v>
      </c>
      <c r="Q4103" t="str">
        <f>IF(Table1[[#This Row],[avg_glucose_level]]&gt;=132.5,"yes","no")</f>
        <v>no</v>
      </c>
      <c r="R4103" t="str">
        <f>IF(Table1[[#This Row],[bmi]]&gt;=30.1,"yes","no")</f>
        <v>yes</v>
      </c>
    </row>
    <row r="4104" spans="1:18" x14ac:dyDescent="0.3">
      <c r="A4104">
        <v>30129</v>
      </c>
      <c r="B4104" t="s">
        <v>17</v>
      </c>
      <c r="C4104">
        <v>62</v>
      </c>
      <c r="D4104">
        <v>0</v>
      </c>
      <c r="E4104" t="str">
        <f>IF(Table1[[#This Row],[hypertension]]=0,"no","yes")</f>
        <v>no</v>
      </c>
      <c r="F4104">
        <v>0</v>
      </c>
      <c r="G4104" t="s">
        <v>13</v>
      </c>
      <c r="H4104" t="s">
        <v>24</v>
      </c>
      <c r="I4104" t="s">
        <v>15</v>
      </c>
      <c r="J4104">
        <v>163.16999999999999</v>
      </c>
      <c r="K4104">
        <v>25.6</v>
      </c>
      <c r="L4104" t="s">
        <v>20</v>
      </c>
      <c r="M41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04">
        <v>0</v>
      </c>
      <c r="O4104" t="s">
        <v>32</v>
      </c>
      <c r="P4104" t="str">
        <f>IF(AND(Table1[[#This Row],[stroke]]=1,Table1[[#This Row],[hypertension]]=1),"yes","no")</f>
        <v>no</v>
      </c>
      <c r="Q4104" t="str">
        <f>IF(Table1[[#This Row],[avg_glucose_level]]&gt;=132.5,"yes","no")</f>
        <v>yes</v>
      </c>
      <c r="R4104" t="str">
        <f>IF(Table1[[#This Row],[bmi]]&gt;=30.1,"yes","no")</f>
        <v>no</v>
      </c>
    </row>
    <row r="4105" spans="1:18" x14ac:dyDescent="0.3">
      <c r="A4105">
        <v>44965</v>
      </c>
      <c r="B4105" t="s">
        <v>17</v>
      </c>
      <c r="C4105">
        <v>14</v>
      </c>
      <c r="D4105">
        <v>0</v>
      </c>
      <c r="E4105" t="str">
        <f>IF(Table1[[#This Row],[hypertension]]=0,"no","yes")</f>
        <v>no</v>
      </c>
      <c r="F4105">
        <v>0</v>
      </c>
      <c r="G4105" t="s">
        <v>22</v>
      </c>
      <c r="H4105" t="s">
        <v>18</v>
      </c>
      <c r="I4105" t="s">
        <v>15</v>
      </c>
      <c r="J4105">
        <v>124.39</v>
      </c>
      <c r="K4105">
        <v>34</v>
      </c>
      <c r="L4105" t="s">
        <v>23</v>
      </c>
      <c r="M4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05">
        <v>0</v>
      </c>
      <c r="O4105" t="s">
        <v>32</v>
      </c>
      <c r="P4105" t="str">
        <f>IF(AND(Table1[[#This Row],[stroke]]=1,Table1[[#This Row],[hypertension]]=1),"yes","no")</f>
        <v>no</v>
      </c>
      <c r="Q4105" t="str">
        <f>IF(Table1[[#This Row],[avg_glucose_level]]&gt;=132.5,"yes","no")</f>
        <v>no</v>
      </c>
      <c r="R4105" t="str">
        <f>IF(Table1[[#This Row],[bmi]]&gt;=30.1,"yes","no")</f>
        <v>yes</v>
      </c>
    </row>
    <row r="4106" spans="1:18" x14ac:dyDescent="0.3">
      <c r="A4106">
        <v>38549</v>
      </c>
      <c r="B4106" t="s">
        <v>17</v>
      </c>
      <c r="C4106">
        <v>62</v>
      </c>
      <c r="D4106">
        <v>0</v>
      </c>
      <c r="E4106" t="str">
        <f>IF(Table1[[#This Row],[hypertension]]=0,"no","yes")</f>
        <v>no</v>
      </c>
      <c r="F4106">
        <v>0</v>
      </c>
      <c r="G4106" t="s">
        <v>13</v>
      </c>
      <c r="H4106" t="s">
        <v>14</v>
      </c>
      <c r="I4106" t="s">
        <v>15</v>
      </c>
      <c r="J4106">
        <v>212.62</v>
      </c>
      <c r="K4106">
        <v>35.799999999999997</v>
      </c>
      <c r="L4106" t="s">
        <v>20</v>
      </c>
      <c r="M41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06">
        <v>0</v>
      </c>
      <c r="O4106" t="s">
        <v>32</v>
      </c>
      <c r="P4106" t="str">
        <f>IF(AND(Table1[[#This Row],[stroke]]=1,Table1[[#This Row],[hypertension]]=1),"yes","no")</f>
        <v>no</v>
      </c>
      <c r="Q4106" t="str">
        <f>IF(Table1[[#This Row],[avg_glucose_level]]&gt;=132.5,"yes","no")</f>
        <v>yes</v>
      </c>
      <c r="R4106" t="str">
        <f>IF(Table1[[#This Row],[bmi]]&gt;=30.1,"yes","no")</f>
        <v>yes</v>
      </c>
    </row>
    <row r="4107" spans="1:18" x14ac:dyDescent="0.3">
      <c r="A4107">
        <v>39236</v>
      </c>
      <c r="B4107" t="s">
        <v>17</v>
      </c>
      <c r="C4107">
        <v>56</v>
      </c>
      <c r="D4107">
        <v>0</v>
      </c>
      <c r="E4107" t="str">
        <f>IF(Table1[[#This Row],[hypertension]]=0,"no","yes")</f>
        <v>no</v>
      </c>
      <c r="F4107">
        <v>0</v>
      </c>
      <c r="G4107" t="s">
        <v>22</v>
      </c>
      <c r="H4107" t="s">
        <v>18</v>
      </c>
      <c r="I4107" t="s">
        <v>15</v>
      </c>
      <c r="J4107">
        <v>128.63</v>
      </c>
      <c r="K4107">
        <v>24.9</v>
      </c>
      <c r="L4107" t="s">
        <v>21</v>
      </c>
      <c r="M41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07">
        <v>0</v>
      </c>
      <c r="O4107" t="s">
        <v>32</v>
      </c>
      <c r="P4107" t="str">
        <f>IF(AND(Table1[[#This Row],[stroke]]=1,Table1[[#This Row],[hypertension]]=1),"yes","no")</f>
        <v>no</v>
      </c>
      <c r="Q4107" t="str">
        <f>IF(Table1[[#This Row],[avg_glucose_level]]&gt;=132.5,"yes","no")</f>
        <v>no</v>
      </c>
      <c r="R4107" t="str">
        <f>IF(Table1[[#This Row],[bmi]]&gt;=30.1,"yes","no")</f>
        <v>no</v>
      </c>
    </row>
    <row r="4108" spans="1:18" x14ac:dyDescent="0.3">
      <c r="A4108">
        <v>50545</v>
      </c>
      <c r="B4108" t="s">
        <v>12</v>
      </c>
      <c r="C4108">
        <v>41</v>
      </c>
      <c r="D4108">
        <v>0</v>
      </c>
      <c r="E4108" t="str">
        <f>IF(Table1[[#This Row],[hypertension]]=0,"no","yes")</f>
        <v>no</v>
      </c>
      <c r="F4108">
        <v>0</v>
      </c>
      <c r="G4108" t="s">
        <v>13</v>
      </c>
      <c r="H4108" t="s">
        <v>24</v>
      </c>
      <c r="I4108" t="s">
        <v>15</v>
      </c>
      <c r="J4108">
        <v>84.1</v>
      </c>
      <c r="K4108">
        <v>29.3</v>
      </c>
      <c r="L4108" t="s">
        <v>20</v>
      </c>
      <c r="M4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08">
        <v>0</v>
      </c>
      <c r="O4108" t="s">
        <v>32</v>
      </c>
      <c r="P4108" t="str">
        <f>IF(AND(Table1[[#This Row],[stroke]]=1,Table1[[#This Row],[hypertension]]=1),"yes","no")</f>
        <v>no</v>
      </c>
      <c r="Q4108" t="str">
        <f>IF(Table1[[#This Row],[avg_glucose_level]]&gt;=132.5,"yes","no")</f>
        <v>no</v>
      </c>
      <c r="R4108" t="str">
        <f>IF(Table1[[#This Row],[bmi]]&gt;=30.1,"yes","no")</f>
        <v>no</v>
      </c>
    </row>
    <row r="4109" spans="1:18" x14ac:dyDescent="0.3">
      <c r="A4109">
        <v>28435</v>
      </c>
      <c r="B4109" t="s">
        <v>17</v>
      </c>
      <c r="C4109">
        <v>59</v>
      </c>
      <c r="D4109">
        <v>0</v>
      </c>
      <c r="E4109" t="str">
        <f>IF(Table1[[#This Row],[hypertension]]=0,"no","yes")</f>
        <v>no</v>
      </c>
      <c r="F4109">
        <v>0</v>
      </c>
      <c r="G4109" t="s">
        <v>13</v>
      </c>
      <c r="H4109" t="s">
        <v>18</v>
      </c>
      <c r="I4109" t="s">
        <v>15</v>
      </c>
      <c r="J4109">
        <v>77.599999999999994</v>
      </c>
      <c r="K4109">
        <v>23.4</v>
      </c>
      <c r="L4109" t="s">
        <v>23</v>
      </c>
      <c r="M41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09">
        <v>0</v>
      </c>
      <c r="O4109" t="s">
        <v>32</v>
      </c>
      <c r="P4109" t="str">
        <f>IF(AND(Table1[[#This Row],[stroke]]=1,Table1[[#This Row],[hypertension]]=1),"yes","no")</f>
        <v>no</v>
      </c>
      <c r="Q4109" t="str">
        <f>IF(Table1[[#This Row],[avg_glucose_level]]&gt;=132.5,"yes","no")</f>
        <v>no</v>
      </c>
      <c r="R4109" t="str">
        <f>IF(Table1[[#This Row],[bmi]]&gt;=30.1,"yes","no")</f>
        <v>no</v>
      </c>
    </row>
    <row r="4110" spans="1:18" x14ac:dyDescent="0.3">
      <c r="A4110">
        <v>4631</v>
      </c>
      <c r="B4110" t="s">
        <v>12</v>
      </c>
      <c r="C4110">
        <v>29</v>
      </c>
      <c r="D4110">
        <v>0</v>
      </c>
      <c r="E4110" t="str">
        <f>IF(Table1[[#This Row],[hypertension]]=0,"no","yes")</f>
        <v>no</v>
      </c>
      <c r="F4110">
        <v>0</v>
      </c>
      <c r="G4110" t="s">
        <v>13</v>
      </c>
      <c r="H4110" t="s">
        <v>14</v>
      </c>
      <c r="I4110" t="s">
        <v>15</v>
      </c>
      <c r="J4110">
        <v>70.510000000000005</v>
      </c>
      <c r="K4110">
        <v>24.5</v>
      </c>
      <c r="L4110" t="s">
        <v>23</v>
      </c>
      <c r="M41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10">
        <v>0</v>
      </c>
      <c r="O4110" t="s">
        <v>32</v>
      </c>
      <c r="P4110" t="str">
        <f>IF(AND(Table1[[#This Row],[stroke]]=1,Table1[[#This Row],[hypertension]]=1),"yes","no")</f>
        <v>no</v>
      </c>
      <c r="Q4110" t="str">
        <f>IF(Table1[[#This Row],[avg_glucose_level]]&gt;=132.5,"yes","no")</f>
        <v>no</v>
      </c>
      <c r="R4110" t="str">
        <f>IF(Table1[[#This Row],[bmi]]&gt;=30.1,"yes","no")</f>
        <v>no</v>
      </c>
    </row>
    <row r="4111" spans="1:18" x14ac:dyDescent="0.3">
      <c r="A4111">
        <v>9912</v>
      </c>
      <c r="B4111" t="s">
        <v>12</v>
      </c>
      <c r="C4111">
        <v>39</v>
      </c>
      <c r="D4111">
        <v>0</v>
      </c>
      <c r="E4111" t="str">
        <f>IF(Table1[[#This Row],[hypertension]]=0,"no","yes")</f>
        <v>no</v>
      </c>
      <c r="F4111">
        <v>0</v>
      </c>
      <c r="G4111" t="s">
        <v>13</v>
      </c>
      <c r="H4111" t="s">
        <v>14</v>
      </c>
      <c r="I4111" t="s">
        <v>19</v>
      </c>
      <c r="J4111">
        <v>109.19</v>
      </c>
      <c r="K4111">
        <v>29.8</v>
      </c>
      <c r="L4111" t="s">
        <v>23</v>
      </c>
      <c r="M41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11">
        <v>0</v>
      </c>
      <c r="O4111" t="s">
        <v>32</v>
      </c>
      <c r="P4111" t="str">
        <f>IF(AND(Table1[[#This Row],[stroke]]=1,Table1[[#This Row],[hypertension]]=1),"yes","no")</f>
        <v>no</v>
      </c>
      <c r="Q4111" t="str">
        <f>IF(Table1[[#This Row],[avg_glucose_level]]&gt;=132.5,"yes","no")</f>
        <v>no</v>
      </c>
      <c r="R4111" t="str">
        <f>IF(Table1[[#This Row],[bmi]]&gt;=30.1,"yes","no")</f>
        <v>no</v>
      </c>
    </row>
    <row r="4112" spans="1:18" x14ac:dyDescent="0.3">
      <c r="A4112">
        <v>43028</v>
      </c>
      <c r="B4112" t="s">
        <v>12</v>
      </c>
      <c r="C4112">
        <v>66</v>
      </c>
      <c r="D4112">
        <v>0</v>
      </c>
      <c r="E4112" t="str">
        <f>IF(Table1[[#This Row],[hypertension]]=0,"no","yes")</f>
        <v>no</v>
      </c>
      <c r="F4112">
        <v>0</v>
      </c>
      <c r="G4112" t="s">
        <v>13</v>
      </c>
      <c r="H4112" t="s">
        <v>18</v>
      </c>
      <c r="I4112" t="s">
        <v>19</v>
      </c>
      <c r="J4112">
        <v>55.23</v>
      </c>
      <c r="K4112">
        <v>28.9</v>
      </c>
      <c r="L4112" t="s">
        <v>23</v>
      </c>
      <c r="M41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12">
        <v>0</v>
      </c>
      <c r="O4112" t="s">
        <v>32</v>
      </c>
      <c r="P4112" t="str">
        <f>IF(AND(Table1[[#This Row],[stroke]]=1,Table1[[#This Row],[hypertension]]=1),"yes","no")</f>
        <v>no</v>
      </c>
      <c r="Q4112" t="str">
        <f>IF(Table1[[#This Row],[avg_glucose_level]]&gt;=132.5,"yes","no")</f>
        <v>no</v>
      </c>
      <c r="R4112" t="str">
        <f>IF(Table1[[#This Row],[bmi]]&gt;=30.1,"yes","no")</f>
        <v>no</v>
      </c>
    </row>
    <row r="4113" spans="1:18" x14ac:dyDescent="0.3">
      <c r="A4113">
        <v>38894</v>
      </c>
      <c r="B4113" t="s">
        <v>17</v>
      </c>
      <c r="C4113">
        <v>35</v>
      </c>
      <c r="D4113">
        <v>0</v>
      </c>
      <c r="E4113" t="str">
        <f>IF(Table1[[#This Row],[hypertension]]=0,"no","yes")</f>
        <v>no</v>
      </c>
      <c r="F4113">
        <v>0</v>
      </c>
      <c r="G4113" t="s">
        <v>13</v>
      </c>
      <c r="H4113" t="s">
        <v>14</v>
      </c>
      <c r="I4113" t="s">
        <v>15</v>
      </c>
      <c r="J4113">
        <v>120.15</v>
      </c>
      <c r="K4113">
        <v>27.3</v>
      </c>
      <c r="L4113" t="s">
        <v>20</v>
      </c>
      <c r="M41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13">
        <v>0</v>
      </c>
      <c r="O4113" t="s">
        <v>32</v>
      </c>
      <c r="P4113" t="str">
        <f>IF(AND(Table1[[#This Row],[stroke]]=1,Table1[[#This Row],[hypertension]]=1),"yes","no")</f>
        <v>no</v>
      </c>
      <c r="Q4113" t="str">
        <f>IF(Table1[[#This Row],[avg_glucose_level]]&gt;=132.5,"yes","no")</f>
        <v>no</v>
      </c>
      <c r="R4113" t="str">
        <f>IF(Table1[[#This Row],[bmi]]&gt;=30.1,"yes","no")</f>
        <v>no</v>
      </c>
    </row>
    <row r="4114" spans="1:18" x14ac:dyDescent="0.3">
      <c r="A4114">
        <v>41238</v>
      </c>
      <c r="B4114" t="s">
        <v>17</v>
      </c>
      <c r="C4114">
        <v>36</v>
      </c>
      <c r="D4114">
        <v>0</v>
      </c>
      <c r="E4114" t="str">
        <f>IF(Table1[[#This Row],[hypertension]]=0,"no","yes")</f>
        <v>no</v>
      </c>
      <c r="F4114">
        <v>0</v>
      </c>
      <c r="G4114" t="s">
        <v>13</v>
      </c>
      <c r="H4114" t="s">
        <v>14</v>
      </c>
      <c r="I4114" t="s">
        <v>15</v>
      </c>
      <c r="J4114">
        <v>72.16</v>
      </c>
      <c r="K4114">
        <v>23.2</v>
      </c>
      <c r="L4114" t="s">
        <v>20</v>
      </c>
      <c r="M41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14">
        <v>0</v>
      </c>
      <c r="O4114" t="s">
        <v>32</v>
      </c>
      <c r="P4114" t="str">
        <f>IF(AND(Table1[[#This Row],[stroke]]=1,Table1[[#This Row],[hypertension]]=1),"yes","no")</f>
        <v>no</v>
      </c>
      <c r="Q4114" t="str">
        <f>IF(Table1[[#This Row],[avg_glucose_level]]&gt;=132.5,"yes","no")</f>
        <v>no</v>
      </c>
      <c r="R4114" t="str">
        <f>IF(Table1[[#This Row],[bmi]]&gt;=30.1,"yes","no")</f>
        <v>no</v>
      </c>
    </row>
    <row r="4115" spans="1:18" x14ac:dyDescent="0.3">
      <c r="A4115">
        <v>51828</v>
      </c>
      <c r="B4115" t="s">
        <v>12</v>
      </c>
      <c r="C4115">
        <v>35</v>
      </c>
      <c r="D4115">
        <v>0</v>
      </c>
      <c r="E4115" t="str">
        <f>IF(Table1[[#This Row],[hypertension]]=0,"no","yes")</f>
        <v>no</v>
      </c>
      <c r="F4115">
        <v>0</v>
      </c>
      <c r="G4115" t="s">
        <v>13</v>
      </c>
      <c r="H4115" t="s">
        <v>14</v>
      </c>
      <c r="I4115" t="s">
        <v>19</v>
      </c>
      <c r="J4115">
        <v>95.89</v>
      </c>
      <c r="K4115">
        <v>34.200000000000003</v>
      </c>
      <c r="L4115" t="s">
        <v>23</v>
      </c>
      <c r="M41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15">
        <v>0</v>
      </c>
      <c r="O4115" t="s">
        <v>32</v>
      </c>
      <c r="P4115" t="str">
        <f>IF(AND(Table1[[#This Row],[stroke]]=1,Table1[[#This Row],[hypertension]]=1),"yes","no")</f>
        <v>no</v>
      </c>
      <c r="Q4115" t="str">
        <f>IF(Table1[[#This Row],[avg_glucose_level]]&gt;=132.5,"yes","no")</f>
        <v>no</v>
      </c>
      <c r="R4115" t="str">
        <f>IF(Table1[[#This Row],[bmi]]&gt;=30.1,"yes","no")</f>
        <v>yes</v>
      </c>
    </row>
    <row r="4116" spans="1:18" x14ac:dyDescent="0.3">
      <c r="A4116">
        <v>64196</v>
      </c>
      <c r="B4116" t="s">
        <v>12</v>
      </c>
      <c r="C4116">
        <v>26</v>
      </c>
      <c r="D4116">
        <v>0</v>
      </c>
      <c r="E4116" t="str">
        <f>IF(Table1[[#This Row],[hypertension]]=0,"no","yes")</f>
        <v>no</v>
      </c>
      <c r="F4116">
        <v>0</v>
      </c>
      <c r="G4116" t="s">
        <v>22</v>
      </c>
      <c r="H4116" t="s">
        <v>14</v>
      </c>
      <c r="I4116" t="s">
        <v>15</v>
      </c>
      <c r="J4116">
        <v>64.680000000000007</v>
      </c>
      <c r="K4116">
        <v>23.3</v>
      </c>
      <c r="L4116" t="s">
        <v>21</v>
      </c>
      <c r="M411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16">
        <v>0</v>
      </c>
      <c r="O4116" t="s">
        <v>32</v>
      </c>
      <c r="P4116" t="str">
        <f>IF(AND(Table1[[#This Row],[stroke]]=1,Table1[[#This Row],[hypertension]]=1),"yes","no")</f>
        <v>no</v>
      </c>
      <c r="Q4116" t="str">
        <f>IF(Table1[[#This Row],[avg_glucose_level]]&gt;=132.5,"yes","no")</f>
        <v>no</v>
      </c>
      <c r="R4116" t="str">
        <f>IF(Table1[[#This Row],[bmi]]&gt;=30.1,"yes","no")</f>
        <v>no</v>
      </c>
    </row>
    <row r="4117" spans="1:18" x14ac:dyDescent="0.3">
      <c r="A4117">
        <v>10626</v>
      </c>
      <c r="B4117" t="s">
        <v>17</v>
      </c>
      <c r="C4117">
        <v>31</v>
      </c>
      <c r="D4117">
        <v>0</v>
      </c>
      <c r="E4117" t="str">
        <f>IF(Table1[[#This Row],[hypertension]]=0,"no","yes")</f>
        <v>no</v>
      </c>
      <c r="F4117">
        <v>0</v>
      </c>
      <c r="G4117" t="s">
        <v>22</v>
      </c>
      <c r="H4117" t="s">
        <v>14</v>
      </c>
      <c r="I4117" t="s">
        <v>19</v>
      </c>
      <c r="J4117">
        <v>70.510000000000005</v>
      </c>
      <c r="K4117">
        <v>26.9</v>
      </c>
      <c r="L4117" t="s">
        <v>16</v>
      </c>
      <c r="M41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17">
        <v>0</v>
      </c>
      <c r="O4117" t="s">
        <v>32</v>
      </c>
      <c r="P4117" t="str">
        <f>IF(AND(Table1[[#This Row],[stroke]]=1,Table1[[#This Row],[hypertension]]=1),"yes","no")</f>
        <v>no</v>
      </c>
      <c r="Q4117" t="str">
        <f>IF(Table1[[#This Row],[avg_glucose_level]]&gt;=132.5,"yes","no")</f>
        <v>no</v>
      </c>
      <c r="R4117" t="str">
        <f>IF(Table1[[#This Row],[bmi]]&gt;=30.1,"yes","no")</f>
        <v>no</v>
      </c>
    </row>
    <row r="4118" spans="1:18" x14ac:dyDescent="0.3">
      <c r="A4118">
        <v>4117</v>
      </c>
      <c r="B4118" t="s">
        <v>17</v>
      </c>
      <c r="C4118">
        <v>56</v>
      </c>
      <c r="D4118">
        <v>0</v>
      </c>
      <c r="E4118" t="str">
        <f>IF(Table1[[#This Row],[hypertension]]=0,"no","yes")</f>
        <v>no</v>
      </c>
      <c r="F4118">
        <v>0</v>
      </c>
      <c r="G4118" t="s">
        <v>13</v>
      </c>
      <c r="H4118" t="s">
        <v>18</v>
      </c>
      <c r="I4118" t="s">
        <v>19</v>
      </c>
      <c r="J4118">
        <v>81.77</v>
      </c>
      <c r="K4118">
        <v>21.8</v>
      </c>
      <c r="L4118" t="s">
        <v>20</v>
      </c>
      <c r="M41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18">
        <v>0</v>
      </c>
      <c r="O4118" t="s">
        <v>32</v>
      </c>
      <c r="P4118" t="str">
        <f>IF(AND(Table1[[#This Row],[stroke]]=1,Table1[[#This Row],[hypertension]]=1),"yes","no")</f>
        <v>no</v>
      </c>
      <c r="Q4118" t="str">
        <f>IF(Table1[[#This Row],[avg_glucose_level]]&gt;=132.5,"yes","no")</f>
        <v>no</v>
      </c>
      <c r="R4118" t="str">
        <f>IF(Table1[[#This Row],[bmi]]&gt;=30.1,"yes","no")</f>
        <v>no</v>
      </c>
    </row>
    <row r="4119" spans="1:18" x14ac:dyDescent="0.3">
      <c r="A4119">
        <v>37993</v>
      </c>
      <c r="B4119" t="s">
        <v>17</v>
      </c>
      <c r="C4119">
        <v>36</v>
      </c>
      <c r="D4119">
        <v>0</v>
      </c>
      <c r="E4119" t="str">
        <f>IF(Table1[[#This Row],[hypertension]]=0,"no","yes")</f>
        <v>no</v>
      </c>
      <c r="F4119">
        <v>0</v>
      </c>
      <c r="G4119" t="s">
        <v>13</v>
      </c>
      <c r="H4119" t="s">
        <v>24</v>
      </c>
      <c r="I4119" t="s">
        <v>15</v>
      </c>
      <c r="J4119">
        <v>66.47</v>
      </c>
      <c r="K4119">
        <v>26.9</v>
      </c>
      <c r="L4119" t="s">
        <v>20</v>
      </c>
      <c r="M41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19">
        <v>0</v>
      </c>
      <c r="O4119" t="s">
        <v>32</v>
      </c>
      <c r="P4119" t="str">
        <f>IF(AND(Table1[[#This Row],[stroke]]=1,Table1[[#This Row],[hypertension]]=1),"yes","no")</f>
        <v>no</v>
      </c>
      <c r="Q4119" t="str">
        <f>IF(Table1[[#This Row],[avg_glucose_level]]&gt;=132.5,"yes","no")</f>
        <v>no</v>
      </c>
      <c r="R4119" t="str">
        <f>IF(Table1[[#This Row],[bmi]]&gt;=30.1,"yes","no")</f>
        <v>no</v>
      </c>
    </row>
    <row r="4120" spans="1:18" x14ac:dyDescent="0.3">
      <c r="A4120">
        <v>57765</v>
      </c>
      <c r="B4120" t="s">
        <v>17</v>
      </c>
      <c r="C4120">
        <v>41</v>
      </c>
      <c r="D4120">
        <v>0</v>
      </c>
      <c r="E4120" t="str">
        <f>IF(Table1[[#This Row],[hypertension]]=0,"no","yes")</f>
        <v>no</v>
      </c>
      <c r="F4120">
        <v>0</v>
      </c>
      <c r="G4120" t="s">
        <v>13</v>
      </c>
      <c r="H4120" t="s">
        <v>24</v>
      </c>
      <c r="I4120" t="s">
        <v>19</v>
      </c>
      <c r="J4120">
        <v>146.08000000000001</v>
      </c>
      <c r="K4120">
        <v>29.9</v>
      </c>
      <c r="L4120" t="s">
        <v>20</v>
      </c>
      <c r="M41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0">
        <v>0</v>
      </c>
      <c r="O4120" t="s">
        <v>32</v>
      </c>
      <c r="P4120" t="str">
        <f>IF(AND(Table1[[#This Row],[stroke]]=1,Table1[[#This Row],[hypertension]]=1),"yes","no")</f>
        <v>no</v>
      </c>
      <c r="Q4120" t="str">
        <f>IF(Table1[[#This Row],[avg_glucose_level]]&gt;=132.5,"yes","no")</f>
        <v>yes</v>
      </c>
      <c r="R4120" t="str">
        <f>IF(Table1[[#This Row],[bmi]]&gt;=30.1,"yes","no")</f>
        <v>no</v>
      </c>
    </row>
    <row r="4121" spans="1:18" x14ac:dyDescent="0.3">
      <c r="A4121">
        <v>7841</v>
      </c>
      <c r="B4121" t="s">
        <v>17</v>
      </c>
      <c r="C4121">
        <v>50</v>
      </c>
      <c r="D4121">
        <v>0</v>
      </c>
      <c r="E4121" t="str">
        <f>IF(Table1[[#This Row],[hypertension]]=0,"no","yes")</f>
        <v>no</v>
      </c>
      <c r="F4121">
        <v>0</v>
      </c>
      <c r="G4121" t="s">
        <v>13</v>
      </c>
      <c r="H4121" t="s">
        <v>14</v>
      </c>
      <c r="I4121" t="s">
        <v>15</v>
      </c>
      <c r="J4121">
        <v>91.68</v>
      </c>
      <c r="K4121">
        <v>22.4</v>
      </c>
      <c r="L4121" t="s">
        <v>20</v>
      </c>
      <c r="M41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1">
        <v>0</v>
      </c>
      <c r="O4121" t="s">
        <v>32</v>
      </c>
      <c r="P4121" t="str">
        <f>IF(AND(Table1[[#This Row],[stroke]]=1,Table1[[#This Row],[hypertension]]=1),"yes","no")</f>
        <v>no</v>
      </c>
      <c r="Q4121" t="str">
        <f>IF(Table1[[#This Row],[avg_glucose_level]]&gt;=132.5,"yes","no")</f>
        <v>no</v>
      </c>
      <c r="R4121" t="str">
        <f>IF(Table1[[#This Row],[bmi]]&gt;=30.1,"yes","no")</f>
        <v>no</v>
      </c>
    </row>
    <row r="4122" spans="1:18" x14ac:dyDescent="0.3">
      <c r="A4122">
        <v>18398</v>
      </c>
      <c r="B4122" t="s">
        <v>17</v>
      </c>
      <c r="C4122">
        <v>42</v>
      </c>
      <c r="D4122">
        <v>0</v>
      </c>
      <c r="E4122" t="str">
        <f>IF(Table1[[#This Row],[hypertension]]=0,"no","yes")</f>
        <v>no</v>
      </c>
      <c r="F4122">
        <v>0</v>
      </c>
      <c r="G4122" t="s">
        <v>13</v>
      </c>
      <c r="H4122" t="s">
        <v>14</v>
      </c>
      <c r="I4122" t="s">
        <v>19</v>
      </c>
      <c r="J4122">
        <v>108.96</v>
      </c>
      <c r="K4122">
        <v>27.5</v>
      </c>
      <c r="L4122" t="s">
        <v>20</v>
      </c>
      <c r="M41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2">
        <v>0</v>
      </c>
      <c r="O4122" t="s">
        <v>32</v>
      </c>
      <c r="P4122" t="str">
        <f>IF(AND(Table1[[#This Row],[stroke]]=1,Table1[[#This Row],[hypertension]]=1),"yes","no")</f>
        <v>no</v>
      </c>
      <c r="Q4122" t="str">
        <f>IF(Table1[[#This Row],[avg_glucose_level]]&gt;=132.5,"yes","no")</f>
        <v>no</v>
      </c>
      <c r="R4122" t="str">
        <f>IF(Table1[[#This Row],[bmi]]&gt;=30.1,"yes","no")</f>
        <v>no</v>
      </c>
    </row>
    <row r="4123" spans="1:18" x14ac:dyDescent="0.3">
      <c r="A4123">
        <v>50210</v>
      </c>
      <c r="B4123" t="s">
        <v>12</v>
      </c>
      <c r="C4123">
        <v>79</v>
      </c>
      <c r="D4123">
        <v>0</v>
      </c>
      <c r="E4123" t="str">
        <f>IF(Table1[[#This Row],[hypertension]]=0,"no","yes")</f>
        <v>no</v>
      </c>
      <c r="F4123">
        <v>0</v>
      </c>
      <c r="G4123" t="s">
        <v>13</v>
      </c>
      <c r="H4123" t="s">
        <v>18</v>
      </c>
      <c r="I4123" t="s">
        <v>15</v>
      </c>
      <c r="J4123">
        <v>113.41</v>
      </c>
      <c r="K4123">
        <v>35</v>
      </c>
      <c r="L4123" t="s">
        <v>20</v>
      </c>
      <c r="M41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3">
        <v>0</v>
      </c>
      <c r="O4123" t="s">
        <v>32</v>
      </c>
      <c r="P4123" t="str">
        <f>IF(AND(Table1[[#This Row],[stroke]]=1,Table1[[#This Row],[hypertension]]=1),"yes","no")</f>
        <v>no</v>
      </c>
      <c r="Q4123" t="str">
        <f>IF(Table1[[#This Row],[avg_glucose_level]]&gt;=132.5,"yes","no")</f>
        <v>no</v>
      </c>
      <c r="R4123" t="str">
        <f>IF(Table1[[#This Row],[bmi]]&gt;=30.1,"yes","no")</f>
        <v>yes</v>
      </c>
    </row>
    <row r="4124" spans="1:18" x14ac:dyDescent="0.3">
      <c r="A4124">
        <v>52461</v>
      </c>
      <c r="B4124" t="s">
        <v>12</v>
      </c>
      <c r="C4124">
        <v>57</v>
      </c>
      <c r="D4124">
        <v>0</v>
      </c>
      <c r="E4124" t="str">
        <f>IF(Table1[[#This Row],[hypertension]]=0,"no","yes")</f>
        <v>no</v>
      </c>
      <c r="F4124">
        <v>0</v>
      </c>
      <c r="G4124" t="s">
        <v>13</v>
      </c>
      <c r="H4124" t="s">
        <v>14</v>
      </c>
      <c r="I4124" t="s">
        <v>15</v>
      </c>
      <c r="J4124">
        <v>111.08</v>
      </c>
      <c r="K4124">
        <v>27.9</v>
      </c>
      <c r="L4124" t="s">
        <v>20</v>
      </c>
      <c r="M41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4">
        <v>0</v>
      </c>
      <c r="O4124" t="s">
        <v>32</v>
      </c>
      <c r="P4124" t="str">
        <f>IF(AND(Table1[[#This Row],[stroke]]=1,Table1[[#This Row],[hypertension]]=1),"yes","no")</f>
        <v>no</v>
      </c>
      <c r="Q4124" t="str">
        <f>IF(Table1[[#This Row],[avg_glucose_level]]&gt;=132.5,"yes","no")</f>
        <v>no</v>
      </c>
      <c r="R4124" t="str">
        <f>IF(Table1[[#This Row],[bmi]]&gt;=30.1,"yes","no")</f>
        <v>no</v>
      </c>
    </row>
    <row r="4125" spans="1:18" x14ac:dyDescent="0.3">
      <c r="A4125">
        <v>32523</v>
      </c>
      <c r="B4125" t="s">
        <v>12</v>
      </c>
      <c r="C4125">
        <v>68</v>
      </c>
      <c r="D4125">
        <v>0</v>
      </c>
      <c r="E4125" t="str">
        <f>IF(Table1[[#This Row],[hypertension]]=0,"no","yes")</f>
        <v>no</v>
      </c>
      <c r="F4125">
        <v>1</v>
      </c>
      <c r="G4125" t="s">
        <v>13</v>
      </c>
      <c r="H4125" t="s">
        <v>14</v>
      </c>
      <c r="I4125" t="s">
        <v>15</v>
      </c>
      <c r="J4125">
        <v>217.74</v>
      </c>
      <c r="K4125">
        <v>25.5</v>
      </c>
      <c r="L4125" t="s">
        <v>23</v>
      </c>
      <c r="M41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25">
        <v>0</v>
      </c>
      <c r="O4125" t="s">
        <v>32</v>
      </c>
      <c r="P4125" t="str">
        <f>IF(AND(Table1[[#This Row],[stroke]]=1,Table1[[#This Row],[hypertension]]=1),"yes","no")</f>
        <v>no</v>
      </c>
      <c r="Q4125" t="str">
        <f>IF(Table1[[#This Row],[avg_glucose_level]]&gt;=132.5,"yes","no")</f>
        <v>yes</v>
      </c>
      <c r="R4125" t="str">
        <f>IF(Table1[[#This Row],[bmi]]&gt;=30.1,"yes","no")</f>
        <v>no</v>
      </c>
    </row>
    <row r="4126" spans="1:18" x14ac:dyDescent="0.3">
      <c r="A4126">
        <v>49509</v>
      </c>
      <c r="B4126" t="s">
        <v>17</v>
      </c>
      <c r="C4126">
        <v>25</v>
      </c>
      <c r="D4126">
        <v>0</v>
      </c>
      <c r="E4126" t="str">
        <f>IF(Table1[[#This Row],[hypertension]]=0,"no","yes")</f>
        <v>no</v>
      </c>
      <c r="F4126">
        <v>0</v>
      </c>
      <c r="G4126" t="s">
        <v>13</v>
      </c>
      <c r="H4126" t="s">
        <v>14</v>
      </c>
      <c r="I4126" t="s">
        <v>19</v>
      </c>
      <c r="J4126">
        <v>78.5</v>
      </c>
      <c r="K4126">
        <v>28.6</v>
      </c>
      <c r="L4126" t="s">
        <v>20</v>
      </c>
      <c r="M41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6">
        <v>0</v>
      </c>
      <c r="O4126" t="s">
        <v>32</v>
      </c>
      <c r="P4126" t="str">
        <f>IF(AND(Table1[[#This Row],[stroke]]=1,Table1[[#This Row],[hypertension]]=1),"yes","no")</f>
        <v>no</v>
      </c>
      <c r="Q4126" t="str">
        <f>IF(Table1[[#This Row],[avg_glucose_level]]&gt;=132.5,"yes","no")</f>
        <v>no</v>
      </c>
      <c r="R4126" t="str">
        <f>IF(Table1[[#This Row],[bmi]]&gt;=30.1,"yes","no")</f>
        <v>no</v>
      </c>
    </row>
    <row r="4127" spans="1:18" x14ac:dyDescent="0.3">
      <c r="A4127">
        <v>16377</v>
      </c>
      <c r="B4127" t="s">
        <v>12</v>
      </c>
      <c r="C4127">
        <v>69</v>
      </c>
      <c r="D4127">
        <v>0</v>
      </c>
      <c r="E4127" t="str">
        <f>IF(Table1[[#This Row],[hypertension]]=0,"no","yes")</f>
        <v>no</v>
      </c>
      <c r="F4127">
        <v>0</v>
      </c>
      <c r="G4127" t="s">
        <v>13</v>
      </c>
      <c r="H4127" t="s">
        <v>14</v>
      </c>
      <c r="I4127" t="s">
        <v>15</v>
      </c>
      <c r="J4127">
        <v>89.06</v>
      </c>
      <c r="K4127">
        <v>34.799999999999997</v>
      </c>
      <c r="L4127" t="s">
        <v>16</v>
      </c>
      <c r="M41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27">
        <v>0</v>
      </c>
      <c r="O4127" t="s">
        <v>32</v>
      </c>
      <c r="P4127" t="str">
        <f>IF(AND(Table1[[#This Row],[stroke]]=1,Table1[[#This Row],[hypertension]]=1),"yes","no")</f>
        <v>no</v>
      </c>
      <c r="Q4127" t="str">
        <f>IF(Table1[[#This Row],[avg_glucose_level]]&gt;=132.5,"yes","no")</f>
        <v>no</v>
      </c>
      <c r="R4127" t="str">
        <f>IF(Table1[[#This Row],[bmi]]&gt;=30.1,"yes","no")</f>
        <v>yes</v>
      </c>
    </row>
    <row r="4128" spans="1:18" x14ac:dyDescent="0.3">
      <c r="A4128">
        <v>13902</v>
      </c>
      <c r="B4128" t="s">
        <v>17</v>
      </c>
      <c r="C4128">
        <v>42</v>
      </c>
      <c r="D4128">
        <v>0</v>
      </c>
      <c r="E4128" t="str">
        <f>IF(Table1[[#This Row],[hypertension]]=0,"no","yes")</f>
        <v>no</v>
      </c>
      <c r="F4128">
        <v>0</v>
      </c>
      <c r="G4128" t="s">
        <v>13</v>
      </c>
      <c r="H4128" t="s">
        <v>14</v>
      </c>
      <c r="I4128" t="s">
        <v>15</v>
      </c>
      <c r="J4128">
        <v>74.8</v>
      </c>
      <c r="K4128">
        <v>50.6</v>
      </c>
      <c r="L4128" t="s">
        <v>23</v>
      </c>
      <c r="M41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28">
        <v>0</v>
      </c>
      <c r="O4128" t="s">
        <v>32</v>
      </c>
      <c r="P4128" t="str">
        <f>IF(AND(Table1[[#This Row],[stroke]]=1,Table1[[#This Row],[hypertension]]=1),"yes","no")</f>
        <v>no</v>
      </c>
      <c r="Q4128" t="str">
        <f>IF(Table1[[#This Row],[avg_glucose_level]]&gt;=132.5,"yes","no")</f>
        <v>no</v>
      </c>
      <c r="R4128" t="str">
        <f>IF(Table1[[#This Row],[bmi]]&gt;=30.1,"yes","no")</f>
        <v>yes</v>
      </c>
    </row>
    <row r="4129" spans="1:18" x14ac:dyDescent="0.3">
      <c r="A4129">
        <v>44047</v>
      </c>
      <c r="B4129" t="s">
        <v>12</v>
      </c>
      <c r="C4129">
        <v>37</v>
      </c>
      <c r="D4129">
        <v>0</v>
      </c>
      <c r="E4129" t="str">
        <f>IF(Table1[[#This Row],[hypertension]]=0,"no","yes")</f>
        <v>no</v>
      </c>
      <c r="F4129">
        <v>0</v>
      </c>
      <c r="G4129" t="s">
        <v>13</v>
      </c>
      <c r="H4129" t="s">
        <v>24</v>
      </c>
      <c r="I4129" t="s">
        <v>19</v>
      </c>
      <c r="J4129">
        <v>80.2</v>
      </c>
      <c r="K4129">
        <v>30.9</v>
      </c>
      <c r="L4129" t="s">
        <v>20</v>
      </c>
      <c r="M41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29">
        <v>0</v>
      </c>
      <c r="O4129" t="s">
        <v>32</v>
      </c>
      <c r="P4129" t="str">
        <f>IF(AND(Table1[[#This Row],[stroke]]=1,Table1[[#This Row],[hypertension]]=1),"yes","no")</f>
        <v>no</v>
      </c>
      <c r="Q4129" t="str">
        <f>IF(Table1[[#This Row],[avg_glucose_level]]&gt;=132.5,"yes","no")</f>
        <v>no</v>
      </c>
      <c r="R4129" t="str">
        <f>IF(Table1[[#This Row],[bmi]]&gt;=30.1,"yes","no")</f>
        <v>yes</v>
      </c>
    </row>
    <row r="4130" spans="1:18" x14ac:dyDescent="0.3">
      <c r="A4130">
        <v>34184</v>
      </c>
      <c r="B4130" t="s">
        <v>17</v>
      </c>
      <c r="C4130">
        <v>2</v>
      </c>
      <c r="D4130">
        <v>0</v>
      </c>
      <c r="E4130" t="str">
        <f>IF(Table1[[#This Row],[hypertension]]=0,"no","yes")</f>
        <v>no</v>
      </c>
      <c r="F4130">
        <v>0</v>
      </c>
      <c r="G4130" t="s">
        <v>22</v>
      </c>
      <c r="H4130" t="s">
        <v>25</v>
      </c>
      <c r="I4130" t="s">
        <v>19</v>
      </c>
      <c r="J4130">
        <v>76.52</v>
      </c>
      <c r="K4130">
        <v>14.8</v>
      </c>
      <c r="L4130" t="s">
        <v>23</v>
      </c>
      <c r="M41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30">
        <v>0</v>
      </c>
      <c r="O4130" t="s">
        <v>32</v>
      </c>
      <c r="P4130" t="str">
        <f>IF(AND(Table1[[#This Row],[stroke]]=1,Table1[[#This Row],[hypertension]]=1),"yes","no")</f>
        <v>no</v>
      </c>
      <c r="Q4130" t="str">
        <f>IF(Table1[[#This Row],[avg_glucose_level]]&gt;=132.5,"yes","no")</f>
        <v>no</v>
      </c>
      <c r="R4130" t="str">
        <f>IF(Table1[[#This Row],[bmi]]&gt;=30.1,"yes","no")</f>
        <v>no</v>
      </c>
    </row>
    <row r="4131" spans="1:18" x14ac:dyDescent="0.3">
      <c r="A4131">
        <v>11312</v>
      </c>
      <c r="B4131" t="s">
        <v>17</v>
      </c>
      <c r="C4131">
        <v>78</v>
      </c>
      <c r="D4131">
        <v>0</v>
      </c>
      <c r="E4131" t="str">
        <f>IF(Table1[[#This Row],[hypertension]]=0,"no","yes")</f>
        <v>no</v>
      </c>
      <c r="F4131">
        <v>0</v>
      </c>
      <c r="G4131" t="s">
        <v>13</v>
      </c>
      <c r="H4131" t="s">
        <v>18</v>
      </c>
      <c r="I4131" t="s">
        <v>19</v>
      </c>
      <c r="J4131">
        <v>208.99</v>
      </c>
      <c r="K4131">
        <v>31.4</v>
      </c>
      <c r="L4131" t="s">
        <v>16</v>
      </c>
      <c r="M41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31">
        <v>0</v>
      </c>
      <c r="O4131" t="s">
        <v>32</v>
      </c>
      <c r="P4131" t="str">
        <f>IF(AND(Table1[[#This Row],[stroke]]=1,Table1[[#This Row],[hypertension]]=1),"yes","no")</f>
        <v>no</v>
      </c>
      <c r="Q4131" t="str">
        <f>IF(Table1[[#This Row],[avg_glucose_level]]&gt;=132.5,"yes","no")</f>
        <v>yes</v>
      </c>
      <c r="R4131" t="str">
        <f>IF(Table1[[#This Row],[bmi]]&gt;=30.1,"yes","no")</f>
        <v>yes</v>
      </c>
    </row>
    <row r="4132" spans="1:18" x14ac:dyDescent="0.3">
      <c r="A4132">
        <v>39616</v>
      </c>
      <c r="B4132" t="s">
        <v>17</v>
      </c>
      <c r="C4132">
        <v>36</v>
      </c>
      <c r="D4132">
        <v>0</v>
      </c>
      <c r="E4132" t="str">
        <f>IF(Table1[[#This Row],[hypertension]]=0,"no","yes")</f>
        <v>no</v>
      </c>
      <c r="F4132">
        <v>0</v>
      </c>
      <c r="G4132" t="s">
        <v>13</v>
      </c>
      <c r="H4132" t="s">
        <v>14</v>
      </c>
      <c r="I4132" t="s">
        <v>15</v>
      </c>
      <c r="J4132">
        <v>99.72</v>
      </c>
      <c r="K4132">
        <v>22.3</v>
      </c>
      <c r="L4132" t="s">
        <v>21</v>
      </c>
      <c r="M41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32">
        <v>0</v>
      </c>
      <c r="O4132" t="s">
        <v>32</v>
      </c>
      <c r="P4132" t="str">
        <f>IF(AND(Table1[[#This Row],[stroke]]=1,Table1[[#This Row],[hypertension]]=1),"yes","no")</f>
        <v>no</v>
      </c>
      <c r="Q4132" t="str">
        <f>IF(Table1[[#This Row],[avg_glucose_level]]&gt;=132.5,"yes","no")</f>
        <v>no</v>
      </c>
      <c r="R4132" t="str">
        <f>IF(Table1[[#This Row],[bmi]]&gt;=30.1,"yes","no")</f>
        <v>no</v>
      </c>
    </row>
    <row r="4133" spans="1:18" x14ac:dyDescent="0.3">
      <c r="A4133">
        <v>57322</v>
      </c>
      <c r="B4133" t="s">
        <v>12</v>
      </c>
      <c r="C4133">
        <v>10</v>
      </c>
      <c r="D4133">
        <v>0</v>
      </c>
      <c r="E4133" t="str">
        <f>IF(Table1[[#This Row],[hypertension]]=0,"no","yes")</f>
        <v>no</v>
      </c>
      <c r="F4133">
        <v>0</v>
      </c>
      <c r="G4133" t="s">
        <v>22</v>
      </c>
      <c r="H4133" t="s">
        <v>25</v>
      </c>
      <c r="I4133" t="s">
        <v>15</v>
      </c>
      <c r="J4133">
        <v>102.97</v>
      </c>
      <c r="K4133">
        <v>19.100000000000001</v>
      </c>
      <c r="L4133" t="s">
        <v>23</v>
      </c>
      <c r="M41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33">
        <v>0</v>
      </c>
      <c r="O4133" t="s">
        <v>32</v>
      </c>
      <c r="P4133" t="str">
        <f>IF(AND(Table1[[#This Row],[stroke]]=1,Table1[[#This Row],[hypertension]]=1),"yes","no")</f>
        <v>no</v>
      </c>
      <c r="Q4133" t="str">
        <f>IF(Table1[[#This Row],[avg_glucose_level]]&gt;=132.5,"yes","no")</f>
        <v>no</v>
      </c>
      <c r="R4133" t="str">
        <f>IF(Table1[[#This Row],[bmi]]&gt;=30.1,"yes","no")</f>
        <v>no</v>
      </c>
    </row>
    <row r="4134" spans="1:18" x14ac:dyDescent="0.3">
      <c r="A4134">
        <v>28011</v>
      </c>
      <c r="B4134" t="s">
        <v>12</v>
      </c>
      <c r="C4134">
        <v>39</v>
      </c>
      <c r="D4134">
        <v>1</v>
      </c>
      <c r="E4134" t="str">
        <f>IF(Table1[[#This Row],[hypertension]]=0,"no","yes")</f>
        <v>yes</v>
      </c>
      <c r="F4134">
        <v>0</v>
      </c>
      <c r="G4134" t="s">
        <v>13</v>
      </c>
      <c r="H4134" t="s">
        <v>14</v>
      </c>
      <c r="I4134" t="s">
        <v>19</v>
      </c>
      <c r="J4134">
        <v>197.36</v>
      </c>
      <c r="K4134">
        <v>27.4</v>
      </c>
      <c r="L4134" t="s">
        <v>23</v>
      </c>
      <c r="M41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34">
        <v>0</v>
      </c>
      <c r="O4134" t="s">
        <v>32</v>
      </c>
      <c r="P4134" t="str">
        <f>IF(AND(Table1[[#This Row],[stroke]]=1,Table1[[#This Row],[hypertension]]=1),"yes","no")</f>
        <v>no</v>
      </c>
      <c r="Q4134" t="str">
        <f>IF(Table1[[#This Row],[avg_glucose_level]]&gt;=132.5,"yes","no")</f>
        <v>yes</v>
      </c>
      <c r="R4134" t="str">
        <f>IF(Table1[[#This Row],[bmi]]&gt;=30.1,"yes","no")</f>
        <v>no</v>
      </c>
    </row>
    <row r="4135" spans="1:18" x14ac:dyDescent="0.3">
      <c r="A4135">
        <v>242</v>
      </c>
      <c r="B4135" t="s">
        <v>12</v>
      </c>
      <c r="C4135">
        <v>4</v>
      </c>
      <c r="D4135">
        <v>0</v>
      </c>
      <c r="E4135" t="str">
        <f>IF(Table1[[#This Row],[hypertension]]=0,"no","yes")</f>
        <v>no</v>
      </c>
      <c r="F4135">
        <v>0</v>
      </c>
      <c r="G4135" t="s">
        <v>22</v>
      </c>
      <c r="H4135" t="s">
        <v>25</v>
      </c>
      <c r="I4135" t="s">
        <v>15</v>
      </c>
      <c r="J4135">
        <v>98.56</v>
      </c>
      <c r="K4135">
        <v>17.5</v>
      </c>
      <c r="L4135" t="s">
        <v>23</v>
      </c>
      <c r="M41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35">
        <v>0</v>
      </c>
      <c r="O4135" t="s">
        <v>32</v>
      </c>
      <c r="P4135" t="str">
        <f>IF(AND(Table1[[#This Row],[stroke]]=1,Table1[[#This Row],[hypertension]]=1),"yes","no")</f>
        <v>no</v>
      </c>
      <c r="Q4135" t="str">
        <f>IF(Table1[[#This Row],[avg_glucose_level]]&gt;=132.5,"yes","no")</f>
        <v>no</v>
      </c>
      <c r="R4135" t="str">
        <f>IF(Table1[[#This Row],[bmi]]&gt;=30.1,"yes","no")</f>
        <v>no</v>
      </c>
    </row>
    <row r="4136" spans="1:18" x14ac:dyDescent="0.3">
      <c r="A4136">
        <v>18178</v>
      </c>
      <c r="B4136" t="s">
        <v>17</v>
      </c>
      <c r="C4136">
        <v>48</v>
      </c>
      <c r="D4136">
        <v>0</v>
      </c>
      <c r="E4136" t="str">
        <f>IF(Table1[[#This Row],[hypertension]]=0,"no","yes")</f>
        <v>no</v>
      </c>
      <c r="F4136">
        <v>0</v>
      </c>
      <c r="G4136" t="s">
        <v>13</v>
      </c>
      <c r="H4136" t="s">
        <v>14</v>
      </c>
      <c r="I4136" t="s">
        <v>15</v>
      </c>
      <c r="J4136">
        <v>86.06</v>
      </c>
      <c r="K4136">
        <v>36.200000000000003</v>
      </c>
      <c r="L4136" t="s">
        <v>20</v>
      </c>
      <c r="M41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36">
        <v>0</v>
      </c>
      <c r="O4136" t="s">
        <v>32</v>
      </c>
      <c r="P4136" t="str">
        <f>IF(AND(Table1[[#This Row],[stroke]]=1,Table1[[#This Row],[hypertension]]=1),"yes","no")</f>
        <v>no</v>
      </c>
      <c r="Q4136" t="str">
        <f>IF(Table1[[#This Row],[avg_glucose_level]]&gt;=132.5,"yes","no")</f>
        <v>no</v>
      </c>
      <c r="R4136" t="str">
        <f>IF(Table1[[#This Row],[bmi]]&gt;=30.1,"yes","no")</f>
        <v>yes</v>
      </c>
    </row>
    <row r="4137" spans="1:18" x14ac:dyDescent="0.3">
      <c r="A4137">
        <v>51823</v>
      </c>
      <c r="B4137" t="s">
        <v>12</v>
      </c>
      <c r="C4137">
        <v>72</v>
      </c>
      <c r="D4137">
        <v>0</v>
      </c>
      <c r="E4137" t="str">
        <f>IF(Table1[[#This Row],[hypertension]]=0,"no","yes")</f>
        <v>no</v>
      </c>
      <c r="F4137">
        <v>0</v>
      </c>
      <c r="G4137" t="s">
        <v>13</v>
      </c>
      <c r="H4137" t="s">
        <v>18</v>
      </c>
      <c r="I4137" t="s">
        <v>15</v>
      </c>
      <c r="J4137">
        <v>123.08</v>
      </c>
      <c r="K4137">
        <v>25.4</v>
      </c>
      <c r="L4137" t="s">
        <v>21</v>
      </c>
      <c r="M41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37">
        <v>0</v>
      </c>
      <c r="O4137" t="s">
        <v>32</v>
      </c>
      <c r="P4137" t="str">
        <f>IF(AND(Table1[[#This Row],[stroke]]=1,Table1[[#This Row],[hypertension]]=1),"yes","no")</f>
        <v>no</v>
      </c>
      <c r="Q4137" t="str">
        <f>IF(Table1[[#This Row],[avg_glucose_level]]&gt;=132.5,"yes","no")</f>
        <v>no</v>
      </c>
      <c r="R4137" t="str">
        <f>IF(Table1[[#This Row],[bmi]]&gt;=30.1,"yes","no")</f>
        <v>no</v>
      </c>
    </row>
    <row r="4138" spans="1:18" x14ac:dyDescent="0.3">
      <c r="A4138">
        <v>23439</v>
      </c>
      <c r="B4138" t="s">
        <v>12</v>
      </c>
      <c r="C4138">
        <v>63</v>
      </c>
      <c r="D4138">
        <v>0</v>
      </c>
      <c r="E4138" t="str">
        <f>IF(Table1[[#This Row],[hypertension]]=0,"no","yes")</f>
        <v>no</v>
      </c>
      <c r="F4138">
        <v>1</v>
      </c>
      <c r="G4138" t="s">
        <v>22</v>
      </c>
      <c r="H4138" t="s">
        <v>14</v>
      </c>
      <c r="I4138" t="s">
        <v>15</v>
      </c>
      <c r="J4138">
        <v>75</v>
      </c>
      <c r="K4138">
        <v>25.7</v>
      </c>
      <c r="L4138" t="s">
        <v>21</v>
      </c>
      <c r="M41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38">
        <v>0</v>
      </c>
      <c r="O4138" t="s">
        <v>32</v>
      </c>
      <c r="P4138" t="str">
        <f>IF(AND(Table1[[#This Row],[stroke]]=1,Table1[[#This Row],[hypertension]]=1),"yes","no")</f>
        <v>no</v>
      </c>
      <c r="Q4138" t="str">
        <f>IF(Table1[[#This Row],[avg_glucose_level]]&gt;=132.5,"yes","no")</f>
        <v>no</v>
      </c>
      <c r="R4138" t="str">
        <f>IF(Table1[[#This Row],[bmi]]&gt;=30.1,"yes","no")</f>
        <v>no</v>
      </c>
    </row>
    <row r="4139" spans="1:18" x14ac:dyDescent="0.3">
      <c r="A4139">
        <v>12594</v>
      </c>
      <c r="B4139" t="s">
        <v>17</v>
      </c>
      <c r="C4139">
        <v>28</v>
      </c>
      <c r="D4139">
        <v>0</v>
      </c>
      <c r="E4139" t="str">
        <f>IF(Table1[[#This Row],[hypertension]]=0,"no","yes")</f>
        <v>no</v>
      </c>
      <c r="F4139">
        <v>0</v>
      </c>
      <c r="G4139" t="s">
        <v>13</v>
      </c>
      <c r="H4139" t="s">
        <v>14</v>
      </c>
      <c r="I4139" t="s">
        <v>19</v>
      </c>
      <c r="J4139">
        <v>105.9</v>
      </c>
      <c r="K4139">
        <v>28.6</v>
      </c>
      <c r="L4139" t="s">
        <v>21</v>
      </c>
      <c r="M41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39">
        <v>0</v>
      </c>
      <c r="O4139" t="s">
        <v>32</v>
      </c>
      <c r="P4139" t="str">
        <f>IF(AND(Table1[[#This Row],[stroke]]=1,Table1[[#This Row],[hypertension]]=1),"yes","no")</f>
        <v>no</v>
      </c>
      <c r="Q4139" t="str">
        <f>IF(Table1[[#This Row],[avg_glucose_level]]&gt;=132.5,"yes","no")</f>
        <v>no</v>
      </c>
      <c r="R4139" t="str">
        <f>IF(Table1[[#This Row],[bmi]]&gt;=30.1,"yes","no")</f>
        <v>no</v>
      </c>
    </row>
    <row r="4140" spans="1:18" x14ac:dyDescent="0.3">
      <c r="A4140">
        <v>2692</v>
      </c>
      <c r="B4140" t="s">
        <v>17</v>
      </c>
      <c r="C4140">
        <v>80</v>
      </c>
      <c r="D4140">
        <v>0</v>
      </c>
      <c r="E4140" t="str">
        <f>IF(Table1[[#This Row],[hypertension]]=0,"no","yes")</f>
        <v>no</v>
      </c>
      <c r="F4140">
        <v>0</v>
      </c>
      <c r="G4140" t="s">
        <v>13</v>
      </c>
      <c r="H4140" t="s">
        <v>18</v>
      </c>
      <c r="I4140" t="s">
        <v>15</v>
      </c>
      <c r="J4140">
        <v>73.87</v>
      </c>
      <c r="K4140">
        <v>33.700000000000003</v>
      </c>
      <c r="L4140" t="s">
        <v>20</v>
      </c>
      <c r="M41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0">
        <v>0</v>
      </c>
      <c r="O4140" t="s">
        <v>32</v>
      </c>
      <c r="P4140" t="str">
        <f>IF(AND(Table1[[#This Row],[stroke]]=1,Table1[[#This Row],[hypertension]]=1),"yes","no")</f>
        <v>no</v>
      </c>
      <c r="Q4140" t="str">
        <f>IF(Table1[[#This Row],[avg_glucose_level]]&gt;=132.5,"yes","no")</f>
        <v>no</v>
      </c>
      <c r="R4140" t="str">
        <f>IF(Table1[[#This Row],[bmi]]&gt;=30.1,"yes","no")</f>
        <v>yes</v>
      </c>
    </row>
    <row r="4141" spans="1:18" x14ac:dyDescent="0.3">
      <c r="A4141">
        <v>26062</v>
      </c>
      <c r="B4141" t="s">
        <v>12</v>
      </c>
      <c r="C4141">
        <v>49</v>
      </c>
      <c r="D4141">
        <v>0</v>
      </c>
      <c r="E4141" t="str">
        <f>IF(Table1[[#This Row],[hypertension]]=0,"no","yes")</f>
        <v>no</v>
      </c>
      <c r="F4141">
        <v>0</v>
      </c>
      <c r="G4141" t="s">
        <v>13</v>
      </c>
      <c r="H4141" t="s">
        <v>14</v>
      </c>
      <c r="I4141" t="s">
        <v>19</v>
      </c>
      <c r="J4141">
        <v>78.040000000000006</v>
      </c>
      <c r="K4141">
        <v>37.9</v>
      </c>
      <c r="L4141" t="s">
        <v>20</v>
      </c>
      <c r="M41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1">
        <v>0</v>
      </c>
      <c r="O4141" t="s">
        <v>32</v>
      </c>
      <c r="P4141" t="str">
        <f>IF(AND(Table1[[#This Row],[stroke]]=1,Table1[[#This Row],[hypertension]]=1),"yes","no")</f>
        <v>no</v>
      </c>
      <c r="Q4141" t="str">
        <f>IF(Table1[[#This Row],[avg_glucose_level]]&gt;=132.5,"yes","no")</f>
        <v>no</v>
      </c>
      <c r="R4141" t="str">
        <f>IF(Table1[[#This Row],[bmi]]&gt;=30.1,"yes","no")</f>
        <v>yes</v>
      </c>
    </row>
    <row r="4142" spans="1:18" x14ac:dyDescent="0.3">
      <c r="A4142">
        <v>6805</v>
      </c>
      <c r="B4142" t="s">
        <v>12</v>
      </c>
      <c r="C4142">
        <v>57</v>
      </c>
      <c r="D4142">
        <v>0</v>
      </c>
      <c r="E4142" t="str">
        <f>IF(Table1[[#This Row],[hypertension]]=0,"no","yes")</f>
        <v>no</v>
      </c>
      <c r="F4142">
        <v>0</v>
      </c>
      <c r="G4142" t="s">
        <v>22</v>
      </c>
      <c r="H4142" t="s">
        <v>14</v>
      </c>
      <c r="I4142" t="s">
        <v>15</v>
      </c>
      <c r="J4142">
        <v>107.74</v>
      </c>
      <c r="K4142">
        <v>28.4</v>
      </c>
      <c r="L4142" t="s">
        <v>23</v>
      </c>
      <c r="M41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42">
        <v>0</v>
      </c>
      <c r="O4142" t="s">
        <v>32</v>
      </c>
      <c r="P4142" t="str">
        <f>IF(AND(Table1[[#This Row],[stroke]]=1,Table1[[#This Row],[hypertension]]=1),"yes","no")</f>
        <v>no</v>
      </c>
      <c r="Q4142" t="str">
        <f>IF(Table1[[#This Row],[avg_glucose_level]]&gt;=132.5,"yes","no")</f>
        <v>no</v>
      </c>
      <c r="R4142" t="str">
        <f>IF(Table1[[#This Row],[bmi]]&gt;=30.1,"yes","no")</f>
        <v>no</v>
      </c>
    </row>
    <row r="4143" spans="1:18" x14ac:dyDescent="0.3">
      <c r="A4143">
        <v>45817</v>
      </c>
      <c r="B4143" t="s">
        <v>17</v>
      </c>
      <c r="C4143">
        <v>59</v>
      </c>
      <c r="D4143">
        <v>0</v>
      </c>
      <c r="E4143" t="str">
        <f>IF(Table1[[#This Row],[hypertension]]=0,"no","yes")</f>
        <v>no</v>
      </c>
      <c r="F4143">
        <v>0</v>
      </c>
      <c r="G4143" t="s">
        <v>13</v>
      </c>
      <c r="H4143" t="s">
        <v>14</v>
      </c>
      <c r="I4143" t="s">
        <v>19</v>
      </c>
      <c r="J4143">
        <v>60.64</v>
      </c>
      <c r="K4143">
        <v>20</v>
      </c>
      <c r="L4143" t="s">
        <v>20</v>
      </c>
      <c r="M41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3">
        <v>0</v>
      </c>
      <c r="O4143" t="s">
        <v>32</v>
      </c>
      <c r="P4143" t="str">
        <f>IF(AND(Table1[[#This Row],[stroke]]=1,Table1[[#This Row],[hypertension]]=1),"yes","no")</f>
        <v>no</v>
      </c>
      <c r="Q4143" t="str">
        <f>IF(Table1[[#This Row],[avg_glucose_level]]&gt;=132.5,"yes","no")</f>
        <v>no</v>
      </c>
      <c r="R4143" t="str">
        <f>IF(Table1[[#This Row],[bmi]]&gt;=30.1,"yes","no")</f>
        <v>no</v>
      </c>
    </row>
    <row r="4144" spans="1:18" x14ac:dyDescent="0.3">
      <c r="A4144">
        <v>66306</v>
      </c>
      <c r="B4144" t="s">
        <v>17</v>
      </c>
      <c r="C4144">
        <v>43</v>
      </c>
      <c r="D4144">
        <v>0</v>
      </c>
      <c r="E4144" t="str">
        <f>IF(Table1[[#This Row],[hypertension]]=0,"no","yes")</f>
        <v>no</v>
      </c>
      <c r="F4144">
        <v>0</v>
      </c>
      <c r="G4144" t="s">
        <v>13</v>
      </c>
      <c r="H4144" t="s">
        <v>14</v>
      </c>
      <c r="I4144" t="s">
        <v>19</v>
      </c>
      <c r="J4144">
        <v>82.57</v>
      </c>
      <c r="K4144">
        <v>29.1</v>
      </c>
      <c r="L4144" t="s">
        <v>20</v>
      </c>
      <c r="M41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4">
        <v>0</v>
      </c>
      <c r="O4144" t="s">
        <v>32</v>
      </c>
      <c r="P4144" t="str">
        <f>IF(AND(Table1[[#This Row],[stroke]]=1,Table1[[#This Row],[hypertension]]=1),"yes","no")</f>
        <v>no</v>
      </c>
      <c r="Q4144" t="str">
        <f>IF(Table1[[#This Row],[avg_glucose_level]]&gt;=132.5,"yes","no")</f>
        <v>no</v>
      </c>
      <c r="R4144" t="str">
        <f>IF(Table1[[#This Row],[bmi]]&gt;=30.1,"yes","no")</f>
        <v>no</v>
      </c>
    </row>
    <row r="4145" spans="1:18" x14ac:dyDescent="0.3">
      <c r="A4145">
        <v>62167</v>
      </c>
      <c r="B4145" t="s">
        <v>17</v>
      </c>
      <c r="C4145">
        <v>47</v>
      </c>
      <c r="D4145">
        <v>0</v>
      </c>
      <c r="E4145" t="str">
        <f>IF(Table1[[#This Row],[hypertension]]=0,"no","yes")</f>
        <v>no</v>
      </c>
      <c r="F4145">
        <v>0</v>
      </c>
      <c r="G4145" t="s">
        <v>13</v>
      </c>
      <c r="H4145" t="s">
        <v>14</v>
      </c>
      <c r="I4145" t="s">
        <v>19</v>
      </c>
      <c r="J4145">
        <v>115.98</v>
      </c>
      <c r="K4145">
        <v>27.6</v>
      </c>
      <c r="L4145" t="s">
        <v>23</v>
      </c>
      <c r="M41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45">
        <v>0</v>
      </c>
      <c r="O4145" t="s">
        <v>32</v>
      </c>
      <c r="P4145" t="str">
        <f>IF(AND(Table1[[#This Row],[stroke]]=1,Table1[[#This Row],[hypertension]]=1),"yes","no")</f>
        <v>no</v>
      </c>
      <c r="Q4145" t="str">
        <f>IF(Table1[[#This Row],[avg_glucose_level]]&gt;=132.5,"yes","no")</f>
        <v>no</v>
      </c>
      <c r="R4145" t="str">
        <f>IF(Table1[[#This Row],[bmi]]&gt;=30.1,"yes","no")</f>
        <v>no</v>
      </c>
    </row>
    <row r="4146" spans="1:18" x14ac:dyDescent="0.3">
      <c r="A4146">
        <v>16627</v>
      </c>
      <c r="B4146" t="s">
        <v>12</v>
      </c>
      <c r="C4146">
        <v>54</v>
      </c>
      <c r="D4146">
        <v>0</v>
      </c>
      <c r="E4146" t="str">
        <f>IF(Table1[[#This Row],[hypertension]]=0,"no","yes")</f>
        <v>no</v>
      </c>
      <c r="F4146">
        <v>0</v>
      </c>
      <c r="G4146" t="s">
        <v>13</v>
      </c>
      <c r="H4146" t="s">
        <v>18</v>
      </c>
      <c r="I4146" t="s">
        <v>19</v>
      </c>
      <c r="J4146">
        <v>110.38</v>
      </c>
      <c r="K4146">
        <v>27.6</v>
      </c>
      <c r="L4146" t="s">
        <v>16</v>
      </c>
      <c r="M414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46">
        <v>0</v>
      </c>
      <c r="O4146" t="s">
        <v>32</v>
      </c>
      <c r="P4146" t="str">
        <f>IF(AND(Table1[[#This Row],[stroke]]=1,Table1[[#This Row],[hypertension]]=1),"yes","no")</f>
        <v>no</v>
      </c>
      <c r="Q4146" t="str">
        <f>IF(Table1[[#This Row],[avg_glucose_level]]&gt;=132.5,"yes","no")</f>
        <v>no</v>
      </c>
      <c r="R4146" t="str">
        <f>IF(Table1[[#This Row],[bmi]]&gt;=30.1,"yes","no")</f>
        <v>no</v>
      </c>
    </row>
    <row r="4147" spans="1:18" x14ac:dyDescent="0.3">
      <c r="A4147">
        <v>34285</v>
      </c>
      <c r="B4147" t="s">
        <v>12</v>
      </c>
      <c r="C4147">
        <v>57</v>
      </c>
      <c r="D4147">
        <v>0</v>
      </c>
      <c r="E4147" t="str">
        <f>IF(Table1[[#This Row],[hypertension]]=0,"no","yes")</f>
        <v>no</v>
      </c>
      <c r="F4147">
        <v>0</v>
      </c>
      <c r="G4147" t="s">
        <v>13</v>
      </c>
      <c r="H4147" t="s">
        <v>14</v>
      </c>
      <c r="I4147" t="s">
        <v>19</v>
      </c>
      <c r="J4147">
        <v>92.59</v>
      </c>
      <c r="K4147">
        <v>24.2</v>
      </c>
      <c r="L4147" t="s">
        <v>23</v>
      </c>
      <c r="M41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47">
        <v>0</v>
      </c>
      <c r="O4147" t="s">
        <v>32</v>
      </c>
      <c r="P4147" t="str">
        <f>IF(AND(Table1[[#This Row],[stroke]]=1,Table1[[#This Row],[hypertension]]=1),"yes","no")</f>
        <v>no</v>
      </c>
      <c r="Q4147" t="str">
        <f>IF(Table1[[#This Row],[avg_glucose_level]]&gt;=132.5,"yes","no")</f>
        <v>no</v>
      </c>
      <c r="R4147" t="str">
        <f>IF(Table1[[#This Row],[bmi]]&gt;=30.1,"yes","no")</f>
        <v>no</v>
      </c>
    </row>
    <row r="4148" spans="1:18" x14ac:dyDescent="0.3">
      <c r="A4148">
        <v>71151</v>
      </c>
      <c r="B4148" t="s">
        <v>12</v>
      </c>
      <c r="C4148">
        <v>56</v>
      </c>
      <c r="D4148">
        <v>0</v>
      </c>
      <c r="E4148" t="str">
        <f>IF(Table1[[#This Row],[hypertension]]=0,"no","yes")</f>
        <v>no</v>
      </c>
      <c r="F4148">
        <v>0</v>
      </c>
      <c r="G4148" t="s">
        <v>13</v>
      </c>
      <c r="H4148" t="s">
        <v>14</v>
      </c>
      <c r="I4148" t="s">
        <v>15</v>
      </c>
      <c r="J4148">
        <v>82.64</v>
      </c>
      <c r="K4148">
        <v>31</v>
      </c>
      <c r="L4148" t="s">
        <v>20</v>
      </c>
      <c r="M41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8">
        <v>0</v>
      </c>
      <c r="O4148" t="s">
        <v>32</v>
      </c>
      <c r="P4148" t="str">
        <f>IF(AND(Table1[[#This Row],[stroke]]=1,Table1[[#This Row],[hypertension]]=1),"yes","no")</f>
        <v>no</v>
      </c>
      <c r="Q4148" t="str">
        <f>IF(Table1[[#This Row],[avg_glucose_level]]&gt;=132.5,"yes","no")</f>
        <v>no</v>
      </c>
      <c r="R4148" t="str">
        <f>IF(Table1[[#This Row],[bmi]]&gt;=30.1,"yes","no")</f>
        <v>yes</v>
      </c>
    </row>
    <row r="4149" spans="1:18" x14ac:dyDescent="0.3">
      <c r="A4149">
        <v>2580</v>
      </c>
      <c r="B4149" t="s">
        <v>12</v>
      </c>
      <c r="C4149">
        <v>66</v>
      </c>
      <c r="D4149">
        <v>0</v>
      </c>
      <c r="E4149" t="str">
        <f>IF(Table1[[#This Row],[hypertension]]=0,"no","yes")</f>
        <v>no</v>
      </c>
      <c r="F4149">
        <v>1</v>
      </c>
      <c r="G4149" t="s">
        <v>22</v>
      </c>
      <c r="H4149" t="s">
        <v>24</v>
      </c>
      <c r="I4149" t="s">
        <v>15</v>
      </c>
      <c r="J4149">
        <v>70.28</v>
      </c>
      <c r="K4149">
        <v>34.5</v>
      </c>
      <c r="L4149" t="s">
        <v>20</v>
      </c>
      <c r="M41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49">
        <v>0</v>
      </c>
      <c r="O4149" t="s">
        <v>32</v>
      </c>
      <c r="P4149" t="str">
        <f>IF(AND(Table1[[#This Row],[stroke]]=1,Table1[[#This Row],[hypertension]]=1),"yes","no")</f>
        <v>no</v>
      </c>
      <c r="Q4149" t="str">
        <f>IF(Table1[[#This Row],[avg_glucose_level]]&gt;=132.5,"yes","no")</f>
        <v>no</v>
      </c>
      <c r="R4149" t="str">
        <f>IF(Table1[[#This Row],[bmi]]&gt;=30.1,"yes","no")</f>
        <v>yes</v>
      </c>
    </row>
    <row r="4150" spans="1:18" x14ac:dyDescent="0.3">
      <c r="A4150">
        <v>11891</v>
      </c>
      <c r="B4150" t="s">
        <v>12</v>
      </c>
      <c r="C4150">
        <v>18</v>
      </c>
      <c r="D4150">
        <v>0</v>
      </c>
      <c r="E4150" t="str">
        <f>IF(Table1[[#This Row],[hypertension]]=0,"no","yes")</f>
        <v>no</v>
      </c>
      <c r="F4150">
        <v>0</v>
      </c>
      <c r="G4150" t="s">
        <v>22</v>
      </c>
      <c r="H4150" t="s">
        <v>24</v>
      </c>
      <c r="I4150" t="s">
        <v>15</v>
      </c>
      <c r="J4150">
        <v>106.54</v>
      </c>
      <c r="K4150">
        <v>27</v>
      </c>
      <c r="L4150" t="s">
        <v>20</v>
      </c>
      <c r="M41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50">
        <v>0</v>
      </c>
      <c r="O4150" t="s">
        <v>32</v>
      </c>
      <c r="P4150" t="str">
        <f>IF(AND(Table1[[#This Row],[stroke]]=1,Table1[[#This Row],[hypertension]]=1),"yes","no")</f>
        <v>no</v>
      </c>
      <c r="Q4150" t="str">
        <f>IF(Table1[[#This Row],[avg_glucose_level]]&gt;=132.5,"yes","no")</f>
        <v>no</v>
      </c>
      <c r="R4150" t="str">
        <f>IF(Table1[[#This Row],[bmi]]&gt;=30.1,"yes","no")</f>
        <v>no</v>
      </c>
    </row>
    <row r="4151" spans="1:18" x14ac:dyDescent="0.3">
      <c r="A4151">
        <v>57080</v>
      </c>
      <c r="B4151" t="s">
        <v>17</v>
      </c>
      <c r="C4151">
        <v>81</v>
      </c>
      <c r="D4151">
        <v>1</v>
      </c>
      <c r="E4151" t="str">
        <f>IF(Table1[[#This Row],[hypertension]]=0,"no","yes")</f>
        <v>yes</v>
      </c>
      <c r="F4151">
        <v>1</v>
      </c>
      <c r="G4151" t="s">
        <v>13</v>
      </c>
      <c r="H4151" t="s">
        <v>18</v>
      </c>
      <c r="I4151" t="s">
        <v>15</v>
      </c>
      <c r="J4151">
        <v>59.11</v>
      </c>
      <c r="K4151">
        <v>20.7</v>
      </c>
      <c r="L4151" t="s">
        <v>16</v>
      </c>
      <c r="M41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51">
        <v>0</v>
      </c>
      <c r="O4151" t="s">
        <v>32</v>
      </c>
      <c r="P4151" t="str">
        <f>IF(AND(Table1[[#This Row],[stroke]]=1,Table1[[#This Row],[hypertension]]=1),"yes","no")</f>
        <v>no</v>
      </c>
      <c r="Q4151" t="str">
        <f>IF(Table1[[#This Row],[avg_glucose_level]]&gt;=132.5,"yes","no")</f>
        <v>no</v>
      </c>
      <c r="R4151" t="str">
        <f>IF(Table1[[#This Row],[bmi]]&gt;=30.1,"yes","no")</f>
        <v>no</v>
      </c>
    </row>
    <row r="4152" spans="1:18" x14ac:dyDescent="0.3">
      <c r="A4152">
        <v>47456</v>
      </c>
      <c r="B4152" t="s">
        <v>12</v>
      </c>
      <c r="C4152">
        <v>30</v>
      </c>
      <c r="D4152">
        <v>0</v>
      </c>
      <c r="E4152" t="str">
        <f>IF(Table1[[#This Row],[hypertension]]=0,"no","yes")</f>
        <v>no</v>
      </c>
      <c r="F4152">
        <v>0</v>
      </c>
      <c r="G4152" t="s">
        <v>13</v>
      </c>
      <c r="H4152" t="s">
        <v>14</v>
      </c>
      <c r="I4152" t="s">
        <v>19</v>
      </c>
      <c r="J4152">
        <v>58.89</v>
      </c>
      <c r="K4152">
        <v>26.1</v>
      </c>
      <c r="L4152" t="s">
        <v>16</v>
      </c>
      <c r="M41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52">
        <v>0</v>
      </c>
      <c r="O4152" t="s">
        <v>32</v>
      </c>
      <c r="P4152" t="str">
        <f>IF(AND(Table1[[#This Row],[stroke]]=1,Table1[[#This Row],[hypertension]]=1),"yes","no")</f>
        <v>no</v>
      </c>
      <c r="Q4152" t="str">
        <f>IF(Table1[[#This Row],[avg_glucose_level]]&gt;=132.5,"yes","no")</f>
        <v>no</v>
      </c>
      <c r="R4152" t="str">
        <f>IF(Table1[[#This Row],[bmi]]&gt;=30.1,"yes","no")</f>
        <v>no</v>
      </c>
    </row>
    <row r="4153" spans="1:18" x14ac:dyDescent="0.3">
      <c r="A4153">
        <v>56139</v>
      </c>
      <c r="B4153" t="s">
        <v>12</v>
      </c>
      <c r="C4153">
        <v>8</v>
      </c>
      <c r="D4153">
        <v>0</v>
      </c>
      <c r="E4153" t="str">
        <f>IF(Table1[[#This Row],[hypertension]]=0,"no","yes")</f>
        <v>no</v>
      </c>
      <c r="F4153">
        <v>0</v>
      </c>
      <c r="G4153" t="s">
        <v>22</v>
      </c>
      <c r="H4153" t="s">
        <v>25</v>
      </c>
      <c r="I4153" t="s">
        <v>15</v>
      </c>
      <c r="J4153">
        <v>129.66</v>
      </c>
      <c r="K4153">
        <v>19.2</v>
      </c>
      <c r="L4153" t="s">
        <v>23</v>
      </c>
      <c r="M41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53">
        <v>0</v>
      </c>
      <c r="O4153" t="s">
        <v>32</v>
      </c>
      <c r="P4153" t="str">
        <f>IF(AND(Table1[[#This Row],[stroke]]=1,Table1[[#This Row],[hypertension]]=1),"yes","no")</f>
        <v>no</v>
      </c>
      <c r="Q4153" t="str">
        <f>IF(Table1[[#This Row],[avg_glucose_level]]&gt;=132.5,"yes","no")</f>
        <v>no</v>
      </c>
      <c r="R4153" t="str">
        <f>IF(Table1[[#This Row],[bmi]]&gt;=30.1,"yes","no")</f>
        <v>no</v>
      </c>
    </row>
    <row r="4154" spans="1:18" x14ac:dyDescent="0.3">
      <c r="A4154">
        <v>12857</v>
      </c>
      <c r="B4154" t="s">
        <v>12</v>
      </c>
      <c r="C4154">
        <v>55</v>
      </c>
      <c r="D4154">
        <v>0</v>
      </c>
      <c r="E4154" t="str">
        <f>IF(Table1[[#This Row],[hypertension]]=0,"no","yes")</f>
        <v>no</v>
      </c>
      <c r="F4154">
        <v>0</v>
      </c>
      <c r="G4154" t="s">
        <v>13</v>
      </c>
      <c r="H4154" t="s">
        <v>18</v>
      </c>
      <c r="I4154" t="s">
        <v>19</v>
      </c>
      <c r="J4154">
        <v>73.569999999999993</v>
      </c>
      <c r="K4154">
        <v>28</v>
      </c>
      <c r="L4154" t="s">
        <v>21</v>
      </c>
      <c r="M415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54">
        <v>0</v>
      </c>
      <c r="O4154" t="s">
        <v>32</v>
      </c>
      <c r="P4154" t="str">
        <f>IF(AND(Table1[[#This Row],[stroke]]=1,Table1[[#This Row],[hypertension]]=1),"yes","no")</f>
        <v>no</v>
      </c>
      <c r="Q4154" t="str">
        <f>IF(Table1[[#This Row],[avg_glucose_level]]&gt;=132.5,"yes","no")</f>
        <v>no</v>
      </c>
      <c r="R4154" t="str">
        <f>IF(Table1[[#This Row],[bmi]]&gt;=30.1,"yes","no")</f>
        <v>no</v>
      </c>
    </row>
    <row r="4155" spans="1:18" x14ac:dyDescent="0.3">
      <c r="A4155">
        <v>40980</v>
      </c>
      <c r="B4155" t="s">
        <v>12</v>
      </c>
      <c r="C4155">
        <v>79</v>
      </c>
      <c r="D4155">
        <v>1</v>
      </c>
      <c r="E4155" t="str">
        <f>IF(Table1[[#This Row],[hypertension]]=0,"no","yes")</f>
        <v>yes</v>
      </c>
      <c r="F4155">
        <v>0</v>
      </c>
      <c r="G4155" t="s">
        <v>13</v>
      </c>
      <c r="H4155" t="s">
        <v>18</v>
      </c>
      <c r="I4155" t="s">
        <v>15</v>
      </c>
      <c r="J4155">
        <v>72.040000000000006</v>
      </c>
      <c r="K4155">
        <v>23.6</v>
      </c>
      <c r="L4155" t="s">
        <v>16</v>
      </c>
      <c r="M41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55">
        <v>0</v>
      </c>
      <c r="O4155" t="s">
        <v>32</v>
      </c>
      <c r="P4155" t="str">
        <f>IF(AND(Table1[[#This Row],[stroke]]=1,Table1[[#This Row],[hypertension]]=1),"yes","no")</f>
        <v>no</v>
      </c>
      <c r="Q4155" t="str">
        <f>IF(Table1[[#This Row],[avg_glucose_level]]&gt;=132.5,"yes","no")</f>
        <v>no</v>
      </c>
      <c r="R4155" t="str">
        <f>IF(Table1[[#This Row],[bmi]]&gt;=30.1,"yes","no")</f>
        <v>no</v>
      </c>
    </row>
    <row r="4156" spans="1:18" x14ac:dyDescent="0.3">
      <c r="A4156">
        <v>47668</v>
      </c>
      <c r="B4156" t="s">
        <v>17</v>
      </c>
      <c r="C4156">
        <v>49</v>
      </c>
      <c r="D4156">
        <v>0</v>
      </c>
      <c r="E4156" t="str">
        <f>IF(Table1[[#This Row],[hypertension]]=0,"no","yes")</f>
        <v>no</v>
      </c>
      <c r="F4156">
        <v>0</v>
      </c>
      <c r="G4156" t="s">
        <v>13</v>
      </c>
      <c r="H4156" t="s">
        <v>14</v>
      </c>
      <c r="I4156" t="s">
        <v>19</v>
      </c>
      <c r="J4156">
        <v>125.63</v>
      </c>
      <c r="K4156">
        <v>57.2</v>
      </c>
      <c r="L4156" t="s">
        <v>23</v>
      </c>
      <c r="M41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56">
        <v>0</v>
      </c>
      <c r="O4156" t="s">
        <v>32</v>
      </c>
      <c r="P4156" t="str">
        <f>IF(AND(Table1[[#This Row],[stroke]]=1,Table1[[#This Row],[hypertension]]=1),"yes","no")</f>
        <v>no</v>
      </c>
      <c r="Q4156" t="str">
        <f>IF(Table1[[#This Row],[avg_glucose_level]]&gt;=132.5,"yes","no")</f>
        <v>no</v>
      </c>
      <c r="R4156" t="str">
        <f>IF(Table1[[#This Row],[bmi]]&gt;=30.1,"yes","no")</f>
        <v>yes</v>
      </c>
    </row>
    <row r="4157" spans="1:18" x14ac:dyDescent="0.3">
      <c r="A4157">
        <v>72792</v>
      </c>
      <c r="B4157" t="s">
        <v>17</v>
      </c>
      <c r="C4157">
        <v>53</v>
      </c>
      <c r="D4157">
        <v>1</v>
      </c>
      <c r="E4157" t="str">
        <f>IF(Table1[[#This Row],[hypertension]]=0,"no","yes")</f>
        <v>yes</v>
      </c>
      <c r="F4157">
        <v>0</v>
      </c>
      <c r="G4157" t="s">
        <v>13</v>
      </c>
      <c r="H4157" t="s">
        <v>14</v>
      </c>
      <c r="I4157" t="s">
        <v>19</v>
      </c>
      <c r="J4157">
        <v>77.94</v>
      </c>
      <c r="K4157">
        <v>33</v>
      </c>
      <c r="L4157" t="s">
        <v>20</v>
      </c>
      <c r="M41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57">
        <v>0</v>
      </c>
      <c r="O4157" t="s">
        <v>32</v>
      </c>
      <c r="P4157" t="str">
        <f>IF(AND(Table1[[#This Row],[stroke]]=1,Table1[[#This Row],[hypertension]]=1),"yes","no")</f>
        <v>no</v>
      </c>
      <c r="Q4157" t="str">
        <f>IF(Table1[[#This Row],[avg_glucose_level]]&gt;=132.5,"yes","no")</f>
        <v>no</v>
      </c>
      <c r="R4157" t="str">
        <f>IF(Table1[[#This Row],[bmi]]&gt;=30.1,"yes","no")</f>
        <v>yes</v>
      </c>
    </row>
    <row r="4158" spans="1:18" x14ac:dyDescent="0.3">
      <c r="A4158">
        <v>37728</v>
      </c>
      <c r="B4158" t="s">
        <v>17</v>
      </c>
      <c r="C4158">
        <v>26</v>
      </c>
      <c r="D4158">
        <v>0</v>
      </c>
      <c r="E4158" t="str">
        <f>IF(Table1[[#This Row],[hypertension]]=0,"no","yes")</f>
        <v>no</v>
      </c>
      <c r="F4158">
        <v>0</v>
      </c>
      <c r="G4158" t="s">
        <v>13</v>
      </c>
      <c r="H4158" t="s">
        <v>14</v>
      </c>
      <c r="I4158" t="s">
        <v>15</v>
      </c>
      <c r="J4158">
        <v>68.989999999999995</v>
      </c>
      <c r="K4158">
        <v>22.2</v>
      </c>
      <c r="L4158" t="s">
        <v>20</v>
      </c>
      <c r="M41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58">
        <v>0</v>
      </c>
      <c r="O4158" t="s">
        <v>32</v>
      </c>
      <c r="P4158" t="str">
        <f>IF(AND(Table1[[#This Row],[stroke]]=1,Table1[[#This Row],[hypertension]]=1),"yes","no")</f>
        <v>no</v>
      </c>
      <c r="Q4158" t="str">
        <f>IF(Table1[[#This Row],[avg_glucose_level]]&gt;=132.5,"yes","no")</f>
        <v>no</v>
      </c>
      <c r="R4158" t="str">
        <f>IF(Table1[[#This Row],[bmi]]&gt;=30.1,"yes","no")</f>
        <v>no</v>
      </c>
    </row>
    <row r="4159" spans="1:18" x14ac:dyDescent="0.3">
      <c r="A4159">
        <v>47410</v>
      </c>
      <c r="B4159" t="s">
        <v>17</v>
      </c>
      <c r="C4159">
        <v>14</v>
      </c>
      <c r="D4159">
        <v>0</v>
      </c>
      <c r="E4159" t="str">
        <f>IF(Table1[[#This Row],[hypertension]]=0,"no","yes")</f>
        <v>no</v>
      </c>
      <c r="F4159">
        <v>0</v>
      </c>
      <c r="G4159" t="s">
        <v>22</v>
      </c>
      <c r="H4159" t="s">
        <v>25</v>
      </c>
      <c r="I4159" t="s">
        <v>19</v>
      </c>
      <c r="J4159">
        <v>111.76</v>
      </c>
      <c r="K4159">
        <v>24.8</v>
      </c>
      <c r="L4159" t="s">
        <v>23</v>
      </c>
      <c r="M41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59">
        <v>0</v>
      </c>
      <c r="O4159" t="s">
        <v>32</v>
      </c>
      <c r="P4159" t="str">
        <f>IF(AND(Table1[[#This Row],[stroke]]=1,Table1[[#This Row],[hypertension]]=1),"yes","no")</f>
        <v>no</v>
      </c>
      <c r="Q4159" t="str">
        <f>IF(Table1[[#This Row],[avg_glucose_level]]&gt;=132.5,"yes","no")</f>
        <v>no</v>
      </c>
      <c r="R4159" t="str">
        <f>IF(Table1[[#This Row],[bmi]]&gt;=30.1,"yes","no")</f>
        <v>no</v>
      </c>
    </row>
    <row r="4160" spans="1:18" x14ac:dyDescent="0.3">
      <c r="A4160">
        <v>56450</v>
      </c>
      <c r="B4160" t="s">
        <v>12</v>
      </c>
      <c r="C4160">
        <v>25</v>
      </c>
      <c r="D4160">
        <v>0</v>
      </c>
      <c r="E4160" t="str">
        <f>IF(Table1[[#This Row],[hypertension]]=0,"no","yes")</f>
        <v>no</v>
      </c>
      <c r="F4160">
        <v>0</v>
      </c>
      <c r="G4160" t="s">
        <v>22</v>
      </c>
      <c r="H4160" t="s">
        <v>14</v>
      </c>
      <c r="I4160" t="s">
        <v>19</v>
      </c>
      <c r="J4160">
        <v>65.36</v>
      </c>
      <c r="K4160">
        <v>24.7</v>
      </c>
      <c r="L4160" t="s">
        <v>20</v>
      </c>
      <c r="M41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60">
        <v>0</v>
      </c>
      <c r="O4160" t="s">
        <v>32</v>
      </c>
      <c r="P4160" t="str">
        <f>IF(AND(Table1[[#This Row],[stroke]]=1,Table1[[#This Row],[hypertension]]=1),"yes","no")</f>
        <v>no</v>
      </c>
      <c r="Q4160" t="str">
        <f>IF(Table1[[#This Row],[avg_glucose_level]]&gt;=132.5,"yes","no")</f>
        <v>no</v>
      </c>
      <c r="R4160" t="str">
        <f>IF(Table1[[#This Row],[bmi]]&gt;=30.1,"yes","no")</f>
        <v>no</v>
      </c>
    </row>
    <row r="4161" spans="1:18" x14ac:dyDescent="0.3">
      <c r="A4161">
        <v>9189</v>
      </c>
      <c r="B4161" t="s">
        <v>17</v>
      </c>
      <c r="C4161">
        <v>20</v>
      </c>
      <c r="D4161">
        <v>0</v>
      </c>
      <c r="E4161" t="str">
        <f>IF(Table1[[#This Row],[hypertension]]=0,"no","yes")</f>
        <v>no</v>
      </c>
      <c r="F4161">
        <v>0</v>
      </c>
      <c r="G4161" t="s">
        <v>22</v>
      </c>
      <c r="H4161" t="s">
        <v>14</v>
      </c>
      <c r="I4161" t="s">
        <v>15</v>
      </c>
      <c r="J4161">
        <v>80.27</v>
      </c>
      <c r="K4161">
        <v>27.9</v>
      </c>
      <c r="L4161" t="s">
        <v>20</v>
      </c>
      <c r="M41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61">
        <v>0</v>
      </c>
      <c r="O4161" t="s">
        <v>32</v>
      </c>
      <c r="P4161" t="str">
        <f>IF(AND(Table1[[#This Row],[stroke]]=1,Table1[[#This Row],[hypertension]]=1),"yes","no")</f>
        <v>no</v>
      </c>
      <c r="Q4161" t="str">
        <f>IF(Table1[[#This Row],[avg_glucose_level]]&gt;=132.5,"yes","no")</f>
        <v>no</v>
      </c>
      <c r="R4161" t="str">
        <f>IF(Table1[[#This Row],[bmi]]&gt;=30.1,"yes","no")</f>
        <v>no</v>
      </c>
    </row>
    <row r="4162" spans="1:18" x14ac:dyDescent="0.3">
      <c r="A4162">
        <v>71966</v>
      </c>
      <c r="B4162" t="s">
        <v>17</v>
      </c>
      <c r="C4162">
        <v>18</v>
      </c>
      <c r="D4162">
        <v>0</v>
      </c>
      <c r="E4162" t="str">
        <f>IF(Table1[[#This Row],[hypertension]]=0,"no","yes")</f>
        <v>no</v>
      </c>
      <c r="F4162">
        <v>0</v>
      </c>
      <c r="G4162" t="s">
        <v>22</v>
      </c>
      <c r="H4162" t="s">
        <v>26</v>
      </c>
      <c r="I4162" t="s">
        <v>15</v>
      </c>
      <c r="J4162">
        <v>81.73</v>
      </c>
      <c r="K4162">
        <v>21.6</v>
      </c>
      <c r="L4162" t="s">
        <v>20</v>
      </c>
      <c r="M41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62">
        <v>0</v>
      </c>
      <c r="O4162" t="s">
        <v>32</v>
      </c>
      <c r="P4162" t="str">
        <f>IF(AND(Table1[[#This Row],[stroke]]=1,Table1[[#This Row],[hypertension]]=1),"yes","no")</f>
        <v>no</v>
      </c>
      <c r="Q4162" t="str">
        <f>IF(Table1[[#This Row],[avg_glucose_level]]&gt;=132.5,"yes","no")</f>
        <v>no</v>
      </c>
      <c r="R4162" t="str">
        <f>IF(Table1[[#This Row],[bmi]]&gt;=30.1,"yes","no")</f>
        <v>no</v>
      </c>
    </row>
    <row r="4163" spans="1:18" x14ac:dyDescent="0.3">
      <c r="A4163">
        <v>59272</v>
      </c>
      <c r="B4163" t="s">
        <v>12</v>
      </c>
      <c r="C4163">
        <v>38</v>
      </c>
      <c r="D4163">
        <v>0</v>
      </c>
      <c r="E4163" t="str">
        <f>IF(Table1[[#This Row],[hypertension]]=0,"no","yes")</f>
        <v>no</v>
      </c>
      <c r="F4163">
        <v>0</v>
      </c>
      <c r="G4163" t="s">
        <v>13</v>
      </c>
      <c r="H4163" t="s">
        <v>14</v>
      </c>
      <c r="I4163" t="s">
        <v>19</v>
      </c>
      <c r="J4163">
        <v>79.22</v>
      </c>
      <c r="K4163">
        <v>34.799999999999997</v>
      </c>
      <c r="L4163" t="s">
        <v>21</v>
      </c>
      <c r="M41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63">
        <v>0</v>
      </c>
      <c r="O4163" t="s">
        <v>32</v>
      </c>
      <c r="P4163" t="str">
        <f>IF(AND(Table1[[#This Row],[stroke]]=1,Table1[[#This Row],[hypertension]]=1),"yes","no")</f>
        <v>no</v>
      </c>
      <c r="Q4163" t="str">
        <f>IF(Table1[[#This Row],[avg_glucose_level]]&gt;=132.5,"yes","no")</f>
        <v>no</v>
      </c>
      <c r="R4163" t="str">
        <f>IF(Table1[[#This Row],[bmi]]&gt;=30.1,"yes","no")</f>
        <v>yes</v>
      </c>
    </row>
    <row r="4164" spans="1:18" x14ac:dyDescent="0.3">
      <c r="A4164">
        <v>45563</v>
      </c>
      <c r="B4164" t="s">
        <v>17</v>
      </c>
      <c r="C4164">
        <v>72</v>
      </c>
      <c r="D4164">
        <v>0</v>
      </c>
      <c r="E4164" t="str">
        <f>IF(Table1[[#This Row],[hypertension]]=0,"no","yes")</f>
        <v>no</v>
      </c>
      <c r="F4164">
        <v>1</v>
      </c>
      <c r="G4164" t="s">
        <v>13</v>
      </c>
      <c r="H4164" t="s">
        <v>18</v>
      </c>
      <c r="I4164" t="s">
        <v>15</v>
      </c>
      <c r="J4164">
        <v>142.63</v>
      </c>
      <c r="K4164">
        <v>32.9</v>
      </c>
      <c r="L4164" t="s">
        <v>21</v>
      </c>
      <c r="M41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64">
        <v>0</v>
      </c>
      <c r="O4164" t="s">
        <v>32</v>
      </c>
      <c r="P4164" t="str">
        <f>IF(AND(Table1[[#This Row],[stroke]]=1,Table1[[#This Row],[hypertension]]=1),"yes","no")</f>
        <v>no</v>
      </c>
      <c r="Q4164" t="str">
        <f>IF(Table1[[#This Row],[avg_glucose_level]]&gt;=132.5,"yes","no")</f>
        <v>yes</v>
      </c>
      <c r="R4164" t="str">
        <f>IF(Table1[[#This Row],[bmi]]&gt;=30.1,"yes","no")</f>
        <v>yes</v>
      </c>
    </row>
    <row r="4165" spans="1:18" x14ac:dyDescent="0.3">
      <c r="A4165">
        <v>19907</v>
      </c>
      <c r="B4165" t="s">
        <v>17</v>
      </c>
      <c r="C4165">
        <v>52</v>
      </c>
      <c r="D4165">
        <v>0</v>
      </c>
      <c r="E4165" t="str">
        <f>IF(Table1[[#This Row],[hypertension]]=0,"no","yes")</f>
        <v>no</v>
      </c>
      <c r="F4165">
        <v>0</v>
      </c>
      <c r="G4165" t="s">
        <v>13</v>
      </c>
      <c r="H4165" t="s">
        <v>14</v>
      </c>
      <c r="I4165" t="s">
        <v>19</v>
      </c>
      <c r="J4165">
        <v>97.05</v>
      </c>
      <c r="K4165">
        <v>28</v>
      </c>
      <c r="L4165" t="s">
        <v>23</v>
      </c>
      <c r="M41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65">
        <v>0</v>
      </c>
      <c r="O4165" t="s">
        <v>32</v>
      </c>
      <c r="P4165" t="str">
        <f>IF(AND(Table1[[#This Row],[stroke]]=1,Table1[[#This Row],[hypertension]]=1),"yes","no")</f>
        <v>no</v>
      </c>
      <c r="Q4165" t="str">
        <f>IF(Table1[[#This Row],[avg_glucose_level]]&gt;=132.5,"yes","no")</f>
        <v>no</v>
      </c>
      <c r="R4165" t="str">
        <f>IF(Table1[[#This Row],[bmi]]&gt;=30.1,"yes","no")</f>
        <v>no</v>
      </c>
    </row>
    <row r="4166" spans="1:18" x14ac:dyDescent="0.3">
      <c r="A4166">
        <v>40163</v>
      </c>
      <c r="B4166" t="s">
        <v>17</v>
      </c>
      <c r="C4166">
        <v>82</v>
      </c>
      <c r="D4166">
        <v>1</v>
      </c>
      <c r="E4166" t="str">
        <f>IF(Table1[[#This Row],[hypertension]]=0,"no","yes")</f>
        <v>yes</v>
      </c>
      <c r="F4166">
        <v>0</v>
      </c>
      <c r="G4166" t="s">
        <v>13</v>
      </c>
      <c r="H4166" t="s">
        <v>14</v>
      </c>
      <c r="I4166" t="s">
        <v>15</v>
      </c>
      <c r="J4166">
        <v>222.52</v>
      </c>
      <c r="K4166">
        <v>28.1</v>
      </c>
      <c r="L4166" t="s">
        <v>16</v>
      </c>
      <c r="M416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66">
        <v>0</v>
      </c>
      <c r="O4166" t="s">
        <v>32</v>
      </c>
      <c r="P4166" t="str">
        <f>IF(AND(Table1[[#This Row],[stroke]]=1,Table1[[#This Row],[hypertension]]=1),"yes","no")</f>
        <v>no</v>
      </c>
      <c r="Q4166" t="str">
        <f>IF(Table1[[#This Row],[avg_glucose_level]]&gt;=132.5,"yes","no")</f>
        <v>yes</v>
      </c>
      <c r="R4166" t="str">
        <f>IF(Table1[[#This Row],[bmi]]&gt;=30.1,"yes","no")</f>
        <v>no</v>
      </c>
    </row>
    <row r="4167" spans="1:18" x14ac:dyDescent="0.3">
      <c r="A4167">
        <v>62738</v>
      </c>
      <c r="B4167" t="s">
        <v>12</v>
      </c>
      <c r="C4167">
        <v>71</v>
      </c>
      <c r="D4167">
        <v>0</v>
      </c>
      <c r="E4167" t="str">
        <f>IF(Table1[[#This Row],[hypertension]]=0,"no","yes")</f>
        <v>no</v>
      </c>
      <c r="F4167">
        <v>1</v>
      </c>
      <c r="G4167" t="s">
        <v>13</v>
      </c>
      <c r="H4167" t="s">
        <v>14</v>
      </c>
      <c r="I4167" t="s">
        <v>19</v>
      </c>
      <c r="J4167">
        <v>70.38</v>
      </c>
      <c r="K4167">
        <v>25</v>
      </c>
      <c r="L4167" t="s">
        <v>21</v>
      </c>
      <c r="M41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67">
        <v>0</v>
      </c>
      <c r="O4167" t="s">
        <v>32</v>
      </c>
      <c r="P4167" t="str">
        <f>IF(AND(Table1[[#This Row],[stroke]]=1,Table1[[#This Row],[hypertension]]=1),"yes","no")</f>
        <v>no</v>
      </c>
      <c r="Q4167" t="str">
        <f>IF(Table1[[#This Row],[avg_glucose_level]]&gt;=132.5,"yes","no")</f>
        <v>no</v>
      </c>
      <c r="R4167" t="str">
        <f>IF(Table1[[#This Row],[bmi]]&gt;=30.1,"yes","no")</f>
        <v>no</v>
      </c>
    </row>
    <row r="4168" spans="1:18" x14ac:dyDescent="0.3">
      <c r="A4168">
        <v>51651</v>
      </c>
      <c r="B4168" t="s">
        <v>12</v>
      </c>
      <c r="C4168">
        <v>46</v>
      </c>
      <c r="D4168">
        <v>0</v>
      </c>
      <c r="E4168" t="str">
        <f>IF(Table1[[#This Row],[hypertension]]=0,"no","yes")</f>
        <v>no</v>
      </c>
      <c r="F4168">
        <v>0</v>
      </c>
      <c r="G4168" t="s">
        <v>13</v>
      </c>
      <c r="H4168" t="s">
        <v>14</v>
      </c>
      <c r="I4168" t="s">
        <v>19</v>
      </c>
      <c r="J4168">
        <v>114.46</v>
      </c>
      <c r="K4168">
        <v>24.7</v>
      </c>
      <c r="L4168" t="s">
        <v>16</v>
      </c>
      <c r="M41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68">
        <v>0</v>
      </c>
      <c r="O4168" t="s">
        <v>32</v>
      </c>
      <c r="P4168" t="str">
        <f>IF(AND(Table1[[#This Row],[stroke]]=1,Table1[[#This Row],[hypertension]]=1),"yes","no")</f>
        <v>no</v>
      </c>
      <c r="Q4168" t="str">
        <f>IF(Table1[[#This Row],[avg_glucose_level]]&gt;=132.5,"yes","no")</f>
        <v>no</v>
      </c>
      <c r="R4168" t="str">
        <f>IF(Table1[[#This Row],[bmi]]&gt;=30.1,"yes","no")</f>
        <v>no</v>
      </c>
    </row>
    <row r="4169" spans="1:18" x14ac:dyDescent="0.3">
      <c r="A4169">
        <v>39940</v>
      </c>
      <c r="B4169" t="s">
        <v>17</v>
      </c>
      <c r="C4169">
        <v>33</v>
      </c>
      <c r="D4169">
        <v>0</v>
      </c>
      <c r="E4169" t="str">
        <f>IF(Table1[[#This Row],[hypertension]]=0,"no","yes")</f>
        <v>no</v>
      </c>
      <c r="F4169">
        <v>0</v>
      </c>
      <c r="G4169" t="s">
        <v>13</v>
      </c>
      <c r="H4169" t="s">
        <v>14</v>
      </c>
      <c r="I4169" t="s">
        <v>15</v>
      </c>
      <c r="J4169">
        <v>64.62</v>
      </c>
      <c r="K4169">
        <v>27.3</v>
      </c>
      <c r="L4169" t="s">
        <v>20</v>
      </c>
      <c r="M41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69">
        <v>0</v>
      </c>
      <c r="O4169" t="s">
        <v>32</v>
      </c>
      <c r="P4169" t="str">
        <f>IF(AND(Table1[[#This Row],[stroke]]=1,Table1[[#This Row],[hypertension]]=1),"yes","no")</f>
        <v>no</v>
      </c>
      <c r="Q4169" t="str">
        <f>IF(Table1[[#This Row],[avg_glucose_level]]&gt;=132.5,"yes","no")</f>
        <v>no</v>
      </c>
      <c r="R4169" t="str">
        <f>IF(Table1[[#This Row],[bmi]]&gt;=30.1,"yes","no")</f>
        <v>no</v>
      </c>
    </row>
    <row r="4170" spans="1:18" x14ac:dyDescent="0.3">
      <c r="A4170">
        <v>8122</v>
      </c>
      <c r="B4170" t="s">
        <v>17</v>
      </c>
      <c r="C4170">
        <v>37</v>
      </c>
      <c r="D4170">
        <v>0</v>
      </c>
      <c r="E4170" t="str">
        <f>IF(Table1[[#This Row],[hypertension]]=0,"no","yes")</f>
        <v>no</v>
      </c>
      <c r="F4170">
        <v>0</v>
      </c>
      <c r="G4170" t="s">
        <v>13</v>
      </c>
      <c r="H4170" t="s">
        <v>14</v>
      </c>
      <c r="I4170" t="s">
        <v>15</v>
      </c>
      <c r="J4170">
        <v>94.12</v>
      </c>
      <c r="K4170">
        <v>34.200000000000003</v>
      </c>
      <c r="L4170" t="s">
        <v>23</v>
      </c>
      <c r="M41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70">
        <v>0</v>
      </c>
      <c r="O4170" t="s">
        <v>32</v>
      </c>
      <c r="P4170" t="str">
        <f>IF(AND(Table1[[#This Row],[stroke]]=1,Table1[[#This Row],[hypertension]]=1),"yes","no")</f>
        <v>no</v>
      </c>
      <c r="Q4170" t="str">
        <f>IF(Table1[[#This Row],[avg_glucose_level]]&gt;=132.5,"yes","no")</f>
        <v>no</v>
      </c>
      <c r="R4170" t="str">
        <f>IF(Table1[[#This Row],[bmi]]&gt;=30.1,"yes","no")</f>
        <v>yes</v>
      </c>
    </row>
    <row r="4171" spans="1:18" x14ac:dyDescent="0.3">
      <c r="A4171">
        <v>71057</v>
      </c>
      <c r="B4171" t="s">
        <v>17</v>
      </c>
      <c r="C4171">
        <v>54</v>
      </c>
      <c r="D4171">
        <v>0</v>
      </c>
      <c r="E4171" t="str">
        <f>IF(Table1[[#This Row],[hypertension]]=0,"no","yes")</f>
        <v>no</v>
      </c>
      <c r="F4171">
        <v>0</v>
      </c>
      <c r="G4171" t="s">
        <v>13</v>
      </c>
      <c r="H4171" t="s">
        <v>14</v>
      </c>
      <c r="I4171" t="s">
        <v>19</v>
      </c>
      <c r="J4171">
        <v>70.19</v>
      </c>
      <c r="K4171">
        <v>39.1</v>
      </c>
      <c r="L4171" t="s">
        <v>21</v>
      </c>
      <c r="M41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71">
        <v>0</v>
      </c>
      <c r="O4171" t="s">
        <v>32</v>
      </c>
      <c r="P4171" t="str">
        <f>IF(AND(Table1[[#This Row],[stroke]]=1,Table1[[#This Row],[hypertension]]=1),"yes","no")</f>
        <v>no</v>
      </c>
      <c r="Q4171" t="str">
        <f>IF(Table1[[#This Row],[avg_glucose_level]]&gt;=132.5,"yes","no")</f>
        <v>no</v>
      </c>
      <c r="R4171" t="str">
        <f>IF(Table1[[#This Row],[bmi]]&gt;=30.1,"yes","no")</f>
        <v>yes</v>
      </c>
    </row>
    <row r="4172" spans="1:18" x14ac:dyDescent="0.3">
      <c r="A4172">
        <v>67921</v>
      </c>
      <c r="B4172" t="s">
        <v>17</v>
      </c>
      <c r="C4172">
        <v>5</v>
      </c>
      <c r="D4172">
        <v>0</v>
      </c>
      <c r="E4172" t="str">
        <f>IF(Table1[[#This Row],[hypertension]]=0,"no","yes")</f>
        <v>no</v>
      </c>
      <c r="F4172">
        <v>0</v>
      </c>
      <c r="G4172" t="s">
        <v>22</v>
      </c>
      <c r="H4172" t="s">
        <v>25</v>
      </c>
      <c r="I4172" t="s">
        <v>15</v>
      </c>
      <c r="J4172">
        <v>55.35</v>
      </c>
      <c r="K4172">
        <v>22.7</v>
      </c>
      <c r="L4172" t="s">
        <v>23</v>
      </c>
      <c r="M41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72">
        <v>0</v>
      </c>
      <c r="O4172" t="s">
        <v>32</v>
      </c>
      <c r="P4172" t="str">
        <f>IF(AND(Table1[[#This Row],[stroke]]=1,Table1[[#This Row],[hypertension]]=1),"yes","no")</f>
        <v>no</v>
      </c>
      <c r="Q4172" t="str">
        <f>IF(Table1[[#This Row],[avg_glucose_level]]&gt;=132.5,"yes","no")</f>
        <v>no</v>
      </c>
      <c r="R4172" t="str">
        <f>IF(Table1[[#This Row],[bmi]]&gt;=30.1,"yes","no")</f>
        <v>no</v>
      </c>
    </row>
    <row r="4173" spans="1:18" x14ac:dyDescent="0.3">
      <c r="A4173">
        <v>12834</v>
      </c>
      <c r="B4173" t="s">
        <v>12</v>
      </c>
      <c r="C4173">
        <v>45</v>
      </c>
      <c r="D4173">
        <v>0</v>
      </c>
      <c r="E4173" t="str">
        <f>IF(Table1[[#This Row],[hypertension]]=0,"no","yes")</f>
        <v>no</v>
      </c>
      <c r="F4173">
        <v>0</v>
      </c>
      <c r="G4173" t="s">
        <v>13</v>
      </c>
      <c r="H4173" t="s">
        <v>14</v>
      </c>
      <c r="I4173" t="s">
        <v>15</v>
      </c>
      <c r="J4173">
        <v>115.52</v>
      </c>
      <c r="K4173">
        <v>33.9</v>
      </c>
      <c r="L4173" t="s">
        <v>16</v>
      </c>
      <c r="M41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173">
        <v>0</v>
      </c>
      <c r="O4173" t="s">
        <v>32</v>
      </c>
      <c r="P4173" t="str">
        <f>IF(AND(Table1[[#This Row],[stroke]]=1,Table1[[#This Row],[hypertension]]=1),"yes","no")</f>
        <v>no</v>
      </c>
      <c r="Q4173" t="str">
        <f>IF(Table1[[#This Row],[avg_glucose_level]]&gt;=132.5,"yes","no")</f>
        <v>no</v>
      </c>
      <c r="R4173" t="str">
        <f>IF(Table1[[#This Row],[bmi]]&gt;=30.1,"yes","no")</f>
        <v>yes</v>
      </c>
    </row>
    <row r="4174" spans="1:18" x14ac:dyDescent="0.3">
      <c r="A4174">
        <v>56567</v>
      </c>
      <c r="B4174" t="s">
        <v>12</v>
      </c>
      <c r="C4174">
        <v>14</v>
      </c>
      <c r="D4174">
        <v>0</v>
      </c>
      <c r="E4174" t="str">
        <f>IF(Table1[[#This Row],[hypertension]]=0,"no","yes")</f>
        <v>no</v>
      </c>
      <c r="F4174">
        <v>0</v>
      </c>
      <c r="G4174" t="s">
        <v>22</v>
      </c>
      <c r="H4174" t="s">
        <v>25</v>
      </c>
      <c r="I4174" t="s">
        <v>15</v>
      </c>
      <c r="J4174">
        <v>60.7</v>
      </c>
      <c r="K4174">
        <v>18.600000000000001</v>
      </c>
      <c r="L4174" t="s">
        <v>23</v>
      </c>
      <c r="M41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74">
        <v>0</v>
      </c>
      <c r="O4174" t="s">
        <v>32</v>
      </c>
      <c r="P4174" t="str">
        <f>IF(AND(Table1[[#This Row],[stroke]]=1,Table1[[#This Row],[hypertension]]=1),"yes","no")</f>
        <v>no</v>
      </c>
      <c r="Q4174" t="str">
        <f>IF(Table1[[#This Row],[avg_glucose_level]]&gt;=132.5,"yes","no")</f>
        <v>no</v>
      </c>
      <c r="R4174" t="str">
        <f>IF(Table1[[#This Row],[bmi]]&gt;=30.1,"yes","no")</f>
        <v>no</v>
      </c>
    </row>
    <row r="4175" spans="1:18" x14ac:dyDescent="0.3">
      <c r="A4175">
        <v>11872</v>
      </c>
      <c r="B4175" t="s">
        <v>12</v>
      </c>
      <c r="C4175">
        <v>5</v>
      </c>
      <c r="D4175">
        <v>0</v>
      </c>
      <c r="E4175" t="str">
        <f>IF(Table1[[#This Row],[hypertension]]=0,"no","yes")</f>
        <v>no</v>
      </c>
      <c r="F4175">
        <v>0</v>
      </c>
      <c r="G4175" t="s">
        <v>22</v>
      </c>
      <c r="H4175" t="s">
        <v>25</v>
      </c>
      <c r="I4175" t="s">
        <v>15</v>
      </c>
      <c r="J4175">
        <v>69.239999999999995</v>
      </c>
      <c r="K4175">
        <v>16.7</v>
      </c>
      <c r="L4175" t="s">
        <v>23</v>
      </c>
      <c r="M41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75">
        <v>0</v>
      </c>
      <c r="O4175" t="s">
        <v>32</v>
      </c>
      <c r="P4175" t="str">
        <f>IF(AND(Table1[[#This Row],[stroke]]=1,Table1[[#This Row],[hypertension]]=1),"yes","no")</f>
        <v>no</v>
      </c>
      <c r="Q4175" t="str">
        <f>IF(Table1[[#This Row],[avg_glucose_level]]&gt;=132.5,"yes","no")</f>
        <v>no</v>
      </c>
      <c r="R4175" t="str">
        <f>IF(Table1[[#This Row],[bmi]]&gt;=30.1,"yes","no")</f>
        <v>no</v>
      </c>
    </row>
    <row r="4176" spans="1:18" x14ac:dyDescent="0.3">
      <c r="A4176">
        <v>6574</v>
      </c>
      <c r="B4176" t="s">
        <v>17</v>
      </c>
      <c r="C4176">
        <v>35</v>
      </c>
      <c r="D4176">
        <v>0</v>
      </c>
      <c r="E4176" t="str">
        <f>IF(Table1[[#This Row],[hypertension]]=0,"no","yes")</f>
        <v>no</v>
      </c>
      <c r="F4176">
        <v>0</v>
      </c>
      <c r="G4176" t="s">
        <v>13</v>
      </c>
      <c r="H4176" t="s">
        <v>18</v>
      </c>
      <c r="I4176" t="s">
        <v>15</v>
      </c>
      <c r="J4176">
        <v>103.29</v>
      </c>
      <c r="K4176">
        <v>20.6</v>
      </c>
      <c r="L4176" t="s">
        <v>20</v>
      </c>
      <c r="M41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76">
        <v>0</v>
      </c>
      <c r="O4176" t="s">
        <v>32</v>
      </c>
      <c r="P4176" t="str">
        <f>IF(AND(Table1[[#This Row],[stroke]]=1,Table1[[#This Row],[hypertension]]=1),"yes","no")</f>
        <v>no</v>
      </c>
      <c r="Q4176" t="str">
        <f>IF(Table1[[#This Row],[avg_glucose_level]]&gt;=132.5,"yes","no")</f>
        <v>no</v>
      </c>
      <c r="R4176" t="str">
        <f>IF(Table1[[#This Row],[bmi]]&gt;=30.1,"yes","no")</f>
        <v>no</v>
      </c>
    </row>
    <row r="4177" spans="1:18" x14ac:dyDescent="0.3">
      <c r="A4177">
        <v>5294</v>
      </c>
      <c r="B4177" t="s">
        <v>17</v>
      </c>
      <c r="C4177">
        <v>20</v>
      </c>
      <c r="D4177">
        <v>0</v>
      </c>
      <c r="E4177" t="str">
        <f>IF(Table1[[#This Row],[hypertension]]=0,"no","yes")</f>
        <v>no</v>
      </c>
      <c r="F4177">
        <v>0</v>
      </c>
      <c r="G4177" t="s">
        <v>13</v>
      </c>
      <c r="H4177" t="s">
        <v>14</v>
      </c>
      <c r="I4177" t="s">
        <v>19</v>
      </c>
      <c r="J4177">
        <v>92.74</v>
      </c>
      <c r="K4177">
        <v>20.100000000000001</v>
      </c>
      <c r="L4177" t="s">
        <v>23</v>
      </c>
      <c r="M41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77">
        <v>0</v>
      </c>
      <c r="O4177" t="s">
        <v>32</v>
      </c>
      <c r="P4177" t="str">
        <f>IF(AND(Table1[[#This Row],[stroke]]=1,Table1[[#This Row],[hypertension]]=1),"yes","no")</f>
        <v>no</v>
      </c>
      <c r="Q4177" t="str">
        <f>IF(Table1[[#This Row],[avg_glucose_level]]&gt;=132.5,"yes","no")</f>
        <v>no</v>
      </c>
      <c r="R4177" t="str">
        <f>IF(Table1[[#This Row],[bmi]]&gt;=30.1,"yes","no")</f>
        <v>no</v>
      </c>
    </row>
    <row r="4178" spans="1:18" x14ac:dyDescent="0.3">
      <c r="A4178">
        <v>10870</v>
      </c>
      <c r="B4178" t="s">
        <v>12</v>
      </c>
      <c r="C4178">
        <v>51</v>
      </c>
      <c r="D4178">
        <v>0</v>
      </c>
      <c r="E4178" t="str">
        <f>IF(Table1[[#This Row],[hypertension]]=0,"no","yes")</f>
        <v>no</v>
      </c>
      <c r="F4178">
        <v>0</v>
      </c>
      <c r="G4178" t="s">
        <v>13</v>
      </c>
      <c r="H4178" t="s">
        <v>14</v>
      </c>
      <c r="I4178" t="s">
        <v>19</v>
      </c>
      <c r="J4178">
        <v>232.64</v>
      </c>
      <c r="K4178">
        <v>45.2</v>
      </c>
      <c r="L4178" t="s">
        <v>20</v>
      </c>
      <c r="M41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78">
        <v>0</v>
      </c>
      <c r="O4178" t="s">
        <v>32</v>
      </c>
      <c r="P4178" t="str">
        <f>IF(AND(Table1[[#This Row],[stroke]]=1,Table1[[#This Row],[hypertension]]=1),"yes","no")</f>
        <v>no</v>
      </c>
      <c r="Q4178" t="str">
        <f>IF(Table1[[#This Row],[avg_glucose_level]]&gt;=132.5,"yes","no")</f>
        <v>yes</v>
      </c>
      <c r="R4178" t="str">
        <f>IF(Table1[[#This Row],[bmi]]&gt;=30.1,"yes","no")</f>
        <v>yes</v>
      </c>
    </row>
    <row r="4179" spans="1:18" x14ac:dyDescent="0.3">
      <c r="A4179">
        <v>15062</v>
      </c>
      <c r="B4179" t="s">
        <v>12</v>
      </c>
      <c r="C4179">
        <v>40</v>
      </c>
      <c r="D4179">
        <v>0</v>
      </c>
      <c r="E4179" t="str">
        <f>IF(Table1[[#This Row],[hypertension]]=0,"no","yes")</f>
        <v>no</v>
      </c>
      <c r="F4179">
        <v>0</v>
      </c>
      <c r="G4179" t="s">
        <v>13</v>
      </c>
      <c r="H4179" t="s">
        <v>24</v>
      </c>
      <c r="I4179" t="s">
        <v>15</v>
      </c>
      <c r="J4179">
        <v>82.46</v>
      </c>
      <c r="K4179">
        <v>25.3</v>
      </c>
      <c r="L4179" t="s">
        <v>21</v>
      </c>
      <c r="M41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79">
        <v>0</v>
      </c>
      <c r="O4179" t="s">
        <v>32</v>
      </c>
      <c r="P4179" t="str">
        <f>IF(AND(Table1[[#This Row],[stroke]]=1,Table1[[#This Row],[hypertension]]=1),"yes","no")</f>
        <v>no</v>
      </c>
      <c r="Q4179" t="str">
        <f>IF(Table1[[#This Row],[avg_glucose_level]]&gt;=132.5,"yes","no")</f>
        <v>no</v>
      </c>
      <c r="R4179" t="str">
        <f>IF(Table1[[#This Row],[bmi]]&gt;=30.1,"yes","no")</f>
        <v>no</v>
      </c>
    </row>
    <row r="4180" spans="1:18" x14ac:dyDescent="0.3">
      <c r="A4180">
        <v>46454</v>
      </c>
      <c r="B4180" t="s">
        <v>17</v>
      </c>
      <c r="C4180">
        <v>79</v>
      </c>
      <c r="D4180">
        <v>0</v>
      </c>
      <c r="E4180" t="str">
        <f>IF(Table1[[#This Row],[hypertension]]=0,"no","yes")</f>
        <v>no</v>
      </c>
      <c r="F4180">
        <v>0</v>
      </c>
      <c r="G4180" t="s">
        <v>13</v>
      </c>
      <c r="H4180" t="s">
        <v>24</v>
      </c>
      <c r="I4180" t="s">
        <v>15</v>
      </c>
      <c r="J4180">
        <v>63.57</v>
      </c>
      <c r="K4180">
        <v>32.4</v>
      </c>
      <c r="L4180" t="s">
        <v>20</v>
      </c>
      <c r="M41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0">
        <v>0</v>
      </c>
      <c r="O4180" t="s">
        <v>32</v>
      </c>
      <c r="P4180" t="str">
        <f>IF(AND(Table1[[#This Row],[stroke]]=1,Table1[[#This Row],[hypertension]]=1),"yes","no")</f>
        <v>no</v>
      </c>
      <c r="Q4180" t="str">
        <f>IF(Table1[[#This Row],[avg_glucose_level]]&gt;=132.5,"yes","no")</f>
        <v>no</v>
      </c>
      <c r="R4180" t="str">
        <f>IF(Table1[[#This Row],[bmi]]&gt;=30.1,"yes","no")</f>
        <v>yes</v>
      </c>
    </row>
    <row r="4181" spans="1:18" x14ac:dyDescent="0.3">
      <c r="A4181">
        <v>31795</v>
      </c>
      <c r="B4181" t="s">
        <v>12</v>
      </c>
      <c r="C4181">
        <v>61</v>
      </c>
      <c r="D4181">
        <v>0</v>
      </c>
      <c r="E4181" t="str">
        <f>IF(Table1[[#This Row],[hypertension]]=0,"no","yes")</f>
        <v>no</v>
      </c>
      <c r="F4181">
        <v>0</v>
      </c>
      <c r="G4181" t="s">
        <v>13</v>
      </c>
      <c r="H4181" t="s">
        <v>18</v>
      </c>
      <c r="I4181" t="s">
        <v>15</v>
      </c>
      <c r="J4181">
        <v>73.239999999999995</v>
      </c>
      <c r="K4181">
        <v>34.9</v>
      </c>
      <c r="L4181" t="s">
        <v>20</v>
      </c>
      <c r="M41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1">
        <v>0</v>
      </c>
      <c r="O4181" t="s">
        <v>32</v>
      </c>
      <c r="P4181" t="str">
        <f>IF(AND(Table1[[#This Row],[stroke]]=1,Table1[[#This Row],[hypertension]]=1),"yes","no")</f>
        <v>no</v>
      </c>
      <c r="Q4181" t="str">
        <f>IF(Table1[[#This Row],[avg_glucose_level]]&gt;=132.5,"yes","no")</f>
        <v>no</v>
      </c>
      <c r="R4181" t="str">
        <f>IF(Table1[[#This Row],[bmi]]&gt;=30.1,"yes","no")</f>
        <v>yes</v>
      </c>
    </row>
    <row r="4182" spans="1:18" x14ac:dyDescent="0.3">
      <c r="A4182">
        <v>62395</v>
      </c>
      <c r="B4182" t="s">
        <v>12</v>
      </c>
      <c r="C4182">
        <v>33</v>
      </c>
      <c r="D4182">
        <v>0</v>
      </c>
      <c r="E4182" t="str">
        <f>IF(Table1[[#This Row],[hypertension]]=0,"no","yes")</f>
        <v>no</v>
      </c>
      <c r="F4182">
        <v>0</v>
      </c>
      <c r="G4182" t="s">
        <v>13</v>
      </c>
      <c r="H4182" t="s">
        <v>14</v>
      </c>
      <c r="I4182" t="s">
        <v>15</v>
      </c>
      <c r="J4182">
        <v>78.430000000000007</v>
      </c>
      <c r="K4182">
        <v>43.7</v>
      </c>
      <c r="L4182" t="s">
        <v>21</v>
      </c>
      <c r="M41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82">
        <v>0</v>
      </c>
      <c r="O4182" t="s">
        <v>32</v>
      </c>
      <c r="P4182" t="str">
        <f>IF(AND(Table1[[#This Row],[stroke]]=1,Table1[[#This Row],[hypertension]]=1),"yes","no")</f>
        <v>no</v>
      </c>
      <c r="Q4182" t="str">
        <f>IF(Table1[[#This Row],[avg_glucose_level]]&gt;=132.5,"yes","no")</f>
        <v>no</v>
      </c>
      <c r="R4182" t="str">
        <f>IF(Table1[[#This Row],[bmi]]&gt;=30.1,"yes","no")</f>
        <v>yes</v>
      </c>
    </row>
    <row r="4183" spans="1:18" x14ac:dyDescent="0.3">
      <c r="A4183">
        <v>42760</v>
      </c>
      <c r="B4183" t="s">
        <v>17</v>
      </c>
      <c r="C4183">
        <v>27</v>
      </c>
      <c r="D4183">
        <v>0</v>
      </c>
      <c r="E4183" t="str">
        <f>IF(Table1[[#This Row],[hypertension]]=0,"no","yes")</f>
        <v>no</v>
      </c>
      <c r="F4183">
        <v>0</v>
      </c>
      <c r="G4183" t="s">
        <v>13</v>
      </c>
      <c r="H4183" t="s">
        <v>14</v>
      </c>
      <c r="I4183" t="s">
        <v>15</v>
      </c>
      <c r="J4183">
        <v>57.46</v>
      </c>
      <c r="K4183">
        <v>23</v>
      </c>
      <c r="L4183" t="s">
        <v>21</v>
      </c>
      <c r="M41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83">
        <v>0</v>
      </c>
      <c r="O4183" t="s">
        <v>32</v>
      </c>
      <c r="P4183" t="str">
        <f>IF(AND(Table1[[#This Row],[stroke]]=1,Table1[[#This Row],[hypertension]]=1),"yes","no")</f>
        <v>no</v>
      </c>
      <c r="Q4183" t="str">
        <f>IF(Table1[[#This Row],[avg_glucose_level]]&gt;=132.5,"yes","no")</f>
        <v>no</v>
      </c>
      <c r="R4183" t="str">
        <f>IF(Table1[[#This Row],[bmi]]&gt;=30.1,"yes","no")</f>
        <v>no</v>
      </c>
    </row>
    <row r="4184" spans="1:18" x14ac:dyDescent="0.3">
      <c r="A4184">
        <v>27119</v>
      </c>
      <c r="B4184" t="s">
        <v>17</v>
      </c>
      <c r="C4184">
        <v>28</v>
      </c>
      <c r="D4184">
        <v>0</v>
      </c>
      <c r="E4184" t="str">
        <f>IF(Table1[[#This Row],[hypertension]]=0,"no","yes")</f>
        <v>no</v>
      </c>
      <c r="F4184">
        <v>0</v>
      </c>
      <c r="G4184" t="s">
        <v>22</v>
      </c>
      <c r="H4184" t="s">
        <v>14</v>
      </c>
      <c r="I4184" t="s">
        <v>19</v>
      </c>
      <c r="J4184">
        <v>104.16</v>
      </c>
      <c r="K4184">
        <v>21.5</v>
      </c>
      <c r="L4184" t="s">
        <v>20</v>
      </c>
      <c r="M41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4">
        <v>0</v>
      </c>
      <c r="O4184" t="s">
        <v>32</v>
      </c>
      <c r="P4184" t="str">
        <f>IF(AND(Table1[[#This Row],[stroke]]=1,Table1[[#This Row],[hypertension]]=1),"yes","no")</f>
        <v>no</v>
      </c>
      <c r="Q4184" t="str">
        <f>IF(Table1[[#This Row],[avg_glucose_level]]&gt;=132.5,"yes","no")</f>
        <v>no</v>
      </c>
      <c r="R4184" t="str">
        <f>IF(Table1[[#This Row],[bmi]]&gt;=30.1,"yes","no")</f>
        <v>no</v>
      </c>
    </row>
    <row r="4185" spans="1:18" x14ac:dyDescent="0.3">
      <c r="A4185">
        <v>47113</v>
      </c>
      <c r="B4185" t="s">
        <v>17</v>
      </c>
      <c r="C4185">
        <v>67</v>
      </c>
      <c r="D4185">
        <v>0</v>
      </c>
      <c r="E4185" t="str">
        <f>IF(Table1[[#This Row],[hypertension]]=0,"no","yes")</f>
        <v>no</v>
      </c>
      <c r="F4185">
        <v>0</v>
      </c>
      <c r="G4185" t="s">
        <v>13</v>
      </c>
      <c r="H4185" t="s">
        <v>18</v>
      </c>
      <c r="I4185" t="s">
        <v>19</v>
      </c>
      <c r="J4185">
        <v>110.42</v>
      </c>
      <c r="K4185">
        <v>24.9</v>
      </c>
      <c r="L4185" t="s">
        <v>20</v>
      </c>
      <c r="M41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5">
        <v>0</v>
      </c>
      <c r="O4185" t="s">
        <v>32</v>
      </c>
      <c r="P4185" t="str">
        <f>IF(AND(Table1[[#This Row],[stroke]]=1,Table1[[#This Row],[hypertension]]=1),"yes","no")</f>
        <v>no</v>
      </c>
      <c r="Q4185" t="str">
        <f>IF(Table1[[#This Row],[avg_glucose_level]]&gt;=132.5,"yes","no")</f>
        <v>no</v>
      </c>
      <c r="R4185" t="str">
        <f>IF(Table1[[#This Row],[bmi]]&gt;=30.1,"yes","no")</f>
        <v>no</v>
      </c>
    </row>
    <row r="4186" spans="1:18" x14ac:dyDescent="0.3">
      <c r="A4186">
        <v>36045</v>
      </c>
      <c r="B4186" t="s">
        <v>17</v>
      </c>
      <c r="C4186">
        <v>35</v>
      </c>
      <c r="D4186">
        <v>0</v>
      </c>
      <c r="E4186" t="str">
        <f>IF(Table1[[#This Row],[hypertension]]=0,"no","yes")</f>
        <v>no</v>
      </c>
      <c r="F4186">
        <v>0</v>
      </c>
      <c r="G4186" t="s">
        <v>13</v>
      </c>
      <c r="H4186" t="s">
        <v>14</v>
      </c>
      <c r="I4186" t="s">
        <v>19</v>
      </c>
      <c r="J4186">
        <v>119.4</v>
      </c>
      <c r="K4186">
        <v>22.9</v>
      </c>
      <c r="L4186" t="s">
        <v>20</v>
      </c>
      <c r="M41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6">
        <v>0</v>
      </c>
      <c r="O4186" t="s">
        <v>32</v>
      </c>
      <c r="P4186" t="str">
        <f>IF(AND(Table1[[#This Row],[stroke]]=1,Table1[[#This Row],[hypertension]]=1),"yes","no")</f>
        <v>no</v>
      </c>
      <c r="Q4186" t="str">
        <f>IF(Table1[[#This Row],[avg_glucose_level]]&gt;=132.5,"yes","no")</f>
        <v>no</v>
      </c>
      <c r="R4186" t="str">
        <f>IF(Table1[[#This Row],[bmi]]&gt;=30.1,"yes","no")</f>
        <v>no</v>
      </c>
    </row>
    <row r="4187" spans="1:18" x14ac:dyDescent="0.3">
      <c r="A4187">
        <v>54871</v>
      </c>
      <c r="B4187" t="s">
        <v>17</v>
      </c>
      <c r="C4187">
        <v>78</v>
      </c>
      <c r="D4187">
        <v>0</v>
      </c>
      <c r="E4187" t="str">
        <f>IF(Table1[[#This Row],[hypertension]]=0,"no","yes")</f>
        <v>no</v>
      </c>
      <c r="F4187">
        <v>0</v>
      </c>
      <c r="G4187" t="s">
        <v>13</v>
      </c>
      <c r="H4187" t="s">
        <v>14</v>
      </c>
      <c r="I4187" t="s">
        <v>15</v>
      </c>
      <c r="J4187">
        <v>119.13</v>
      </c>
      <c r="K4187">
        <v>25</v>
      </c>
      <c r="L4187" t="s">
        <v>20</v>
      </c>
      <c r="M41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7">
        <v>0</v>
      </c>
      <c r="O4187" t="s">
        <v>32</v>
      </c>
      <c r="P4187" t="str">
        <f>IF(AND(Table1[[#This Row],[stroke]]=1,Table1[[#This Row],[hypertension]]=1),"yes","no")</f>
        <v>no</v>
      </c>
      <c r="Q4187" t="str">
        <f>IF(Table1[[#This Row],[avg_glucose_level]]&gt;=132.5,"yes","no")</f>
        <v>no</v>
      </c>
      <c r="R4187" t="str">
        <f>IF(Table1[[#This Row],[bmi]]&gt;=30.1,"yes","no")</f>
        <v>no</v>
      </c>
    </row>
    <row r="4188" spans="1:18" x14ac:dyDescent="0.3">
      <c r="A4188">
        <v>48824</v>
      </c>
      <c r="B4188" t="s">
        <v>17</v>
      </c>
      <c r="C4188">
        <v>20</v>
      </c>
      <c r="D4188">
        <v>0</v>
      </c>
      <c r="E4188" t="str">
        <f>IF(Table1[[#This Row],[hypertension]]=0,"no","yes")</f>
        <v>no</v>
      </c>
      <c r="F4188">
        <v>0</v>
      </c>
      <c r="G4188" t="s">
        <v>22</v>
      </c>
      <c r="H4188" t="s">
        <v>14</v>
      </c>
      <c r="I4188" t="s">
        <v>19</v>
      </c>
      <c r="J4188">
        <v>120.22</v>
      </c>
      <c r="K4188">
        <v>21.3</v>
      </c>
      <c r="L4188" t="s">
        <v>20</v>
      </c>
      <c r="M41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8">
        <v>0</v>
      </c>
      <c r="O4188" t="s">
        <v>32</v>
      </c>
      <c r="P4188" t="str">
        <f>IF(AND(Table1[[#This Row],[stroke]]=1,Table1[[#This Row],[hypertension]]=1),"yes","no")</f>
        <v>no</v>
      </c>
      <c r="Q4188" t="str">
        <f>IF(Table1[[#This Row],[avg_glucose_level]]&gt;=132.5,"yes","no")</f>
        <v>no</v>
      </c>
      <c r="R4188" t="str">
        <f>IF(Table1[[#This Row],[bmi]]&gt;=30.1,"yes","no")</f>
        <v>no</v>
      </c>
    </row>
    <row r="4189" spans="1:18" x14ac:dyDescent="0.3">
      <c r="A4189">
        <v>67356</v>
      </c>
      <c r="B4189" t="s">
        <v>17</v>
      </c>
      <c r="C4189">
        <v>43</v>
      </c>
      <c r="D4189">
        <v>0</v>
      </c>
      <c r="E4189" t="str">
        <f>IF(Table1[[#This Row],[hypertension]]=0,"no","yes")</f>
        <v>no</v>
      </c>
      <c r="F4189">
        <v>0</v>
      </c>
      <c r="G4189" t="s">
        <v>13</v>
      </c>
      <c r="H4189" t="s">
        <v>14</v>
      </c>
      <c r="I4189" t="s">
        <v>15</v>
      </c>
      <c r="J4189">
        <v>80.8</v>
      </c>
      <c r="K4189">
        <v>46.1</v>
      </c>
      <c r="L4189" t="s">
        <v>20</v>
      </c>
      <c r="M41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89">
        <v>0</v>
      </c>
      <c r="O4189" t="s">
        <v>32</v>
      </c>
      <c r="P4189" t="str">
        <f>IF(AND(Table1[[#This Row],[stroke]]=1,Table1[[#This Row],[hypertension]]=1),"yes","no")</f>
        <v>no</v>
      </c>
      <c r="Q4189" t="str">
        <f>IF(Table1[[#This Row],[avg_glucose_level]]&gt;=132.5,"yes","no")</f>
        <v>no</v>
      </c>
      <c r="R4189" t="str">
        <f>IF(Table1[[#This Row],[bmi]]&gt;=30.1,"yes","no")</f>
        <v>yes</v>
      </c>
    </row>
    <row r="4190" spans="1:18" x14ac:dyDescent="0.3">
      <c r="A4190">
        <v>70670</v>
      </c>
      <c r="B4190" t="s">
        <v>17</v>
      </c>
      <c r="C4190">
        <v>27</v>
      </c>
      <c r="D4190">
        <v>0</v>
      </c>
      <c r="E4190" t="str">
        <f>IF(Table1[[#This Row],[hypertension]]=0,"no","yes")</f>
        <v>no</v>
      </c>
      <c r="F4190">
        <v>0</v>
      </c>
      <c r="G4190" t="s">
        <v>13</v>
      </c>
      <c r="H4190" t="s">
        <v>14</v>
      </c>
      <c r="I4190" t="s">
        <v>19</v>
      </c>
      <c r="J4190">
        <v>57.96</v>
      </c>
      <c r="K4190">
        <v>64.400000000000006</v>
      </c>
      <c r="L4190" t="s">
        <v>20</v>
      </c>
      <c r="M419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90">
        <v>0</v>
      </c>
      <c r="O4190" t="s">
        <v>32</v>
      </c>
      <c r="P4190" t="str">
        <f>IF(AND(Table1[[#This Row],[stroke]]=1,Table1[[#This Row],[hypertension]]=1),"yes","no")</f>
        <v>no</v>
      </c>
      <c r="Q4190" t="str">
        <f>IF(Table1[[#This Row],[avg_glucose_level]]&gt;=132.5,"yes","no")</f>
        <v>no</v>
      </c>
      <c r="R4190" t="str">
        <f>IF(Table1[[#This Row],[bmi]]&gt;=30.1,"yes","no")</f>
        <v>yes</v>
      </c>
    </row>
    <row r="4191" spans="1:18" x14ac:dyDescent="0.3">
      <c r="A4191">
        <v>58477</v>
      </c>
      <c r="B4191" t="s">
        <v>17</v>
      </c>
      <c r="C4191">
        <v>45</v>
      </c>
      <c r="D4191">
        <v>0</v>
      </c>
      <c r="E4191" t="str">
        <f>IF(Table1[[#This Row],[hypertension]]=0,"no","yes")</f>
        <v>no</v>
      </c>
      <c r="F4191">
        <v>0</v>
      </c>
      <c r="G4191" t="s">
        <v>13</v>
      </c>
      <c r="H4191" t="s">
        <v>14</v>
      </c>
      <c r="I4191" t="s">
        <v>15</v>
      </c>
      <c r="J4191">
        <v>81.239999999999995</v>
      </c>
      <c r="K4191">
        <v>37</v>
      </c>
      <c r="L4191" t="s">
        <v>20</v>
      </c>
      <c r="M419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91">
        <v>0</v>
      </c>
      <c r="O4191" t="s">
        <v>32</v>
      </c>
      <c r="P4191" t="str">
        <f>IF(AND(Table1[[#This Row],[stroke]]=1,Table1[[#This Row],[hypertension]]=1),"yes","no")</f>
        <v>no</v>
      </c>
      <c r="Q4191" t="str">
        <f>IF(Table1[[#This Row],[avg_glucose_level]]&gt;=132.5,"yes","no")</f>
        <v>no</v>
      </c>
      <c r="R4191" t="str">
        <f>IF(Table1[[#This Row],[bmi]]&gt;=30.1,"yes","no")</f>
        <v>yes</v>
      </c>
    </row>
    <row r="4192" spans="1:18" x14ac:dyDescent="0.3">
      <c r="A4192">
        <v>53636</v>
      </c>
      <c r="B4192" t="s">
        <v>17</v>
      </c>
      <c r="C4192">
        <v>11</v>
      </c>
      <c r="D4192">
        <v>0</v>
      </c>
      <c r="E4192" t="str">
        <f>IF(Table1[[#This Row],[hypertension]]=0,"no","yes")</f>
        <v>no</v>
      </c>
      <c r="F4192">
        <v>0</v>
      </c>
      <c r="G4192" t="s">
        <v>22</v>
      </c>
      <c r="H4192" t="s">
        <v>25</v>
      </c>
      <c r="I4192" t="s">
        <v>15</v>
      </c>
      <c r="J4192">
        <v>88.79</v>
      </c>
      <c r="K4192">
        <v>21.3</v>
      </c>
      <c r="L4192" t="s">
        <v>20</v>
      </c>
      <c r="M41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92">
        <v>0</v>
      </c>
      <c r="O4192" t="s">
        <v>32</v>
      </c>
      <c r="P4192" t="str">
        <f>IF(AND(Table1[[#This Row],[stroke]]=1,Table1[[#This Row],[hypertension]]=1),"yes","no")</f>
        <v>no</v>
      </c>
      <c r="Q4192" t="str">
        <f>IF(Table1[[#This Row],[avg_glucose_level]]&gt;=132.5,"yes","no")</f>
        <v>no</v>
      </c>
      <c r="R4192" t="str">
        <f>IF(Table1[[#This Row],[bmi]]&gt;=30.1,"yes","no")</f>
        <v>no</v>
      </c>
    </row>
    <row r="4193" spans="1:18" x14ac:dyDescent="0.3">
      <c r="A4193">
        <v>24262</v>
      </c>
      <c r="B4193" t="s">
        <v>17</v>
      </c>
      <c r="C4193">
        <v>31</v>
      </c>
      <c r="D4193">
        <v>0</v>
      </c>
      <c r="E4193" t="str">
        <f>IF(Table1[[#This Row],[hypertension]]=0,"no","yes")</f>
        <v>no</v>
      </c>
      <c r="F4193">
        <v>0</v>
      </c>
      <c r="G4193" t="s">
        <v>13</v>
      </c>
      <c r="H4193" t="s">
        <v>14</v>
      </c>
      <c r="I4193" t="s">
        <v>19</v>
      </c>
      <c r="J4193">
        <v>70.91</v>
      </c>
      <c r="K4193">
        <v>28.3</v>
      </c>
      <c r="L4193" t="s">
        <v>20</v>
      </c>
      <c r="M41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193">
        <v>0</v>
      </c>
      <c r="O4193" t="s">
        <v>32</v>
      </c>
      <c r="P4193" t="str">
        <f>IF(AND(Table1[[#This Row],[stroke]]=1,Table1[[#This Row],[hypertension]]=1),"yes","no")</f>
        <v>no</v>
      </c>
      <c r="Q4193" t="str">
        <f>IF(Table1[[#This Row],[avg_glucose_level]]&gt;=132.5,"yes","no")</f>
        <v>no</v>
      </c>
      <c r="R4193" t="str">
        <f>IF(Table1[[#This Row],[bmi]]&gt;=30.1,"yes","no")</f>
        <v>no</v>
      </c>
    </row>
    <row r="4194" spans="1:18" x14ac:dyDescent="0.3">
      <c r="A4194">
        <v>33886</v>
      </c>
      <c r="B4194" t="s">
        <v>17</v>
      </c>
      <c r="C4194">
        <v>30</v>
      </c>
      <c r="D4194">
        <v>0</v>
      </c>
      <c r="E4194" t="str">
        <f>IF(Table1[[#This Row],[hypertension]]=0,"no","yes")</f>
        <v>no</v>
      </c>
      <c r="F4194">
        <v>0</v>
      </c>
      <c r="G4194" t="s">
        <v>22</v>
      </c>
      <c r="H4194" t="s">
        <v>14</v>
      </c>
      <c r="I4194" t="s">
        <v>19</v>
      </c>
      <c r="J4194">
        <v>87.12</v>
      </c>
      <c r="K4194">
        <v>31.1</v>
      </c>
      <c r="L4194" t="s">
        <v>21</v>
      </c>
      <c r="M41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94">
        <v>0</v>
      </c>
      <c r="O4194" t="s">
        <v>32</v>
      </c>
      <c r="P4194" t="str">
        <f>IF(AND(Table1[[#This Row],[stroke]]=1,Table1[[#This Row],[hypertension]]=1),"yes","no")</f>
        <v>no</v>
      </c>
      <c r="Q4194" t="str">
        <f>IF(Table1[[#This Row],[avg_glucose_level]]&gt;=132.5,"yes","no")</f>
        <v>no</v>
      </c>
      <c r="R4194" t="str">
        <f>IF(Table1[[#This Row],[bmi]]&gt;=30.1,"yes","no")</f>
        <v>yes</v>
      </c>
    </row>
    <row r="4195" spans="1:18" x14ac:dyDescent="0.3">
      <c r="A4195">
        <v>59126</v>
      </c>
      <c r="B4195" t="s">
        <v>17</v>
      </c>
      <c r="C4195">
        <v>27</v>
      </c>
      <c r="D4195">
        <v>0</v>
      </c>
      <c r="E4195" t="str">
        <f>IF(Table1[[#This Row],[hypertension]]=0,"no","yes")</f>
        <v>no</v>
      </c>
      <c r="F4195">
        <v>0</v>
      </c>
      <c r="G4195" t="s">
        <v>22</v>
      </c>
      <c r="H4195" t="s">
        <v>14</v>
      </c>
      <c r="I4195" t="s">
        <v>15</v>
      </c>
      <c r="J4195">
        <v>126.09</v>
      </c>
      <c r="K4195">
        <v>25.1</v>
      </c>
      <c r="L4195" t="s">
        <v>23</v>
      </c>
      <c r="M41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95">
        <v>0</v>
      </c>
      <c r="O4195" t="s">
        <v>32</v>
      </c>
      <c r="P4195" t="str">
        <f>IF(AND(Table1[[#This Row],[stroke]]=1,Table1[[#This Row],[hypertension]]=1),"yes","no")</f>
        <v>no</v>
      </c>
      <c r="Q4195" t="str">
        <f>IF(Table1[[#This Row],[avg_glucose_level]]&gt;=132.5,"yes","no")</f>
        <v>no</v>
      </c>
      <c r="R4195" t="str">
        <f>IF(Table1[[#This Row],[bmi]]&gt;=30.1,"yes","no")</f>
        <v>no</v>
      </c>
    </row>
    <row r="4196" spans="1:18" x14ac:dyDescent="0.3">
      <c r="A4196">
        <v>31697</v>
      </c>
      <c r="B4196" t="s">
        <v>17</v>
      </c>
      <c r="C4196">
        <v>34</v>
      </c>
      <c r="D4196">
        <v>0</v>
      </c>
      <c r="E4196" t="str">
        <f>IF(Table1[[#This Row],[hypertension]]=0,"no","yes")</f>
        <v>no</v>
      </c>
      <c r="F4196">
        <v>0</v>
      </c>
      <c r="G4196" t="s">
        <v>13</v>
      </c>
      <c r="H4196" t="s">
        <v>14</v>
      </c>
      <c r="I4196" t="s">
        <v>15</v>
      </c>
      <c r="J4196">
        <v>76.42</v>
      </c>
      <c r="K4196">
        <v>27.6</v>
      </c>
      <c r="L4196" t="s">
        <v>21</v>
      </c>
      <c r="M419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96">
        <v>0</v>
      </c>
      <c r="O4196" t="s">
        <v>32</v>
      </c>
      <c r="P4196" t="str">
        <f>IF(AND(Table1[[#This Row],[stroke]]=1,Table1[[#This Row],[hypertension]]=1),"yes","no")</f>
        <v>no</v>
      </c>
      <c r="Q4196" t="str">
        <f>IF(Table1[[#This Row],[avg_glucose_level]]&gt;=132.5,"yes","no")</f>
        <v>no</v>
      </c>
      <c r="R4196" t="str">
        <f>IF(Table1[[#This Row],[bmi]]&gt;=30.1,"yes","no")</f>
        <v>no</v>
      </c>
    </row>
    <row r="4197" spans="1:18" x14ac:dyDescent="0.3">
      <c r="A4197">
        <v>10018</v>
      </c>
      <c r="B4197" t="s">
        <v>12</v>
      </c>
      <c r="C4197">
        <v>19</v>
      </c>
      <c r="D4197">
        <v>0</v>
      </c>
      <c r="E4197" t="str">
        <f>IF(Table1[[#This Row],[hypertension]]=0,"no","yes")</f>
        <v>no</v>
      </c>
      <c r="F4197">
        <v>0</v>
      </c>
      <c r="G4197" t="s">
        <v>22</v>
      </c>
      <c r="H4197" t="s">
        <v>14</v>
      </c>
      <c r="I4197" t="s">
        <v>19</v>
      </c>
      <c r="J4197">
        <v>56.33</v>
      </c>
      <c r="K4197">
        <v>29.4</v>
      </c>
      <c r="L4197" t="s">
        <v>23</v>
      </c>
      <c r="M41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97">
        <v>0</v>
      </c>
      <c r="O4197" t="s">
        <v>32</v>
      </c>
      <c r="P4197" t="str">
        <f>IF(AND(Table1[[#This Row],[stroke]]=1,Table1[[#This Row],[hypertension]]=1),"yes","no")</f>
        <v>no</v>
      </c>
      <c r="Q4197" t="str">
        <f>IF(Table1[[#This Row],[avg_glucose_level]]&gt;=132.5,"yes","no")</f>
        <v>no</v>
      </c>
      <c r="R4197" t="str">
        <f>IF(Table1[[#This Row],[bmi]]&gt;=30.1,"yes","no")</f>
        <v>no</v>
      </c>
    </row>
    <row r="4198" spans="1:18" x14ac:dyDescent="0.3">
      <c r="A4198">
        <v>52447</v>
      </c>
      <c r="B4198" t="s">
        <v>17</v>
      </c>
      <c r="C4198">
        <v>3</v>
      </c>
      <c r="D4198">
        <v>0</v>
      </c>
      <c r="E4198" t="str">
        <f>IF(Table1[[#This Row],[hypertension]]=0,"no","yes")</f>
        <v>no</v>
      </c>
      <c r="F4198">
        <v>0</v>
      </c>
      <c r="G4198" t="s">
        <v>22</v>
      </c>
      <c r="H4198" t="s">
        <v>25</v>
      </c>
      <c r="I4198" t="s">
        <v>19</v>
      </c>
      <c r="J4198">
        <v>131.81</v>
      </c>
      <c r="K4198">
        <v>14.1</v>
      </c>
      <c r="L4198" t="s">
        <v>23</v>
      </c>
      <c r="M419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198">
        <v>0</v>
      </c>
      <c r="O4198" t="s">
        <v>32</v>
      </c>
      <c r="P4198" t="str">
        <f>IF(AND(Table1[[#This Row],[stroke]]=1,Table1[[#This Row],[hypertension]]=1),"yes","no")</f>
        <v>no</v>
      </c>
      <c r="Q4198" t="str">
        <f>IF(Table1[[#This Row],[avg_glucose_level]]&gt;=132.5,"yes","no")</f>
        <v>no</v>
      </c>
      <c r="R4198" t="str">
        <f>IF(Table1[[#This Row],[bmi]]&gt;=30.1,"yes","no")</f>
        <v>no</v>
      </c>
    </row>
    <row r="4199" spans="1:18" x14ac:dyDescent="0.3">
      <c r="A4199">
        <v>23238</v>
      </c>
      <c r="B4199" t="s">
        <v>12</v>
      </c>
      <c r="C4199">
        <v>53</v>
      </c>
      <c r="D4199">
        <v>0</v>
      </c>
      <c r="E4199" t="str">
        <f>IF(Table1[[#This Row],[hypertension]]=0,"no","yes")</f>
        <v>no</v>
      </c>
      <c r="F4199">
        <v>1</v>
      </c>
      <c r="G4199" t="s">
        <v>13</v>
      </c>
      <c r="H4199" t="s">
        <v>14</v>
      </c>
      <c r="I4199" t="s">
        <v>19</v>
      </c>
      <c r="J4199">
        <v>95.23</v>
      </c>
      <c r="K4199">
        <v>35.200000000000003</v>
      </c>
      <c r="L4199" t="s">
        <v>21</v>
      </c>
      <c r="M419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199">
        <v>0</v>
      </c>
      <c r="O4199" t="s">
        <v>32</v>
      </c>
      <c r="P4199" t="str">
        <f>IF(AND(Table1[[#This Row],[stroke]]=1,Table1[[#This Row],[hypertension]]=1),"yes","no")</f>
        <v>no</v>
      </c>
      <c r="Q4199" t="str">
        <f>IF(Table1[[#This Row],[avg_glucose_level]]&gt;=132.5,"yes","no")</f>
        <v>no</v>
      </c>
      <c r="R4199" t="str">
        <f>IF(Table1[[#This Row],[bmi]]&gt;=30.1,"yes","no")</f>
        <v>yes</v>
      </c>
    </row>
    <row r="4200" spans="1:18" x14ac:dyDescent="0.3">
      <c r="A4200">
        <v>4148</v>
      </c>
      <c r="B4200" t="s">
        <v>12</v>
      </c>
      <c r="C4200">
        <v>81</v>
      </c>
      <c r="D4200">
        <v>0</v>
      </c>
      <c r="E4200" t="str">
        <f>IF(Table1[[#This Row],[hypertension]]=0,"no","yes")</f>
        <v>no</v>
      </c>
      <c r="F4200">
        <v>0</v>
      </c>
      <c r="G4200" t="s">
        <v>13</v>
      </c>
      <c r="H4200" t="s">
        <v>18</v>
      </c>
      <c r="I4200" t="s">
        <v>15</v>
      </c>
      <c r="J4200">
        <v>71.180000000000007</v>
      </c>
      <c r="K4200">
        <v>23.9</v>
      </c>
      <c r="L4200" t="s">
        <v>16</v>
      </c>
      <c r="M42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00">
        <v>0</v>
      </c>
      <c r="O4200" t="s">
        <v>32</v>
      </c>
      <c r="P4200" t="str">
        <f>IF(AND(Table1[[#This Row],[stroke]]=1,Table1[[#This Row],[hypertension]]=1),"yes","no")</f>
        <v>no</v>
      </c>
      <c r="Q4200" t="str">
        <f>IF(Table1[[#This Row],[avg_glucose_level]]&gt;=132.5,"yes","no")</f>
        <v>no</v>
      </c>
      <c r="R4200" t="str">
        <f>IF(Table1[[#This Row],[bmi]]&gt;=30.1,"yes","no")</f>
        <v>no</v>
      </c>
    </row>
    <row r="4201" spans="1:18" x14ac:dyDescent="0.3">
      <c r="A4201">
        <v>63404</v>
      </c>
      <c r="B4201" t="s">
        <v>17</v>
      </c>
      <c r="C4201">
        <v>44</v>
      </c>
      <c r="D4201">
        <v>0</v>
      </c>
      <c r="E4201" t="str">
        <f>IF(Table1[[#This Row],[hypertension]]=0,"no","yes")</f>
        <v>no</v>
      </c>
      <c r="F4201">
        <v>0</v>
      </c>
      <c r="G4201" t="s">
        <v>13</v>
      </c>
      <c r="H4201" t="s">
        <v>14</v>
      </c>
      <c r="I4201" t="s">
        <v>19</v>
      </c>
      <c r="J4201">
        <v>87.71</v>
      </c>
      <c r="K4201">
        <v>34</v>
      </c>
      <c r="L4201" t="s">
        <v>16</v>
      </c>
      <c r="M42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01">
        <v>0</v>
      </c>
      <c r="O4201" t="s">
        <v>32</v>
      </c>
      <c r="P4201" t="str">
        <f>IF(AND(Table1[[#This Row],[stroke]]=1,Table1[[#This Row],[hypertension]]=1),"yes","no")</f>
        <v>no</v>
      </c>
      <c r="Q4201" t="str">
        <f>IF(Table1[[#This Row],[avg_glucose_level]]&gt;=132.5,"yes","no")</f>
        <v>no</v>
      </c>
      <c r="R4201" t="str">
        <f>IF(Table1[[#This Row],[bmi]]&gt;=30.1,"yes","no")</f>
        <v>yes</v>
      </c>
    </row>
    <row r="4202" spans="1:18" x14ac:dyDescent="0.3">
      <c r="A4202">
        <v>13540</v>
      </c>
      <c r="B4202" t="s">
        <v>17</v>
      </c>
      <c r="C4202">
        <v>59</v>
      </c>
      <c r="D4202">
        <v>0</v>
      </c>
      <c r="E4202" t="str">
        <f>IF(Table1[[#This Row],[hypertension]]=0,"no","yes")</f>
        <v>no</v>
      </c>
      <c r="F4202">
        <v>0</v>
      </c>
      <c r="G4202" t="s">
        <v>13</v>
      </c>
      <c r="H4202" t="s">
        <v>18</v>
      </c>
      <c r="I4202" t="s">
        <v>19</v>
      </c>
      <c r="J4202">
        <v>115.68</v>
      </c>
      <c r="K4202">
        <v>27.1</v>
      </c>
      <c r="L4202" t="s">
        <v>23</v>
      </c>
      <c r="M42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02">
        <v>0</v>
      </c>
      <c r="O4202" t="s">
        <v>32</v>
      </c>
      <c r="P4202" t="str">
        <f>IF(AND(Table1[[#This Row],[stroke]]=1,Table1[[#This Row],[hypertension]]=1),"yes","no")</f>
        <v>no</v>
      </c>
      <c r="Q4202" t="str">
        <f>IF(Table1[[#This Row],[avg_glucose_level]]&gt;=132.5,"yes","no")</f>
        <v>no</v>
      </c>
      <c r="R4202" t="str">
        <f>IF(Table1[[#This Row],[bmi]]&gt;=30.1,"yes","no")</f>
        <v>no</v>
      </c>
    </row>
    <row r="4203" spans="1:18" x14ac:dyDescent="0.3">
      <c r="A4203">
        <v>44288</v>
      </c>
      <c r="B4203" t="s">
        <v>12</v>
      </c>
      <c r="C4203">
        <v>43</v>
      </c>
      <c r="D4203">
        <v>0</v>
      </c>
      <c r="E4203" t="str">
        <f>IF(Table1[[#This Row],[hypertension]]=0,"no","yes")</f>
        <v>no</v>
      </c>
      <c r="F4203">
        <v>0</v>
      </c>
      <c r="G4203" t="s">
        <v>13</v>
      </c>
      <c r="H4203" t="s">
        <v>14</v>
      </c>
      <c r="I4203" t="s">
        <v>19</v>
      </c>
      <c r="J4203">
        <v>207.37</v>
      </c>
      <c r="K4203">
        <v>29.5</v>
      </c>
      <c r="L4203" t="s">
        <v>16</v>
      </c>
      <c r="M420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03">
        <v>0</v>
      </c>
      <c r="O4203" t="s">
        <v>32</v>
      </c>
      <c r="P4203" t="str">
        <f>IF(AND(Table1[[#This Row],[stroke]]=1,Table1[[#This Row],[hypertension]]=1),"yes","no")</f>
        <v>no</v>
      </c>
      <c r="Q4203" t="str">
        <f>IF(Table1[[#This Row],[avg_glucose_level]]&gt;=132.5,"yes","no")</f>
        <v>yes</v>
      </c>
      <c r="R4203" t="str">
        <f>IF(Table1[[#This Row],[bmi]]&gt;=30.1,"yes","no")</f>
        <v>no</v>
      </c>
    </row>
    <row r="4204" spans="1:18" x14ac:dyDescent="0.3">
      <c r="A4204">
        <v>23194</v>
      </c>
      <c r="B4204" t="s">
        <v>12</v>
      </c>
      <c r="C4204">
        <v>32</v>
      </c>
      <c r="D4204">
        <v>1</v>
      </c>
      <c r="E4204" t="str">
        <f>IF(Table1[[#This Row],[hypertension]]=0,"no","yes")</f>
        <v>yes</v>
      </c>
      <c r="F4204">
        <v>0</v>
      </c>
      <c r="G4204" t="s">
        <v>22</v>
      </c>
      <c r="H4204" t="s">
        <v>14</v>
      </c>
      <c r="I4204" t="s">
        <v>19</v>
      </c>
      <c r="J4204">
        <v>74.430000000000007</v>
      </c>
      <c r="K4204">
        <v>28.1</v>
      </c>
      <c r="L4204" t="s">
        <v>23</v>
      </c>
      <c r="M42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04">
        <v>0</v>
      </c>
      <c r="O4204" t="s">
        <v>32</v>
      </c>
      <c r="P4204" t="str">
        <f>IF(AND(Table1[[#This Row],[stroke]]=1,Table1[[#This Row],[hypertension]]=1),"yes","no")</f>
        <v>no</v>
      </c>
      <c r="Q4204" t="str">
        <f>IF(Table1[[#This Row],[avg_glucose_level]]&gt;=132.5,"yes","no")</f>
        <v>no</v>
      </c>
      <c r="R4204" t="str">
        <f>IF(Table1[[#This Row],[bmi]]&gt;=30.1,"yes","no")</f>
        <v>no</v>
      </c>
    </row>
    <row r="4205" spans="1:18" x14ac:dyDescent="0.3">
      <c r="A4205">
        <v>751</v>
      </c>
      <c r="B4205" t="s">
        <v>17</v>
      </c>
      <c r="C4205">
        <v>5</v>
      </c>
      <c r="D4205">
        <v>0</v>
      </c>
      <c r="E4205" t="str">
        <f>IF(Table1[[#This Row],[hypertension]]=0,"no","yes")</f>
        <v>no</v>
      </c>
      <c r="F4205">
        <v>0</v>
      </c>
      <c r="G4205" t="s">
        <v>22</v>
      </c>
      <c r="H4205" t="s">
        <v>25</v>
      </c>
      <c r="I4205" t="s">
        <v>19</v>
      </c>
      <c r="J4205">
        <v>75.099999999999994</v>
      </c>
      <c r="K4205">
        <v>20.7</v>
      </c>
      <c r="L4205" t="s">
        <v>23</v>
      </c>
      <c r="M42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05">
        <v>0</v>
      </c>
      <c r="O4205" t="s">
        <v>32</v>
      </c>
      <c r="P4205" t="str">
        <f>IF(AND(Table1[[#This Row],[stroke]]=1,Table1[[#This Row],[hypertension]]=1),"yes","no")</f>
        <v>no</v>
      </c>
      <c r="Q4205" t="str">
        <f>IF(Table1[[#This Row],[avg_glucose_level]]&gt;=132.5,"yes","no")</f>
        <v>no</v>
      </c>
      <c r="R4205" t="str">
        <f>IF(Table1[[#This Row],[bmi]]&gt;=30.1,"yes","no")</f>
        <v>no</v>
      </c>
    </row>
    <row r="4206" spans="1:18" x14ac:dyDescent="0.3">
      <c r="A4206">
        <v>7047</v>
      </c>
      <c r="B4206" t="s">
        <v>17</v>
      </c>
      <c r="C4206">
        <v>31</v>
      </c>
      <c r="D4206">
        <v>0</v>
      </c>
      <c r="E4206" t="str">
        <f>IF(Table1[[#This Row],[hypertension]]=0,"no","yes")</f>
        <v>no</v>
      </c>
      <c r="F4206">
        <v>0</v>
      </c>
      <c r="G4206" t="s">
        <v>13</v>
      </c>
      <c r="H4206" t="s">
        <v>14</v>
      </c>
      <c r="I4206" t="s">
        <v>19</v>
      </c>
      <c r="J4206">
        <v>69.72</v>
      </c>
      <c r="K4206">
        <v>39.5</v>
      </c>
      <c r="L4206" t="s">
        <v>21</v>
      </c>
      <c r="M420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06">
        <v>0</v>
      </c>
      <c r="O4206" t="s">
        <v>32</v>
      </c>
      <c r="P4206" t="str">
        <f>IF(AND(Table1[[#This Row],[stroke]]=1,Table1[[#This Row],[hypertension]]=1),"yes","no")</f>
        <v>no</v>
      </c>
      <c r="Q4206" t="str">
        <f>IF(Table1[[#This Row],[avg_glucose_level]]&gt;=132.5,"yes","no")</f>
        <v>no</v>
      </c>
      <c r="R4206" t="str">
        <f>IF(Table1[[#This Row],[bmi]]&gt;=30.1,"yes","no")</f>
        <v>yes</v>
      </c>
    </row>
    <row r="4207" spans="1:18" x14ac:dyDescent="0.3">
      <c r="A4207">
        <v>68020</v>
      </c>
      <c r="B4207" t="s">
        <v>12</v>
      </c>
      <c r="C4207">
        <v>47</v>
      </c>
      <c r="D4207">
        <v>0</v>
      </c>
      <c r="E4207" t="str">
        <f>IF(Table1[[#This Row],[hypertension]]=0,"no","yes")</f>
        <v>no</v>
      </c>
      <c r="F4207">
        <v>0</v>
      </c>
      <c r="G4207" t="s">
        <v>13</v>
      </c>
      <c r="H4207" t="s">
        <v>14</v>
      </c>
      <c r="I4207" t="s">
        <v>15</v>
      </c>
      <c r="J4207">
        <v>111.84</v>
      </c>
      <c r="K4207">
        <v>33.700000000000003</v>
      </c>
      <c r="L4207" t="s">
        <v>23</v>
      </c>
      <c r="M42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07">
        <v>0</v>
      </c>
      <c r="O4207" t="s">
        <v>32</v>
      </c>
      <c r="P4207" t="str">
        <f>IF(AND(Table1[[#This Row],[stroke]]=1,Table1[[#This Row],[hypertension]]=1),"yes","no")</f>
        <v>no</v>
      </c>
      <c r="Q4207" t="str">
        <f>IF(Table1[[#This Row],[avg_glucose_level]]&gt;=132.5,"yes","no")</f>
        <v>no</v>
      </c>
      <c r="R4207" t="str">
        <f>IF(Table1[[#This Row],[bmi]]&gt;=30.1,"yes","no")</f>
        <v>yes</v>
      </c>
    </row>
    <row r="4208" spans="1:18" x14ac:dyDescent="0.3">
      <c r="A4208">
        <v>11325</v>
      </c>
      <c r="B4208" t="s">
        <v>17</v>
      </c>
      <c r="C4208">
        <v>12</v>
      </c>
      <c r="D4208">
        <v>0</v>
      </c>
      <c r="E4208" t="str">
        <f>IF(Table1[[#This Row],[hypertension]]=0,"no","yes")</f>
        <v>no</v>
      </c>
      <c r="F4208">
        <v>0</v>
      </c>
      <c r="G4208" t="s">
        <v>22</v>
      </c>
      <c r="H4208" t="s">
        <v>25</v>
      </c>
      <c r="I4208" t="s">
        <v>19</v>
      </c>
      <c r="J4208">
        <v>111.08</v>
      </c>
      <c r="K4208">
        <v>23.2</v>
      </c>
      <c r="L4208" t="s">
        <v>20</v>
      </c>
      <c r="M42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08">
        <v>0</v>
      </c>
      <c r="O4208" t="s">
        <v>32</v>
      </c>
      <c r="P4208" t="str">
        <f>IF(AND(Table1[[#This Row],[stroke]]=1,Table1[[#This Row],[hypertension]]=1),"yes","no")</f>
        <v>no</v>
      </c>
      <c r="Q4208" t="str">
        <f>IF(Table1[[#This Row],[avg_glucose_level]]&gt;=132.5,"yes","no")</f>
        <v>no</v>
      </c>
      <c r="R4208" t="str">
        <f>IF(Table1[[#This Row],[bmi]]&gt;=30.1,"yes","no")</f>
        <v>no</v>
      </c>
    </row>
    <row r="4209" spans="1:18" x14ac:dyDescent="0.3">
      <c r="A4209">
        <v>25636</v>
      </c>
      <c r="B4209" t="s">
        <v>12</v>
      </c>
      <c r="C4209">
        <v>40</v>
      </c>
      <c r="D4209">
        <v>0</v>
      </c>
      <c r="E4209" t="str">
        <f>IF(Table1[[#This Row],[hypertension]]=0,"no","yes")</f>
        <v>no</v>
      </c>
      <c r="F4209">
        <v>0</v>
      </c>
      <c r="G4209" t="s">
        <v>13</v>
      </c>
      <c r="H4209" t="s">
        <v>14</v>
      </c>
      <c r="I4209" t="s">
        <v>19</v>
      </c>
      <c r="J4209">
        <v>201.96</v>
      </c>
      <c r="K4209">
        <v>30.1</v>
      </c>
      <c r="L4209" t="s">
        <v>23</v>
      </c>
      <c r="M420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09">
        <v>0</v>
      </c>
      <c r="O4209" t="s">
        <v>32</v>
      </c>
      <c r="P4209" t="str">
        <f>IF(AND(Table1[[#This Row],[stroke]]=1,Table1[[#This Row],[hypertension]]=1),"yes","no")</f>
        <v>no</v>
      </c>
      <c r="Q4209" t="str">
        <f>IF(Table1[[#This Row],[avg_glucose_level]]&gt;=132.5,"yes","no")</f>
        <v>yes</v>
      </c>
      <c r="R4209" t="str">
        <f>IF(Table1[[#This Row],[bmi]]&gt;=30.1,"yes","no")</f>
        <v>yes</v>
      </c>
    </row>
    <row r="4210" spans="1:18" x14ac:dyDescent="0.3">
      <c r="A4210">
        <v>60602</v>
      </c>
      <c r="B4210" t="s">
        <v>17</v>
      </c>
      <c r="C4210">
        <v>49</v>
      </c>
      <c r="D4210">
        <v>0</v>
      </c>
      <c r="E4210" t="str">
        <f>IF(Table1[[#This Row],[hypertension]]=0,"no","yes")</f>
        <v>no</v>
      </c>
      <c r="F4210">
        <v>0</v>
      </c>
      <c r="G4210" t="s">
        <v>13</v>
      </c>
      <c r="H4210" t="s">
        <v>24</v>
      </c>
      <c r="I4210" t="s">
        <v>15</v>
      </c>
      <c r="J4210">
        <v>68.680000000000007</v>
      </c>
      <c r="K4210">
        <v>28.8</v>
      </c>
      <c r="L4210" t="s">
        <v>20</v>
      </c>
      <c r="M42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0">
        <v>0</v>
      </c>
      <c r="O4210" t="s">
        <v>32</v>
      </c>
      <c r="P4210" t="str">
        <f>IF(AND(Table1[[#This Row],[stroke]]=1,Table1[[#This Row],[hypertension]]=1),"yes","no")</f>
        <v>no</v>
      </c>
      <c r="Q4210" t="str">
        <f>IF(Table1[[#This Row],[avg_glucose_level]]&gt;=132.5,"yes","no")</f>
        <v>no</v>
      </c>
      <c r="R4210" t="str">
        <f>IF(Table1[[#This Row],[bmi]]&gt;=30.1,"yes","no")</f>
        <v>no</v>
      </c>
    </row>
    <row r="4211" spans="1:18" x14ac:dyDescent="0.3">
      <c r="A4211">
        <v>51856</v>
      </c>
      <c r="B4211" t="s">
        <v>12</v>
      </c>
      <c r="C4211">
        <v>38</v>
      </c>
      <c r="D4211">
        <v>1</v>
      </c>
      <c r="E4211" t="str">
        <f>IF(Table1[[#This Row],[hypertension]]=0,"no","yes")</f>
        <v>yes</v>
      </c>
      <c r="F4211">
        <v>0</v>
      </c>
      <c r="G4211" t="s">
        <v>13</v>
      </c>
      <c r="H4211" t="s">
        <v>14</v>
      </c>
      <c r="I4211" t="s">
        <v>19</v>
      </c>
      <c r="J4211">
        <v>56.9</v>
      </c>
      <c r="K4211">
        <v>92</v>
      </c>
      <c r="L4211" t="s">
        <v>20</v>
      </c>
      <c r="M42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1">
        <v>0</v>
      </c>
      <c r="O4211" t="s">
        <v>32</v>
      </c>
      <c r="P4211" t="str">
        <f>IF(AND(Table1[[#This Row],[stroke]]=1,Table1[[#This Row],[hypertension]]=1),"yes","no")</f>
        <v>no</v>
      </c>
      <c r="Q4211" t="str">
        <f>IF(Table1[[#This Row],[avg_glucose_level]]&gt;=132.5,"yes","no")</f>
        <v>no</v>
      </c>
      <c r="R4211" t="str">
        <f>IF(Table1[[#This Row],[bmi]]&gt;=30.1,"yes","no")</f>
        <v>yes</v>
      </c>
    </row>
    <row r="4212" spans="1:18" x14ac:dyDescent="0.3">
      <c r="A4212">
        <v>13031</v>
      </c>
      <c r="B4212" t="s">
        <v>17</v>
      </c>
      <c r="C4212">
        <v>15</v>
      </c>
      <c r="D4212">
        <v>0</v>
      </c>
      <c r="E4212" t="str">
        <f>IF(Table1[[#This Row],[hypertension]]=0,"no","yes")</f>
        <v>no</v>
      </c>
      <c r="F4212">
        <v>0</v>
      </c>
      <c r="G4212" t="s">
        <v>22</v>
      </c>
      <c r="H4212" t="s">
        <v>25</v>
      </c>
      <c r="I4212" t="s">
        <v>15</v>
      </c>
      <c r="J4212">
        <v>91.16</v>
      </c>
      <c r="K4212">
        <v>38</v>
      </c>
      <c r="L4212" t="s">
        <v>20</v>
      </c>
      <c r="M42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2">
        <v>0</v>
      </c>
      <c r="O4212" t="s">
        <v>32</v>
      </c>
      <c r="P4212" t="str">
        <f>IF(AND(Table1[[#This Row],[stroke]]=1,Table1[[#This Row],[hypertension]]=1),"yes","no")</f>
        <v>no</v>
      </c>
      <c r="Q4212" t="str">
        <f>IF(Table1[[#This Row],[avg_glucose_level]]&gt;=132.5,"yes","no")</f>
        <v>no</v>
      </c>
      <c r="R4212" t="str">
        <f>IF(Table1[[#This Row],[bmi]]&gt;=30.1,"yes","no")</f>
        <v>yes</v>
      </c>
    </row>
    <row r="4213" spans="1:18" x14ac:dyDescent="0.3">
      <c r="A4213">
        <v>19498</v>
      </c>
      <c r="B4213" t="s">
        <v>17</v>
      </c>
      <c r="C4213">
        <v>81</v>
      </c>
      <c r="D4213">
        <v>0</v>
      </c>
      <c r="E4213" t="str">
        <f>IF(Table1[[#This Row],[hypertension]]=0,"no","yes")</f>
        <v>no</v>
      </c>
      <c r="F4213">
        <v>1</v>
      </c>
      <c r="G4213" t="s">
        <v>22</v>
      </c>
      <c r="H4213" t="s">
        <v>18</v>
      </c>
      <c r="I4213" t="s">
        <v>15</v>
      </c>
      <c r="J4213">
        <v>99.44</v>
      </c>
      <c r="K4213">
        <v>27.7</v>
      </c>
      <c r="L4213" t="s">
        <v>23</v>
      </c>
      <c r="M421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13">
        <v>0</v>
      </c>
      <c r="O4213" t="s">
        <v>32</v>
      </c>
      <c r="P4213" t="str">
        <f>IF(AND(Table1[[#This Row],[stroke]]=1,Table1[[#This Row],[hypertension]]=1),"yes","no")</f>
        <v>no</v>
      </c>
      <c r="Q4213" t="str">
        <f>IF(Table1[[#This Row],[avg_glucose_level]]&gt;=132.5,"yes","no")</f>
        <v>no</v>
      </c>
      <c r="R4213" t="str">
        <f>IF(Table1[[#This Row],[bmi]]&gt;=30.1,"yes","no")</f>
        <v>no</v>
      </c>
    </row>
    <row r="4214" spans="1:18" x14ac:dyDescent="0.3">
      <c r="A4214">
        <v>51476</v>
      </c>
      <c r="B4214" t="s">
        <v>12</v>
      </c>
      <c r="C4214">
        <v>48</v>
      </c>
      <c r="D4214">
        <v>0</v>
      </c>
      <c r="E4214" t="str">
        <f>IF(Table1[[#This Row],[hypertension]]=0,"no","yes")</f>
        <v>no</v>
      </c>
      <c r="F4214">
        <v>0</v>
      </c>
      <c r="G4214" t="s">
        <v>13</v>
      </c>
      <c r="H4214" t="s">
        <v>14</v>
      </c>
      <c r="I4214" t="s">
        <v>15</v>
      </c>
      <c r="J4214">
        <v>78.849999999999994</v>
      </c>
      <c r="K4214">
        <v>43.2</v>
      </c>
      <c r="L4214" t="s">
        <v>20</v>
      </c>
      <c r="M42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4">
        <v>0</v>
      </c>
      <c r="O4214" t="s">
        <v>32</v>
      </c>
      <c r="P4214" t="str">
        <f>IF(AND(Table1[[#This Row],[stroke]]=1,Table1[[#This Row],[hypertension]]=1),"yes","no")</f>
        <v>no</v>
      </c>
      <c r="Q4214" t="str">
        <f>IF(Table1[[#This Row],[avg_glucose_level]]&gt;=132.5,"yes","no")</f>
        <v>no</v>
      </c>
      <c r="R4214" t="str">
        <f>IF(Table1[[#This Row],[bmi]]&gt;=30.1,"yes","no")</f>
        <v>yes</v>
      </c>
    </row>
    <row r="4215" spans="1:18" x14ac:dyDescent="0.3">
      <c r="A4215">
        <v>49762</v>
      </c>
      <c r="B4215" t="s">
        <v>17</v>
      </c>
      <c r="C4215">
        <v>24</v>
      </c>
      <c r="D4215">
        <v>0</v>
      </c>
      <c r="E4215" t="str">
        <f>IF(Table1[[#This Row],[hypertension]]=0,"no","yes")</f>
        <v>no</v>
      </c>
      <c r="F4215">
        <v>0</v>
      </c>
      <c r="G4215" t="s">
        <v>22</v>
      </c>
      <c r="H4215" t="s">
        <v>14</v>
      </c>
      <c r="I4215" t="s">
        <v>19</v>
      </c>
      <c r="J4215">
        <v>123.89</v>
      </c>
      <c r="K4215">
        <v>24.1</v>
      </c>
      <c r="L4215" t="s">
        <v>21</v>
      </c>
      <c r="M421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15">
        <v>0</v>
      </c>
      <c r="O4215" t="s">
        <v>32</v>
      </c>
      <c r="P4215" t="str">
        <f>IF(AND(Table1[[#This Row],[stroke]]=1,Table1[[#This Row],[hypertension]]=1),"yes","no")</f>
        <v>no</v>
      </c>
      <c r="Q4215" t="str">
        <f>IF(Table1[[#This Row],[avg_glucose_level]]&gt;=132.5,"yes","no")</f>
        <v>no</v>
      </c>
      <c r="R4215" t="str">
        <f>IF(Table1[[#This Row],[bmi]]&gt;=30.1,"yes","no")</f>
        <v>no</v>
      </c>
    </row>
    <row r="4216" spans="1:18" x14ac:dyDescent="0.3">
      <c r="A4216">
        <v>23449</v>
      </c>
      <c r="B4216" t="s">
        <v>12</v>
      </c>
      <c r="C4216">
        <v>47</v>
      </c>
      <c r="D4216">
        <v>0</v>
      </c>
      <c r="E4216" t="str">
        <f>IF(Table1[[#This Row],[hypertension]]=0,"no","yes")</f>
        <v>no</v>
      </c>
      <c r="F4216">
        <v>0</v>
      </c>
      <c r="G4216" t="s">
        <v>13</v>
      </c>
      <c r="H4216" t="s">
        <v>18</v>
      </c>
      <c r="I4216" t="s">
        <v>19</v>
      </c>
      <c r="J4216">
        <v>90.44</v>
      </c>
      <c r="K4216">
        <v>28.7</v>
      </c>
      <c r="L4216" t="s">
        <v>20</v>
      </c>
      <c r="M42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6">
        <v>0</v>
      </c>
      <c r="O4216" t="s">
        <v>32</v>
      </c>
      <c r="P4216" t="str">
        <f>IF(AND(Table1[[#This Row],[stroke]]=1,Table1[[#This Row],[hypertension]]=1),"yes","no")</f>
        <v>no</v>
      </c>
      <c r="Q4216" t="str">
        <f>IF(Table1[[#This Row],[avg_glucose_level]]&gt;=132.5,"yes","no")</f>
        <v>no</v>
      </c>
      <c r="R4216" t="str">
        <f>IF(Table1[[#This Row],[bmi]]&gt;=30.1,"yes","no")</f>
        <v>no</v>
      </c>
    </row>
    <row r="4217" spans="1:18" x14ac:dyDescent="0.3">
      <c r="A4217">
        <v>51374</v>
      </c>
      <c r="B4217" t="s">
        <v>17</v>
      </c>
      <c r="C4217">
        <v>13</v>
      </c>
      <c r="D4217">
        <v>0</v>
      </c>
      <c r="E4217" t="str">
        <f>IF(Table1[[#This Row],[hypertension]]=0,"no","yes")</f>
        <v>no</v>
      </c>
      <c r="F4217">
        <v>0</v>
      </c>
      <c r="G4217" t="s">
        <v>22</v>
      </c>
      <c r="H4217" t="s">
        <v>25</v>
      </c>
      <c r="I4217" t="s">
        <v>19</v>
      </c>
      <c r="J4217">
        <v>138.44</v>
      </c>
      <c r="K4217">
        <v>34.799999999999997</v>
      </c>
      <c r="L4217" t="s">
        <v>23</v>
      </c>
      <c r="M42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17">
        <v>0</v>
      </c>
      <c r="O4217" t="s">
        <v>32</v>
      </c>
      <c r="P4217" t="str">
        <f>IF(AND(Table1[[#This Row],[stroke]]=1,Table1[[#This Row],[hypertension]]=1),"yes","no")</f>
        <v>no</v>
      </c>
      <c r="Q4217" t="str">
        <f>IF(Table1[[#This Row],[avg_glucose_level]]&gt;=132.5,"yes","no")</f>
        <v>yes</v>
      </c>
      <c r="R4217" t="str">
        <f>IF(Table1[[#This Row],[bmi]]&gt;=30.1,"yes","no")</f>
        <v>yes</v>
      </c>
    </row>
    <row r="4218" spans="1:18" x14ac:dyDescent="0.3">
      <c r="A4218">
        <v>41263</v>
      </c>
      <c r="B4218" t="s">
        <v>17</v>
      </c>
      <c r="C4218">
        <v>16</v>
      </c>
      <c r="D4218">
        <v>0</v>
      </c>
      <c r="E4218" t="str">
        <f>IF(Table1[[#This Row],[hypertension]]=0,"no","yes")</f>
        <v>no</v>
      </c>
      <c r="F4218">
        <v>0</v>
      </c>
      <c r="G4218" t="s">
        <v>22</v>
      </c>
      <c r="H4218" t="s">
        <v>14</v>
      </c>
      <c r="I4218" t="s">
        <v>15</v>
      </c>
      <c r="J4218">
        <v>75.06</v>
      </c>
      <c r="K4218">
        <v>23.5</v>
      </c>
      <c r="L4218" t="s">
        <v>20</v>
      </c>
      <c r="M42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8">
        <v>0</v>
      </c>
      <c r="O4218" t="s">
        <v>32</v>
      </c>
      <c r="P4218" t="str">
        <f>IF(AND(Table1[[#This Row],[stroke]]=1,Table1[[#This Row],[hypertension]]=1),"yes","no")</f>
        <v>no</v>
      </c>
      <c r="Q4218" t="str">
        <f>IF(Table1[[#This Row],[avg_glucose_level]]&gt;=132.5,"yes","no")</f>
        <v>no</v>
      </c>
      <c r="R4218" t="str">
        <f>IF(Table1[[#This Row],[bmi]]&gt;=30.1,"yes","no")</f>
        <v>no</v>
      </c>
    </row>
    <row r="4219" spans="1:18" x14ac:dyDescent="0.3">
      <c r="A4219">
        <v>6599</v>
      </c>
      <c r="B4219" t="s">
        <v>12</v>
      </c>
      <c r="C4219">
        <v>64</v>
      </c>
      <c r="D4219">
        <v>1</v>
      </c>
      <c r="E4219" t="str">
        <f>IF(Table1[[#This Row],[hypertension]]=0,"no","yes")</f>
        <v>yes</v>
      </c>
      <c r="F4219">
        <v>0</v>
      </c>
      <c r="G4219" t="s">
        <v>13</v>
      </c>
      <c r="H4219" t="s">
        <v>18</v>
      </c>
      <c r="I4219" t="s">
        <v>19</v>
      </c>
      <c r="J4219">
        <v>85.66</v>
      </c>
      <c r="K4219">
        <v>28.5</v>
      </c>
      <c r="L4219" t="s">
        <v>20</v>
      </c>
      <c r="M42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19">
        <v>0</v>
      </c>
      <c r="O4219" t="s">
        <v>32</v>
      </c>
      <c r="P4219" t="str">
        <f>IF(AND(Table1[[#This Row],[stroke]]=1,Table1[[#This Row],[hypertension]]=1),"yes","no")</f>
        <v>no</v>
      </c>
      <c r="Q4219" t="str">
        <f>IF(Table1[[#This Row],[avg_glucose_level]]&gt;=132.5,"yes","no")</f>
        <v>no</v>
      </c>
      <c r="R4219" t="str">
        <f>IF(Table1[[#This Row],[bmi]]&gt;=30.1,"yes","no")</f>
        <v>no</v>
      </c>
    </row>
    <row r="4220" spans="1:18" x14ac:dyDescent="0.3">
      <c r="A4220">
        <v>16320</v>
      </c>
      <c r="B4220" t="s">
        <v>17</v>
      </c>
      <c r="C4220">
        <v>11</v>
      </c>
      <c r="D4220">
        <v>0</v>
      </c>
      <c r="E4220" t="str">
        <f>IF(Table1[[#This Row],[hypertension]]=0,"no","yes")</f>
        <v>no</v>
      </c>
      <c r="F4220">
        <v>0</v>
      </c>
      <c r="G4220" t="s">
        <v>22</v>
      </c>
      <c r="H4220" t="s">
        <v>25</v>
      </c>
      <c r="I4220" t="s">
        <v>15</v>
      </c>
      <c r="J4220">
        <v>102.76</v>
      </c>
      <c r="K4220">
        <v>20.3</v>
      </c>
      <c r="L4220" t="s">
        <v>23</v>
      </c>
      <c r="M42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0">
        <v>0</v>
      </c>
      <c r="O4220" t="s">
        <v>32</v>
      </c>
      <c r="P4220" t="str">
        <f>IF(AND(Table1[[#This Row],[stroke]]=1,Table1[[#This Row],[hypertension]]=1),"yes","no")</f>
        <v>no</v>
      </c>
      <c r="Q4220" t="str">
        <f>IF(Table1[[#This Row],[avg_glucose_level]]&gt;=132.5,"yes","no")</f>
        <v>no</v>
      </c>
      <c r="R4220" t="str">
        <f>IF(Table1[[#This Row],[bmi]]&gt;=30.1,"yes","no")</f>
        <v>no</v>
      </c>
    </row>
    <row r="4221" spans="1:18" x14ac:dyDescent="0.3">
      <c r="A4221">
        <v>64670</v>
      </c>
      <c r="B4221" t="s">
        <v>17</v>
      </c>
      <c r="C4221">
        <v>55</v>
      </c>
      <c r="D4221">
        <v>0</v>
      </c>
      <c r="E4221" t="str">
        <f>IF(Table1[[#This Row],[hypertension]]=0,"no","yes")</f>
        <v>no</v>
      </c>
      <c r="F4221">
        <v>0</v>
      </c>
      <c r="G4221" t="s">
        <v>13</v>
      </c>
      <c r="H4221" t="s">
        <v>24</v>
      </c>
      <c r="I4221" t="s">
        <v>15</v>
      </c>
      <c r="J4221">
        <v>71.790000000000006</v>
      </c>
      <c r="K4221">
        <v>43</v>
      </c>
      <c r="L4221" t="s">
        <v>16</v>
      </c>
      <c r="M422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21">
        <v>0</v>
      </c>
      <c r="O4221" t="s">
        <v>32</v>
      </c>
      <c r="P4221" t="str">
        <f>IF(AND(Table1[[#This Row],[stroke]]=1,Table1[[#This Row],[hypertension]]=1),"yes","no")</f>
        <v>no</v>
      </c>
      <c r="Q4221" t="str">
        <f>IF(Table1[[#This Row],[avg_glucose_level]]&gt;=132.5,"yes","no")</f>
        <v>no</v>
      </c>
      <c r="R4221" t="str">
        <f>IF(Table1[[#This Row],[bmi]]&gt;=30.1,"yes","no")</f>
        <v>yes</v>
      </c>
    </row>
    <row r="4222" spans="1:18" x14ac:dyDescent="0.3">
      <c r="A4222">
        <v>35941</v>
      </c>
      <c r="B4222" t="s">
        <v>12</v>
      </c>
      <c r="C4222">
        <v>38</v>
      </c>
      <c r="D4222">
        <v>0</v>
      </c>
      <c r="E4222" t="str">
        <f>IF(Table1[[#This Row],[hypertension]]=0,"no","yes")</f>
        <v>no</v>
      </c>
      <c r="F4222">
        <v>0</v>
      </c>
      <c r="G4222" t="s">
        <v>13</v>
      </c>
      <c r="H4222" t="s">
        <v>14</v>
      </c>
      <c r="I4222" t="s">
        <v>15</v>
      </c>
      <c r="J4222">
        <v>167.16</v>
      </c>
      <c r="K4222">
        <v>18.3</v>
      </c>
      <c r="L4222" t="s">
        <v>20</v>
      </c>
      <c r="M42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22">
        <v>0</v>
      </c>
      <c r="O4222" t="s">
        <v>32</v>
      </c>
      <c r="P4222" t="str">
        <f>IF(AND(Table1[[#This Row],[stroke]]=1,Table1[[#This Row],[hypertension]]=1),"yes","no")</f>
        <v>no</v>
      </c>
      <c r="Q4222" t="str">
        <f>IF(Table1[[#This Row],[avg_glucose_level]]&gt;=132.5,"yes","no")</f>
        <v>yes</v>
      </c>
      <c r="R4222" t="str">
        <f>IF(Table1[[#This Row],[bmi]]&gt;=30.1,"yes","no")</f>
        <v>no</v>
      </c>
    </row>
    <row r="4223" spans="1:18" x14ac:dyDescent="0.3">
      <c r="A4223">
        <v>64931</v>
      </c>
      <c r="B4223" t="s">
        <v>12</v>
      </c>
      <c r="C4223">
        <v>37</v>
      </c>
      <c r="D4223">
        <v>0</v>
      </c>
      <c r="E4223" t="str">
        <f>IF(Table1[[#This Row],[hypertension]]=0,"no","yes")</f>
        <v>no</v>
      </c>
      <c r="F4223">
        <v>0</v>
      </c>
      <c r="G4223" t="s">
        <v>13</v>
      </c>
      <c r="H4223" t="s">
        <v>14</v>
      </c>
      <c r="I4223" t="s">
        <v>19</v>
      </c>
      <c r="J4223">
        <v>131.05000000000001</v>
      </c>
      <c r="K4223">
        <v>27.2</v>
      </c>
      <c r="L4223" t="s">
        <v>20</v>
      </c>
      <c r="M42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23">
        <v>0</v>
      </c>
      <c r="O4223" t="s">
        <v>32</v>
      </c>
      <c r="P4223" t="str">
        <f>IF(AND(Table1[[#This Row],[stroke]]=1,Table1[[#This Row],[hypertension]]=1),"yes","no")</f>
        <v>no</v>
      </c>
      <c r="Q4223" t="str">
        <f>IF(Table1[[#This Row],[avg_glucose_level]]&gt;=132.5,"yes","no")</f>
        <v>no</v>
      </c>
      <c r="R4223" t="str">
        <f>IF(Table1[[#This Row],[bmi]]&gt;=30.1,"yes","no")</f>
        <v>no</v>
      </c>
    </row>
    <row r="4224" spans="1:18" x14ac:dyDescent="0.3">
      <c r="A4224">
        <v>27416</v>
      </c>
      <c r="B4224" t="s">
        <v>17</v>
      </c>
      <c r="C4224">
        <v>34</v>
      </c>
      <c r="D4224">
        <v>0</v>
      </c>
      <c r="E4224" t="str">
        <f>IF(Table1[[#This Row],[hypertension]]=0,"no","yes")</f>
        <v>no</v>
      </c>
      <c r="F4224">
        <v>0</v>
      </c>
      <c r="G4224" t="s">
        <v>13</v>
      </c>
      <c r="H4224" t="s">
        <v>14</v>
      </c>
      <c r="I4224" t="s">
        <v>19</v>
      </c>
      <c r="J4224">
        <v>86.92</v>
      </c>
      <c r="K4224">
        <v>22</v>
      </c>
      <c r="L4224" t="s">
        <v>23</v>
      </c>
      <c r="M42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4">
        <v>0</v>
      </c>
      <c r="O4224" t="s">
        <v>32</v>
      </c>
      <c r="P4224" t="str">
        <f>IF(AND(Table1[[#This Row],[stroke]]=1,Table1[[#This Row],[hypertension]]=1),"yes","no")</f>
        <v>no</v>
      </c>
      <c r="Q4224" t="str">
        <f>IF(Table1[[#This Row],[avg_glucose_level]]&gt;=132.5,"yes","no")</f>
        <v>no</v>
      </c>
      <c r="R4224" t="str">
        <f>IF(Table1[[#This Row],[bmi]]&gt;=30.1,"yes","no")</f>
        <v>no</v>
      </c>
    </row>
    <row r="4225" spans="1:18" x14ac:dyDescent="0.3">
      <c r="A4225">
        <v>43433</v>
      </c>
      <c r="B4225" t="s">
        <v>17</v>
      </c>
      <c r="C4225">
        <v>52</v>
      </c>
      <c r="D4225">
        <v>0</v>
      </c>
      <c r="E4225" t="str">
        <f>IF(Table1[[#This Row],[hypertension]]=0,"no","yes")</f>
        <v>no</v>
      </c>
      <c r="F4225">
        <v>0</v>
      </c>
      <c r="G4225" t="s">
        <v>13</v>
      </c>
      <c r="H4225" t="s">
        <v>18</v>
      </c>
      <c r="I4225" t="s">
        <v>19</v>
      </c>
      <c r="J4225">
        <v>59.62</v>
      </c>
      <c r="K4225">
        <v>50.8</v>
      </c>
      <c r="L4225" t="s">
        <v>23</v>
      </c>
      <c r="M42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5">
        <v>0</v>
      </c>
      <c r="O4225" t="s">
        <v>32</v>
      </c>
      <c r="P4225" t="str">
        <f>IF(AND(Table1[[#This Row],[stroke]]=1,Table1[[#This Row],[hypertension]]=1),"yes","no")</f>
        <v>no</v>
      </c>
      <c r="Q4225" t="str">
        <f>IF(Table1[[#This Row],[avg_glucose_level]]&gt;=132.5,"yes","no")</f>
        <v>no</v>
      </c>
      <c r="R4225" t="str">
        <f>IF(Table1[[#This Row],[bmi]]&gt;=30.1,"yes","no")</f>
        <v>yes</v>
      </c>
    </row>
    <row r="4226" spans="1:18" x14ac:dyDescent="0.3">
      <c r="A4226">
        <v>21366</v>
      </c>
      <c r="B4226" t="s">
        <v>17</v>
      </c>
      <c r="C4226">
        <v>50</v>
      </c>
      <c r="D4226">
        <v>0</v>
      </c>
      <c r="E4226" t="str">
        <f>IF(Table1[[#This Row],[hypertension]]=0,"no","yes")</f>
        <v>no</v>
      </c>
      <c r="F4226">
        <v>0</v>
      </c>
      <c r="G4226" t="s">
        <v>13</v>
      </c>
      <c r="H4226" t="s">
        <v>14</v>
      </c>
      <c r="I4226" t="s">
        <v>15</v>
      </c>
      <c r="J4226">
        <v>103.72</v>
      </c>
      <c r="K4226">
        <v>35.4</v>
      </c>
      <c r="L4226" t="s">
        <v>16</v>
      </c>
      <c r="M42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26">
        <v>0</v>
      </c>
      <c r="O4226" t="s">
        <v>32</v>
      </c>
      <c r="P4226" t="str">
        <f>IF(AND(Table1[[#This Row],[stroke]]=1,Table1[[#This Row],[hypertension]]=1),"yes","no")</f>
        <v>no</v>
      </c>
      <c r="Q4226" t="str">
        <f>IF(Table1[[#This Row],[avg_glucose_level]]&gt;=132.5,"yes","no")</f>
        <v>no</v>
      </c>
      <c r="R4226" t="str">
        <f>IF(Table1[[#This Row],[bmi]]&gt;=30.1,"yes","no")</f>
        <v>yes</v>
      </c>
    </row>
    <row r="4227" spans="1:18" x14ac:dyDescent="0.3">
      <c r="A4227">
        <v>14658</v>
      </c>
      <c r="B4227" t="s">
        <v>17</v>
      </c>
      <c r="C4227">
        <v>37</v>
      </c>
      <c r="D4227">
        <v>0</v>
      </c>
      <c r="E4227" t="str">
        <f>IF(Table1[[#This Row],[hypertension]]=0,"no","yes")</f>
        <v>no</v>
      </c>
      <c r="F4227">
        <v>0</v>
      </c>
      <c r="G4227" t="s">
        <v>13</v>
      </c>
      <c r="H4227" t="s">
        <v>14</v>
      </c>
      <c r="I4227" t="s">
        <v>19</v>
      </c>
      <c r="J4227">
        <v>77.099999999999994</v>
      </c>
      <c r="K4227">
        <v>55.9</v>
      </c>
      <c r="L4227" t="s">
        <v>23</v>
      </c>
      <c r="M42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7">
        <v>0</v>
      </c>
      <c r="O4227" t="s">
        <v>32</v>
      </c>
      <c r="P4227" t="str">
        <f>IF(AND(Table1[[#This Row],[stroke]]=1,Table1[[#This Row],[hypertension]]=1),"yes","no")</f>
        <v>no</v>
      </c>
      <c r="Q4227" t="str">
        <f>IF(Table1[[#This Row],[avg_glucose_level]]&gt;=132.5,"yes","no")</f>
        <v>no</v>
      </c>
      <c r="R4227" t="str">
        <f>IF(Table1[[#This Row],[bmi]]&gt;=30.1,"yes","no")</f>
        <v>yes</v>
      </c>
    </row>
    <row r="4228" spans="1:18" x14ac:dyDescent="0.3">
      <c r="A4228">
        <v>7538</v>
      </c>
      <c r="B4228" t="s">
        <v>17</v>
      </c>
      <c r="C4228">
        <v>55</v>
      </c>
      <c r="D4228">
        <v>0</v>
      </c>
      <c r="E4228" t="str">
        <f>IF(Table1[[#This Row],[hypertension]]=0,"no","yes")</f>
        <v>no</v>
      </c>
      <c r="F4228">
        <v>0</v>
      </c>
      <c r="G4228" t="s">
        <v>13</v>
      </c>
      <c r="H4228" t="s">
        <v>18</v>
      </c>
      <c r="I4228" t="s">
        <v>19</v>
      </c>
      <c r="J4228">
        <v>94.75</v>
      </c>
      <c r="K4228">
        <v>27.9</v>
      </c>
      <c r="L4228" t="s">
        <v>21</v>
      </c>
      <c r="M42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28">
        <v>0</v>
      </c>
      <c r="O4228" t="s">
        <v>32</v>
      </c>
      <c r="P4228" t="str">
        <f>IF(AND(Table1[[#This Row],[stroke]]=1,Table1[[#This Row],[hypertension]]=1),"yes","no")</f>
        <v>no</v>
      </c>
      <c r="Q4228" t="str">
        <f>IF(Table1[[#This Row],[avg_glucose_level]]&gt;=132.5,"yes","no")</f>
        <v>no</v>
      </c>
      <c r="R4228" t="str">
        <f>IF(Table1[[#This Row],[bmi]]&gt;=30.1,"yes","no")</f>
        <v>no</v>
      </c>
    </row>
    <row r="4229" spans="1:18" x14ac:dyDescent="0.3">
      <c r="A4229">
        <v>52092</v>
      </c>
      <c r="B4229" t="s">
        <v>17</v>
      </c>
      <c r="C4229">
        <v>2</v>
      </c>
      <c r="D4229">
        <v>0</v>
      </c>
      <c r="E4229" t="str">
        <f>IF(Table1[[#This Row],[hypertension]]=0,"no","yes")</f>
        <v>no</v>
      </c>
      <c r="F4229">
        <v>0</v>
      </c>
      <c r="G4229" t="s">
        <v>22</v>
      </c>
      <c r="H4229" t="s">
        <v>25</v>
      </c>
      <c r="I4229" t="s">
        <v>19</v>
      </c>
      <c r="J4229">
        <v>77.72</v>
      </c>
      <c r="K4229">
        <v>19.8</v>
      </c>
      <c r="L4229" t="s">
        <v>23</v>
      </c>
      <c r="M42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29">
        <v>0</v>
      </c>
      <c r="O4229" t="s">
        <v>32</v>
      </c>
      <c r="P4229" t="str">
        <f>IF(AND(Table1[[#This Row],[stroke]]=1,Table1[[#This Row],[hypertension]]=1),"yes","no")</f>
        <v>no</v>
      </c>
      <c r="Q4229" t="str">
        <f>IF(Table1[[#This Row],[avg_glucose_level]]&gt;=132.5,"yes","no")</f>
        <v>no</v>
      </c>
      <c r="R4229" t="str">
        <f>IF(Table1[[#This Row],[bmi]]&gt;=30.1,"yes","no")</f>
        <v>no</v>
      </c>
    </row>
    <row r="4230" spans="1:18" x14ac:dyDescent="0.3">
      <c r="A4230">
        <v>45372</v>
      </c>
      <c r="B4230" t="s">
        <v>12</v>
      </c>
      <c r="C4230">
        <v>68</v>
      </c>
      <c r="D4230">
        <v>0</v>
      </c>
      <c r="E4230" t="str">
        <f>IF(Table1[[#This Row],[hypertension]]=0,"no","yes")</f>
        <v>no</v>
      </c>
      <c r="F4230">
        <v>0</v>
      </c>
      <c r="G4230" t="s">
        <v>13</v>
      </c>
      <c r="H4230" t="s">
        <v>18</v>
      </c>
      <c r="I4230" t="s">
        <v>19</v>
      </c>
      <c r="J4230">
        <v>76.09</v>
      </c>
      <c r="K4230">
        <v>26</v>
      </c>
      <c r="L4230" t="s">
        <v>21</v>
      </c>
      <c r="M42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30">
        <v>0</v>
      </c>
      <c r="O4230" t="s">
        <v>32</v>
      </c>
      <c r="P4230" t="str">
        <f>IF(AND(Table1[[#This Row],[stroke]]=1,Table1[[#This Row],[hypertension]]=1),"yes","no")</f>
        <v>no</v>
      </c>
      <c r="Q4230" t="str">
        <f>IF(Table1[[#This Row],[avg_glucose_level]]&gt;=132.5,"yes","no")</f>
        <v>no</v>
      </c>
      <c r="R4230" t="str">
        <f>IF(Table1[[#This Row],[bmi]]&gt;=30.1,"yes","no")</f>
        <v>no</v>
      </c>
    </row>
    <row r="4231" spans="1:18" x14ac:dyDescent="0.3">
      <c r="A4231">
        <v>63043</v>
      </c>
      <c r="B4231" t="s">
        <v>17</v>
      </c>
      <c r="C4231">
        <v>27</v>
      </c>
      <c r="D4231">
        <v>0</v>
      </c>
      <c r="E4231" t="str">
        <f>IF(Table1[[#This Row],[hypertension]]=0,"no","yes")</f>
        <v>no</v>
      </c>
      <c r="F4231">
        <v>0</v>
      </c>
      <c r="G4231" t="s">
        <v>22</v>
      </c>
      <c r="H4231" t="s">
        <v>14</v>
      </c>
      <c r="I4231" t="s">
        <v>15</v>
      </c>
      <c r="J4231">
        <v>61.8</v>
      </c>
      <c r="K4231">
        <v>26.8</v>
      </c>
      <c r="L4231" t="s">
        <v>16</v>
      </c>
      <c r="M42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31">
        <v>0</v>
      </c>
      <c r="O4231" t="s">
        <v>32</v>
      </c>
      <c r="P4231" t="str">
        <f>IF(AND(Table1[[#This Row],[stroke]]=1,Table1[[#This Row],[hypertension]]=1),"yes","no")</f>
        <v>no</v>
      </c>
      <c r="Q4231" t="str">
        <f>IF(Table1[[#This Row],[avg_glucose_level]]&gt;=132.5,"yes","no")</f>
        <v>no</v>
      </c>
      <c r="R4231" t="str">
        <f>IF(Table1[[#This Row],[bmi]]&gt;=30.1,"yes","no")</f>
        <v>no</v>
      </c>
    </row>
    <row r="4232" spans="1:18" x14ac:dyDescent="0.3">
      <c r="A4232">
        <v>67</v>
      </c>
      <c r="B4232" t="s">
        <v>17</v>
      </c>
      <c r="C4232">
        <v>17</v>
      </c>
      <c r="D4232">
        <v>0</v>
      </c>
      <c r="E4232" t="str">
        <f>IF(Table1[[#This Row],[hypertension]]=0,"no","yes")</f>
        <v>no</v>
      </c>
      <c r="F4232">
        <v>0</v>
      </c>
      <c r="G4232" t="s">
        <v>22</v>
      </c>
      <c r="H4232" t="s">
        <v>14</v>
      </c>
      <c r="I4232" t="s">
        <v>15</v>
      </c>
      <c r="J4232">
        <v>92.97</v>
      </c>
      <c r="K4232">
        <v>28.1</v>
      </c>
      <c r="L4232" t="s">
        <v>16</v>
      </c>
      <c r="M42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32">
        <v>0</v>
      </c>
      <c r="O4232" t="s">
        <v>32</v>
      </c>
      <c r="P4232" t="str">
        <f>IF(AND(Table1[[#This Row],[stroke]]=1,Table1[[#This Row],[hypertension]]=1),"yes","no")</f>
        <v>no</v>
      </c>
      <c r="Q4232" t="str">
        <f>IF(Table1[[#This Row],[avg_glucose_level]]&gt;=132.5,"yes","no")</f>
        <v>no</v>
      </c>
      <c r="R4232" t="str">
        <f>IF(Table1[[#This Row],[bmi]]&gt;=30.1,"yes","no")</f>
        <v>no</v>
      </c>
    </row>
    <row r="4233" spans="1:18" x14ac:dyDescent="0.3">
      <c r="A4233">
        <v>68034</v>
      </c>
      <c r="B4233" t="s">
        <v>17</v>
      </c>
      <c r="C4233">
        <v>53</v>
      </c>
      <c r="D4233">
        <v>1</v>
      </c>
      <c r="E4233" t="str">
        <f>IF(Table1[[#This Row],[hypertension]]=0,"no","yes")</f>
        <v>yes</v>
      </c>
      <c r="F4233">
        <v>0</v>
      </c>
      <c r="G4233" t="s">
        <v>13</v>
      </c>
      <c r="H4233" t="s">
        <v>24</v>
      </c>
      <c r="I4233" t="s">
        <v>15</v>
      </c>
      <c r="J4233">
        <v>83.73</v>
      </c>
      <c r="K4233">
        <v>32.5</v>
      </c>
      <c r="L4233" t="s">
        <v>20</v>
      </c>
      <c r="M42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33">
        <v>0</v>
      </c>
      <c r="O4233" t="s">
        <v>32</v>
      </c>
      <c r="P4233" t="str">
        <f>IF(AND(Table1[[#This Row],[stroke]]=1,Table1[[#This Row],[hypertension]]=1),"yes","no")</f>
        <v>no</v>
      </c>
      <c r="Q4233" t="str">
        <f>IF(Table1[[#This Row],[avg_glucose_level]]&gt;=132.5,"yes","no")</f>
        <v>no</v>
      </c>
      <c r="R4233" t="str">
        <f>IF(Table1[[#This Row],[bmi]]&gt;=30.1,"yes","no")</f>
        <v>yes</v>
      </c>
    </row>
    <row r="4234" spans="1:18" x14ac:dyDescent="0.3">
      <c r="A4234">
        <v>63026</v>
      </c>
      <c r="B4234" t="s">
        <v>12</v>
      </c>
      <c r="C4234">
        <v>5</v>
      </c>
      <c r="D4234">
        <v>0</v>
      </c>
      <c r="E4234" t="str">
        <f>IF(Table1[[#This Row],[hypertension]]=0,"no","yes")</f>
        <v>no</v>
      </c>
      <c r="F4234">
        <v>0</v>
      </c>
      <c r="G4234" t="s">
        <v>22</v>
      </c>
      <c r="H4234" t="s">
        <v>25</v>
      </c>
      <c r="I4234" t="s">
        <v>19</v>
      </c>
      <c r="J4234">
        <v>79.33</v>
      </c>
      <c r="K4234">
        <v>15</v>
      </c>
      <c r="L4234" t="s">
        <v>23</v>
      </c>
      <c r="M42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34">
        <v>0</v>
      </c>
      <c r="O4234" t="s">
        <v>32</v>
      </c>
      <c r="P4234" t="str">
        <f>IF(AND(Table1[[#This Row],[stroke]]=1,Table1[[#This Row],[hypertension]]=1),"yes","no")</f>
        <v>no</v>
      </c>
      <c r="Q4234" t="str">
        <f>IF(Table1[[#This Row],[avg_glucose_level]]&gt;=132.5,"yes","no")</f>
        <v>no</v>
      </c>
      <c r="R4234" t="str">
        <f>IF(Table1[[#This Row],[bmi]]&gt;=30.1,"yes","no")</f>
        <v>no</v>
      </c>
    </row>
    <row r="4235" spans="1:18" x14ac:dyDescent="0.3">
      <c r="A4235">
        <v>18352</v>
      </c>
      <c r="B4235" t="s">
        <v>17</v>
      </c>
      <c r="C4235">
        <v>3</v>
      </c>
      <c r="D4235">
        <v>0</v>
      </c>
      <c r="E4235" t="str">
        <f>IF(Table1[[#This Row],[hypertension]]=0,"no","yes")</f>
        <v>no</v>
      </c>
      <c r="F4235">
        <v>0</v>
      </c>
      <c r="G4235" t="s">
        <v>22</v>
      </c>
      <c r="H4235" t="s">
        <v>25</v>
      </c>
      <c r="I4235" t="s">
        <v>19</v>
      </c>
      <c r="J4235">
        <v>108.32</v>
      </c>
      <c r="K4235">
        <v>14.2</v>
      </c>
      <c r="L4235" t="s">
        <v>23</v>
      </c>
      <c r="M423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35">
        <v>0</v>
      </c>
      <c r="O4235" t="s">
        <v>32</v>
      </c>
      <c r="P4235" t="str">
        <f>IF(AND(Table1[[#This Row],[stroke]]=1,Table1[[#This Row],[hypertension]]=1),"yes","no")</f>
        <v>no</v>
      </c>
      <c r="Q4235" t="str">
        <f>IF(Table1[[#This Row],[avg_glucose_level]]&gt;=132.5,"yes","no")</f>
        <v>no</v>
      </c>
      <c r="R4235" t="str">
        <f>IF(Table1[[#This Row],[bmi]]&gt;=30.1,"yes","no")</f>
        <v>no</v>
      </c>
    </row>
    <row r="4236" spans="1:18" x14ac:dyDescent="0.3">
      <c r="A4236">
        <v>36087</v>
      </c>
      <c r="B4236" t="s">
        <v>17</v>
      </c>
      <c r="C4236">
        <v>20</v>
      </c>
      <c r="D4236">
        <v>0</v>
      </c>
      <c r="E4236" t="str">
        <f>IF(Table1[[#This Row],[hypertension]]=0,"no","yes")</f>
        <v>no</v>
      </c>
      <c r="F4236">
        <v>0</v>
      </c>
      <c r="G4236" t="s">
        <v>22</v>
      </c>
      <c r="H4236" t="s">
        <v>14</v>
      </c>
      <c r="I4236" t="s">
        <v>19</v>
      </c>
      <c r="J4236">
        <v>103.65</v>
      </c>
      <c r="K4236">
        <v>17</v>
      </c>
      <c r="L4236" t="s">
        <v>16</v>
      </c>
      <c r="M42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36">
        <v>0</v>
      </c>
      <c r="O4236" t="s">
        <v>32</v>
      </c>
      <c r="P4236" t="str">
        <f>IF(AND(Table1[[#This Row],[stroke]]=1,Table1[[#This Row],[hypertension]]=1),"yes","no")</f>
        <v>no</v>
      </c>
      <c r="Q4236" t="str">
        <f>IF(Table1[[#This Row],[avg_glucose_level]]&gt;=132.5,"yes","no")</f>
        <v>no</v>
      </c>
      <c r="R4236" t="str">
        <f>IF(Table1[[#This Row],[bmi]]&gt;=30.1,"yes","no")</f>
        <v>no</v>
      </c>
    </row>
    <row r="4237" spans="1:18" x14ac:dyDescent="0.3">
      <c r="A4237">
        <v>27480</v>
      </c>
      <c r="B4237" t="s">
        <v>12</v>
      </c>
      <c r="C4237">
        <v>19</v>
      </c>
      <c r="D4237">
        <v>0</v>
      </c>
      <c r="E4237" t="str">
        <f>IF(Table1[[#This Row],[hypertension]]=0,"no","yes")</f>
        <v>no</v>
      </c>
      <c r="F4237">
        <v>0</v>
      </c>
      <c r="G4237" t="s">
        <v>22</v>
      </c>
      <c r="H4237" t="s">
        <v>14</v>
      </c>
      <c r="I4237" t="s">
        <v>19</v>
      </c>
      <c r="J4237">
        <v>86.19</v>
      </c>
      <c r="K4237">
        <v>26.2</v>
      </c>
      <c r="L4237" t="s">
        <v>20</v>
      </c>
      <c r="M42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37">
        <v>0</v>
      </c>
      <c r="O4237" t="s">
        <v>32</v>
      </c>
      <c r="P4237" t="str">
        <f>IF(AND(Table1[[#This Row],[stroke]]=1,Table1[[#This Row],[hypertension]]=1),"yes","no")</f>
        <v>no</v>
      </c>
      <c r="Q4237" t="str">
        <f>IF(Table1[[#This Row],[avg_glucose_level]]&gt;=132.5,"yes","no")</f>
        <v>no</v>
      </c>
      <c r="R4237" t="str">
        <f>IF(Table1[[#This Row],[bmi]]&gt;=30.1,"yes","no")</f>
        <v>no</v>
      </c>
    </row>
    <row r="4238" spans="1:18" x14ac:dyDescent="0.3">
      <c r="A4238">
        <v>38074</v>
      </c>
      <c r="B4238" t="s">
        <v>17</v>
      </c>
      <c r="C4238">
        <v>31</v>
      </c>
      <c r="D4238">
        <v>0</v>
      </c>
      <c r="E4238" t="str">
        <f>IF(Table1[[#This Row],[hypertension]]=0,"no","yes")</f>
        <v>no</v>
      </c>
      <c r="F4238">
        <v>0</v>
      </c>
      <c r="G4238" t="s">
        <v>13</v>
      </c>
      <c r="H4238" t="s">
        <v>14</v>
      </c>
      <c r="I4238" t="s">
        <v>15</v>
      </c>
      <c r="J4238">
        <v>131.41999999999999</v>
      </c>
      <c r="K4238">
        <v>24.9</v>
      </c>
      <c r="L4238" t="s">
        <v>21</v>
      </c>
      <c r="M423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38">
        <v>0</v>
      </c>
      <c r="O4238" t="s">
        <v>32</v>
      </c>
      <c r="P4238" t="str">
        <f>IF(AND(Table1[[#This Row],[stroke]]=1,Table1[[#This Row],[hypertension]]=1),"yes","no")</f>
        <v>no</v>
      </c>
      <c r="Q4238" t="str">
        <f>IF(Table1[[#This Row],[avg_glucose_level]]&gt;=132.5,"yes","no")</f>
        <v>no</v>
      </c>
      <c r="R4238" t="str">
        <f>IF(Table1[[#This Row],[bmi]]&gt;=30.1,"yes","no")</f>
        <v>no</v>
      </c>
    </row>
    <row r="4239" spans="1:18" x14ac:dyDescent="0.3">
      <c r="A4239">
        <v>66690</v>
      </c>
      <c r="B4239" t="s">
        <v>17</v>
      </c>
      <c r="C4239">
        <v>63</v>
      </c>
      <c r="D4239">
        <v>0</v>
      </c>
      <c r="E4239" t="str">
        <f>IF(Table1[[#This Row],[hypertension]]=0,"no","yes")</f>
        <v>no</v>
      </c>
      <c r="F4239">
        <v>0</v>
      </c>
      <c r="G4239" t="s">
        <v>13</v>
      </c>
      <c r="H4239" t="s">
        <v>18</v>
      </c>
      <c r="I4239" t="s">
        <v>15</v>
      </c>
      <c r="J4239">
        <v>69.459999999999994</v>
      </c>
      <c r="K4239">
        <v>26.6</v>
      </c>
      <c r="L4239" t="s">
        <v>20</v>
      </c>
      <c r="M42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39">
        <v>0</v>
      </c>
      <c r="O4239" t="s">
        <v>32</v>
      </c>
      <c r="P4239" t="str">
        <f>IF(AND(Table1[[#This Row],[stroke]]=1,Table1[[#This Row],[hypertension]]=1),"yes","no")</f>
        <v>no</v>
      </c>
      <c r="Q4239" t="str">
        <f>IF(Table1[[#This Row],[avg_glucose_level]]&gt;=132.5,"yes","no")</f>
        <v>no</v>
      </c>
      <c r="R4239" t="str">
        <f>IF(Table1[[#This Row],[bmi]]&gt;=30.1,"yes","no")</f>
        <v>no</v>
      </c>
    </row>
    <row r="4240" spans="1:18" x14ac:dyDescent="0.3">
      <c r="A4240">
        <v>31131</v>
      </c>
      <c r="B4240" t="s">
        <v>17</v>
      </c>
      <c r="C4240">
        <v>49</v>
      </c>
      <c r="D4240">
        <v>0</v>
      </c>
      <c r="E4240" t="str">
        <f>IF(Table1[[#This Row],[hypertension]]=0,"no","yes")</f>
        <v>no</v>
      </c>
      <c r="F4240">
        <v>1</v>
      </c>
      <c r="G4240" t="s">
        <v>13</v>
      </c>
      <c r="H4240" t="s">
        <v>14</v>
      </c>
      <c r="I4240" t="s">
        <v>19</v>
      </c>
      <c r="J4240">
        <v>76.78</v>
      </c>
      <c r="K4240">
        <v>22.7</v>
      </c>
      <c r="L4240" t="s">
        <v>21</v>
      </c>
      <c r="M42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40">
        <v>0</v>
      </c>
      <c r="O4240" t="s">
        <v>32</v>
      </c>
      <c r="P4240" t="str">
        <f>IF(AND(Table1[[#This Row],[stroke]]=1,Table1[[#This Row],[hypertension]]=1),"yes","no")</f>
        <v>no</v>
      </c>
      <c r="Q4240" t="str">
        <f>IF(Table1[[#This Row],[avg_glucose_level]]&gt;=132.5,"yes","no")</f>
        <v>no</v>
      </c>
      <c r="R4240" t="str">
        <f>IF(Table1[[#This Row],[bmi]]&gt;=30.1,"yes","no")</f>
        <v>no</v>
      </c>
    </row>
    <row r="4241" spans="1:18" x14ac:dyDescent="0.3">
      <c r="A4241">
        <v>26884</v>
      </c>
      <c r="B4241" t="s">
        <v>17</v>
      </c>
      <c r="C4241">
        <v>72</v>
      </c>
      <c r="D4241">
        <v>0</v>
      </c>
      <c r="E4241" t="str">
        <f>IF(Table1[[#This Row],[hypertension]]=0,"no","yes")</f>
        <v>no</v>
      </c>
      <c r="F4241">
        <v>0</v>
      </c>
      <c r="G4241" t="s">
        <v>13</v>
      </c>
      <c r="H4241" t="s">
        <v>18</v>
      </c>
      <c r="I4241" t="s">
        <v>15</v>
      </c>
      <c r="J4241">
        <v>103.78</v>
      </c>
      <c r="K4241">
        <v>32.700000000000003</v>
      </c>
      <c r="L4241" t="s">
        <v>16</v>
      </c>
      <c r="M42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41">
        <v>0</v>
      </c>
      <c r="O4241" t="s">
        <v>32</v>
      </c>
      <c r="P4241" t="str">
        <f>IF(AND(Table1[[#This Row],[stroke]]=1,Table1[[#This Row],[hypertension]]=1),"yes","no")</f>
        <v>no</v>
      </c>
      <c r="Q4241" t="str">
        <f>IF(Table1[[#This Row],[avg_glucose_level]]&gt;=132.5,"yes","no")</f>
        <v>no</v>
      </c>
      <c r="R4241" t="str">
        <f>IF(Table1[[#This Row],[bmi]]&gt;=30.1,"yes","no")</f>
        <v>yes</v>
      </c>
    </row>
    <row r="4242" spans="1:18" x14ac:dyDescent="0.3">
      <c r="A4242">
        <v>26935</v>
      </c>
      <c r="B4242" t="s">
        <v>17</v>
      </c>
      <c r="C4242">
        <v>50</v>
      </c>
      <c r="D4242">
        <v>1</v>
      </c>
      <c r="E4242" t="str">
        <f>IF(Table1[[#This Row],[hypertension]]=0,"no","yes")</f>
        <v>yes</v>
      </c>
      <c r="F4242">
        <v>0</v>
      </c>
      <c r="G4242" t="s">
        <v>13</v>
      </c>
      <c r="H4242" t="s">
        <v>14</v>
      </c>
      <c r="I4242" t="s">
        <v>15</v>
      </c>
      <c r="J4242">
        <v>213.43</v>
      </c>
      <c r="K4242">
        <v>36.700000000000003</v>
      </c>
      <c r="L4242" t="s">
        <v>21</v>
      </c>
      <c r="M424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42">
        <v>0</v>
      </c>
      <c r="O4242" t="s">
        <v>32</v>
      </c>
      <c r="P4242" t="str">
        <f>IF(AND(Table1[[#This Row],[stroke]]=1,Table1[[#This Row],[hypertension]]=1),"yes","no")</f>
        <v>no</v>
      </c>
      <c r="Q4242" t="str">
        <f>IF(Table1[[#This Row],[avg_glucose_level]]&gt;=132.5,"yes","no")</f>
        <v>yes</v>
      </c>
      <c r="R4242" t="str">
        <f>IF(Table1[[#This Row],[bmi]]&gt;=30.1,"yes","no")</f>
        <v>yes</v>
      </c>
    </row>
    <row r="4243" spans="1:18" x14ac:dyDescent="0.3">
      <c r="A4243">
        <v>17569</v>
      </c>
      <c r="B4243" t="s">
        <v>12</v>
      </c>
      <c r="C4243">
        <v>41</v>
      </c>
      <c r="D4243">
        <v>0</v>
      </c>
      <c r="E4243" t="str">
        <f>IF(Table1[[#This Row],[hypertension]]=0,"no","yes")</f>
        <v>no</v>
      </c>
      <c r="F4243">
        <v>0</v>
      </c>
      <c r="G4243" t="s">
        <v>13</v>
      </c>
      <c r="H4243" t="s">
        <v>18</v>
      </c>
      <c r="I4243" t="s">
        <v>19</v>
      </c>
      <c r="J4243">
        <v>93.52</v>
      </c>
      <c r="K4243">
        <v>31.5</v>
      </c>
      <c r="L4243" t="s">
        <v>23</v>
      </c>
      <c r="M42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3">
        <v>0</v>
      </c>
      <c r="O4243" t="s">
        <v>32</v>
      </c>
      <c r="P4243" t="str">
        <f>IF(AND(Table1[[#This Row],[stroke]]=1,Table1[[#This Row],[hypertension]]=1),"yes","no")</f>
        <v>no</v>
      </c>
      <c r="Q4243" t="str">
        <f>IF(Table1[[#This Row],[avg_glucose_level]]&gt;=132.5,"yes","no")</f>
        <v>no</v>
      </c>
      <c r="R4243" t="str">
        <f>IF(Table1[[#This Row],[bmi]]&gt;=30.1,"yes","no")</f>
        <v>yes</v>
      </c>
    </row>
    <row r="4244" spans="1:18" x14ac:dyDescent="0.3">
      <c r="A4244">
        <v>24585</v>
      </c>
      <c r="B4244" t="s">
        <v>12</v>
      </c>
      <c r="C4244">
        <v>40</v>
      </c>
      <c r="D4244">
        <v>0</v>
      </c>
      <c r="E4244" t="str">
        <f>IF(Table1[[#This Row],[hypertension]]=0,"no","yes")</f>
        <v>no</v>
      </c>
      <c r="F4244">
        <v>0</v>
      </c>
      <c r="G4244" t="s">
        <v>13</v>
      </c>
      <c r="H4244" t="s">
        <v>24</v>
      </c>
      <c r="I4244" t="s">
        <v>15</v>
      </c>
      <c r="J4244">
        <v>115.07</v>
      </c>
      <c r="K4244">
        <v>36.9</v>
      </c>
      <c r="L4244" t="s">
        <v>20</v>
      </c>
      <c r="M42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44">
        <v>0</v>
      </c>
      <c r="O4244" t="s">
        <v>32</v>
      </c>
      <c r="P4244" t="str">
        <f>IF(AND(Table1[[#This Row],[stroke]]=1,Table1[[#This Row],[hypertension]]=1),"yes","no")</f>
        <v>no</v>
      </c>
      <c r="Q4244" t="str">
        <f>IF(Table1[[#This Row],[avg_glucose_level]]&gt;=132.5,"yes","no")</f>
        <v>no</v>
      </c>
      <c r="R4244" t="str">
        <f>IF(Table1[[#This Row],[bmi]]&gt;=30.1,"yes","no")</f>
        <v>yes</v>
      </c>
    </row>
    <row r="4245" spans="1:18" x14ac:dyDescent="0.3">
      <c r="A4245">
        <v>53954</v>
      </c>
      <c r="B4245" t="s">
        <v>12</v>
      </c>
      <c r="C4245">
        <v>17</v>
      </c>
      <c r="D4245">
        <v>0</v>
      </c>
      <c r="E4245" t="str">
        <f>IF(Table1[[#This Row],[hypertension]]=0,"no","yes")</f>
        <v>no</v>
      </c>
      <c r="F4245">
        <v>0</v>
      </c>
      <c r="G4245" t="s">
        <v>22</v>
      </c>
      <c r="H4245" t="s">
        <v>14</v>
      </c>
      <c r="I4245" t="s">
        <v>19</v>
      </c>
      <c r="J4245">
        <v>69.45</v>
      </c>
      <c r="K4245">
        <v>27.6</v>
      </c>
      <c r="L4245" t="s">
        <v>23</v>
      </c>
      <c r="M42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5">
        <v>0</v>
      </c>
      <c r="O4245" t="s">
        <v>32</v>
      </c>
      <c r="P4245" t="str">
        <f>IF(AND(Table1[[#This Row],[stroke]]=1,Table1[[#This Row],[hypertension]]=1),"yes","no")</f>
        <v>no</v>
      </c>
      <c r="Q4245" t="str">
        <f>IF(Table1[[#This Row],[avg_glucose_level]]&gt;=132.5,"yes","no")</f>
        <v>no</v>
      </c>
      <c r="R4245" t="str">
        <f>IF(Table1[[#This Row],[bmi]]&gt;=30.1,"yes","no")</f>
        <v>no</v>
      </c>
    </row>
    <row r="4246" spans="1:18" x14ac:dyDescent="0.3">
      <c r="A4246">
        <v>13286</v>
      </c>
      <c r="B4246" t="s">
        <v>12</v>
      </c>
      <c r="C4246">
        <v>3</v>
      </c>
      <c r="D4246">
        <v>0</v>
      </c>
      <c r="E4246" t="str">
        <f>IF(Table1[[#This Row],[hypertension]]=0,"no","yes")</f>
        <v>no</v>
      </c>
      <c r="F4246">
        <v>0</v>
      </c>
      <c r="G4246" t="s">
        <v>22</v>
      </c>
      <c r="H4246" t="s">
        <v>25</v>
      </c>
      <c r="I4246" t="s">
        <v>19</v>
      </c>
      <c r="J4246">
        <v>81</v>
      </c>
      <c r="K4246">
        <v>20.7</v>
      </c>
      <c r="L4246" t="s">
        <v>23</v>
      </c>
      <c r="M42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6">
        <v>0</v>
      </c>
      <c r="O4246" t="s">
        <v>32</v>
      </c>
      <c r="P4246" t="str">
        <f>IF(AND(Table1[[#This Row],[stroke]]=1,Table1[[#This Row],[hypertension]]=1),"yes","no")</f>
        <v>no</v>
      </c>
      <c r="Q4246" t="str">
        <f>IF(Table1[[#This Row],[avg_glucose_level]]&gt;=132.5,"yes","no")</f>
        <v>no</v>
      </c>
      <c r="R4246" t="str">
        <f>IF(Table1[[#This Row],[bmi]]&gt;=30.1,"yes","no")</f>
        <v>no</v>
      </c>
    </row>
    <row r="4247" spans="1:18" x14ac:dyDescent="0.3">
      <c r="A4247">
        <v>7653</v>
      </c>
      <c r="B4247" t="s">
        <v>17</v>
      </c>
      <c r="C4247">
        <v>33</v>
      </c>
      <c r="D4247">
        <v>0</v>
      </c>
      <c r="E4247" t="str">
        <f>IF(Table1[[#This Row],[hypertension]]=0,"no","yes")</f>
        <v>no</v>
      </c>
      <c r="F4247">
        <v>0</v>
      </c>
      <c r="G4247" t="s">
        <v>22</v>
      </c>
      <c r="H4247" t="s">
        <v>14</v>
      </c>
      <c r="I4247" t="s">
        <v>15</v>
      </c>
      <c r="J4247">
        <v>83.16</v>
      </c>
      <c r="K4247">
        <v>20.2</v>
      </c>
      <c r="L4247" t="s">
        <v>23</v>
      </c>
      <c r="M42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7">
        <v>0</v>
      </c>
      <c r="O4247" t="s">
        <v>32</v>
      </c>
      <c r="P4247" t="str">
        <f>IF(AND(Table1[[#This Row],[stroke]]=1,Table1[[#This Row],[hypertension]]=1),"yes","no")</f>
        <v>no</v>
      </c>
      <c r="Q4247" t="str">
        <f>IF(Table1[[#This Row],[avg_glucose_level]]&gt;=132.5,"yes","no")</f>
        <v>no</v>
      </c>
      <c r="R4247" t="str">
        <f>IF(Table1[[#This Row],[bmi]]&gt;=30.1,"yes","no")</f>
        <v>no</v>
      </c>
    </row>
    <row r="4248" spans="1:18" x14ac:dyDescent="0.3">
      <c r="A4248">
        <v>59027</v>
      </c>
      <c r="B4248" t="s">
        <v>17</v>
      </c>
      <c r="C4248">
        <v>12</v>
      </c>
      <c r="D4248">
        <v>0</v>
      </c>
      <c r="E4248" t="str">
        <f>IF(Table1[[#This Row],[hypertension]]=0,"no","yes")</f>
        <v>no</v>
      </c>
      <c r="F4248">
        <v>0</v>
      </c>
      <c r="G4248" t="s">
        <v>22</v>
      </c>
      <c r="H4248" t="s">
        <v>25</v>
      </c>
      <c r="I4248" t="s">
        <v>19</v>
      </c>
      <c r="J4248">
        <v>108.63</v>
      </c>
      <c r="K4248">
        <v>23.4</v>
      </c>
      <c r="L4248" t="s">
        <v>20</v>
      </c>
      <c r="M42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48">
        <v>0</v>
      </c>
      <c r="O4248" t="s">
        <v>32</v>
      </c>
      <c r="P4248" t="str">
        <f>IF(AND(Table1[[#This Row],[stroke]]=1,Table1[[#This Row],[hypertension]]=1),"yes","no")</f>
        <v>no</v>
      </c>
      <c r="Q4248" t="str">
        <f>IF(Table1[[#This Row],[avg_glucose_level]]&gt;=132.5,"yes","no")</f>
        <v>no</v>
      </c>
      <c r="R4248" t="str">
        <f>IF(Table1[[#This Row],[bmi]]&gt;=30.1,"yes","no")</f>
        <v>no</v>
      </c>
    </row>
    <row r="4249" spans="1:18" x14ac:dyDescent="0.3">
      <c r="A4249">
        <v>70318</v>
      </c>
      <c r="B4249" t="s">
        <v>12</v>
      </c>
      <c r="C4249">
        <v>23</v>
      </c>
      <c r="D4249">
        <v>0</v>
      </c>
      <c r="E4249" t="str">
        <f>IF(Table1[[#This Row],[hypertension]]=0,"no","yes")</f>
        <v>no</v>
      </c>
      <c r="F4249">
        <v>0</v>
      </c>
      <c r="G4249" t="s">
        <v>22</v>
      </c>
      <c r="H4249" t="s">
        <v>14</v>
      </c>
      <c r="I4249" t="s">
        <v>19</v>
      </c>
      <c r="J4249">
        <v>88.06</v>
      </c>
      <c r="K4249">
        <v>25.3</v>
      </c>
      <c r="L4249" t="s">
        <v>23</v>
      </c>
      <c r="M42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49">
        <v>0</v>
      </c>
      <c r="O4249" t="s">
        <v>32</v>
      </c>
      <c r="P4249" t="str">
        <f>IF(AND(Table1[[#This Row],[stroke]]=1,Table1[[#This Row],[hypertension]]=1),"yes","no")</f>
        <v>no</v>
      </c>
      <c r="Q4249" t="str">
        <f>IF(Table1[[#This Row],[avg_glucose_level]]&gt;=132.5,"yes","no")</f>
        <v>no</v>
      </c>
      <c r="R4249" t="str">
        <f>IF(Table1[[#This Row],[bmi]]&gt;=30.1,"yes","no")</f>
        <v>no</v>
      </c>
    </row>
    <row r="4250" spans="1:18" x14ac:dyDescent="0.3">
      <c r="A4250">
        <v>15422</v>
      </c>
      <c r="B4250" t="s">
        <v>12</v>
      </c>
      <c r="C4250">
        <v>31</v>
      </c>
      <c r="D4250">
        <v>0</v>
      </c>
      <c r="E4250" t="str">
        <f>IF(Table1[[#This Row],[hypertension]]=0,"no","yes")</f>
        <v>no</v>
      </c>
      <c r="F4250">
        <v>0</v>
      </c>
      <c r="G4250" t="s">
        <v>22</v>
      </c>
      <c r="H4250" t="s">
        <v>24</v>
      </c>
      <c r="I4250" t="s">
        <v>19</v>
      </c>
      <c r="J4250">
        <v>80.569999999999993</v>
      </c>
      <c r="K4250">
        <v>28.2</v>
      </c>
      <c r="L4250" t="s">
        <v>16</v>
      </c>
      <c r="M42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50">
        <v>0</v>
      </c>
      <c r="O4250" t="s">
        <v>32</v>
      </c>
      <c r="P4250" t="str">
        <f>IF(AND(Table1[[#This Row],[stroke]]=1,Table1[[#This Row],[hypertension]]=1),"yes","no")</f>
        <v>no</v>
      </c>
      <c r="Q4250" t="str">
        <f>IF(Table1[[#This Row],[avg_glucose_level]]&gt;=132.5,"yes","no")</f>
        <v>no</v>
      </c>
      <c r="R4250" t="str">
        <f>IF(Table1[[#This Row],[bmi]]&gt;=30.1,"yes","no")</f>
        <v>no</v>
      </c>
    </row>
    <row r="4251" spans="1:18" x14ac:dyDescent="0.3">
      <c r="A4251">
        <v>56692</v>
      </c>
      <c r="B4251" t="s">
        <v>17</v>
      </c>
      <c r="C4251">
        <v>65</v>
      </c>
      <c r="D4251">
        <v>0</v>
      </c>
      <c r="E4251" t="str">
        <f>IF(Table1[[#This Row],[hypertension]]=0,"no","yes")</f>
        <v>no</v>
      </c>
      <c r="F4251">
        <v>0</v>
      </c>
      <c r="G4251" t="s">
        <v>13</v>
      </c>
      <c r="H4251" t="s">
        <v>18</v>
      </c>
      <c r="I4251" t="s">
        <v>15</v>
      </c>
      <c r="J4251">
        <v>248.24</v>
      </c>
      <c r="K4251">
        <v>27</v>
      </c>
      <c r="L4251" t="s">
        <v>21</v>
      </c>
      <c r="M42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51">
        <v>0</v>
      </c>
      <c r="O4251" t="s">
        <v>32</v>
      </c>
      <c r="P4251" t="str">
        <f>IF(AND(Table1[[#This Row],[stroke]]=1,Table1[[#This Row],[hypertension]]=1),"yes","no")</f>
        <v>no</v>
      </c>
      <c r="Q4251" t="str">
        <f>IF(Table1[[#This Row],[avg_glucose_level]]&gt;=132.5,"yes","no")</f>
        <v>yes</v>
      </c>
      <c r="R4251" t="str">
        <f>IF(Table1[[#This Row],[bmi]]&gt;=30.1,"yes","no")</f>
        <v>no</v>
      </c>
    </row>
    <row r="4252" spans="1:18" x14ac:dyDescent="0.3">
      <c r="A4252">
        <v>45395</v>
      </c>
      <c r="B4252" t="s">
        <v>17</v>
      </c>
      <c r="C4252">
        <v>43</v>
      </c>
      <c r="D4252">
        <v>0</v>
      </c>
      <c r="E4252" t="str">
        <f>IF(Table1[[#This Row],[hypertension]]=0,"no","yes")</f>
        <v>no</v>
      </c>
      <c r="F4252">
        <v>0</v>
      </c>
      <c r="G4252" t="s">
        <v>13</v>
      </c>
      <c r="H4252" t="s">
        <v>14</v>
      </c>
      <c r="I4252" t="s">
        <v>15</v>
      </c>
      <c r="J4252">
        <v>57.79</v>
      </c>
      <c r="K4252">
        <v>24.8</v>
      </c>
      <c r="L4252" t="s">
        <v>21</v>
      </c>
      <c r="M42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52">
        <v>0</v>
      </c>
      <c r="O4252" t="s">
        <v>32</v>
      </c>
      <c r="P4252" t="str">
        <f>IF(AND(Table1[[#This Row],[stroke]]=1,Table1[[#This Row],[hypertension]]=1),"yes","no")</f>
        <v>no</v>
      </c>
      <c r="Q4252" t="str">
        <f>IF(Table1[[#This Row],[avg_glucose_level]]&gt;=132.5,"yes","no")</f>
        <v>no</v>
      </c>
      <c r="R4252" t="str">
        <f>IF(Table1[[#This Row],[bmi]]&gt;=30.1,"yes","no")</f>
        <v>no</v>
      </c>
    </row>
    <row r="4253" spans="1:18" x14ac:dyDescent="0.3">
      <c r="A4253">
        <v>39977</v>
      </c>
      <c r="B4253" t="s">
        <v>17</v>
      </c>
      <c r="C4253">
        <v>22</v>
      </c>
      <c r="D4253">
        <v>0</v>
      </c>
      <c r="E4253" t="str">
        <f>IF(Table1[[#This Row],[hypertension]]=0,"no","yes")</f>
        <v>no</v>
      </c>
      <c r="F4253">
        <v>0</v>
      </c>
      <c r="G4253" t="s">
        <v>22</v>
      </c>
      <c r="H4253" t="s">
        <v>14</v>
      </c>
      <c r="I4253" t="s">
        <v>15</v>
      </c>
      <c r="J4253">
        <v>87.4</v>
      </c>
      <c r="K4253">
        <v>34.799999999999997</v>
      </c>
      <c r="L4253" t="s">
        <v>20</v>
      </c>
      <c r="M42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53">
        <v>0</v>
      </c>
      <c r="O4253" t="s">
        <v>32</v>
      </c>
      <c r="P4253" t="str">
        <f>IF(AND(Table1[[#This Row],[stroke]]=1,Table1[[#This Row],[hypertension]]=1),"yes","no")</f>
        <v>no</v>
      </c>
      <c r="Q4253" t="str">
        <f>IF(Table1[[#This Row],[avg_glucose_level]]&gt;=132.5,"yes","no")</f>
        <v>no</v>
      </c>
      <c r="R4253" t="str">
        <f>IF(Table1[[#This Row],[bmi]]&gt;=30.1,"yes","no")</f>
        <v>yes</v>
      </c>
    </row>
    <row r="4254" spans="1:18" x14ac:dyDescent="0.3">
      <c r="A4254">
        <v>14553</v>
      </c>
      <c r="B4254" t="s">
        <v>12</v>
      </c>
      <c r="C4254">
        <v>7</v>
      </c>
      <c r="D4254">
        <v>0</v>
      </c>
      <c r="E4254" t="str">
        <f>IF(Table1[[#This Row],[hypertension]]=0,"no","yes")</f>
        <v>no</v>
      </c>
      <c r="F4254">
        <v>0</v>
      </c>
      <c r="G4254" t="s">
        <v>22</v>
      </c>
      <c r="H4254" t="s">
        <v>25</v>
      </c>
      <c r="I4254" t="s">
        <v>15</v>
      </c>
      <c r="J4254">
        <v>76.63</v>
      </c>
      <c r="K4254">
        <v>17.3</v>
      </c>
      <c r="L4254" t="s">
        <v>23</v>
      </c>
      <c r="M42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54">
        <v>0</v>
      </c>
      <c r="O4254" t="s">
        <v>32</v>
      </c>
      <c r="P4254" t="str">
        <f>IF(AND(Table1[[#This Row],[stroke]]=1,Table1[[#This Row],[hypertension]]=1),"yes","no")</f>
        <v>no</v>
      </c>
      <c r="Q4254" t="str">
        <f>IF(Table1[[#This Row],[avg_glucose_level]]&gt;=132.5,"yes","no")</f>
        <v>no</v>
      </c>
      <c r="R4254" t="str">
        <f>IF(Table1[[#This Row],[bmi]]&gt;=30.1,"yes","no")</f>
        <v>no</v>
      </c>
    </row>
    <row r="4255" spans="1:18" x14ac:dyDescent="0.3">
      <c r="A4255">
        <v>40998</v>
      </c>
      <c r="B4255" t="s">
        <v>17</v>
      </c>
      <c r="C4255">
        <v>81</v>
      </c>
      <c r="D4255">
        <v>0</v>
      </c>
      <c r="E4255" t="str">
        <f>IF(Table1[[#This Row],[hypertension]]=0,"no","yes")</f>
        <v>no</v>
      </c>
      <c r="F4255">
        <v>0</v>
      </c>
      <c r="G4255" t="s">
        <v>13</v>
      </c>
      <c r="H4255" t="s">
        <v>18</v>
      </c>
      <c r="I4255" t="s">
        <v>19</v>
      </c>
      <c r="J4255">
        <v>58.01</v>
      </c>
      <c r="K4255">
        <v>27.8</v>
      </c>
      <c r="L4255" t="s">
        <v>20</v>
      </c>
      <c r="M42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55">
        <v>0</v>
      </c>
      <c r="O4255" t="s">
        <v>32</v>
      </c>
      <c r="P4255" t="str">
        <f>IF(AND(Table1[[#This Row],[stroke]]=1,Table1[[#This Row],[hypertension]]=1),"yes","no")</f>
        <v>no</v>
      </c>
      <c r="Q4255" t="str">
        <f>IF(Table1[[#This Row],[avg_glucose_level]]&gt;=132.5,"yes","no")</f>
        <v>no</v>
      </c>
      <c r="R4255" t="str">
        <f>IF(Table1[[#This Row],[bmi]]&gt;=30.1,"yes","no")</f>
        <v>no</v>
      </c>
    </row>
    <row r="4256" spans="1:18" x14ac:dyDescent="0.3">
      <c r="A4256">
        <v>71900</v>
      </c>
      <c r="B4256" t="s">
        <v>17</v>
      </c>
      <c r="C4256">
        <v>10</v>
      </c>
      <c r="D4256">
        <v>0</v>
      </c>
      <c r="E4256" t="str">
        <f>IF(Table1[[#This Row],[hypertension]]=0,"no","yes")</f>
        <v>no</v>
      </c>
      <c r="F4256">
        <v>0</v>
      </c>
      <c r="G4256" t="s">
        <v>22</v>
      </c>
      <c r="H4256" t="s">
        <v>25</v>
      </c>
      <c r="I4256" t="s">
        <v>15</v>
      </c>
      <c r="J4256">
        <v>77.430000000000007</v>
      </c>
      <c r="K4256">
        <v>16.2</v>
      </c>
      <c r="L4256" t="s">
        <v>23</v>
      </c>
      <c r="M42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56">
        <v>0</v>
      </c>
      <c r="O4256" t="s">
        <v>32</v>
      </c>
      <c r="P4256" t="str">
        <f>IF(AND(Table1[[#This Row],[stroke]]=1,Table1[[#This Row],[hypertension]]=1),"yes","no")</f>
        <v>no</v>
      </c>
      <c r="Q4256" t="str">
        <f>IF(Table1[[#This Row],[avg_glucose_level]]&gt;=132.5,"yes","no")</f>
        <v>no</v>
      </c>
      <c r="R4256" t="str">
        <f>IF(Table1[[#This Row],[bmi]]&gt;=30.1,"yes","no")</f>
        <v>no</v>
      </c>
    </row>
    <row r="4257" spans="1:18" x14ac:dyDescent="0.3">
      <c r="A4257">
        <v>3318</v>
      </c>
      <c r="B4257" t="s">
        <v>17</v>
      </c>
      <c r="C4257">
        <v>18</v>
      </c>
      <c r="D4257">
        <v>0</v>
      </c>
      <c r="E4257" t="str">
        <f>IF(Table1[[#This Row],[hypertension]]=0,"no","yes")</f>
        <v>no</v>
      </c>
      <c r="F4257">
        <v>0</v>
      </c>
      <c r="G4257" t="s">
        <v>22</v>
      </c>
      <c r="H4257" t="s">
        <v>14</v>
      </c>
      <c r="I4257" t="s">
        <v>19</v>
      </c>
      <c r="J4257">
        <v>101.12</v>
      </c>
      <c r="K4257">
        <v>28.1</v>
      </c>
      <c r="L4257" t="s">
        <v>21</v>
      </c>
      <c r="M42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57">
        <v>0</v>
      </c>
      <c r="O4257" t="s">
        <v>32</v>
      </c>
      <c r="P4257" t="str">
        <f>IF(AND(Table1[[#This Row],[stroke]]=1,Table1[[#This Row],[hypertension]]=1),"yes","no")</f>
        <v>no</v>
      </c>
      <c r="Q4257" t="str">
        <f>IF(Table1[[#This Row],[avg_glucose_level]]&gt;=132.5,"yes","no")</f>
        <v>no</v>
      </c>
      <c r="R4257" t="str">
        <f>IF(Table1[[#This Row],[bmi]]&gt;=30.1,"yes","no")</f>
        <v>no</v>
      </c>
    </row>
    <row r="4258" spans="1:18" x14ac:dyDescent="0.3">
      <c r="A4258">
        <v>41481</v>
      </c>
      <c r="B4258" t="s">
        <v>17</v>
      </c>
      <c r="C4258">
        <v>5</v>
      </c>
      <c r="D4258">
        <v>0</v>
      </c>
      <c r="E4258" t="str">
        <f>IF(Table1[[#This Row],[hypertension]]=0,"no","yes")</f>
        <v>no</v>
      </c>
      <c r="F4258">
        <v>0</v>
      </c>
      <c r="G4258" t="s">
        <v>22</v>
      </c>
      <c r="H4258" t="s">
        <v>25</v>
      </c>
      <c r="I4258" t="s">
        <v>19</v>
      </c>
      <c r="J4258">
        <v>64.45</v>
      </c>
      <c r="K4258">
        <v>21.7</v>
      </c>
      <c r="L4258" t="s">
        <v>23</v>
      </c>
      <c r="M42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58">
        <v>0</v>
      </c>
      <c r="O4258" t="s">
        <v>32</v>
      </c>
      <c r="P4258" t="str">
        <f>IF(AND(Table1[[#This Row],[stroke]]=1,Table1[[#This Row],[hypertension]]=1),"yes","no")</f>
        <v>no</v>
      </c>
      <c r="Q4258" t="str">
        <f>IF(Table1[[#This Row],[avg_glucose_level]]&gt;=132.5,"yes","no")</f>
        <v>no</v>
      </c>
      <c r="R4258" t="str">
        <f>IF(Table1[[#This Row],[bmi]]&gt;=30.1,"yes","no")</f>
        <v>no</v>
      </c>
    </row>
    <row r="4259" spans="1:18" x14ac:dyDescent="0.3">
      <c r="A4259">
        <v>24854</v>
      </c>
      <c r="B4259" t="s">
        <v>17</v>
      </c>
      <c r="C4259">
        <v>24</v>
      </c>
      <c r="D4259">
        <v>0</v>
      </c>
      <c r="E4259" t="str">
        <f>IF(Table1[[#This Row],[hypertension]]=0,"no","yes")</f>
        <v>no</v>
      </c>
      <c r="F4259">
        <v>0</v>
      </c>
      <c r="G4259" t="s">
        <v>22</v>
      </c>
      <c r="H4259" t="s">
        <v>18</v>
      </c>
      <c r="I4259" t="s">
        <v>15</v>
      </c>
      <c r="J4259">
        <v>79.42</v>
      </c>
      <c r="K4259">
        <v>21.4</v>
      </c>
      <c r="L4259" t="s">
        <v>20</v>
      </c>
      <c r="M42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59">
        <v>0</v>
      </c>
      <c r="O4259" t="s">
        <v>32</v>
      </c>
      <c r="P4259" t="str">
        <f>IF(AND(Table1[[#This Row],[stroke]]=1,Table1[[#This Row],[hypertension]]=1),"yes","no")</f>
        <v>no</v>
      </c>
      <c r="Q4259" t="str">
        <f>IF(Table1[[#This Row],[avg_glucose_level]]&gt;=132.5,"yes","no")</f>
        <v>no</v>
      </c>
      <c r="R4259" t="str">
        <f>IF(Table1[[#This Row],[bmi]]&gt;=30.1,"yes","no")</f>
        <v>no</v>
      </c>
    </row>
    <row r="4260" spans="1:18" x14ac:dyDescent="0.3">
      <c r="A4260">
        <v>22330</v>
      </c>
      <c r="B4260" t="s">
        <v>17</v>
      </c>
      <c r="C4260">
        <v>45</v>
      </c>
      <c r="D4260">
        <v>0</v>
      </c>
      <c r="E4260" t="str">
        <f>IF(Table1[[#This Row],[hypertension]]=0,"no","yes")</f>
        <v>no</v>
      </c>
      <c r="F4260">
        <v>0</v>
      </c>
      <c r="G4260" t="s">
        <v>13</v>
      </c>
      <c r="H4260" t="s">
        <v>18</v>
      </c>
      <c r="I4260" t="s">
        <v>15</v>
      </c>
      <c r="J4260">
        <v>82.94</v>
      </c>
      <c r="K4260">
        <v>29.3</v>
      </c>
      <c r="L4260" t="s">
        <v>23</v>
      </c>
      <c r="M42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60">
        <v>0</v>
      </c>
      <c r="O4260" t="s">
        <v>32</v>
      </c>
      <c r="P4260" t="str">
        <f>IF(AND(Table1[[#This Row],[stroke]]=1,Table1[[#This Row],[hypertension]]=1),"yes","no")</f>
        <v>no</v>
      </c>
      <c r="Q4260" t="str">
        <f>IF(Table1[[#This Row],[avg_glucose_level]]&gt;=132.5,"yes","no")</f>
        <v>no</v>
      </c>
      <c r="R4260" t="str">
        <f>IF(Table1[[#This Row],[bmi]]&gt;=30.1,"yes","no")</f>
        <v>no</v>
      </c>
    </row>
    <row r="4261" spans="1:18" x14ac:dyDescent="0.3">
      <c r="A4261">
        <v>14892</v>
      </c>
      <c r="B4261" t="s">
        <v>17</v>
      </c>
      <c r="C4261">
        <v>46</v>
      </c>
      <c r="D4261">
        <v>1</v>
      </c>
      <c r="E4261" t="str">
        <f>IF(Table1[[#This Row],[hypertension]]=0,"no","yes")</f>
        <v>yes</v>
      </c>
      <c r="F4261">
        <v>0</v>
      </c>
      <c r="G4261" t="s">
        <v>13</v>
      </c>
      <c r="H4261" t="s">
        <v>14</v>
      </c>
      <c r="I4261" t="s">
        <v>19</v>
      </c>
      <c r="J4261">
        <v>81.58</v>
      </c>
      <c r="K4261">
        <v>36.200000000000003</v>
      </c>
      <c r="L4261" t="s">
        <v>20</v>
      </c>
      <c r="M42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1">
        <v>0</v>
      </c>
      <c r="O4261" t="s">
        <v>32</v>
      </c>
      <c r="P4261" t="str">
        <f>IF(AND(Table1[[#This Row],[stroke]]=1,Table1[[#This Row],[hypertension]]=1),"yes","no")</f>
        <v>no</v>
      </c>
      <c r="Q4261" t="str">
        <f>IF(Table1[[#This Row],[avg_glucose_level]]&gt;=132.5,"yes","no")</f>
        <v>no</v>
      </c>
      <c r="R4261" t="str">
        <f>IF(Table1[[#This Row],[bmi]]&gt;=30.1,"yes","no")</f>
        <v>yes</v>
      </c>
    </row>
    <row r="4262" spans="1:18" x14ac:dyDescent="0.3">
      <c r="A4262">
        <v>36710</v>
      </c>
      <c r="B4262" t="s">
        <v>12</v>
      </c>
      <c r="C4262">
        <v>64</v>
      </c>
      <c r="D4262">
        <v>0</v>
      </c>
      <c r="E4262" t="str">
        <f>IF(Table1[[#This Row],[hypertension]]=0,"no","yes")</f>
        <v>no</v>
      </c>
      <c r="F4262">
        <v>0</v>
      </c>
      <c r="G4262" t="s">
        <v>13</v>
      </c>
      <c r="H4262" t="s">
        <v>14</v>
      </c>
      <c r="I4262" t="s">
        <v>15</v>
      </c>
      <c r="J4262">
        <v>62.21</v>
      </c>
      <c r="K4262">
        <v>28.3</v>
      </c>
      <c r="L4262" t="s">
        <v>23</v>
      </c>
      <c r="M42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62">
        <v>0</v>
      </c>
      <c r="O4262" t="s">
        <v>32</v>
      </c>
      <c r="P4262" t="str">
        <f>IF(AND(Table1[[#This Row],[stroke]]=1,Table1[[#This Row],[hypertension]]=1),"yes","no")</f>
        <v>no</v>
      </c>
      <c r="Q4262" t="str">
        <f>IF(Table1[[#This Row],[avg_glucose_level]]&gt;=132.5,"yes","no")</f>
        <v>no</v>
      </c>
      <c r="R4262" t="str">
        <f>IF(Table1[[#This Row],[bmi]]&gt;=30.1,"yes","no")</f>
        <v>no</v>
      </c>
    </row>
    <row r="4263" spans="1:18" x14ac:dyDescent="0.3">
      <c r="A4263">
        <v>29267</v>
      </c>
      <c r="B4263" t="s">
        <v>12</v>
      </c>
      <c r="C4263">
        <v>25</v>
      </c>
      <c r="D4263">
        <v>0</v>
      </c>
      <c r="E4263" t="str">
        <f>IF(Table1[[#This Row],[hypertension]]=0,"no","yes")</f>
        <v>no</v>
      </c>
      <c r="F4263">
        <v>0</v>
      </c>
      <c r="G4263" t="s">
        <v>22</v>
      </c>
      <c r="H4263" t="s">
        <v>14</v>
      </c>
      <c r="I4263" t="s">
        <v>19</v>
      </c>
      <c r="J4263">
        <v>229.94</v>
      </c>
      <c r="K4263">
        <v>23.5</v>
      </c>
      <c r="L4263" t="s">
        <v>20</v>
      </c>
      <c r="M42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3">
        <v>0</v>
      </c>
      <c r="O4263" t="s">
        <v>32</v>
      </c>
      <c r="P4263" t="str">
        <f>IF(AND(Table1[[#This Row],[stroke]]=1,Table1[[#This Row],[hypertension]]=1),"yes","no")</f>
        <v>no</v>
      </c>
      <c r="Q4263" t="str">
        <f>IF(Table1[[#This Row],[avg_glucose_level]]&gt;=132.5,"yes","no")</f>
        <v>yes</v>
      </c>
      <c r="R4263" t="str">
        <f>IF(Table1[[#This Row],[bmi]]&gt;=30.1,"yes","no")</f>
        <v>no</v>
      </c>
    </row>
    <row r="4264" spans="1:18" x14ac:dyDescent="0.3">
      <c r="A4264">
        <v>17098</v>
      </c>
      <c r="B4264" t="s">
        <v>17</v>
      </c>
      <c r="C4264">
        <v>12</v>
      </c>
      <c r="D4264">
        <v>0</v>
      </c>
      <c r="E4264" t="str">
        <f>IF(Table1[[#This Row],[hypertension]]=0,"no","yes")</f>
        <v>no</v>
      </c>
      <c r="F4264">
        <v>0</v>
      </c>
      <c r="G4264" t="s">
        <v>22</v>
      </c>
      <c r="H4264" t="s">
        <v>25</v>
      </c>
      <c r="I4264" t="s">
        <v>15</v>
      </c>
      <c r="J4264">
        <v>116.06</v>
      </c>
      <c r="K4264">
        <v>25.9</v>
      </c>
      <c r="L4264" t="s">
        <v>23</v>
      </c>
      <c r="M42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64">
        <v>0</v>
      </c>
      <c r="O4264" t="s">
        <v>32</v>
      </c>
      <c r="P4264" t="str">
        <f>IF(AND(Table1[[#This Row],[stroke]]=1,Table1[[#This Row],[hypertension]]=1),"yes","no")</f>
        <v>no</v>
      </c>
      <c r="Q4264" t="str">
        <f>IF(Table1[[#This Row],[avg_glucose_level]]&gt;=132.5,"yes","no")</f>
        <v>no</v>
      </c>
      <c r="R4264" t="str">
        <f>IF(Table1[[#This Row],[bmi]]&gt;=30.1,"yes","no")</f>
        <v>no</v>
      </c>
    </row>
    <row r="4265" spans="1:18" x14ac:dyDescent="0.3">
      <c r="A4265">
        <v>61384</v>
      </c>
      <c r="B4265" t="s">
        <v>12</v>
      </c>
      <c r="C4265">
        <v>81</v>
      </c>
      <c r="D4265">
        <v>1</v>
      </c>
      <c r="E4265" t="str">
        <f>IF(Table1[[#This Row],[hypertension]]=0,"no","yes")</f>
        <v>yes</v>
      </c>
      <c r="F4265">
        <v>0</v>
      </c>
      <c r="G4265" t="s">
        <v>13</v>
      </c>
      <c r="H4265" t="s">
        <v>14</v>
      </c>
      <c r="I4265" t="s">
        <v>15</v>
      </c>
      <c r="J4265">
        <v>117.77</v>
      </c>
      <c r="K4265">
        <v>27.1</v>
      </c>
      <c r="L4265" t="s">
        <v>20</v>
      </c>
      <c r="M42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5">
        <v>0</v>
      </c>
      <c r="O4265" t="s">
        <v>32</v>
      </c>
      <c r="P4265" t="str">
        <f>IF(AND(Table1[[#This Row],[stroke]]=1,Table1[[#This Row],[hypertension]]=1),"yes","no")</f>
        <v>no</v>
      </c>
      <c r="Q4265" t="str">
        <f>IF(Table1[[#This Row],[avg_glucose_level]]&gt;=132.5,"yes","no")</f>
        <v>no</v>
      </c>
      <c r="R4265" t="str">
        <f>IF(Table1[[#This Row],[bmi]]&gt;=30.1,"yes","no")</f>
        <v>no</v>
      </c>
    </row>
    <row r="4266" spans="1:18" x14ac:dyDescent="0.3">
      <c r="A4266">
        <v>69732</v>
      </c>
      <c r="B4266" t="s">
        <v>12</v>
      </c>
      <c r="C4266">
        <v>65</v>
      </c>
      <c r="D4266">
        <v>0</v>
      </c>
      <c r="E4266" t="str">
        <f>IF(Table1[[#This Row],[hypertension]]=0,"no","yes")</f>
        <v>no</v>
      </c>
      <c r="F4266">
        <v>0</v>
      </c>
      <c r="G4266" t="s">
        <v>13</v>
      </c>
      <c r="H4266" t="s">
        <v>18</v>
      </c>
      <c r="I4266" t="s">
        <v>15</v>
      </c>
      <c r="J4266">
        <v>66.69</v>
      </c>
      <c r="K4266">
        <v>21.5</v>
      </c>
      <c r="L4266" t="s">
        <v>20</v>
      </c>
      <c r="M42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6">
        <v>0</v>
      </c>
      <c r="O4266" t="s">
        <v>32</v>
      </c>
      <c r="P4266" t="str">
        <f>IF(AND(Table1[[#This Row],[stroke]]=1,Table1[[#This Row],[hypertension]]=1),"yes","no")</f>
        <v>no</v>
      </c>
      <c r="Q4266" t="str">
        <f>IF(Table1[[#This Row],[avg_glucose_level]]&gt;=132.5,"yes","no")</f>
        <v>no</v>
      </c>
      <c r="R4266" t="str">
        <f>IF(Table1[[#This Row],[bmi]]&gt;=30.1,"yes","no")</f>
        <v>no</v>
      </c>
    </row>
    <row r="4267" spans="1:18" x14ac:dyDescent="0.3">
      <c r="A4267">
        <v>61238</v>
      </c>
      <c r="B4267" t="s">
        <v>17</v>
      </c>
      <c r="C4267">
        <v>40</v>
      </c>
      <c r="D4267">
        <v>0</v>
      </c>
      <c r="E4267" t="str">
        <f>IF(Table1[[#This Row],[hypertension]]=0,"no","yes")</f>
        <v>no</v>
      </c>
      <c r="F4267">
        <v>0</v>
      </c>
      <c r="G4267" t="s">
        <v>13</v>
      </c>
      <c r="H4267" t="s">
        <v>14</v>
      </c>
      <c r="I4267" t="s">
        <v>19</v>
      </c>
      <c r="J4267">
        <v>122.23</v>
      </c>
      <c r="K4267">
        <v>30.5</v>
      </c>
      <c r="L4267" t="s">
        <v>23</v>
      </c>
      <c r="M42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67">
        <v>0</v>
      </c>
      <c r="O4267" t="s">
        <v>32</v>
      </c>
      <c r="P4267" t="str">
        <f>IF(AND(Table1[[#This Row],[stroke]]=1,Table1[[#This Row],[hypertension]]=1),"yes","no")</f>
        <v>no</v>
      </c>
      <c r="Q4267" t="str">
        <f>IF(Table1[[#This Row],[avg_glucose_level]]&gt;=132.5,"yes","no")</f>
        <v>no</v>
      </c>
      <c r="R4267" t="str">
        <f>IF(Table1[[#This Row],[bmi]]&gt;=30.1,"yes","no")</f>
        <v>yes</v>
      </c>
    </row>
    <row r="4268" spans="1:18" x14ac:dyDescent="0.3">
      <c r="A4268">
        <v>18696</v>
      </c>
      <c r="B4268" t="s">
        <v>12</v>
      </c>
      <c r="C4268">
        <v>81</v>
      </c>
      <c r="D4268">
        <v>0</v>
      </c>
      <c r="E4268" t="str">
        <f>IF(Table1[[#This Row],[hypertension]]=0,"no","yes")</f>
        <v>no</v>
      </c>
      <c r="F4268">
        <v>0</v>
      </c>
      <c r="G4268" t="s">
        <v>22</v>
      </c>
      <c r="H4268" t="s">
        <v>14</v>
      </c>
      <c r="I4268" t="s">
        <v>15</v>
      </c>
      <c r="J4268">
        <v>168.68</v>
      </c>
      <c r="K4268">
        <v>23.4</v>
      </c>
      <c r="L4268" t="s">
        <v>16</v>
      </c>
      <c r="M42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68">
        <v>0</v>
      </c>
      <c r="O4268" t="s">
        <v>32</v>
      </c>
      <c r="P4268" t="str">
        <f>IF(AND(Table1[[#This Row],[stroke]]=1,Table1[[#This Row],[hypertension]]=1),"yes","no")</f>
        <v>no</v>
      </c>
      <c r="Q4268" t="str">
        <f>IF(Table1[[#This Row],[avg_glucose_level]]&gt;=132.5,"yes","no")</f>
        <v>yes</v>
      </c>
      <c r="R4268" t="str">
        <f>IF(Table1[[#This Row],[bmi]]&gt;=30.1,"yes","no")</f>
        <v>no</v>
      </c>
    </row>
    <row r="4269" spans="1:18" x14ac:dyDescent="0.3">
      <c r="A4269">
        <v>25643</v>
      </c>
      <c r="B4269" t="s">
        <v>12</v>
      </c>
      <c r="C4269">
        <v>36</v>
      </c>
      <c r="D4269">
        <v>0</v>
      </c>
      <c r="E4269" t="str">
        <f>IF(Table1[[#This Row],[hypertension]]=0,"no","yes")</f>
        <v>no</v>
      </c>
      <c r="F4269">
        <v>0</v>
      </c>
      <c r="G4269" t="s">
        <v>13</v>
      </c>
      <c r="H4269" t="s">
        <v>14</v>
      </c>
      <c r="I4269" t="s">
        <v>19</v>
      </c>
      <c r="J4269">
        <v>119.9</v>
      </c>
      <c r="K4269">
        <v>37.6</v>
      </c>
      <c r="L4269" t="s">
        <v>20</v>
      </c>
      <c r="M42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69">
        <v>0</v>
      </c>
      <c r="O4269" t="s">
        <v>32</v>
      </c>
      <c r="P4269" t="str">
        <f>IF(AND(Table1[[#This Row],[stroke]]=1,Table1[[#This Row],[hypertension]]=1),"yes","no")</f>
        <v>no</v>
      </c>
      <c r="Q4269" t="str">
        <f>IF(Table1[[#This Row],[avg_glucose_level]]&gt;=132.5,"yes","no")</f>
        <v>no</v>
      </c>
      <c r="R4269" t="str">
        <f>IF(Table1[[#This Row],[bmi]]&gt;=30.1,"yes","no")</f>
        <v>yes</v>
      </c>
    </row>
    <row r="4270" spans="1:18" x14ac:dyDescent="0.3">
      <c r="A4270">
        <v>63333</v>
      </c>
      <c r="B4270" t="s">
        <v>17</v>
      </c>
      <c r="C4270">
        <v>32</v>
      </c>
      <c r="D4270">
        <v>0</v>
      </c>
      <c r="E4270" t="str">
        <f>IF(Table1[[#This Row],[hypertension]]=0,"no","yes")</f>
        <v>no</v>
      </c>
      <c r="F4270">
        <v>0</v>
      </c>
      <c r="G4270" t="s">
        <v>13</v>
      </c>
      <c r="H4270" t="s">
        <v>18</v>
      </c>
      <c r="I4270" t="s">
        <v>15</v>
      </c>
      <c r="J4270">
        <v>110.33</v>
      </c>
      <c r="K4270">
        <v>24</v>
      </c>
      <c r="L4270" t="s">
        <v>21</v>
      </c>
      <c r="M42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70">
        <v>0</v>
      </c>
      <c r="O4270" t="s">
        <v>32</v>
      </c>
      <c r="P4270" t="str">
        <f>IF(AND(Table1[[#This Row],[stroke]]=1,Table1[[#This Row],[hypertension]]=1),"yes","no")</f>
        <v>no</v>
      </c>
      <c r="Q4270" t="str">
        <f>IF(Table1[[#This Row],[avg_glucose_level]]&gt;=132.5,"yes","no")</f>
        <v>no</v>
      </c>
      <c r="R4270" t="str">
        <f>IF(Table1[[#This Row],[bmi]]&gt;=30.1,"yes","no")</f>
        <v>no</v>
      </c>
    </row>
    <row r="4271" spans="1:18" x14ac:dyDescent="0.3">
      <c r="A4271">
        <v>23210</v>
      </c>
      <c r="B4271" t="s">
        <v>12</v>
      </c>
      <c r="C4271">
        <v>31</v>
      </c>
      <c r="D4271">
        <v>0</v>
      </c>
      <c r="E4271" t="str">
        <f>IF(Table1[[#This Row],[hypertension]]=0,"no","yes")</f>
        <v>no</v>
      </c>
      <c r="F4271">
        <v>0</v>
      </c>
      <c r="G4271" t="s">
        <v>22</v>
      </c>
      <c r="H4271" t="s">
        <v>14</v>
      </c>
      <c r="I4271" t="s">
        <v>19</v>
      </c>
      <c r="J4271">
        <v>77.95</v>
      </c>
      <c r="K4271">
        <v>25.1</v>
      </c>
      <c r="L4271" t="s">
        <v>20</v>
      </c>
      <c r="M42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71">
        <v>0</v>
      </c>
      <c r="O4271" t="s">
        <v>32</v>
      </c>
      <c r="P4271" t="str">
        <f>IF(AND(Table1[[#This Row],[stroke]]=1,Table1[[#This Row],[hypertension]]=1),"yes","no")</f>
        <v>no</v>
      </c>
      <c r="Q4271" t="str">
        <f>IF(Table1[[#This Row],[avg_glucose_level]]&gt;=132.5,"yes","no")</f>
        <v>no</v>
      </c>
      <c r="R4271" t="str">
        <f>IF(Table1[[#This Row],[bmi]]&gt;=30.1,"yes","no")</f>
        <v>no</v>
      </c>
    </row>
    <row r="4272" spans="1:18" x14ac:dyDescent="0.3">
      <c r="A4272">
        <v>2647</v>
      </c>
      <c r="B4272" t="s">
        <v>12</v>
      </c>
      <c r="C4272">
        <v>55</v>
      </c>
      <c r="D4272">
        <v>0</v>
      </c>
      <c r="E4272" t="str">
        <f>IF(Table1[[#This Row],[hypertension]]=0,"no","yes")</f>
        <v>no</v>
      </c>
      <c r="F4272">
        <v>0</v>
      </c>
      <c r="G4272" t="s">
        <v>13</v>
      </c>
      <c r="H4272" t="s">
        <v>14</v>
      </c>
      <c r="I4272" t="s">
        <v>19</v>
      </c>
      <c r="J4272">
        <v>80.349999999999994</v>
      </c>
      <c r="K4272">
        <v>28.7</v>
      </c>
      <c r="L4272" t="s">
        <v>21</v>
      </c>
      <c r="M42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72">
        <v>0</v>
      </c>
      <c r="O4272" t="s">
        <v>32</v>
      </c>
      <c r="P4272" t="str">
        <f>IF(AND(Table1[[#This Row],[stroke]]=1,Table1[[#This Row],[hypertension]]=1),"yes","no")</f>
        <v>no</v>
      </c>
      <c r="Q4272" t="str">
        <f>IF(Table1[[#This Row],[avg_glucose_level]]&gt;=132.5,"yes","no")</f>
        <v>no</v>
      </c>
      <c r="R4272" t="str">
        <f>IF(Table1[[#This Row],[bmi]]&gt;=30.1,"yes","no")</f>
        <v>no</v>
      </c>
    </row>
    <row r="4273" spans="1:18" x14ac:dyDescent="0.3">
      <c r="A4273">
        <v>60934</v>
      </c>
      <c r="B4273" t="s">
        <v>12</v>
      </c>
      <c r="C4273">
        <v>39</v>
      </c>
      <c r="D4273">
        <v>0</v>
      </c>
      <c r="E4273" t="str">
        <f>IF(Table1[[#This Row],[hypertension]]=0,"no","yes")</f>
        <v>no</v>
      </c>
      <c r="F4273">
        <v>0</v>
      </c>
      <c r="G4273" t="s">
        <v>13</v>
      </c>
      <c r="H4273" t="s">
        <v>14</v>
      </c>
      <c r="I4273" t="s">
        <v>15</v>
      </c>
      <c r="J4273">
        <v>57.38</v>
      </c>
      <c r="K4273">
        <v>41.8</v>
      </c>
      <c r="L4273" t="s">
        <v>16</v>
      </c>
      <c r="M427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73">
        <v>0</v>
      </c>
      <c r="O4273" t="s">
        <v>32</v>
      </c>
      <c r="P4273" t="str">
        <f>IF(AND(Table1[[#This Row],[stroke]]=1,Table1[[#This Row],[hypertension]]=1),"yes","no")</f>
        <v>no</v>
      </c>
      <c r="Q4273" t="str">
        <f>IF(Table1[[#This Row],[avg_glucose_level]]&gt;=132.5,"yes","no")</f>
        <v>no</v>
      </c>
      <c r="R4273" t="str">
        <f>IF(Table1[[#This Row],[bmi]]&gt;=30.1,"yes","no")</f>
        <v>yes</v>
      </c>
    </row>
    <row r="4274" spans="1:18" x14ac:dyDescent="0.3">
      <c r="A4274">
        <v>50412</v>
      </c>
      <c r="B4274" t="s">
        <v>17</v>
      </c>
      <c r="C4274">
        <v>17</v>
      </c>
      <c r="D4274">
        <v>0</v>
      </c>
      <c r="E4274" t="str">
        <f>IF(Table1[[#This Row],[hypertension]]=0,"no","yes")</f>
        <v>no</v>
      </c>
      <c r="F4274">
        <v>0</v>
      </c>
      <c r="G4274" t="s">
        <v>22</v>
      </c>
      <c r="H4274" t="s">
        <v>14</v>
      </c>
      <c r="I4274" t="s">
        <v>15</v>
      </c>
      <c r="J4274">
        <v>96.47</v>
      </c>
      <c r="K4274">
        <v>25.6</v>
      </c>
      <c r="L4274" t="s">
        <v>23</v>
      </c>
      <c r="M42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74">
        <v>0</v>
      </c>
      <c r="O4274" t="s">
        <v>32</v>
      </c>
      <c r="P4274" t="str">
        <f>IF(AND(Table1[[#This Row],[stroke]]=1,Table1[[#This Row],[hypertension]]=1),"yes","no")</f>
        <v>no</v>
      </c>
      <c r="Q4274" t="str">
        <f>IF(Table1[[#This Row],[avg_glucose_level]]&gt;=132.5,"yes","no")</f>
        <v>no</v>
      </c>
      <c r="R4274" t="str">
        <f>IF(Table1[[#This Row],[bmi]]&gt;=30.1,"yes","no")</f>
        <v>no</v>
      </c>
    </row>
    <row r="4275" spans="1:18" x14ac:dyDescent="0.3">
      <c r="A4275">
        <v>1192</v>
      </c>
      <c r="B4275" t="s">
        <v>17</v>
      </c>
      <c r="C4275">
        <v>31</v>
      </c>
      <c r="D4275">
        <v>0</v>
      </c>
      <c r="E4275" t="str">
        <f>IF(Table1[[#This Row],[hypertension]]=0,"no","yes")</f>
        <v>no</v>
      </c>
      <c r="F4275">
        <v>0</v>
      </c>
      <c r="G4275" t="s">
        <v>22</v>
      </c>
      <c r="H4275" t="s">
        <v>24</v>
      </c>
      <c r="I4275" t="s">
        <v>19</v>
      </c>
      <c r="J4275">
        <v>70.66</v>
      </c>
      <c r="K4275">
        <v>27.2</v>
      </c>
      <c r="L4275" t="s">
        <v>20</v>
      </c>
      <c r="M42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75">
        <v>0</v>
      </c>
      <c r="O4275" t="s">
        <v>32</v>
      </c>
      <c r="P4275" t="str">
        <f>IF(AND(Table1[[#This Row],[stroke]]=1,Table1[[#This Row],[hypertension]]=1),"yes","no")</f>
        <v>no</v>
      </c>
      <c r="Q4275" t="str">
        <f>IF(Table1[[#This Row],[avg_glucose_level]]&gt;=132.5,"yes","no")</f>
        <v>no</v>
      </c>
      <c r="R4275" t="str">
        <f>IF(Table1[[#This Row],[bmi]]&gt;=30.1,"yes","no")</f>
        <v>no</v>
      </c>
    </row>
    <row r="4276" spans="1:18" x14ac:dyDescent="0.3">
      <c r="A4276">
        <v>55361</v>
      </c>
      <c r="B4276" t="s">
        <v>17</v>
      </c>
      <c r="C4276">
        <v>36</v>
      </c>
      <c r="D4276">
        <v>0</v>
      </c>
      <c r="E4276" t="str">
        <f>IF(Table1[[#This Row],[hypertension]]=0,"no","yes")</f>
        <v>no</v>
      </c>
      <c r="F4276">
        <v>0</v>
      </c>
      <c r="G4276" t="s">
        <v>13</v>
      </c>
      <c r="H4276" t="s">
        <v>18</v>
      </c>
      <c r="I4276" t="s">
        <v>15</v>
      </c>
      <c r="J4276">
        <v>202.06</v>
      </c>
      <c r="K4276">
        <v>24.4</v>
      </c>
      <c r="L4276" t="s">
        <v>20</v>
      </c>
      <c r="M42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76">
        <v>0</v>
      </c>
      <c r="O4276" t="s">
        <v>32</v>
      </c>
      <c r="P4276" t="str">
        <f>IF(AND(Table1[[#This Row],[stroke]]=1,Table1[[#This Row],[hypertension]]=1),"yes","no")</f>
        <v>no</v>
      </c>
      <c r="Q4276" t="str">
        <f>IF(Table1[[#This Row],[avg_glucose_level]]&gt;=132.5,"yes","no")</f>
        <v>yes</v>
      </c>
      <c r="R4276" t="str">
        <f>IF(Table1[[#This Row],[bmi]]&gt;=30.1,"yes","no")</f>
        <v>no</v>
      </c>
    </row>
    <row r="4277" spans="1:18" x14ac:dyDescent="0.3">
      <c r="A4277">
        <v>50141</v>
      </c>
      <c r="B4277" t="s">
        <v>17</v>
      </c>
      <c r="C4277">
        <v>5</v>
      </c>
      <c r="D4277">
        <v>0</v>
      </c>
      <c r="E4277" t="str">
        <f>IF(Table1[[#This Row],[hypertension]]=0,"no","yes")</f>
        <v>no</v>
      </c>
      <c r="F4277">
        <v>0</v>
      </c>
      <c r="G4277" t="s">
        <v>22</v>
      </c>
      <c r="H4277" t="s">
        <v>25</v>
      </c>
      <c r="I4277" t="s">
        <v>15</v>
      </c>
      <c r="J4277">
        <v>91.3</v>
      </c>
      <c r="K4277">
        <v>20.7</v>
      </c>
      <c r="L4277" t="s">
        <v>23</v>
      </c>
      <c r="M42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77">
        <v>0</v>
      </c>
      <c r="O4277" t="s">
        <v>32</v>
      </c>
      <c r="P4277" t="str">
        <f>IF(AND(Table1[[#This Row],[stroke]]=1,Table1[[#This Row],[hypertension]]=1),"yes","no")</f>
        <v>no</v>
      </c>
      <c r="Q4277" t="str">
        <f>IF(Table1[[#This Row],[avg_glucose_level]]&gt;=132.5,"yes","no")</f>
        <v>no</v>
      </c>
      <c r="R4277" t="str">
        <f>IF(Table1[[#This Row],[bmi]]&gt;=30.1,"yes","no")</f>
        <v>no</v>
      </c>
    </row>
    <row r="4278" spans="1:18" x14ac:dyDescent="0.3">
      <c r="A4278">
        <v>12963</v>
      </c>
      <c r="B4278" t="s">
        <v>17</v>
      </c>
      <c r="C4278">
        <v>29</v>
      </c>
      <c r="D4278">
        <v>0</v>
      </c>
      <c r="E4278" t="str">
        <f>IF(Table1[[#This Row],[hypertension]]=0,"no","yes")</f>
        <v>no</v>
      </c>
      <c r="F4278">
        <v>0</v>
      </c>
      <c r="G4278" t="s">
        <v>22</v>
      </c>
      <c r="H4278" t="s">
        <v>18</v>
      </c>
      <c r="I4278" t="s">
        <v>19</v>
      </c>
      <c r="J4278">
        <v>67.56</v>
      </c>
      <c r="K4278">
        <v>19.600000000000001</v>
      </c>
      <c r="L4278" t="s">
        <v>23</v>
      </c>
      <c r="M427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78">
        <v>0</v>
      </c>
      <c r="O4278" t="s">
        <v>32</v>
      </c>
      <c r="P4278" t="str">
        <f>IF(AND(Table1[[#This Row],[stroke]]=1,Table1[[#This Row],[hypertension]]=1),"yes","no")</f>
        <v>no</v>
      </c>
      <c r="Q4278" t="str">
        <f>IF(Table1[[#This Row],[avg_glucose_level]]&gt;=132.5,"yes","no")</f>
        <v>no</v>
      </c>
      <c r="R4278" t="str">
        <f>IF(Table1[[#This Row],[bmi]]&gt;=30.1,"yes","no")</f>
        <v>no</v>
      </c>
    </row>
    <row r="4279" spans="1:18" x14ac:dyDescent="0.3">
      <c r="A4279">
        <v>55337</v>
      </c>
      <c r="B4279" t="s">
        <v>17</v>
      </c>
      <c r="C4279">
        <v>2</v>
      </c>
      <c r="D4279">
        <v>0</v>
      </c>
      <c r="E4279" t="str">
        <f>IF(Table1[[#This Row],[hypertension]]=0,"no","yes")</f>
        <v>no</v>
      </c>
      <c r="F4279">
        <v>0</v>
      </c>
      <c r="G4279" t="s">
        <v>22</v>
      </c>
      <c r="H4279" t="s">
        <v>25</v>
      </c>
      <c r="I4279" t="s">
        <v>19</v>
      </c>
      <c r="J4279">
        <v>126.12</v>
      </c>
      <c r="K4279">
        <v>24.8</v>
      </c>
      <c r="L4279" t="s">
        <v>23</v>
      </c>
      <c r="M42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79">
        <v>0</v>
      </c>
      <c r="O4279" t="s">
        <v>32</v>
      </c>
      <c r="P4279" t="str">
        <f>IF(AND(Table1[[#This Row],[stroke]]=1,Table1[[#This Row],[hypertension]]=1),"yes","no")</f>
        <v>no</v>
      </c>
      <c r="Q4279" t="str">
        <f>IF(Table1[[#This Row],[avg_glucose_level]]&gt;=132.5,"yes","no")</f>
        <v>no</v>
      </c>
      <c r="R4279" t="str">
        <f>IF(Table1[[#This Row],[bmi]]&gt;=30.1,"yes","no")</f>
        <v>no</v>
      </c>
    </row>
    <row r="4280" spans="1:18" x14ac:dyDescent="0.3">
      <c r="A4280">
        <v>23989</v>
      </c>
      <c r="B4280" t="s">
        <v>17</v>
      </c>
      <c r="C4280">
        <v>62</v>
      </c>
      <c r="D4280">
        <v>0</v>
      </c>
      <c r="E4280" t="str">
        <f>IF(Table1[[#This Row],[hypertension]]=0,"no","yes")</f>
        <v>no</v>
      </c>
      <c r="F4280">
        <v>0</v>
      </c>
      <c r="G4280" t="s">
        <v>13</v>
      </c>
      <c r="H4280" t="s">
        <v>18</v>
      </c>
      <c r="I4280" t="s">
        <v>15</v>
      </c>
      <c r="J4280">
        <v>86.4</v>
      </c>
      <c r="K4280">
        <v>32.6</v>
      </c>
      <c r="L4280" t="s">
        <v>21</v>
      </c>
      <c r="M42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80">
        <v>0</v>
      </c>
      <c r="O4280" t="s">
        <v>32</v>
      </c>
      <c r="P4280" t="str">
        <f>IF(AND(Table1[[#This Row],[stroke]]=1,Table1[[#This Row],[hypertension]]=1),"yes","no")</f>
        <v>no</v>
      </c>
      <c r="Q4280" t="str">
        <f>IF(Table1[[#This Row],[avg_glucose_level]]&gt;=132.5,"yes","no")</f>
        <v>no</v>
      </c>
      <c r="R4280" t="str">
        <f>IF(Table1[[#This Row],[bmi]]&gt;=30.1,"yes","no")</f>
        <v>yes</v>
      </c>
    </row>
    <row r="4281" spans="1:18" x14ac:dyDescent="0.3">
      <c r="A4281">
        <v>26025</v>
      </c>
      <c r="B4281" t="s">
        <v>17</v>
      </c>
      <c r="C4281">
        <v>45</v>
      </c>
      <c r="D4281">
        <v>0</v>
      </c>
      <c r="E4281" t="str">
        <f>IF(Table1[[#This Row],[hypertension]]=0,"no","yes")</f>
        <v>no</v>
      </c>
      <c r="F4281">
        <v>0</v>
      </c>
      <c r="G4281" t="s">
        <v>13</v>
      </c>
      <c r="H4281" t="s">
        <v>24</v>
      </c>
      <c r="I4281" t="s">
        <v>15</v>
      </c>
      <c r="J4281">
        <v>103.22</v>
      </c>
      <c r="K4281">
        <v>20.5</v>
      </c>
      <c r="L4281" t="s">
        <v>20</v>
      </c>
      <c r="M42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81">
        <v>0</v>
      </c>
      <c r="O4281" t="s">
        <v>32</v>
      </c>
      <c r="P4281" t="str">
        <f>IF(AND(Table1[[#This Row],[stroke]]=1,Table1[[#This Row],[hypertension]]=1),"yes","no")</f>
        <v>no</v>
      </c>
      <c r="Q4281" t="str">
        <f>IF(Table1[[#This Row],[avg_glucose_level]]&gt;=132.5,"yes","no")</f>
        <v>no</v>
      </c>
      <c r="R4281" t="str">
        <f>IF(Table1[[#This Row],[bmi]]&gt;=30.1,"yes","no")</f>
        <v>no</v>
      </c>
    </row>
    <row r="4282" spans="1:18" x14ac:dyDescent="0.3">
      <c r="A4282">
        <v>67711</v>
      </c>
      <c r="B4282" t="s">
        <v>17</v>
      </c>
      <c r="C4282">
        <v>18</v>
      </c>
      <c r="D4282">
        <v>0</v>
      </c>
      <c r="E4282" t="str">
        <f>IF(Table1[[#This Row],[hypertension]]=0,"no","yes")</f>
        <v>no</v>
      </c>
      <c r="F4282">
        <v>0</v>
      </c>
      <c r="G4282" t="s">
        <v>22</v>
      </c>
      <c r="H4282" t="s">
        <v>14</v>
      </c>
      <c r="I4282" t="s">
        <v>19</v>
      </c>
      <c r="J4282">
        <v>88.85</v>
      </c>
      <c r="K4282">
        <v>36.200000000000003</v>
      </c>
      <c r="L4282" t="s">
        <v>23</v>
      </c>
      <c r="M42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82">
        <v>0</v>
      </c>
      <c r="O4282" t="s">
        <v>32</v>
      </c>
      <c r="P4282" t="str">
        <f>IF(AND(Table1[[#This Row],[stroke]]=1,Table1[[#This Row],[hypertension]]=1),"yes","no")</f>
        <v>no</v>
      </c>
      <c r="Q4282" t="str">
        <f>IF(Table1[[#This Row],[avg_glucose_level]]&gt;=132.5,"yes","no")</f>
        <v>no</v>
      </c>
      <c r="R4282" t="str">
        <f>IF(Table1[[#This Row],[bmi]]&gt;=30.1,"yes","no")</f>
        <v>yes</v>
      </c>
    </row>
    <row r="4283" spans="1:18" x14ac:dyDescent="0.3">
      <c r="A4283">
        <v>53105</v>
      </c>
      <c r="B4283" t="s">
        <v>17</v>
      </c>
      <c r="C4283">
        <v>29</v>
      </c>
      <c r="D4283">
        <v>0</v>
      </c>
      <c r="E4283" t="str">
        <f>IF(Table1[[#This Row],[hypertension]]=0,"no","yes")</f>
        <v>no</v>
      </c>
      <c r="F4283">
        <v>0</v>
      </c>
      <c r="G4283" t="s">
        <v>13</v>
      </c>
      <c r="H4283" t="s">
        <v>14</v>
      </c>
      <c r="I4283" t="s">
        <v>15</v>
      </c>
      <c r="J4283">
        <v>63.9</v>
      </c>
      <c r="K4283">
        <v>45.4</v>
      </c>
      <c r="L4283" t="s">
        <v>21</v>
      </c>
      <c r="M428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83">
        <v>0</v>
      </c>
      <c r="O4283" t="s">
        <v>32</v>
      </c>
      <c r="P4283" t="str">
        <f>IF(AND(Table1[[#This Row],[stroke]]=1,Table1[[#This Row],[hypertension]]=1),"yes","no")</f>
        <v>no</v>
      </c>
      <c r="Q4283" t="str">
        <f>IF(Table1[[#This Row],[avg_glucose_level]]&gt;=132.5,"yes","no")</f>
        <v>no</v>
      </c>
      <c r="R4283" t="str">
        <f>IF(Table1[[#This Row],[bmi]]&gt;=30.1,"yes","no")</f>
        <v>yes</v>
      </c>
    </row>
    <row r="4284" spans="1:18" x14ac:dyDescent="0.3">
      <c r="A4284">
        <v>10696</v>
      </c>
      <c r="B4284" t="s">
        <v>17</v>
      </c>
      <c r="C4284">
        <v>52</v>
      </c>
      <c r="D4284">
        <v>0</v>
      </c>
      <c r="E4284" t="str">
        <f>IF(Table1[[#This Row],[hypertension]]=0,"no","yes")</f>
        <v>no</v>
      </c>
      <c r="F4284">
        <v>0</v>
      </c>
      <c r="G4284" t="s">
        <v>13</v>
      </c>
      <c r="H4284" t="s">
        <v>14</v>
      </c>
      <c r="I4284" t="s">
        <v>15</v>
      </c>
      <c r="J4284">
        <v>81.319999999999993</v>
      </c>
      <c r="K4284">
        <v>27.6</v>
      </c>
      <c r="L4284" t="s">
        <v>16</v>
      </c>
      <c r="M428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84">
        <v>0</v>
      </c>
      <c r="O4284" t="s">
        <v>32</v>
      </c>
      <c r="P4284" t="str">
        <f>IF(AND(Table1[[#This Row],[stroke]]=1,Table1[[#This Row],[hypertension]]=1),"yes","no")</f>
        <v>no</v>
      </c>
      <c r="Q4284" t="str">
        <f>IF(Table1[[#This Row],[avg_glucose_level]]&gt;=132.5,"yes","no")</f>
        <v>no</v>
      </c>
      <c r="R4284" t="str">
        <f>IF(Table1[[#This Row],[bmi]]&gt;=30.1,"yes","no")</f>
        <v>no</v>
      </c>
    </row>
    <row r="4285" spans="1:18" x14ac:dyDescent="0.3">
      <c r="A4285">
        <v>43656</v>
      </c>
      <c r="B4285" t="s">
        <v>12</v>
      </c>
      <c r="C4285">
        <v>59</v>
      </c>
      <c r="D4285">
        <v>1</v>
      </c>
      <c r="E4285" t="str">
        <f>IF(Table1[[#This Row],[hypertension]]=0,"no","yes")</f>
        <v>yes</v>
      </c>
      <c r="F4285">
        <v>0</v>
      </c>
      <c r="G4285" t="s">
        <v>13</v>
      </c>
      <c r="H4285" t="s">
        <v>24</v>
      </c>
      <c r="I4285" t="s">
        <v>19</v>
      </c>
      <c r="J4285">
        <v>253.93</v>
      </c>
      <c r="K4285">
        <v>28.1</v>
      </c>
      <c r="L4285" t="s">
        <v>16</v>
      </c>
      <c r="M428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85">
        <v>0</v>
      </c>
      <c r="O4285" t="s">
        <v>32</v>
      </c>
      <c r="P4285" t="str">
        <f>IF(AND(Table1[[#This Row],[stroke]]=1,Table1[[#This Row],[hypertension]]=1),"yes","no")</f>
        <v>no</v>
      </c>
      <c r="Q4285" t="str">
        <f>IF(Table1[[#This Row],[avg_glucose_level]]&gt;=132.5,"yes","no")</f>
        <v>yes</v>
      </c>
      <c r="R4285" t="str">
        <f>IF(Table1[[#This Row],[bmi]]&gt;=30.1,"yes","no")</f>
        <v>no</v>
      </c>
    </row>
    <row r="4286" spans="1:18" x14ac:dyDescent="0.3">
      <c r="A4286">
        <v>52361</v>
      </c>
      <c r="B4286" t="s">
        <v>12</v>
      </c>
      <c r="C4286">
        <v>69</v>
      </c>
      <c r="D4286">
        <v>1</v>
      </c>
      <c r="E4286" t="str">
        <f>IF(Table1[[#This Row],[hypertension]]=0,"no","yes")</f>
        <v>yes</v>
      </c>
      <c r="F4286">
        <v>1</v>
      </c>
      <c r="G4286" t="s">
        <v>13</v>
      </c>
      <c r="H4286" t="s">
        <v>14</v>
      </c>
      <c r="I4286" t="s">
        <v>15</v>
      </c>
      <c r="J4286">
        <v>78.11</v>
      </c>
      <c r="K4286">
        <v>34.700000000000003</v>
      </c>
      <c r="L4286" t="s">
        <v>16</v>
      </c>
      <c r="M428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86">
        <v>0</v>
      </c>
      <c r="O4286" t="s">
        <v>32</v>
      </c>
      <c r="P4286" t="str">
        <f>IF(AND(Table1[[#This Row],[stroke]]=1,Table1[[#This Row],[hypertension]]=1),"yes","no")</f>
        <v>no</v>
      </c>
      <c r="Q4286" t="str">
        <f>IF(Table1[[#This Row],[avg_glucose_level]]&gt;=132.5,"yes","no")</f>
        <v>no</v>
      </c>
      <c r="R4286" t="str">
        <f>IF(Table1[[#This Row],[bmi]]&gt;=30.1,"yes","no")</f>
        <v>yes</v>
      </c>
    </row>
    <row r="4287" spans="1:18" x14ac:dyDescent="0.3">
      <c r="A4287">
        <v>57343</v>
      </c>
      <c r="B4287" t="s">
        <v>17</v>
      </c>
      <c r="C4287">
        <v>71</v>
      </c>
      <c r="D4287">
        <v>0</v>
      </c>
      <c r="E4287" t="str">
        <f>IF(Table1[[#This Row],[hypertension]]=0,"no","yes")</f>
        <v>no</v>
      </c>
      <c r="F4287">
        <v>0</v>
      </c>
      <c r="G4287" t="s">
        <v>13</v>
      </c>
      <c r="H4287" t="s">
        <v>14</v>
      </c>
      <c r="I4287" t="s">
        <v>15</v>
      </c>
      <c r="J4287">
        <v>134.65</v>
      </c>
      <c r="K4287">
        <v>32.4</v>
      </c>
      <c r="L4287" t="s">
        <v>23</v>
      </c>
      <c r="M42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87">
        <v>0</v>
      </c>
      <c r="O4287" t="s">
        <v>32</v>
      </c>
      <c r="P4287" t="str">
        <f>IF(AND(Table1[[#This Row],[stroke]]=1,Table1[[#This Row],[hypertension]]=1),"yes","no")</f>
        <v>no</v>
      </c>
      <c r="Q4287" t="str">
        <f>IF(Table1[[#This Row],[avg_glucose_level]]&gt;=132.5,"yes","no")</f>
        <v>yes</v>
      </c>
      <c r="R4287" t="str">
        <f>IF(Table1[[#This Row],[bmi]]&gt;=30.1,"yes","no")</f>
        <v>yes</v>
      </c>
    </row>
    <row r="4288" spans="1:18" x14ac:dyDescent="0.3">
      <c r="A4288">
        <v>23339</v>
      </c>
      <c r="B4288" t="s">
        <v>12</v>
      </c>
      <c r="C4288">
        <v>3</v>
      </c>
      <c r="D4288">
        <v>0</v>
      </c>
      <c r="E4288" t="str">
        <f>IF(Table1[[#This Row],[hypertension]]=0,"no","yes")</f>
        <v>no</v>
      </c>
      <c r="F4288">
        <v>0</v>
      </c>
      <c r="G4288" t="s">
        <v>22</v>
      </c>
      <c r="H4288" t="s">
        <v>25</v>
      </c>
      <c r="I4288" t="s">
        <v>19</v>
      </c>
      <c r="J4288">
        <v>194.75</v>
      </c>
      <c r="K4288">
        <v>28.1</v>
      </c>
      <c r="L4288" t="s">
        <v>23</v>
      </c>
      <c r="M42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88">
        <v>0</v>
      </c>
      <c r="O4288" t="s">
        <v>32</v>
      </c>
      <c r="P4288" t="str">
        <f>IF(AND(Table1[[#This Row],[stroke]]=1,Table1[[#This Row],[hypertension]]=1),"yes","no")</f>
        <v>no</v>
      </c>
      <c r="Q4288" t="str">
        <f>IF(Table1[[#This Row],[avg_glucose_level]]&gt;=132.5,"yes","no")</f>
        <v>yes</v>
      </c>
      <c r="R4288" t="str">
        <f>IF(Table1[[#This Row],[bmi]]&gt;=30.1,"yes","no")</f>
        <v>no</v>
      </c>
    </row>
    <row r="4289" spans="1:18" x14ac:dyDescent="0.3">
      <c r="A4289">
        <v>51408</v>
      </c>
      <c r="B4289" t="s">
        <v>12</v>
      </c>
      <c r="C4289">
        <v>33</v>
      </c>
      <c r="D4289">
        <v>0</v>
      </c>
      <c r="E4289" t="str">
        <f>IF(Table1[[#This Row],[hypertension]]=0,"no","yes")</f>
        <v>no</v>
      </c>
      <c r="F4289">
        <v>0</v>
      </c>
      <c r="G4289" t="s">
        <v>13</v>
      </c>
      <c r="H4289" t="s">
        <v>24</v>
      </c>
      <c r="I4289" t="s">
        <v>19</v>
      </c>
      <c r="J4289">
        <v>77.94</v>
      </c>
      <c r="K4289">
        <v>28.7</v>
      </c>
      <c r="L4289" t="s">
        <v>20</v>
      </c>
      <c r="M42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89">
        <v>0</v>
      </c>
      <c r="O4289" t="s">
        <v>32</v>
      </c>
      <c r="P4289" t="str">
        <f>IF(AND(Table1[[#This Row],[stroke]]=1,Table1[[#This Row],[hypertension]]=1),"yes","no")</f>
        <v>no</v>
      </c>
      <c r="Q4289" t="str">
        <f>IF(Table1[[#This Row],[avg_glucose_level]]&gt;=132.5,"yes","no")</f>
        <v>no</v>
      </c>
      <c r="R4289" t="str">
        <f>IF(Table1[[#This Row],[bmi]]&gt;=30.1,"yes","no")</f>
        <v>no</v>
      </c>
    </row>
    <row r="4290" spans="1:18" x14ac:dyDescent="0.3">
      <c r="A4290">
        <v>47886</v>
      </c>
      <c r="B4290" t="s">
        <v>17</v>
      </c>
      <c r="C4290">
        <v>43</v>
      </c>
      <c r="D4290">
        <v>1</v>
      </c>
      <c r="E4290" t="str">
        <f>IF(Table1[[#This Row],[hypertension]]=0,"no","yes")</f>
        <v>yes</v>
      </c>
      <c r="F4290">
        <v>0</v>
      </c>
      <c r="G4290" t="s">
        <v>13</v>
      </c>
      <c r="H4290" t="s">
        <v>24</v>
      </c>
      <c r="I4290" t="s">
        <v>19</v>
      </c>
      <c r="J4290">
        <v>56.94</v>
      </c>
      <c r="K4290">
        <v>45.3</v>
      </c>
      <c r="L4290" t="s">
        <v>23</v>
      </c>
      <c r="M42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90">
        <v>0</v>
      </c>
      <c r="O4290" t="s">
        <v>32</v>
      </c>
      <c r="P4290" t="str">
        <f>IF(AND(Table1[[#This Row],[stroke]]=1,Table1[[#This Row],[hypertension]]=1),"yes","no")</f>
        <v>no</v>
      </c>
      <c r="Q4290" t="str">
        <f>IF(Table1[[#This Row],[avg_glucose_level]]&gt;=132.5,"yes","no")</f>
        <v>no</v>
      </c>
      <c r="R4290" t="str">
        <f>IF(Table1[[#This Row],[bmi]]&gt;=30.1,"yes","no")</f>
        <v>yes</v>
      </c>
    </row>
    <row r="4291" spans="1:18" x14ac:dyDescent="0.3">
      <c r="A4291">
        <v>21407</v>
      </c>
      <c r="B4291" t="s">
        <v>12</v>
      </c>
      <c r="C4291">
        <v>39</v>
      </c>
      <c r="D4291">
        <v>0</v>
      </c>
      <c r="E4291" t="str">
        <f>IF(Table1[[#This Row],[hypertension]]=0,"no","yes")</f>
        <v>no</v>
      </c>
      <c r="F4291">
        <v>0</v>
      </c>
      <c r="G4291" t="s">
        <v>13</v>
      </c>
      <c r="H4291" t="s">
        <v>14</v>
      </c>
      <c r="I4291" t="s">
        <v>19</v>
      </c>
      <c r="J4291">
        <v>117.03</v>
      </c>
      <c r="K4291">
        <v>40.299999999999997</v>
      </c>
      <c r="L4291" t="s">
        <v>16</v>
      </c>
      <c r="M42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91">
        <v>0</v>
      </c>
      <c r="O4291" t="s">
        <v>32</v>
      </c>
      <c r="P4291" t="str">
        <f>IF(AND(Table1[[#This Row],[stroke]]=1,Table1[[#This Row],[hypertension]]=1),"yes","no")</f>
        <v>no</v>
      </c>
      <c r="Q4291" t="str">
        <f>IF(Table1[[#This Row],[avg_glucose_level]]&gt;=132.5,"yes","no")</f>
        <v>no</v>
      </c>
      <c r="R4291" t="str">
        <f>IF(Table1[[#This Row],[bmi]]&gt;=30.1,"yes","no")</f>
        <v>yes</v>
      </c>
    </row>
    <row r="4292" spans="1:18" x14ac:dyDescent="0.3">
      <c r="A4292">
        <v>34026</v>
      </c>
      <c r="B4292" t="s">
        <v>17</v>
      </c>
      <c r="C4292">
        <v>60</v>
      </c>
      <c r="D4292">
        <v>0</v>
      </c>
      <c r="E4292" t="str">
        <f>IF(Table1[[#This Row],[hypertension]]=0,"no","yes")</f>
        <v>no</v>
      </c>
      <c r="F4292">
        <v>0</v>
      </c>
      <c r="G4292" t="s">
        <v>13</v>
      </c>
      <c r="H4292" t="s">
        <v>14</v>
      </c>
      <c r="I4292" t="s">
        <v>19</v>
      </c>
      <c r="J4292">
        <v>207.84</v>
      </c>
      <c r="K4292">
        <v>38.9</v>
      </c>
      <c r="L4292" t="s">
        <v>20</v>
      </c>
      <c r="M42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92">
        <v>0</v>
      </c>
      <c r="O4292" t="s">
        <v>32</v>
      </c>
      <c r="P4292" t="str">
        <f>IF(AND(Table1[[#This Row],[stroke]]=1,Table1[[#This Row],[hypertension]]=1),"yes","no")</f>
        <v>no</v>
      </c>
      <c r="Q4292" t="str">
        <f>IF(Table1[[#This Row],[avg_glucose_level]]&gt;=132.5,"yes","no")</f>
        <v>yes</v>
      </c>
      <c r="R4292" t="str">
        <f>IF(Table1[[#This Row],[bmi]]&gt;=30.1,"yes","no")</f>
        <v>yes</v>
      </c>
    </row>
    <row r="4293" spans="1:18" x14ac:dyDescent="0.3">
      <c r="A4293">
        <v>53004</v>
      </c>
      <c r="B4293" t="s">
        <v>17</v>
      </c>
      <c r="C4293">
        <v>54</v>
      </c>
      <c r="D4293">
        <v>0</v>
      </c>
      <c r="E4293" t="str">
        <f>IF(Table1[[#This Row],[hypertension]]=0,"no","yes")</f>
        <v>no</v>
      </c>
      <c r="F4293">
        <v>0</v>
      </c>
      <c r="G4293" t="s">
        <v>13</v>
      </c>
      <c r="H4293" t="s">
        <v>24</v>
      </c>
      <c r="I4293" t="s">
        <v>19</v>
      </c>
      <c r="J4293">
        <v>228.26</v>
      </c>
      <c r="K4293">
        <v>46</v>
      </c>
      <c r="L4293" t="s">
        <v>20</v>
      </c>
      <c r="M42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93">
        <v>0</v>
      </c>
      <c r="O4293" t="s">
        <v>32</v>
      </c>
      <c r="P4293" t="str">
        <f>IF(AND(Table1[[#This Row],[stroke]]=1,Table1[[#This Row],[hypertension]]=1),"yes","no")</f>
        <v>no</v>
      </c>
      <c r="Q4293" t="str">
        <f>IF(Table1[[#This Row],[avg_glucose_level]]&gt;=132.5,"yes","no")</f>
        <v>yes</v>
      </c>
      <c r="R4293" t="str">
        <f>IF(Table1[[#This Row],[bmi]]&gt;=30.1,"yes","no")</f>
        <v>yes</v>
      </c>
    </row>
    <row r="4294" spans="1:18" x14ac:dyDescent="0.3">
      <c r="A4294">
        <v>18833</v>
      </c>
      <c r="B4294" t="s">
        <v>12</v>
      </c>
      <c r="C4294">
        <v>61</v>
      </c>
      <c r="D4294">
        <v>0</v>
      </c>
      <c r="E4294" t="str">
        <f>IF(Table1[[#This Row],[hypertension]]=0,"no","yes")</f>
        <v>no</v>
      </c>
      <c r="F4294">
        <v>0</v>
      </c>
      <c r="G4294" t="s">
        <v>13</v>
      </c>
      <c r="H4294" t="s">
        <v>18</v>
      </c>
      <c r="I4294" t="s">
        <v>19</v>
      </c>
      <c r="J4294">
        <v>84.43</v>
      </c>
      <c r="K4294">
        <v>32.4</v>
      </c>
      <c r="L4294" t="s">
        <v>21</v>
      </c>
      <c r="M42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294">
        <v>0</v>
      </c>
      <c r="O4294" t="s">
        <v>32</v>
      </c>
      <c r="P4294" t="str">
        <f>IF(AND(Table1[[#This Row],[stroke]]=1,Table1[[#This Row],[hypertension]]=1),"yes","no")</f>
        <v>no</v>
      </c>
      <c r="Q4294" t="str">
        <f>IF(Table1[[#This Row],[avg_glucose_level]]&gt;=132.5,"yes","no")</f>
        <v>no</v>
      </c>
      <c r="R4294" t="str">
        <f>IF(Table1[[#This Row],[bmi]]&gt;=30.1,"yes","no")</f>
        <v>yes</v>
      </c>
    </row>
    <row r="4295" spans="1:18" x14ac:dyDescent="0.3">
      <c r="A4295">
        <v>69222</v>
      </c>
      <c r="B4295" t="s">
        <v>12</v>
      </c>
      <c r="C4295">
        <v>1</v>
      </c>
      <c r="D4295">
        <v>0</v>
      </c>
      <c r="E4295" t="str">
        <f>IF(Table1[[#This Row],[hypertension]]=0,"no","yes")</f>
        <v>no</v>
      </c>
      <c r="F4295">
        <v>0</v>
      </c>
      <c r="G4295" t="s">
        <v>22</v>
      </c>
      <c r="H4295" t="s">
        <v>25</v>
      </c>
      <c r="I4295" t="s">
        <v>15</v>
      </c>
      <c r="J4295">
        <v>57.09</v>
      </c>
      <c r="K4295">
        <v>19.399999999999999</v>
      </c>
      <c r="L4295" t="s">
        <v>23</v>
      </c>
      <c r="M42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95">
        <v>0</v>
      </c>
      <c r="O4295" t="s">
        <v>32</v>
      </c>
      <c r="P4295" t="str">
        <f>IF(AND(Table1[[#This Row],[stroke]]=1,Table1[[#This Row],[hypertension]]=1),"yes","no")</f>
        <v>no</v>
      </c>
      <c r="Q4295" t="str">
        <f>IF(Table1[[#This Row],[avg_glucose_level]]&gt;=132.5,"yes","no")</f>
        <v>no</v>
      </c>
      <c r="R4295" t="str">
        <f>IF(Table1[[#This Row],[bmi]]&gt;=30.1,"yes","no")</f>
        <v>no</v>
      </c>
    </row>
    <row r="4296" spans="1:18" x14ac:dyDescent="0.3">
      <c r="A4296">
        <v>32610</v>
      </c>
      <c r="B4296" t="s">
        <v>17</v>
      </c>
      <c r="C4296">
        <v>11</v>
      </c>
      <c r="D4296">
        <v>0</v>
      </c>
      <c r="E4296" t="str">
        <f>IF(Table1[[#This Row],[hypertension]]=0,"no","yes")</f>
        <v>no</v>
      </c>
      <c r="F4296">
        <v>0</v>
      </c>
      <c r="G4296" t="s">
        <v>22</v>
      </c>
      <c r="H4296" t="s">
        <v>25</v>
      </c>
      <c r="I4296" t="s">
        <v>15</v>
      </c>
      <c r="J4296">
        <v>94.89</v>
      </c>
      <c r="K4296">
        <v>27.5</v>
      </c>
      <c r="L4296" t="s">
        <v>20</v>
      </c>
      <c r="M42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96">
        <v>0</v>
      </c>
      <c r="O4296" t="s">
        <v>32</v>
      </c>
      <c r="P4296" t="str">
        <f>IF(AND(Table1[[#This Row],[stroke]]=1,Table1[[#This Row],[hypertension]]=1),"yes","no")</f>
        <v>no</v>
      </c>
      <c r="Q4296" t="str">
        <f>IF(Table1[[#This Row],[avg_glucose_level]]&gt;=132.5,"yes","no")</f>
        <v>no</v>
      </c>
      <c r="R4296" t="str">
        <f>IF(Table1[[#This Row],[bmi]]&gt;=30.1,"yes","no")</f>
        <v>no</v>
      </c>
    </row>
    <row r="4297" spans="1:18" x14ac:dyDescent="0.3">
      <c r="A4297">
        <v>57645</v>
      </c>
      <c r="B4297" t="s">
        <v>17</v>
      </c>
      <c r="C4297">
        <v>75</v>
      </c>
      <c r="D4297">
        <v>0</v>
      </c>
      <c r="E4297" t="str">
        <f>IF(Table1[[#This Row],[hypertension]]=0,"no","yes")</f>
        <v>no</v>
      </c>
      <c r="F4297">
        <v>0</v>
      </c>
      <c r="G4297" t="s">
        <v>13</v>
      </c>
      <c r="H4297" t="s">
        <v>24</v>
      </c>
      <c r="I4297" t="s">
        <v>19</v>
      </c>
      <c r="J4297">
        <v>132.46</v>
      </c>
      <c r="K4297">
        <v>26.2</v>
      </c>
      <c r="L4297" t="s">
        <v>23</v>
      </c>
      <c r="M42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297">
        <v>0</v>
      </c>
      <c r="O4297" t="s">
        <v>32</v>
      </c>
      <c r="P4297" t="str">
        <f>IF(AND(Table1[[#This Row],[stroke]]=1,Table1[[#This Row],[hypertension]]=1),"yes","no")</f>
        <v>no</v>
      </c>
      <c r="Q4297" t="str">
        <f>IF(Table1[[#This Row],[avg_glucose_level]]&gt;=132.5,"yes","no")</f>
        <v>no</v>
      </c>
      <c r="R4297" t="str">
        <f>IF(Table1[[#This Row],[bmi]]&gt;=30.1,"yes","no")</f>
        <v>no</v>
      </c>
    </row>
    <row r="4298" spans="1:18" x14ac:dyDescent="0.3">
      <c r="A4298">
        <v>21677</v>
      </c>
      <c r="B4298" t="s">
        <v>17</v>
      </c>
      <c r="C4298">
        <v>64</v>
      </c>
      <c r="D4298">
        <v>0</v>
      </c>
      <c r="E4298" t="str">
        <f>IF(Table1[[#This Row],[hypertension]]=0,"no","yes")</f>
        <v>no</v>
      </c>
      <c r="F4298">
        <v>0</v>
      </c>
      <c r="G4298" t="s">
        <v>13</v>
      </c>
      <c r="H4298" t="s">
        <v>14</v>
      </c>
      <c r="I4298" t="s">
        <v>19</v>
      </c>
      <c r="J4298">
        <v>75.13</v>
      </c>
      <c r="K4298">
        <v>31.1</v>
      </c>
      <c r="L4298" t="s">
        <v>16</v>
      </c>
      <c r="M42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298">
        <v>0</v>
      </c>
      <c r="O4298" t="s">
        <v>32</v>
      </c>
      <c r="P4298" t="str">
        <f>IF(AND(Table1[[#This Row],[stroke]]=1,Table1[[#This Row],[hypertension]]=1),"yes","no")</f>
        <v>no</v>
      </c>
      <c r="Q4298" t="str">
        <f>IF(Table1[[#This Row],[avg_glucose_level]]&gt;=132.5,"yes","no")</f>
        <v>no</v>
      </c>
      <c r="R4298" t="str">
        <f>IF(Table1[[#This Row],[bmi]]&gt;=30.1,"yes","no")</f>
        <v>yes</v>
      </c>
    </row>
    <row r="4299" spans="1:18" x14ac:dyDescent="0.3">
      <c r="A4299">
        <v>50410</v>
      </c>
      <c r="B4299" t="s">
        <v>17</v>
      </c>
      <c r="C4299">
        <v>78</v>
      </c>
      <c r="D4299">
        <v>0</v>
      </c>
      <c r="E4299" t="str">
        <f>IF(Table1[[#This Row],[hypertension]]=0,"no","yes")</f>
        <v>no</v>
      </c>
      <c r="F4299">
        <v>0</v>
      </c>
      <c r="G4299" t="s">
        <v>22</v>
      </c>
      <c r="H4299" t="s">
        <v>24</v>
      </c>
      <c r="I4299" t="s">
        <v>19</v>
      </c>
      <c r="J4299">
        <v>76.64</v>
      </c>
      <c r="K4299">
        <v>34.6</v>
      </c>
      <c r="L4299" t="s">
        <v>20</v>
      </c>
      <c r="M42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299">
        <v>0</v>
      </c>
      <c r="O4299" t="s">
        <v>32</v>
      </c>
      <c r="P4299" t="str">
        <f>IF(AND(Table1[[#This Row],[stroke]]=1,Table1[[#This Row],[hypertension]]=1),"yes","no")</f>
        <v>no</v>
      </c>
      <c r="Q4299" t="str">
        <f>IF(Table1[[#This Row],[avg_glucose_level]]&gt;=132.5,"yes","no")</f>
        <v>no</v>
      </c>
      <c r="R4299" t="str">
        <f>IF(Table1[[#This Row],[bmi]]&gt;=30.1,"yes","no")</f>
        <v>yes</v>
      </c>
    </row>
    <row r="4300" spans="1:18" x14ac:dyDescent="0.3">
      <c r="A4300">
        <v>25051</v>
      </c>
      <c r="B4300" t="s">
        <v>17</v>
      </c>
      <c r="C4300">
        <v>14</v>
      </c>
      <c r="D4300">
        <v>0</v>
      </c>
      <c r="E4300" t="str">
        <f>IF(Table1[[#This Row],[hypertension]]=0,"no","yes")</f>
        <v>no</v>
      </c>
      <c r="F4300">
        <v>0</v>
      </c>
      <c r="G4300" t="s">
        <v>22</v>
      </c>
      <c r="H4300" t="s">
        <v>14</v>
      </c>
      <c r="I4300" t="s">
        <v>19</v>
      </c>
      <c r="J4300">
        <v>91.32</v>
      </c>
      <c r="K4300">
        <v>24.3</v>
      </c>
      <c r="L4300" t="s">
        <v>20</v>
      </c>
      <c r="M43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00">
        <v>0</v>
      </c>
      <c r="O4300" t="s">
        <v>32</v>
      </c>
      <c r="P4300" t="str">
        <f>IF(AND(Table1[[#This Row],[stroke]]=1,Table1[[#This Row],[hypertension]]=1),"yes","no")</f>
        <v>no</v>
      </c>
      <c r="Q4300" t="str">
        <f>IF(Table1[[#This Row],[avg_glucose_level]]&gt;=132.5,"yes","no")</f>
        <v>no</v>
      </c>
      <c r="R4300" t="str">
        <f>IF(Table1[[#This Row],[bmi]]&gt;=30.1,"yes","no")</f>
        <v>no</v>
      </c>
    </row>
    <row r="4301" spans="1:18" x14ac:dyDescent="0.3">
      <c r="A4301">
        <v>31642</v>
      </c>
      <c r="B4301" t="s">
        <v>17</v>
      </c>
      <c r="C4301">
        <v>66</v>
      </c>
      <c r="D4301">
        <v>0</v>
      </c>
      <c r="E4301" t="str">
        <f>IF(Table1[[#This Row],[hypertension]]=0,"no","yes")</f>
        <v>no</v>
      </c>
      <c r="F4301">
        <v>0</v>
      </c>
      <c r="G4301" t="s">
        <v>13</v>
      </c>
      <c r="H4301" t="s">
        <v>18</v>
      </c>
      <c r="I4301" t="s">
        <v>19</v>
      </c>
      <c r="J4301">
        <v>85.9</v>
      </c>
      <c r="K4301">
        <v>34.6</v>
      </c>
      <c r="L4301" t="s">
        <v>20</v>
      </c>
      <c r="M43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01">
        <v>0</v>
      </c>
      <c r="O4301" t="s">
        <v>32</v>
      </c>
      <c r="P4301" t="str">
        <f>IF(AND(Table1[[#This Row],[stroke]]=1,Table1[[#This Row],[hypertension]]=1),"yes","no")</f>
        <v>no</v>
      </c>
      <c r="Q4301" t="str">
        <f>IF(Table1[[#This Row],[avg_glucose_level]]&gt;=132.5,"yes","no")</f>
        <v>no</v>
      </c>
      <c r="R4301" t="str">
        <f>IF(Table1[[#This Row],[bmi]]&gt;=30.1,"yes","no")</f>
        <v>yes</v>
      </c>
    </row>
    <row r="4302" spans="1:18" x14ac:dyDescent="0.3">
      <c r="A4302">
        <v>60455</v>
      </c>
      <c r="B4302" t="s">
        <v>12</v>
      </c>
      <c r="C4302">
        <v>48</v>
      </c>
      <c r="D4302">
        <v>0</v>
      </c>
      <c r="E4302" t="str">
        <f>IF(Table1[[#This Row],[hypertension]]=0,"no","yes")</f>
        <v>no</v>
      </c>
      <c r="F4302">
        <v>0</v>
      </c>
      <c r="G4302" t="s">
        <v>13</v>
      </c>
      <c r="H4302" t="s">
        <v>14</v>
      </c>
      <c r="I4302" t="s">
        <v>15</v>
      </c>
      <c r="J4302">
        <v>76.19</v>
      </c>
      <c r="K4302">
        <v>28.5</v>
      </c>
      <c r="L4302" t="s">
        <v>20</v>
      </c>
      <c r="M43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02">
        <v>0</v>
      </c>
      <c r="O4302" t="s">
        <v>32</v>
      </c>
      <c r="P4302" t="str">
        <f>IF(AND(Table1[[#This Row],[stroke]]=1,Table1[[#This Row],[hypertension]]=1),"yes","no")</f>
        <v>no</v>
      </c>
      <c r="Q4302" t="str">
        <f>IF(Table1[[#This Row],[avg_glucose_level]]&gt;=132.5,"yes","no")</f>
        <v>no</v>
      </c>
      <c r="R4302" t="str">
        <f>IF(Table1[[#This Row],[bmi]]&gt;=30.1,"yes","no")</f>
        <v>no</v>
      </c>
    </row>
    <row r="4303" spans="1:18" x14ac:dyDescent="0.3">
      <c r="A4303">
        <v>52172</v>
      </c>
      <c r="B4303" t="s">
        <v>17</v>
      </c>
      <c r="C4303">
        <v>44</v>
      </c>
      <c r="D4303">
        <v>0</v>
      </c>
      <c r="E4303" t="str">
        <f>IF(Table1[[#This Row],[hypertension]]=0,"no","yes")</f>
        <v>no</v>
      </c>
      <c r="F4303">
        <v>0</v>
      </c>
      <c r="G4303" t="s">
        <v>13</v>
      </c>
      <c r="H4303" t="s">
        <v>14</v>
      </c>
      <c r="I4303" t="s">
        <v>19</v>
      </c>
      <c r="J4303">
        <v>85.77</v>
      </c>
      <c r="K4303">
        <v>32.1</v>
      </c>
      <c r="L4303" t="s">
        <v>23</v>
      </c>
      <c r="M43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03">
        <v>0</v>
      </c>
      <c r="O4303" t="s">
        <v>32</v>
      </c>
      <c r="P4303" t="str">
        <f>IF(AND(Table1[[#This Row],[stroke]]=1,Table1[[#This Row],[hypertension]]=1),"yes","no")</f>
        <v>no</v>
      </c>
      <c r="Q4303" t="str">
        <f>IF(Table1[[#This Row],[avg_glucose_level]]&gt;=132.5,"yes","no")</f>
        <v>no</v>
      </c>
      <c r="R4303" t="str">
        <f>IF(Table1[[#This Row],[bmi]]&gt;=30.1,"yes","no")</f>
        <v>yes</v>
      </c>
    </row>
    <row r="4304" spans="1:18" x14ac:dyDescent="0.3">
      <c r="A4304">
        <v>69647</v>
      </c>
      <c r="B4304" t="s">
        <v>12</v>
      </c>
      <c r="C4304">
        <v>30</v>
      </c>
      <c r="D4304">
        <v>0</v>
      </c>
      <c r="E4304" t="str">
        <f>IF(Table1[[#This Row],[hypertension]]=0,"no","yes")</f>
        <v>no</v>
      </c>
      <c r="F4304">
        <v>0</v>
      </c>
      <c r="G4304" t="s">
        <v>22</v>
      </c>
      <c r="H4304" t="s">
        <v>14</v>
      </c>
      <c r="I4304" t="s">
        <v>15</v>
      </c>
      <c r="J4304">
        <v>63.42</v>
      </c>
      <c r="K4304">
        <v>28</v>
      </c>
      <c r="L4304" t="s">
        <v>20</v>
      </c>
      <c r="M43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04">
        <v>0</v>
      </c>
      <c r="O4304" t="s">
        <v>32</v>
      </c>
      <c r="P4304" t="str">
        <f>IF(AND(Table1[[#This Row],[stroke]]=1,Table1[[#This Row],[hypertension]]=1),"yes","no")</f>
        <v>no</v>
      </c>
      <c r="Q4304" t="str">
        <f>IF(Table1[[#This Row],[avg_glucose_level]]&gt;=132.5,"yes","no")</f>
        <v>no</v>
      </c>
      <c r="R4304" t="str">
        <f>IF(Table1[[#This Row],[bmi]]&gt;=30.1,"yes","no")</f>
        <v>no</v>
      </c>
    </row>
    <row r="4305" spans="1:18" x14ac:dyDescent="0.3">
      <c r="A4305">
        <v>24972</v>
      </c>
      <c r="B4305" t="s">
        <v>12</v>
      </c>
      <c r="C4305">
        <v>1</v>
      </c>
      <c r="D4305">
        <v>0</v>
      </c>
      <c r="E4305" t="str">
        <f>IF(Table1[[#This Row],[hypertension]]=0,"no","yes")</f>
        <v>no</v>
      </c>
      <c r="F4305">
        <v>0</v>
      </c>
      <c r="G4305" t="s">
        <v>22</v>
      </c>
      <c r="H4305" t="s">
        <v>25</v>
      </c>
      <c r="I4305" t="s">
        <v>19</v>
      </c>
      <c r="J4305">
        <v>112.02</v>
      </c>
      <c r="K4305">
        <v>20.9</v>
      </c>
      <c r="L4305" t="s">
        <v>23</v>
      </c>
      <c r="M43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05">
        <v>0</v>
      </c>
      <c r="O4305" t="s">
        <v>32</v>
      </c>
      <c r="P4305" t="str">
        <f>IF(AND(Table1[[#This Row],[stroke]]=1,Table1[[#This Row],[hypertension]]=1),"yes","no")</f>
        <v>no</v>
      </c>
      <c r="Q4305" t="str">
        <f>IF(Table1[[#This Row],[avg_glucose_level]]&gt;=132.5,"yes","no")</f>
        <v>no</v>
      </c>
      <c r="R4305" t="str">
        <f>IF(Table1[[#This Row],[bmi]]&gt;=30.1,"yes","no")</f>
        <v>no</v>
      </c>
    </row>
    <row r="4306" spans="1:18" x14ac:dyDescent="0.3">
      <c r="A4306">
        <v>13172</v>
      </c>
      <c r="B4306" t="s">
        <v>17</v>
      </c>
      <c r="C4306">
        <v>61</v>
      </c>
      <c r="D4306">
        <v>0</v>
      </c>
      <c r="E4306" t="str">
        <f>IF(Table1[[#This Row],[hypertension]]=0,"no","yes")</f>
        <v>no</v>
      </c>
      <c r="F4306">
        <v>0</v>
      </c>
      <c r="G4306" t="s">
        <v>13</v>
      </c>
      <c r="H4306" t="s">
        <v>18</v>
      </c>
      <c r="I4306" t="s">
        <v>15</v>
      </c>
      <c r="J4306">
        <v>203.76</v>
      </c>
      <c r="K4306">
        <v>33.799999999999997</v>
      </c>
      <c r="L4306" t="s">
        <v>20</v>
      </c>
      <c r="M43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06">
        <v>0</v>
      </c>
      <c r="O4306" t="s">
        <v>32</v>
      </c>
      <c r="P4306" t="str">
        <f>IF(AND(Table1[[#This Row],[stroke]]=1,Table1[[#This Row],[hypertension]]=1),"yes","no")</f>
        <v>no</v>
      </c>
      <c r="Q4306" t="str">
        <f>IF(Table1[[#This Row],[avg_glucose_level]]&gt;=132.5,"yes","no")</f>
        <v>yes</v>
      </c>
      <c r="R4306" t="str">
        <f>IF(Table1[[#This Row],[bmi]]&gt;=30.1,"yes","no")</f>
        <v>yes</v>
      </c>
    </row>
    <row r="4307" spans="1:18" x14ac:dyDescent="0.3">
      <c r="A4307">
        <v>31911</v>
      </c>
      <c r="B4307" t="s">
        <v>17</v>
      </c>
      <c r="C4307">
        <v>54</v>
      </c>
      <c r="D4307">
        <v>0</v>
      </c>
      <c r="E4307" t="str">
        <f>IF(Table1[[#This Row],[hypertension]]=0,"no","yes")</f>
        <v>no</v>
      </c>
      <c r="F4307">
        <v>0</v>
      </c>
      <c r="G4307" t="s">
        <v>13</v>
      </c>
      <c r="H4307" t="s">
        <v>24</v>
      </c>
      <c r="I4307" t="s">
        <v>15</v>
      </c>
      <c r="J4307">
        <v>98.44</v>
      </c>
      <c r="K4307">
        <v>25.8</v>
      </c>
      <c r="L4307" t="s">
        <v>16</v>
      </c>
      <c r="M43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07">
        <v>0</v>
      </c>
      <c r="O4307" t="s">
        <v>32</v>
      </c>
      <c r="P4307" t="str">
        <f>IF(AND(Table1[[#This Row],[stroke]]=1,Table1[[#This Row],[hypertension]]=1),"yes","no")</f>
        <v>no</v>
      </c>
      <c r="Q4307" t="str">
        <f>IF(Table1[[#This Row],[avg_glucose_level]]&gt;=132.5,"yes","no")</f>
        <v>no</v>
      </c>
      <c r="R4307" t="str">
        <f>IF(Table1[[#This Row],[bmi]]&gt;=30.1,"yes","no")</f>
        <v>no</v>
      </c>
    </row>
    <row r="4308" spans="1:18" x14ac:dyDescent="0.3">
      <c r="A4308">
        <v>34415</v>
      </c>
      <c r="B4308" t="s">
        <v>17</v>
      </c>
      <c r="C4308">
        <v>22</v>
      </c>
      <c r="D4308">
        <v>0</v>
      </c>
      <c r="E4308" t="str">
        <f>IF(Table1[[#This Row],[hypertension]]=0,"no","yes")</f>
        <v>no</v>
      </c>
      <c r="F4308">
        <v>0</v>
      </c>
      <c r="G4308" t="s">
        <v>22</v>
      </c>
      <c r="H4308" t="s">
        <v>24</v>
      </c>
      <c r="I4308" t="s">
        <v>15</v>
      </c>
      <c r="J4308">
        <v>79.569999999999993</v>
      </c>
      <c r="K4308">
        <v>31.8</v>
      </c>
      <c r="L4308" t="s">
        <v>23</v>
      </c>
      <c r="M430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08">
        <v>0</v>
      </c>
      <c r="O4308" t="s">
        <v>32</v>
      </c>
      <c r="P4308" t="str">
        <f>IF(AND(Table1[[#This Row],[stroke]]=1,Table1[[#This Row],[hypertension]]=1),"yes","no")</f>
        <v>no</v>
      </c>
      <c r="Q4308" t="str">
        <f>IF(Table1[[#This Row],[avg_glucose_level]]&gt;=132.5,"yes","no")</f>
        <v>no</v>
      </c>
      <c r="R4308" t="str">
        <f>IF(Table1[[#This Row],[bmi]]&gt;=30.1,"yes","no")</f>
        <v>yes</v>
      </c>
    </row>
    <row r="4309" spans="1:18" x14ac:dyDescent="0.3">
      <c r="A4309">
        <v>53219</v>
      </c>
      <c r="B4309" t="s">
        <v>12</v>
      </c>
      <c r="C4309">
        <v>47</v>
      </c>
      <c r="D4309">
        <v>0</v>
      </c>
      <c r="E4309" t="str">
        <f>IF(Table1[[#This Row],[hypertension]]=0,"no","yes")</f>
        <v>no</v>
      </c>
      <c r="F4309">
        <v>0</v>
      </c>
      <c r="G4309" t="s">
        <v>13</v>
      </c>
      <c r="H4309" t="s">
        <v>14</v>
      </c>
      <c r="I4309" t="s">
        <v>15</v>
      </c>
      <c r="J4309">
        <v>63.98</v>
      </c>
      <c r="K4309">
        <v>26.8</v>
      </c>
      <c r="L4309" t="s">
        <v>21</v>
      </c>
      <c r="M43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09">
        <v>0</v>
      </c>
      <c r="O4309" t="s">
        <v>32</v>
      </c>
      <c r="P4309" t="str">
        <f>IF(AND(Table1[[#This Row],[stroke]]=1,Table1[[#This Row],[hypertension]]=1),"yes","no")</f>
        <v>no</v>
      </c>
      <c r="Q4309" t="str">
        <f>IF(Table1[[#This Row],[avg_glucose_level]]&gt;=132.5,"yes","no")</f>
        <v>no</v>
      </c>
      <c r="R4309" t="str">
        <f>IF(Table1[[#This Row],[bmi]]&gt;=30.1,"yes","no")</f>
        <v>no</v>
      </c>
    </row>
    <row r="4310" spans="1:18" x14ac:dyDescent="0.3">
      <c r="A4310">
        <v>7924</v>
      </c>
      <c r="B4310" t="s">
        <v>17</v>
      </c>
      <c r="C4310">
        <v>67</v>
      </c>
      <c r="D4310">
        <v>0</v>
      </c>
      <c r="E4310" t="str">
        <f>IF(Table1[[#This Row],[hypertension]]=0,"no","yes")</f>
        <v>no</v>
      </c>
      <c r="F4310">
        <v>0</v>
      </c>
      <c r="G4310" t="s">
        <v>13</v>
      </c>
      <c r="H4310" t="s">
        <v>14</v>
      </c>
      <c r="I4310" t="s">
        <v>15</v>
      </c>
      <c r="J4310">
        <v>101.46</v>
      </c>
      <c r="K4310">
        <v>25.9</v>
      </c>
      <c r="L4310" t="s">
        <v>16</v>
      </c>
      <c r="M43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10">
        <v>0</v>
      </c>
      <c r="O4310" t="s">
        <v>32</v>
      </c>
      <c r="P4310" t="str">
        <f>IF(AND(Table1[[#This Row],[stroke]]=1,Table1[[#This Row],[hypertension]]=1),"yes","no")</f>
        <v>no</v>
      </c>
      <c r="Q4310" t="str">
        <f>IF(Table1[[#This Row],[avg_glucose_level]]&gt;=132.5,"yes","no")</f>
        <v>no</v>
      </c>
      <c r="R4310" t="str">
        <f>IF(Table1[[#This Row],[bmi]]&gt;=30.1,"yes","no")</f>
        <v>no</v>
      </c>
    </row>
    <row r="4311" spans="1:18" x14ac:dyDescent="0.3">
      <c r="A4311">
        <v>72491</v>
      </c>
      <c r="B4311" t="s">
        <v>12</v>
      </c>
      <c r="C4311">
        <v>53</v>
      </c>
      <c r="D4311">
        <v>0</v>
      </c>
      <c r="E4311" t="str">
        <f>IF(Table1[[#This Row],[hypertension]]=0,"no","yes")</f>
        <v>no</v>
      </c>
      <c r="F4311">
        <v>0</v>
      </c>
      <c r="G4311" t="s">
        <v>13</v>
      </c>
      <c r="H4311" t="s">
        <v>14</v>
      </c>
      <c r="I4311" t="s">
        <v>15</v>
      </c>
      <c r="J4311">
        <v>74.66</v>
      </c>
      <c r="K4311">
        <v>29.2</v>
      </c>
      <c r="L4311" t="s">
        <v>21</v>
      </c>
      <c r="M43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11">
        <v>0</v>
      </c>
      <c r="O4311" t="s">
        <v>32</v>
      </c>
      <c r="P4311" t="str">
        <f>IF(AND(Table1[[#This Row],[stroke]]=1,Table1[[#This Row],[hypertension]]=1),"yes","no")</f>
        <v>no</v>
      </c>
      <c r="Q4311" t="str">
        <f>IF(Table1[[#This Row],[avg_glucose_level]]&gt;=132.5,"yes","no")</f>
        <v>no</v>
      </c>
      <c r="R4311" t="str">
        <f>IF(Table1[[#This Row],[bmi]]&gt;=30.1,"yes","no")</f>
        <v>no</v>
      </c>
    </row>
    <row r="4312" spans="1:18" x14ac:dyDescent="0.3">
      <c r="A4312">
        <v>59058</v>
      </c>
      <c r="B4312" t="s">
        <v>17</v>
      </c>
      <c r="C4312">
        <v>45</v>
      </c>
      <c r="D4312">
        <v>0</v>
      </c>
      <c r="E4312" t="str">
        <f>IF(Table1[[#This Row],[hypertension]]=0,"no","yes")</f>
        <v>no</v>
      </c>
      <c r="F4312">
        <v>0</v>
      </c>
      <c r="G4312" t="s">
        <v>13</v>
      </c>
      <c r="H4312" t="s">
        <v>24</v>
      </c>
      <c r="I4312" t="s">
        <v>19</v>
      </c>
      <c r="J4312">
        <v>68.66</v>
      </c>
      <c r="K4312">
        <v>25.3</v>
      </c>
      <c r="L4312" t="s">
        <v>20</v>
      </c>
      <c r="M43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12">
        <v>0</v>
      </c>
      <c r="O4312" t="s">
        <v>32</v>
      </c>
      <c r="P4312" t="str">
        <f>IF(AND(Table1[[#This Row],[stroke]]=1,Table1[[#This Row],[hypertension]]=1),"yes","no")</f>
        <v>no</v>
      </c>
      <c r="Q4312" t="str">
        <f>IF(Table1[[#This Row],[avg_glucose_level]]&gt;=132.5,"yes","no")</f>
        <v>no</v>
      </c>
      <c r="R4312" t="str">
        <f>IF(Table1[[#This Row],[bmi]]&gt;=30.1,"yes","no")</f>
        <v>no</v>
      </c>
    </row>
    <row r="4313" spans="1:18" x14ac:dyDescent="0.3">
      <c r="A4313">
        <v>52619</v>
      </c>
      <c r="B4313" t="s">
        <v>17</v>
      </c>
      <c r="C4313">
        <v>65</v>
      </c>
      <c r="D4313">
        <v>0</v>
      </c>
      <c r="E4313" t="str">
        <f>IF(Table1[[#This Row],[hypertension]]=0,"no","yes")</f>
        <v>no</v>
      </c>
      <c r="F4313">
        <v>0</v>
      </c>
      <c r="G4313" t="s">
        <v>13</v>
      </c>
      <c r="H4313" t="s">
        <v>14</v>
      </c>
      <c r="I4313" t="s">
        <v>19</v>
      </c>
      <c r="J4313">
        <v>205.78</v>
      </c>
      <c r="K4313">
        <v>41.7</v>
      </c>
      <c r="L4313" t="s">
        <v>20</v>
      </c>
      <c r="M43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13">
        <v>0</v>
      </c>
      <c r="O4313" t="s">
        <v>32</v>
      </c>
      <c r="P4313" t="str">
        <f>IF(AND(Table1[[#This Row],[stroke]]=1,Table1[[#This Row],[hypertension]]=1),"yes","no")</f>
        <v>no</v>
      </c>
      <c r="Q4313" t="str">
        <f>IF(Table1[[#This Row],[avg_glucose_level]]&gt;=132.5,"yes","no")</f>
        <v>yes</v>
      </c>
      <c r="R4313" t="str">
        <f>IF(Table1[[#This Row],[bmi]]&gt;=30.1,"yes","no")</f>
        <v>yes</v>
      </c>
    </row>
    <row r="4314" spans="1:18" x14ac:dyDescent="0.3">
      <c r="A4314">
        <v>36162</v>
      </c>
      <c r="B4314" t="s">
        <v>12</v>
      </c>
      <c r="C4314">
        <v>39</v>
      </c>
      <c r="D4314">
        <v>1</v>
      </c>
      <c r="E4314" t="str">
        <f>IF(Table1[[#This Row],[hypertension]]=0,"no","yes")</f>
        <v>yes</v>
      </c>
      <c r="F4314">
        <v>0</v>
      </c>
      <c r="G4314" t="s">
        <v>13</v>
      </c>
      <c r="H4314" t="s">
        <v>14</v>
      </c>
      <c r="I4314" t="s">
        <v>19</v>
      </c>
      <c r="J4314">
        <v>111.24</v>
      </c>
      <c r="K4314">
        <v>38.799999999999997</v>
      </c>
      <c r="L4314" t="s">
        <v>20</v>
      </c>
      <c r="M43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14">
        <v>0</v>
      </c>
      <c r="O4314" t="s">
        <v>32</v>
      </c>
      <c r="P4314" t="str">
        <f>IF(AND(Table1[[#This Row],[stroke]]=1,Table1[[#This Row],[hypertension]]=1),"yes","no")</f>
        <v>no</v>
      </c>
      <c r="Q4314" t="str">
        <f>IF(Table1[[#This Row],[avg_glucose_level]]&gt;=132.5,"yes","no")</f>
        <v>no</v>
      </c>
      <c r="R4314" t="str">
        <f>IF(Table1[[#This Row],[bmi]]&gt;=30.1,"yes","no")</f>
        <v>yes</v>
      </c>
    </row>
    <row r="4315" spans="1:18" x14ac:dyDescent="0.3">
      <c r="A4315">
        <v>68371</v>
      </c>
      <c r="B4315" t="s">
        <v>12</v>
      </c>
      <c r="C4315">
        <v>57</v>
      </c>
      <c r="D4315">
        <v>0</v>
      </c>
      <c r="E4315" t="str">
        <f>IF(Table1[[#This Row],[hypertension]]=0,"no","yes")</f>
        <v>no</v>
      </c>
      <c r="F4315">
        <v>0</v>
      </c>
      <c r="G4315" t="s">
        <v>13</v>
      </c>
      <c r="H4315" t="s">
        <v>14</v>
      </c>
      <c r="I4315" t="s">
        <v>15</v>
      </c>
      <c r="J4315">
        <v>134.76</v>
      </c>
      <c r="K4315">
        <v>29.1</v>
      </c>
      <c r="L4315" t="s">
        <v>23</v>
      </c>
      <c r="M43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15">
        <v>0</v>
      </c>
      <c r="O4315" t="s">
        <v>32</v>
      </c>
      <c r="P4315" t="str">
        <f>IF(AND(Table1[[#This Row],[stroke]]=1,Table1[[#This Row],[hypertension]]=1),"yes","no")</f>
        <v>no</v>
      </c>
      <c r="Q4315" t="str">
        <f>IF(Table1[[#This Row],[avg_glucose_level]]&gt;=132.5,"yes","no")</f>
        <v>yes</v>
      </c>
      <c r="R4315" t="str">
        <f>IF(Table1[[#This Row],[bmi]]&gt;=30.1,"yes","no")</f>
        <v>no</v>
      </c>
    </row>
    <row r="4316" spans="1:18" x14ac:dyDescent="0.3">
      <c r="A4316">
        <v>21067</v>
      </c>
      <c r="B4316" t="s">
        <v>17</v>
      </c>
      <c r="C4316">
        <v>45</v>
      </c>
      <c r="D4316">
        <v>0</v>
      </c>
      <c r="E4316" t="str">
        <f>IF(Table1[[#This Row],[hypertension]]=0,"no","yes")</f>
        <v>no</v>
      </c>
      <c r="F4316">
        <v>0</v>
      </c>
      <c r="G4316" t="s">
        <v>13</v>
      </c>
      <c r="H4316" t="s">
        <v>18</v>
      </c>
      <c r="I4316" t="s">
        <v>15</v>
      </c>
      <c r="J4316">
        <v>110.1</v>
      </c>
      <c r="K4316">
        <v>30.9</v>
      </c>
      <c r="L4316" t="s">
        <v>20</v>
      </c>
      <c r="M43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16">
        <v>0</v>
      </c>
      <c r="O4316" t="s">
        <v>32</v>
      </c>
      <c r="P4316" t="str">
        <f>IF(AND(Table1[[#This Row],[stroke]]=1,Table1[[#This Row],[hypertension]]=1),"yes","no")</f>
        <v>no</v>
      </c>
      <c r="Q4316" t="str">
        <f>IF(Table1[[#This Row],[avg_glucose_level]]&gt;=132.5,"yes","no")</f>
        <v>no</v>
      </c>
      <c r="R4316" t="str">
        <f>IF(Table1[[#This Row],[bmi]]&gt;=30.1,"yes","no")</f>
        <v>yes</v>
      </c>
    </row>
    <row r="4317" spans="1:18" x14ac:dyDescent="0.3">
      <c r="A4317">
        <v>25718</v>
      </c>
      <c r="B4317" t="s">
        <v>17</v>
      </c>
      <c r="C4317">
        <v>28</v>
      </c>
      <c r="D4317">
        <v>0</v>
      </c>
      <c r="E4317" t="str">
        <f>IF(Table1[[#This Row],[hypertension]]=0,"no","yes")</f>
        <v>no</v>
      </c>
      <c r="F4317">
        <v>0</v>
      </c>
      <c r="G4317" t="s">
        <v>13</v>
      </c>
      <c r="H4317" t="s">
        <v>14</v>
      </c>
      <c r="I4317" t="s">
        <v>15</v>
      </c>
      <c r="J4317">
        <v>100.8</v>
      </c>
      <c r="K4317">
        <v>39.299999999999997</v>
      </c>
      <c r="L4317" t="s">
        <v>16</v>
      </c>
      <c r="M43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17">
        <v>0</v>
      </c>
      <c r="O4317" t="s">
        <v>32</v>
      </c>
      <c r="P4317" t="str">
        <f>IF(AND(Table1[[#This Row],[stroke]]=1,Table1[[#This Row],[hypertension]]=1),"yes","no")</f>
        <v>no</v>
      </c>
      <c r="Q4317" t="str">
        <f>IF(Table1[[#This Row],[avg_glucose_level]]&gt;=132.5,"yes","no")</f>
        <v>no</v>
      </c>
      <c r="R4317" t="str">
        <f>IF(Table1[[#This Row],[bmi]]&gt;=30.1,"yes","no")</f>
        <v>yes</v>
      </c>
    </row>
    <row r="4318" spans="1:18" x14ac:dyDescent="0.3">
      <c r="A4318">
        <v>24421</v>
      </c>
      <c r="B4318" t="s">
        <v>12</v>
      </c>
      <c r="C4318">
        <v>30</v>
      </c>
      <c r="D4318">
        <v>0</v>
      </c>
      <c r="E4318" t="str">
        <f>IF(Table1[[#This Row],[hypertension]]=0,"no","yes")</f>
        <v>no</v>
      </c>
      <c r="F4318">
        <v>0</v>
      </c>
      <c r="G4318" t="s">
        <v>22</v>
      </c>
      <c r="H4318" t="s">
        <v>14</v>
      </c>
      <c r="I4318" t="s">
        <v>15</v>
      </c>
      <c r="J4318">
        <v>113.08</v>
      </c>
      <c r="K4318">
        <v>41.8</v>
      </c>
      <c r="L4318" t="s">
        <v>23</v>
      </c>
      <c r="M43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18">
        <v>0</v>
      </c>
      <c r="O4318" t="s">
        <v>32</v>
      </c>
      <c r="P4318" t="str">
        <f>IF(AND(Table1[[#This Row],[stroke]]=1,Table1[[#This Row],[hypertension]]=1),"yes","no")</f>
        <v>no</v>
      </c>
      <c r="Q4318" t="str">
        <f>IF(Table1[[#This Row],[avg_glucose_level]]&gt;=132.5,"yes","no")</f>
        <v>no</v>
      </c>
      <c r="R4318" t="str">
        <f>IF(Table1[[#This Row],[bmi]]&gt;=30.1,"yes","no")</f>
        <v>yes</v>
      </c>
    </row>
    <row r="4319" spans="1:18" x14ac:dyDescent="0.3">
      <c r="A4319">
        <v>69528</v>
      </c>
      <c r="B4319" t="s">
        <v>17</v>
      </c>
      <c r="C4319">
        <v>31</v>
      </c>
      <c r="D4319">
        <v>0</v>
      </c>
      <c r="E4319" t="str">
        <f>IF(Table1[[#This Row],[hypertension]]=0,"no","yes")</f>
        <v>no</v>
      </c>
      <c r="F4319">
        <v>0</v>
      </c>
      <c r="G4319" t="s">
        <v>13</v>
      </c>
      <c r="H4319" t="s">
        <v>14</v>
      </c>
      <c r="I4319" t="s">
        <v>15</v>
      </c>
      <c r="J4319">
        <v>56.48</v>
      </c>
      <c r="K4319">
        <v>26.2</v>
      </c>
      <c r="L4319" t="s">
        <v>16</v>
      </c>
      <c r="M43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19">
        <v>0</v>
      </c>
      <c r="O4319" t="s">
        <v>32</v>
      </c>
      <c r="P4319" t="str">
        <f>IF(AND(Table1[[#This Row],[stroke]]=1,Table1[[#This Row],[hypertension]]=1),"yes","no")</f>
        <v>no</v>
      </c>
      <c r="Q4319" t="str">
        <f>IF(Table1[[#This Row],[avg_glucose_level]]&gt;=132.5,"yes","no")</f>
        <v>no</v>
      </c>
      <c r="R4319" t="str">
        <f>IF(Table1[[#This Row],[bmi]]&gt;=30.1,"yes","no")</f>
        <v>no</v>
      </c>
    </row>
    <row r="4320" spans="1:18" x14ac:dyDescent="0.3">
      <c r="A4320">
        <v>56594</v>
      </c>
      <c r="B4320" t="s">
        <v>17</v>
      </c>
      <c r="C4320">
        <v>70</v>
      </c>
      <c r="D4320">
        <v>0</v>
      </c>
      <c r="E4320" t="str">
        <f>IF(Table1[[#This Row],[hypertension]]=0,"no","yes")</f>
        <v>no</v>
      </c>
      <c r="F4320">
        <v>0</v>
      </c>
      <c r="G4320" t="s">
        <v>13</v>
      </c>
      <c r="H4320" t="s">
        <v>14</v>
      </c>
      <c r="I4320" t="s">
        <v>15</v>
      </c>
      <c r="J4320">
        <v>77.77</v>
      </c>
      <c r="K4320">
        <v>33.799999999999997</v>
      </c>
      <c r="L4320" t="s">
        <v>21</v>
      </c>
      <c r="M43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20">
        <v>0</v>
      </c>
      <c r="O4320" t="s">
        <v>32</v>
      </c>
      <c r="P4320" t="str">
        <f>IF(AND(Table1[[#This Row],[stroke]]=1,Table1[[#This Row],[hypertension]]=1),"yes","no")</f>
        <v>no</v>
      </c>
      <c r="Q4320" t="str">
        <f>IF(Table1[[#This Row],[avg_glucose_level]]&gt;=132.5,"yes","no")</f>
        <v>no</v>
      </c>
      <c r="R4320" t="str">
        <f>IF(Table1[[#This Row],[bmi]]&gt;=30.1,"yes","no")</f>
        <v>yes</v>
      </c>
    </row>
    <row r="4321" spans="1:18" x14ac:dyDescent="0.3">
      <c r="A4321">
        <v>35095</v>
      </c>
      <c r="B4321" t="s">
        <v>17</v>
      </c>
      <c r="C4321">
        <v>17</v>
      </c>
      <c r="D4321">
        <v>0</v>
      </c>
      <c r="E4321" t="str">
        <f>IF(Table1[[#This Row],[hypertension]]=0,"no","yes")</f>
        <v>no</v>
      </c>
      <c r="F4321">
        <v>0</v>
      </c>
      <c r="G4321" t="s">
        <v>22</v>
      </c>
      <c r="H4321" t="s">
        <v>14</v>
      </c>
      <c r="I4321" t="s">
        <v>15</v>
      </c>
      <c r="J4321">
        <v>104.02</v>
      </c>
      <c r="K4321">
        <v>26.1</v>
      </c>
      <c r="L4321" t="s">
        <v>23</v>
      </c>
      <c r="M43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21">
        <v>0</v>
      </c>
      <c r="O4321" t="s">
        <v>32</v>
      </c>
      <c r="P4321" t="str">
        <f>IF(AND(Table1[[#This Row],[stroke]]=1,Table1[[#This Row],[hypertension]]=1),"yes","no")</f>
        <v>no</v>
      </c>
      <c r="Q4321" t="str">
        <f>IF(Table1[[#This Row],[avg_glucose_level]]&gt;=132.5,"yes","no")</f>
        <v>no</v>
      </c>
      <c r="R4321" t="str">
        <f>IF(Table1[[#This Row],[bmi]]&gt;=30.1,"yes","no")</f>
        <v>no</v>
      </c>
    </row>
    <row r="4322" spans="1:18" x14ac:dyDescent="0.3">
      <c r="A4322">
        <v>30002</v>
      </c>
      <c r="B4322" t="s">
        <v>12</v>
      </c>
      <c r="C4322">
        <v>44</v>
      </c>
      <c r="D4322">
        <v>1</v>
      </c>
      <c r="E4322" t="str">
        <f>IF(Table1[[#This Row],[hypertension]]=0,"no","yes")</f>
        <v>yes</v>
      </c>
      <c r="F4322">
        <v>0</v>
      </c>
      <c r="G4322" t="s">
        <v>13</v>
      </c>
      <c r="H4322" t="s">
        <v>18</v>
      </c>
      <c r="I4322" t="s">
        <v>19</v>
      </c>
      <c r="J4322">
        <v>83.59</v>
      </c>
      <c r="K4322">
        <v>24.1</v>
      </c>
      <c r="L4322" t="s">
        <v>20</v>
      </c>
      <c r="M43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22">
        <v>0</v>
      </c>
      <c r="O4322" t="s">
        <v>32</v>
      </c>
      <c r="P4322" t="str">
        <f>IF(AND(Table1[[#This Row],[stroke]]=1,Table1[[#This Row],[hypertension]]=1),"yes","no")</f>
        <v>no</v>
      </c>
      <c r="Q4322" t="str">
        <f>IF(Table1[[#This Row],[avg_glucose_level]]&gt;=132.5,"yes","no")</f>
        <v>no</v>
      </c>
      <c r="R4322" t="str">
        <f>IF(Table1[[#This Row],[bmi]]&gt;=30.1,"yes","no")</f>
        <v>no</v>
      </c>
    </row>
    <row r="4323" spans="1:18" x14ac:dyDescent="0.3">
      <c r="A4323">
        <v>71143</v>
      </c>
      <c r="B4323" t="s">
        <v>12</v>
      </c>
      <c r="C4323">
        <v>65</v>
      </c>
      <c r="D4323">
        <v>0</v>
      </c>
      <c r="E4323" t="str">
        <f>IF(Table1[[#This Row],[hypertension]]=0,"no","yes")</f>
        <v>no</v>
      </c>
      <c r="F4323">
        <v>0</v>
      </c>
      <c r="G4323" t="s">
        <v>13</v>
      </c>
      <c r="H4323" t="s">
        <v>18</v>
      </c>
      <c r="I4323" t="s">
        <v>15</v>
      </c>
      <c r="J4323">
        <v>179.67</v>
      </c>
      <c r="K4323">
        <v>30.7</v>
      </c>
      <c r="L4323" t="s">
        <v>16</v>
      </c>
      <c r="M43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23">
        <v>0</v>
      </c>
      <c r="O4323" t="s">
        <v>32</v>
      </c>
      <c r="P4323" t="str">
        <f>IF(AND(Table1[[#This Row],[stroke]]=1,Table1[[#This Row],[hypertension]]=1),"yes","no")</f>
        <v>no</v>
      </c>
      <c r="Q4323" t="str">
        <f>IF(Table1[[#This Row],[avg_glucose_level]]&gt;=132.5,"yes","no")</f>
        <v>yes</v>
      </c>
      <c r="R4323" t="str">
        <f>IF(Table1[[#This Row],[bmi]]&gt;=30.1,"yes","no")</f>
        <v>yes</v>
      </c>
    </row>
    <row r="4324" spans="1:18" x14ac:dyDescent="0.3">
      <c r="A4324">
        <v>32669</v>
      </c>
      <c r="B4324" t="s">
        <v>12</v>
      </c>
      <c r="C4324">
        <v>6</v>
      </c>
      <c r="D4324">
        <v>0</v>
      </c>
      <c r="E4324" t="str">
        <f>IF(Table1[[#This Row],[hypertension]]=0,"no","yes")</f>
        <v>no</v>
      </c>
      <c r="F4324">
        <v>0</v>
      </c>
      <c r="G4324" t="s">
        <v>22</v>
      </c>
      <c r="H4324" t="s">
        <v>25</v>
      </c>
      <c r="I4324" t="s">
        <v>15</v>
      </c>
      <c r="J4324">
        <v>91.89</v>
      </c>
      <c r="K4324">
        <v>22.4</v>
      </c>
      <c r="L4324" t="s">
        <v>23</v>
      </c>
      <c r="M43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24">
        <v>0</v>
      </c>
      <c r="O4324" t="s">
        <v>32</v>
      </c>
      <c r="P4324" t="str">
        <f>IF(AND(Table1[[#This Row],[stroke]]=1,Table1[[#This Row],[hypertension]]=1),"yes","no")</f>
        <v>no</v>
      </c>
      <c r="Q4324" t="str">
        <f>IF(Table1[[#This Row],[avg_glucose_level]]&gt;=132.5,"yes","no")</f>
        <v>no</v>
      </c>
      <c r="R4324" t="str">
        <f>IF(Table1[[#This Row],[bmi]]&gt;=30.1,"yes","no")</f>
        <v>no</v>
      </c>
    </row>
    <row r="4325" spans="1:18" x14ac:dyDescent="0.3">
      <c r="A4325">
        <v>17174</v>
      </c>
      <c r="B4325" t="s">
        <v>12</v>
      </c>
      <c r="C4325">
        <v>15</v>
      </c>
      <c r="D4325">
        <v>0</v>
      </c>
      <c r="E4325" t="str">
        <f>IF(Table1[[#This Row],[hypertension]]=0,"no","yes")</f>
        <v>no</v>
      </c>
      <c r="F4325">
        <v>0</v>
      </c>
      <c r="G4325" t="s">
        <v>22</v>
      </c>
      <c r="H4325" t="s">
        <v>25</v>
      </c>
      <c r="I4325" t="s">
        <v>19</v>
      </c>
      <c r="J4325">
        <v>78.900000000000006</v>
      </c>
      <c r="K4325">
        <v>23</v>
      </c>
      <c r="L4325" t="s">
        <v>23</v>
      </c>
      <c r="M432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25">
        <v>0</v>
      </c>
      <c r="O4325" t="s">
        <v>32</v>
      </c>
      <c r="P4325" t="str">
        <f>IF(AND(Table1[[#This Row],[stroke]]=1,Table1[[#This Row],[hypertension]]=1),"yes","no")</f>
        <v>no</v>
      </c>
      <c r="Q4325" t="str">
        <f>IF(Table1[[#This Row],[avg_glucose_level]]&gt;=132.5,"yes","no")</f>
        <v>no</v>
      </c>
      <c r="R4325" t="str">
        <f>IF(Table1[[#This Row],[bmi]]&gt;=30.1,"yes","no")</f>
        <v>no</v>
      </c>
    </row>
    <row r="4326" spans="1:18" x14ac:dyDescent="0.3">
      <c r="A4326">
        <v>2818</v>
      </c>
      <c r="B4326" t="s">
        <v>17</v>
      </c>
      <c r="C4326">
        <v>80</v>
      </c>
      <c r="D4326">
        <v>0</v>
      </c>
      <c r="E4326" t="str">
        <f>IF(Table1[[#This Row],[hypertension]]=0,"no","yes")</f>
        <v>no</v>
      </c>
      <c r="F4326">
        <v>0</v>
      </c>
      <c r="G4326" t="s">
        <v>22</v>
      </c>
      <c r="H4326" t="s">
        <v>18</v>
      </c>
      <c r="I4326" t="s">
        <v>19</v>
      </c>
      <c r="J4326">
        <v>230.74</v>
      </c>
      <c r="K4326">
        <v>30.2</v>
      </c>
      <c r="L4326" t="s">
        <v>16</v>
      </c>
      <c r="M432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26">
        <v>0</v>
      </c>
      <c r="O4326" t="s">
        <v>32</v>
      </c>
      <c r="P4326" t="str">
        <f>IF(AND(Table1[[#This Row],[stroke]]=1,Table1[[#This Row],[hypertension]]=1),"yes","no")</f>
        <v>no</v>
      </c>
      <c r="Q4326" t="str">
        <f>IF(Table1[[#This Row],[avg_glucose_level]]&gt;=132.5,"yes","no")</f>
        <v>yes</v>
      </c>
      <c r="R4326" t="str">
        <f>IF(Table1[[#This Row],[bmi]]&gt;=30.1,"yes","no")</f>
        <v>yes</v>
      </c>
    </row>
    <row r="4327" spans="1:18" x14ac:dyDescent="0.3">
      <c r="A4327">
        <v>30650</v>
      </c>
      <c r="B4327" t="s">
        <v>12</v>
      </c>
      <c r="C4327">
        <v>54</v>
      </c>
      <c r="D4327">
        <v>0</v>
      </c>
      <c r="E4327" t="str">
        <f>IF(Table1[[#This Row],[hypertension]]=0,"no","yes")</f>
        <v>no</v>
      </c>
      <c r="F4327">
        <v>0</v>
      </c>
      <c r="G4327" t="s">
        <v>13</v>
      </c>
      <c r="H4327" t="s">
        <v>24</v>
      </c>
      <c r="I4327" t="s">
        <v>19</v>
      </c>
      <c r="J4327">
        <v>216.19</v>
      </c>
      <c r="K4327">
        <v>30.3</v>
      </c>
      <c r="L4327" t="s">
        <v>16</v>
      </c>
      <c r="M43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27">
        <v>0</v>
      </c>
      <c r="O4327" t="s">
        <v>32</v>
      </c>
      <c r="P4327" t="str">
        <f>IF(AND(Table1[[#This Row],[stroke]]=1,Table1[[#This Row],[hypertension]]=1),"yes","no")</f>
        <v>no</v>
      </c>
      <c r="Q4327" t="str">
        <f>IF(Table1[[#This Row],[avg_glucose_level]]&gt;=132.5,"yes","no")</f>
        <v>yes</v>
      </c>
      <c r="R4327" t="str">
        <f>IF(Table1[[#This Row],[bmi]]&gt;=30.1,"yes","no")</f>
        <v>yes</v>
      </c>
    </row>
    <row r="4328" spans="1:18" x14ac:dyDescent="0.3">
      <c r="A4328">
        <v>3013</v>
      </c>
      <c r="B4328" t="s">
        <v>17</v>
      </c>
      <c r="C4328">
        <v>79</v>
      </c>
      <c r="D4328">
        <v>0</v>
      </c>
      <c r="E4328" t="str">
        <f>IF(Table1[[#This Row],[hypertension]]=0,"no","yes")</f>
        <v>no</v>
      </c>
      <c r="F4328">
        <v>0</v>
      </c>
      <c r="G4328" t="s">
        <v>13</v>
      </c>
      <c r="H4328" t="s">
        <v>18</v>
      </c>
      <c r="I4328" t="s">
        <v>19</v>
      </c>
      <c r="J4328">
        <v>83.7</v>
      </c>
      <c r="K4328">
        <v>28.7</v>
      </c>
      <c r="L4328" t="s">
        <v>20</v>
      </c>
      <c r="M43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28">
        <v>0</v>
      </c>
      <c r="O4328" t="s">
        <v>32</v>
      </c>
      <c r="P4328" t="str">
        <f>IF(AND(Table1[[#This Row],[stroke]]=1,Table1[[#This Row],[hypertension]]=1),"yes","no")</f>
        <v>no</v>
      </c>
      <c r="Q4328" t="str">
        <f>IF(Table1[[#This Row],[avg_glucose_level]]&gt;=132.5,"yes","no")</f>
        <v>no</v>
      </c>
      <c r="R4328" t="str">
        <f>IF(Table1[[#This Row],[bmi]]&gt;=30.1,"yes","no")</f>
        <v>no</v>
      </c>
    </row>
    <row r="4329" spans="1:18" x14ac:dyDescent="0.3">
      <c r="A4329">
        <v>42806</v>
      </c>
      <c r="B4329" t="s">
        <v>17</v>
      </c>
      <c r="C4329">
        <v>60</v>
      </c>
      <c r="D4329">
        <v>1</v>
      </c>
      <c r="E4329" t="str">
        <f>IF(Table1[[#This Row],[hypertension]]=0,"no","yes")</f>
        <v>yes</v>
      </c>
      <c r="F4329">
        <v>0</v>
      </c>
      <c r="G4329" t="s">
        <v>13</v>
      </c>
      <c r="H4329" t="s">
        <v>14</v>
      </c>
      <c r="I4329" t="s">
        <v>19</v>
      </c>
      <c r="J4329">
        <v>200.66</v>
      </c>
      <c r="K4329">
        <v>36.299999999999997</v>
      </c>
      <c r="L4329" t="s">
        <v>21</v>
      </c>
      <c r="M432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29">
        <v>0</v>
      </c>
      <c r="O4329" t="s">
        <v>32</v>
      </c>
      <c r="P4329" t="str">
        <f>IF(AND(Table1[[#This Row],[stroke]]=1,Table1[[#This Row],[hypertension]]=1),"yes","no")</f>
        <v>no</v>
      </c>
      <c r="Q4329" t="str">
        <f>IF(Table1[[#This Row],[avg_glucose_level]]&gt;=132.5,"yes","no")</f>
        <v>yes</v>
      </c>
      <c r="R4329" t="str">
        <f>IF(Table1[[#This Row],[bmi]]&gt;=30.1,"yes","no")</f>
        <v>yes</v>
      </c>
    </row>
    <row r="4330" spans="1:18" x14ac:dyDescent="0.3">
      <c r="A4330">
        <v>6390</v>
      </c>
      <c r="B4330" t="s">
        <v>17</v>
      </c>
      <c r="C4330">
        <v>12</v>
      </c>
      <c r="D4330">
        <v>0</v>
      </c>
      <c r="E4330" t="str">
        <f>IF(Table1[[#This Row],[hypertension]]=0,"no","yes")</f>
        <v>no</v>
      </c>
      <c r="F4330">
        <v>0</v>
      </c>
      <c r="G4330" t="s">
        <v>22</v>
      </c>
      <c r="H4330" t="s">
        <v>25</v>
      </c>
      <c r="I4330" t="s">
        <v>19</v>
      </c>
      <c r="J4330">
        <v>73.989999999999995</v>
      </c>
      <c r="K4330">
        <v>16.3</v>
      </c>
      <c r="L4330" t="s">
        <v>23</v>
      </c>
      <c r="M43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30">
        <v>0</v>
      </c>
      <c r="O4330" t="s">
        <v>32</v>
      </c>
      <c r="P4330" t="str">
        <f>IF(AND(Table1[[#This Row],[stroke]]=1,Table1[[#This Row],[hypertension]]=1),"yes","no")</f>
        <v>no</v>
      </c>
      <c r="Q4330" t="str">
        <f>IF(Table1[[#This Row],[avg_glucose_level]]&gt;=132.5,"yes","no")</f>
        <v>no</v>
      </c>
      <c r="R4330" t="str">
        <f>IF(Table1[[#This Row],[bmi]]&gt;=30.1,"yes","no")</f>
        <v>no</v>
      </c>
    </row>
    <row r="4331" spans="1:18" x14ac:dyDescent="0.3">
      <c r="A4331">
        <v>46647</v>
      </c>
      <c r="B4331" t="s">
        <v>17</v>
      </c>
      <c r="C4331">
        <v>36</v>
      </c>
      <c r="D4331">
        <v>0</v>
      </c>
      <c r="E4331" t="str">
        <f>IF(Table1[[#This Row],[hypertension]]=0,"no","yes")</f>
        <v>no</v>
      </c>
      <c r="F4331">
        <v>0</v>
      </c>
      <c r="G4331" t="s">
        <v>22</v>
      </c>
      <c r="H4331" t="s">
        <v>14</v>
      </c>
      <c r="I4331" t="s">
        <v>15</v>
      </c>
      <c r="J4331">
        <v>228.5</v>
      </c>
      <c r="K4331">
        <v>34.5</v>
      </c>
      <c r="L4331" t="s">
        <v>20</v>
      </c>
      <c r="M43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31">
        <v>0</v>
      </c>
      <c r="O4331" t="s">
        <v>32</v>
      </c>
      <c r="P4331" t="str">
        <f>IF(AND(Table1[[#This Row],[stroke]]=1,Table1[[#This Row],[hypertension]]=1),"yes","no")</f>
        <v>no</v>
      </c>
      <c r="Q4331" t="str">
        <f>IF(Table1[[#This Row],[avg_glucose_level]]&gt;=132.5,"yes","no")</f>
        <v>yes</v>
      </c>
      <c r="R4331" t="str">
        <f>IF(Table1[[#This Row],[bmi]]&gt;=30.1,"yes","no")</f>
        <v>yes</v>
      </c>
    </row>
    <row r="4332" spans="1:18" x14ac:dyDescent="0.3">
      <c r="A4332">
        <v>6625</v>
      </c>
      <c r="B4332" t="s">
        <v>17</v>
      </c>
      <c r="C4332">
        <v>54</v>
      </c>
      <c r="D4332">
        <v>0</v>
      </c>
      <c r="E4332" t="str">
        <f>IF(Table1[[#This Row],[hypertension]]=0,"no","yes")</f>
        <v>no</v>
      </c>
      <c r="F4332">
        <v>0</v>
      </c>
      <c r="G4332" t="s">
        <v>13</v>
      </c>
      <c r="H4332" t="s">
        <v>18</v>
      </c>
      <c r="I4332" t="s">
        <v>15</v>
      </c>
      <c r="J4332">
        <v>70.430000000000007</v>
      </c>
      <c r="K4332">
        <v>20.8</v>
      </c>
      <c r="L4332" t="s">
        <v>21</v>
      </c>
      <c r="M43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32">
        <v>0</v>
      </c>
      <c r="O4332" t="s">
        <v>32</v>
      </c>
      <c r="P4332" t="str">
        <f>IF(AND(Table1[[#This Row],[stroke]]=1,Table1[[#This Row],[hypertension]]=1),"yes","no")</f>
        <v>no</v>
      </c>
      <c r="Q4332" t="str">
        <f>IF(Table1[[#This Row],[avg_glucose_level]]&gt;=132.5,"yes","no")</f>
        <v>no</v>
      </c>
      <c r="R4332" t="str">
        <f>IF(Table1[[#This Row],[bmi]]&gt;=30.1,"yes","no")</f>
        <v>no</v>
      </c>
    </row>
    <row r="4333" spans="1:18" x14ac:dyDescent="0.3">
      <c r="A4333">
        <v>49605</v>
      </c>
      <c r="B4333" t="s">
        <v>12</v>
      </c>
      <c r="C4333">
        <v>63</v>
      </c>
      <c r="D4333">
        <v>0</v>
      </c>
      <c r="E4333" t="str">
        <f>IF(Table1[[#This Row],[hypertension]]=0,"no","yes")</f>
        <v>no</v>
      </c>
      <c r="F4333">
        <v>0</v>
      </c>
      <c r="G4333" t="s">
        <v>13</v>
      </c>
      <c r="H4333" t="s">
        <v>14</v>
      </c>
      <c r="I4333" t="s">
        <v>15</v>
      </c>
      <c r="J4333">
        <v>74.39</v>
      </c>
      <c r="K4333">
        <v>31</v>
      </c>
      <c r="L4333" t="s">
        <v>16</v>
      </c>
      <c r="M433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33">
        <v>0</v>
      </c>
      <c r="O4333" t="s">
        <v>32</v>
      </c>
      <c r="P4333" t="str">
        <f>IF(AND(Table1[[#This Row],[stroke]]=1,Table1[[#This Row],[hypertension]]=1),"yes","no")</f>
        <v>no</v>
      </c>
      <c r="Q4333" t="str">
        <f>IF(Table1[[#This Row],[avg_glucose_level]]&gt;=132.5,"yes","no")</f>
        <v>no</v>
      </c>
      <c r="R4333" t="str">
        <f>IF(Table1[[#This Row],[bmi]]&gt;=30.1,"yes","no")</f>
        <v>yes</v>
      </c>
    </row>
    <row r="4334" spans="1:18" x14ac:dyDescent="0.3">
      <c r="A4334">
        <v>72940</v>
      </c>
      <c r="B4334" t="s">
        <v>17</v>
      </c>
      <c r="C4334">
        <v>2</v>
      </c>
      <c r="D4334">
        <v>0</v>
      </c>
      <c r="E4334" t="str">
        <f>IF(Table1[[#This Row],[hypertension]]=0,"no","yes")</f>
        <v>no</v>
      </c>
      <c r="F4334">
        <v>0</v>
      </c>
      <c r="G4334" t="s">
        <v>22</v>
      </c>
      <c r="H4334" t="s">
        <v>25</v>
      </c>
      <c r="I4334" t="s">
        <v>15</v>
      </c>
      <c r="J4334">
        <v>102.92</v>
      </c>
      <c r="K4334">
        <v>17.600000000000001</v>
      </c>
      <c r="L4334" t="s">
        <v>23</v>
      </c>
      <c r="M43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34">
        <v>0</v>
      </c>
      <c r="O4334" t="s">
        <v>32</v>
      </c>
      <c r="P4334" t="str">
        <f>IF(AND(Table1[[#This Row],[stroke]]=1,Table1[[#This Row],[hypertension]]=1),"yes","no")</f>
        <v>no</v>
      </c>
      <c r="Q4334" t="str">
        <f>IF(Table1[[#This Row],[avg_glucose_level]]&gt;=132.5,"yes","no")</f>
        <v>no</v>
      </c>
      <c r="R4334" t="str">
        <f>IF(Table1[[#This Row],[bmi]]&gt;=30.1,"yes","no")</f>
        <v>no</v>
      </c>
    </row>
    <row r="4335" spans="1:18" x14ac:dyDescent="0.3">
      <c r="A4335">
        <v>24783</v>
      </c>
      <c r="B4335" t="s">
        <v>17</v>
      </c>
      <c r="C4335">
        <v>28</v>
      </c>
      <c r="D4335">
        <v>0</v>
      </c>
      <c r="E4335" t="str">
        <f>IF(Table1[[#This Row],[hypertension]]=0,"no","yes")</f>
        <v>no</v>
      </c>
      <c r="F4335">
        <v>0</v>
      </c>
      <c r="G4335" t="s">
        <v>22</v>
      </c>
      <c r="H4335" t="s">
        <v>14</v>
      </c>
      <c r="I4335" t="s">
        <v>15</v>
      </c>
      <c r="J4335">
        <v>87.91</v>
      </c>
      <c r="K4335">
        <v>22.7</v>
      </c>
      <c r="L4335" t="s">
        <v>16</v>
      </c>
      <c r="M43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35">
        <v>0</v>
      </c>
      <c r="O4335" t="s">
        <v>32</v>
      </c>
      <c r="P4335" t="str">
        <f>IF(AND(Table1[[#This Row],[stroke]]=1,Table1[[#This Row],[hypertension]]=1),"yes","no")</f>
        <v>no</v>
      </c>
      <c r="Q4335" t="str">
        <f>IF(Table1[[#This Row],[avg_glucose_level]]&gt;=132.5,"yes","no")</f>
        <v>no</v>
      </c>
      <c r="R4335" t="str">
        <f>IF(Table1[[#This Row],[bmi]]&gt;=30.1,"yes","no")</f>
        <v>no</v>
      </c>
    </row>
    <row r="4336" spans="1:18" x14ac:dyDescent="0.3">
      <c r="A4336">
        <v>22515</v>
      </c>
      <c r="B4336" t="s">
        <v>17</v>
      </c>
      <c r="C4336">
        <v>38</v>
      </c>
      <c r="D4336">
        <v>1</v>
      </c>
      <c r="E4336" t="str">
        <f>IF(Table1[[#This Row],[hypertension]]=0,"no","yes")</f>
        <v>yes</v>
      </c>
      <c r="F4336">
        <v>0</v>
      </c>
      <c r="G4336" t="s">
        <v>13</v>
      </c>
      <c r="H4336" t="s">
        <v>14</v>
      </c>
      <c r="I4336" t="s">
        <v>19</v>
      </c>
      <c r="J4336">
        <v>118.55</v>
      </c>
      <c r="K4336">
        <v>38.4</v>
      </c>
      <c r="L4336" t="s">
        <v>21</v>
      </c>
      <c r="M43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36">
        <v>0</v>
      </c>
      <c r="O4336" t="s">
        <v>32</v>
      </c>
      <c r="P4336" t="str">
        <f>IF(AND(Table1[[#This Row],[stroke]]=1,Table1[[#This Row],[hypertension]]=1),"yes","no")</f>
        <v>no</v>
      </c>
      <c r="Q4336" t="str">
        <f>IF(Table1[[#This Row],[avg_glucose_level]]&gt;=132.5,"yes","no")</f>
        <v>no</v>
      </c>
      <c r="R4336" t="str">
        <f>IF(Table1[[#This Row],[bmi]]&gt;=30.1,"yes","no")</f>
        <v>yes</v>
      </c>
    </row>
    <row r="4337" spans="1:18" x14ac:dyDescent="0.3">
      <c r="A4337">
        <v>3700</v>
      </c>
      <c r="B4337" t="s">
        <v>12</v>
      </c>
      <c r="C4337">
        <v>37</v>
      </c>
      <c r="D4337">
        <v>0</v>
      </c>
      <c r="E4337" t="str">
        <f>IF(Table1[[#This Row],[hypertension]]=0,"no","yes")</f>
        <v>no</v>
      </c>
      <c r="F4337">
        <v>0</v>
      </c>
      <c r="G4337" t="s">
        <v>13</v>
      </c>
      <c r="H4337" t="s">
        <v>14</v>
      </c>
      <c r="I4337" t="s">
        <v>15</v>
      </c>
      <c r="J4337">
        <v>232.29</v>
      </c>
      <c r="K4337">
        <v>40.799999999999997</v>
      </c>
      <c r="L4337" t="s">
        <v>21</v>
      </c>
      <c r="M433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37">
        <v>0</v>
      </c>
      <c r="O4337" t="s">
        <v>32</v>
      </c>
      <c r="P4337" t="str">
        <f>IF(AND(Table1[[#This Row],[stroke]]=1,Table1[[#This Row],[hypertension]]=1),"yes","no")</f>
        <v>no</v>
      </c>
      <c r="Q4337" t="str">
        <f>IF(Table1[[#This Row],[avg_glucose_level]]&gt;=132.5,"yes","no")</f>
        <v>yes</v>
      </c>
      <c r="R4337" t="str">
        <f>IF(Table1[[#This Row],[bmi]]&gt;=30.1,"yes","no")</f>
        <v>yes</v>
      </c>
    </row>
    <row r="4338" spans="1:18" x14ac:dyDescent="0.3">
      <c r="A4338">
        <v>53802</v>
      </c>
      <c r="B4338" t="s">
        <v>12</v>
      </c>
      <c r="C4338">
        <v>80</v>
      </c>
      <c r="D4338">
        <v>0</v>
      </c>
      <c r="E4338" t="str">
        <f>IF(Table1[[#This Row],[hypertension]]=0,"no","yes")</f>
        <v>no</v>
      </c>
      <c r="F4338">
        <v>1</v>
      </c>
      <c r="G4338" t="s">
        <v>13</v>
      </c>
      <c r="H4338" t="s">
        <v>14</v>
      </c>
      <c r="I4338" t="s">
        <v>19</v>
      </c>
      <c r="J4338">
        <v>125.32</v>
      </c>
      <c r="K4338">
        <v>32.9</v>
      </c>
      <c r="L4338" t="s">
        <v>23</v>
      </c>
      <c r="M43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38">
        <v>0</v>
      </c>
      <c r="O4338" t="s">
        <v>32</v>
      </c>
      <c r="P4338" t="str">
        <f>IF(AND(Table1[[#This Row],[stroke]]=1,Table1[[#This Row],[hypertension]]=1),"yes","no")</f>
        <v>no</v>
      </c>
      <c r="Q4338" t="str">
        <f>IF(Table1[[#This Row],[avg_glucose_level]]&gt;=132.5,"yes","no")</f>
        <v>no</v>
      </c>
      <c r="R4338" t="str">
        <f>IF(Table1[[#This Row],[bmi]]&gt;=30.1,"yes","no")</f>
        <v>yes</v>
      </c>
    </row>
    <row r="4339" spans="1:18" x14ac:dyDescent="0.3">
      <c r="A4339">
        <v>49955</v>
      </c>
      <c r="B4339" t="s">
        <v>12</v>
      </c>
      <c r="C4339">
        <v>43</v>
      </c>
      <c r="D4339">
        <v>0</v>
      </c>
      <c r="E4339" t="str">
        <f>IF(Table1[[#This Row],[hypertension]]=0,"no","yes")</f>
        <v>no</v>
      </c>
      <c r="F4339">
        <v>0</v>
      </c>
      <c r="G4339" t="s">
        <v>22</v>
      </c>
      <c r="H4339" t="s">
        <v>14</v>
      </c>
      <c r="I4339" t="s">
        <v>15</v>
      </c>
      <c r="J4339">
        <v>78.98</v>
      </c>
      <c r="K4339">
        <v>31.3</v>
      </c>
      <c r="L4339" t="s">
        <v>16</v>
      </c>
      <c r="M43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39">
        <v>0</v>
      </c>
      <c r="O4339" t="s">
        <v>32</v>
      </c>
      <c r="P4339" t="str">
        <f>IF(AND(Table1[[#This Row],[stroke]]=1,Table1[[#This Row],[hypertension]]=1),"yes","no")</f>
        <v>no</v>
      </c>
      <c r="Q4339" t="str">
        <f>IF(Table1[[#This Row],[avg_glucose_level]]&gt;=132.5,"yes","no")</f>
        <v>no</v>
      </c>
      <c r="R4339" t="str">
        <f>IF(Table1[[#This Row],[bmi]]&gt;=30.1,"yes","no")</f>
        <v>yes</v>
      </c>
    </row>
    <row r="4340" spans="1:18" x14ac:dyDescent="0.3">
      <c r="A4340">
        <v>2456</v>
      </c>
      <c r="B4340" t="s">
        <v>12</v>
      </c>
      <c r="C4340">
        <v>60</v>
      </c>
      <c r="D4340">
        <v>1</v>
      </c>
      <c r="E4340" t="str">
        <f>IF(Table1[[#This Row],[hypertension]]=0,"no","yes")</f>
        <v>yes</v>
      </c>
      <c r="F4340">
        <v>0</v>
      </c>
      <c r="G4340" t="s">
        <v>13</v>
      </c>
      <c r="H4340" t="s">
        <v>24</v>
      </c>
      <c r="I4340" t="s">
        <v>19</v>
      </c>
      <c r="J4340">
        <v>100.2</v>
      </c>
      <c r="K4340">
        <v>28.5</v>
      </c>
      <c r="L4340" t="s">
        <v>21</v>
      </c>
      <c r="M434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40">
        <v>0</v>
      </c>
      <c r="O4340" t="s">
        <v>32</v>
      </c>
      <c r="P4340" t="str">
        <f>IF(AND(Table1[[#This Row],[stroke]]=1,Table1[[#This Row],[hypertension]]=1),"yes","no")</f>
        <v>no</v>
      </c>
      <c r="Q4340" t="str">
        <f>IF(Table1[[#This Row],[avg_glucose_level]]&gt;=132.5,"yes","no")</f>
        <v>no</v>
      </c>
      <c r="R4340" t="str">
        <f>IF(Table1[[#This Row],[bmi]]&gt;=30.1,"yes","no")</f>
        <v>no</v>
      </c>
    </row>
    <row r="4341" spans="1:18" x14ac:dyDescent="0.3">
      <c r="A4341">
        <v>71515</v>
      </c>
      <c r="B4341" t="s">
        <v>17</v>
      </c>
      <c r="C4341">
        <v>66</v>
      </c>
      <c r="D4341">
        <v>0</v>
      </c>
      <c r="E4341" t="str">
        <f>IF(Table1[[#This Row],[hypertension]]=0,"no","yes")</f>
        <v>no</v>
      </c>
      <c r="F4341">
        <v>0</v>
      </c>
      <c r="G4341" t="s">
        <v>13</v>
      </c>
      <c r="H4341" t="s">
        <v>14</v>
      </c>
      <c r="I4341" t="s">
        <v>19</v>
      </c>
      <c r="J4341">
        <v>200.91</v>
      </c>
      <c r="K4341">
        <v>27.6</v>
      </c>
      <c r="L4341" t="s">
        <v>20</v>
      </c>
      <c r="M43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1">
        <v>0</v>
      </c>
      <c r="O4341" t="s">
        <v>32</v>
      </c>
      <c r="P4341" t="str">
        <f>IF(AND(Table1[[#This Row],[stroke]]=1,Table1[[#This Row],[hypertension]]=1),"yes","no")</f>
        <v>no</v>
      </c>
      <c r="Q4341" t="str">
        <f>IF(Table1[[#This Row],[avg_glucose_level]]&gt;=132.5,"yes","no")</f>
        <v>yes</v>
      </c>
      <c r="R4341" t="str">
        <f>IF(Table1[[#This Row],[bmi]]&gt;=30.1,"yes","no")</f>
        <v>no</v>
      </c>
    </row>
    <row r="4342" spans="1:18" x14ac:dyDescent="0.3">
      <c r="A4342">
        <v>44662</v>
      </c>
      <c r="B4342" t="s">
        <v>17</v>
      </c>
      <c r="C4342">
        <v>45</v>
      </c>
      <c r="D4342">
        <v>0</v>
      </c>
      <c r="E4342" t="str">
        <f>IF(Table1[[#This Row],[hypertension]]=0,"no","yes")</f>
        <v>no</v>
      </c>
      <c r="F4342">
        <v>0</v>
      </c>
      <c r="G4342" t="s">
        <v>13</v>
      </c>
      <c r="H4342" t="s">
        <v>24</v>
      </c>
      <c r="I4342" t="s">
        <v>19</v>
      </c>
      <c r="J4342">
        <v>95.24</v>
      </c>
      <c r="K4342">
        <v>40.200000000000003</v>
      </c>
      <c r="L4342" t="s">
        <v>23</v>
      </c>
      <c r="M43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42">
        <v>0</v>
      </c>
      <c r="O4342" t="s">
        <v>32</v>
      </c>
      <c r="P4342" t="str">
        <f>IF(AND(Table1[[#This Row],[stroke]]=1,Table1[[#This Row],[hypertension]]=1),"yes","no")</f>
        <v>no</v>
      </c>
      <c r="Q4342" t="str">
        <f>IF(Table1[[#This Row],[avg_glucose_level]]&gt;=132.5,"yes","no")</f>
        <v>no</v>
      </c>
      <c r="R4342" t="str">
        <f>IF(Table1[[#This Row],[bmi]]&gt;=30.1,"yes","no")</f>
        <v>yes</v>
      </c>
    </row>
    <row r="4343" spans="1:18" x14ac:dyDescent="0.3">
      <c r="A4343">
        <v>38661</v>
      </c>
      <c r="B4343" t="s">
        <v>17</v>
      </c>
      <c r="C4343">
        <v>29</v>
      </c>
      <c r="D4343">
        <v>0</v>
      </c>
      <c r="E4343" t="str">
        <f>IF(Table1[[#This Row],[hypertension]]=0,"no","yes")</f>
        <v>no</v>
      </c>
      <c r="F4343">
        <v>0</v>
      </c>
      <c r="G4343" t="s">
        <v>22</v>
      </c>
      <c r="H4343" t="s">
        <v>14</v>
      </c>
      <c r="I4343" t="s">
        <v>15</v>
      </c>
      <c r="J4343">
        <v>56.64</v>
      </c>
      <c r="K4343">
        <v>24.7</v>
      </c>
      <c r="L4343" t="s">
        <v>20</v>
      </c>
      <c r="M43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3">
        <v>0</v>
      </c>
      <c r="O4343" t="s">
        <v>32</v>
      </c>
      <c r="P4343" t="str">
        <f>IF(AND(Table1[[#This Row],[stroke]]=1,Table1[[#This Row],[hypertension]]=1),"yes","no")</f>
        <v>no</v>
      </c>
      <c r="Q4343" t="str">
        <f>IF(Table1[[#This Row],[avg_glucose_level]]&gt;=132.5,"yes","no")</f>
        <v>no</v>
      </c>
      <c r="R4343" t="str">
        <f>IF(Table1[[#This Row],[bmi]]&gt;=30.1,"yes","no")</f>
        <v>no</v>
      </c>
    </row>
    <row r="4344" spans="1:18" x14ac:dyDescent="0.3">
      <c r="A4344">
        <v>15978</v>
      </c>
      <c r="B4344" t="s">
        <v>12</v>
      </c>
      <c r="C4344">
        <v>4</v>
      </c>
      <c r="D4344">
        <v>0</v>
      </c>
      <c r="E4344" t="str">
        <f>IF(Table1[[#This Row],[hypertension]]=0,"no","yes")</f>
        <v>no</v>
      </c>
      <c r="F4344">
        <v>0</v>
      </c>
      <c r="G4344" t="s">
        <v>22</v>
      </c>
      <c r="H4344" t="s">
        <v>25</v>
      </c>
      <c r="I4344" t="s">
        <v>15</v>
      </c>
      <c r="J4344">
        <v>80.48</v>
      </c>
      <c r="K4344">
        <v>17.7</v>
      </c>
      <c r="L4344" t="s">
        <v>23</v>
      </c>
      <c r="M43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44">
        <v>0</v>
      </c>
      <c r="O4344" t="s">
        <v>32</v>
      </c>
      <c r="P4344" t="str">
        <f>IF(AND(Table1[[#This Row],[stroke]]=1,Table1[[#This Row],[hypertension]]=1),"yes","no")</f>
        <v>no</v>
      </c>
      <c r="Q4344" t="str">
        <f>IF(Table1[[#This Row],[avg_glucose_level]]&gt;=132.5,"yes","no")</f>
        <v>no</v>
      </c>
      <c r="R4344" t="str">
        <f>IF(Table1[[#This Row],[bmi]]&gt;=30.1,"yes","no")</f>
        <v>no</v>
      </c>
    </row>
    <row r="4345" spans="1:18" x14ac:dyDescent="0.3">
      <c r="A4345">
        <v>35210</v>
      </c>
      <c r="B4345" t="s">
        <v>17</v>
      </c>
      <c r="C4345">
        <v>48</v>
      </c>
      <c r="D4345">
        <v>0</v>
      </c>
      <c r="E4345" t="str">
        <f>IF(Table1[[#This Row],[hypertension]]=0,"no","yes")</f>
        <v>no</v>
      </c>
      <c r="F4345">
        <v>0</v>
      </c>
      <c r="G4345" t="s">
        <v>13</v>
      </c>
      <c r="H4345" t="s">
        <v>14</v>
      </c>
      <c r="I4345" t="s">
        <v>15</v>
      </c>
      <c r="J4345">
        <v>112.96</v>
      </c>
      <c r="K4345">
        <v>25.4</v>
      </c>
      <c r="L4345" t="s">
        <v>20</v>
      </c>
      <c r="M43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5">
        <v>0</v>
      </c>
      <c r="O4345" t="s">
        <v>32</v>
      </c>
      <c r="P4345" t="str">
        <f>IF(AND(Table1[[#This Row],[stroke]]=1,Table1[[#This Row],[hypertension]]=1),"yes","no")</f>
        <v>no</v>
      </c>
      <c r="Q4345" t="str">
        <f>IF(Table1[[#This Row],[avg_glucose_level]]&gt;=132.5,"yes","no")</f>
        <v>no</v>
      </c>
      <c r="R4345" t="str">
        <f>IF(Table1[[#This Row],[bmi]]&gt;=30.1,"yes","no")</f>
        <v>no</v>
      </c>
    </row>
    <row r="4346" spans="1:18" x14ac:dyDescent="0.3">
      <c r="A4346">
        <v>49930</v>
      </c>
      <c r="B4346" t="s">
        <v>17</v>
      </c>
      <c r="C4346">
        <v>68</v>
      </c>
      <c r="D4346">
        <v>0</v>
      </c>
      <c r="E4346" t="str">
        <f>IF(Table1[[#This Row],[hypertension]]=0,"no","yes")</f>
        <v>no</v>
      </c>
      <c r="F4346">
        <v>0</v>
      </c>
      <c r="G4346" t="s">
        <v>13</v>
      </c>
      <c r="H4346" t="s">
        <v>14</v>
      </c>
      <c r="I4346" t="s">
        <v>19</v>
      </c>
      <c r="J4346">
        <v>236.04</v>
      </c>
      <c r="K4346">
        <v>28.5</v>
      </c>
      <c r="L4346" t="s">
        <v>20</v>
      </c>
      <c r="M43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6">
        <v>0</v>
      </c>
      <c r="O4346" t="s">
        <v>32</v>
      </c>
      <c r="P4346" t="str">
        <f>IF(AND(Table1[[#This Row],[stroke]]=1,Table1[[#This Row],[hypertension]]=1),"yes","no")</f>
        <v>no</v>
      </c>
      <c r="Q4346" t="str">
        <f>IF(Table1[[#This Row],[avg_glucose_level]]&gt;=132.5,"yes","no")</f>
        <v>yes</v>
      </c>
      <c r="R4346" t="str">
        <f>IF(Table1[[#This Row],[bmi]]&gt;=30.1,"yes","no")</f>
        <v>no</v>
      </c>
    </row>
    <row r="4347" spans="1:18" x14ac:dyDescent="0.3">
      <c r="A4347">
        <v>27789</v>
      </c>
      <c r="B4347" t="s">
        <v>17</v>
      </c>
      <c r="C4347">
        <v>57</v>
      </c>
      <c r="D4347">
        <v>0</v>
      </c>
      <c r="E4347" t="str">
        <f>IF(Table1[[#This Row],[hypertension]]=0,"no","yes")</f>
        <v>no</v>
      </c>
      <c r="F4347">
        <v>0</v>
      </c>
      <c r="G4347" t="s">
        <v>13</v>
      </c>
      <c r="H4347" t="s">
        <v>14</v>
      </c>
      <c r="I4347" t="s">
        <v>15</v>
      </c>
      <c r="J4347">
        <v>73</v>
      </c>
      <c r="K4347">
        <v>26.2</v>
      </c>
      <c r="L4347" t="s">
        <v>20</v>
      </c>
      <c r="M43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7">
        <v>0</v>
      </c>
      <c r="O4347" t="s">
        <v>32</v>
      </c>
      <c r="P4347" t="str">
        <f>IF(AND(Table1[[#This Row],[stroke]]=1,Table1[[#This Row],[hypertension]]=1),"yes","no")</f>
        <v>no</v>
      </c>
      <c r="Q4347" t="str">
        <f>IF(Table1[[#This Row],[avg_glucose_level]]&gt;=132.5,"yes","no")</f>
        <v>no</v>
      </c>
      <c r="R4347" t="str">
        <f>IF(Table1[[#This Row],[bmi]]&gt;=30.1,"yes","no")</f>
        <v>no</v>
      </c>
    </row>
    <row r="4348" spans="1:18" x14ac:dyDescent="0.3">
      <c r="A4348">
        <v>45325</v>
      </c>
      <c r="B4348" t="s">
        <v>17</v>
      </c>
      <c r="C4348">
        <v>29</v>
      </c>
      <c r="D4348">
        <v>0</v>
      </c>
      <c r="E4348" t="str">
        <f>IF(Table1[[#This Row],[hypertension]]=0,"no","yes")</f>
        <v>no</v>
      </c>
      <c r="F4348">
        <v>0</v>
      </c>
      <c r="G4348" t="s">
        <v>22</v>
      </c>
      <c r="H4348" t="s">
        <v>14</v>
      </c>
      <c r="I4348" t="s">
        <v>15</v>
      </c>
      <c r="J4348">
        <v>61.13</v>
      </c>
      <c r="K4348">
        <v>26</v>
      </c>
      <c r="L4348" t="s">
        <v>20</v>
      </c>
      <c r="M43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8">
        <v>0</v>
      </c>
      <c r="O4348" t="s">
        <v>32</v>
      </c>
      <c r="P4348" t="str">
        <f>IF(AND(Table1[[#This Row],[stroke]]=1,Table1[[#This Row],[hypertension]]=1),"yes","no")</f>
        <v>no</v>
      </c>
      <c r="Q4348" t="str">
        <f>IF(Table1[[#This Row],[avg_glucose_level]]&gt;=132.5,"yes","no")</f>
        <v>no</v>
      </c>
      <c r="R4348" t="str">
        <f>IF(Table1[[#This Row],[bmi]]&gt;=30.1,"yes","no")</f>
        <v>no</v>
      </c>
    </row>
    <row r="4349" spans="1:18" x14ac:dyDescent="0.3">
      <c r="A4349">
        <v>31092</v>
      </c>
      <c r="B4349" t="s">
        <v>17</v>
      </c>
      <c r="C4349">
        <v>30</v>
      </c>
      <c r="D4349">
        <v>0</v>
      </c>
      <c r="E4349" t="str">
        <f>IF(Table1[[#This Row],[hypertension]]=0,"no","yes")</f>
        <v>no</v>
      </c>
      <c r="F4349">
        <v>0</v>
      </c>
      <c r="G4349" t="s">
        <v>13</v>
      </c>
      <c r="H4349" t="s">
        <v>14</v>
      </c>
      <c r="I4349" t="s">
        <v>15</v>
      </c>
      <c r="J4349">
        <v>88.56</v>
      </c>
      <c r="K4349">
        <v>45.3</v>
      </c>
      <c r="L4349" t="s">
        <v>20</v>
      </c>
      <c r="M43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49">
        <v>0</v>
      </c>
      <c r="O4349" t="s">
        <v>32</v>
      </c>
      <c r="P4349" t="str">
        <f>IF(AND(Table1[[#This Row],[stroke]]=1,Table1[[#This Row],[hypertension]]=1),"yes","no")</f>
        <v>no</v>
      </c>
      <c r="Q4349" t="str">
        <f>IF(Table1[[#This Row],[avg_glucose_level]]&gt;=132.5,"yes","no")</f>
        <v>no</v>
      </c>
      <c r="R4349" t="str">
        <f>IF(Table1[[#This Row],[bmi]]&gt;=30.1,"yes","no")</f>
        <v>yes</v>
      </c>
    </row>
    <row r="4350" spans="1:18" x14ac:dyDescent="0.3">
      <c r="A4350">
        <v>40705</v>
      </c>
      <c r="B4350" t="s">
        <v>17</v>
      </c>
      <c r="C4350">
        <v>47</v>
      </c>
      <c r="D4350">
        <v>0</v>
      </c>
      <c r="E4350" t="str">
        <f>IF(Table1[[#This Row],[hypertension]]=0,"no","yes")</f>
        <v>no</v>
      </c>
      <c r="F4350">
        <v>0</v>
      </c>
      <c r="G4350" t="s">
        <v>13</v>
      </c>
      <c r="H4350" t="s">
        <v>18</v>
      </c>
      <c r="I4350" t="s">
        <v>19</v>
      </c>
      <c r="J4350">
        <v>66.16</v>
      </c>
      <c r="K4350">
        <v>31.5</v>
      </c>
      <c r="L4350" t="s">
        <v>20</v>
      </c>
      <c r="M43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50">
        <v>0</v>
      </c>
      <c r="O4350" t="s">
        <v>32</v>
      </c>
      <c r="P4350" t="str">
        <f>IF(AND(Table1[[#This Row],[stroke]]=1,Table1[[#This Row],[hypertension]]=1),"yes","no")</f>
        <v>no</v>
      </c>
      <c r="Q4350" t="str">
        <f>IF(Table1[[#This Row],[avg_glucose_level]]&gt;=132.5,"yes","no")</f>
        <v>no</v>
      </c>
      <c r="R4350" t="str">
        <f>IF(Table1[[#This Row],[bmi]]&gt;=30.1,"yes","no")</f>
        <v>yes</v>
      </c>
    </row>
    <row r="4351" spans="1:18" x14ac:dyDescent="0.3">
      <c r="A4351">
        <v>28513</v>
      </c>
      <c r="B4351" t="s">
        <v>17</v>
      </c>
      <c r="C4351">
        <v>73</v>
      </c>
      <c r="D4351">
        <v>0</v>
      </c>
      <c r="E4351" t="str">
        <f>IF(Table1[[#This Row],[hypertension]]=0,"no","yes")</f>
        <v>no</v>
      </c>
      <c r="F4351">
        <v>0</v>
      </c>
      <c r="G4351" t="s">
        <v>13</v>
      </c>
      <c r="H4351" t="s">
        <v>14</v>
      </c>
      <c r="I4351" t="s">
        <v>19</v>
      </c>
      <c r="J4351">
        <v>88.98</v>
      </c>
      <c r="K4351">
        <v>20.6</v>
      </c>
      <c r="L4351" t="s">
        <v>21</v>
      </c>
      <c r="M43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51">
        <v>0</v>
      </c>
      <c r="O4351" t="s">
        <v>32</v>
      </c>
      <c r="P4351" t="str">
        <f>IF(AND(Table1[[#This Row],[stroke]]=1,Table1[[#This Row],[hypertension]]=1),"yes","no")</f>
        <v>no</v>
      </c>
      <c r="Q4351" t="str">
        <f>IF(Table1[[#This Row],[avg_glucose_level]]&gt;=132.5,"yes","no")</f>
        <v>no</v>
      </c>
      <c r="R4351" t="str">
        <f>IF(Table1[[#This Row],[bmi]]&gt;=30.1,"yes","no")</f>
        <v>no</v>
      </c>
    </row>
    <row r="4352" spans="1:18" x14ac:dyDescent="0.3">
      <c r="A4352">
        <v>12367</v>
      </c>
      <c r="B4352" t="s">
        <v>17</v>
      </c>
      <c r="C4352">
        <v>66</v>
      </c>
      <c r="D4352">
        <v>0</v>
      </c>
      <c r="E4352" t="str">
        <f>IF(Table1[[#This Row],[hypertension]]=0,"no","yes")</f>
        <v>no</v>
      </c>
      <c r="F4352">
        <v>0</v>
      </c>
      <c r="G4352" t="s">
        <v>13</v>
      </c>
      <c r="H4352" t="s">
        <v>18</v>
      </c>
      <c r="I4352" t="s">
        <v>15</v>
      </c>
      <c r="J4352">
        <v>94.39</v>
      </c>
      <c r="K4352">
        <v>29.4</v>
      </c>
      <c r="L4352" t="s">
        <v>23</v>
      </c>
      <c r="M43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52">
        <v>0</v>
      </c>
      <c r="O4352" t="s">
        <v>32</v>
      </c>
      <c r="P4352" t="str">
        <f>IF(AND(Table1[[#This Row],[stroke]]=1,Table1[[#This Row],[hypertension]]=1),"yes","no")</f>
        <v>no</v>
      </c>
      <c r="Q4352" t="str">
        <f>IF(Table1[[#This Row],[avg_glucose_level]]&gt;=132.5,"yes","no")</f>
        <v>no</v>
      </c>
      <c r="R4352" t="str">
        <f>IF(Table1[[#This Row],[bmi]]&gt;=30.1,"yes","no")</f>
        <v>no</v>
      </c>
    </row>
    <row r="4353" spans="1:18" x14ac:dyDescent="0.3">
      <c r="A4353">
        <v>63915</v>
      </c>
      <c r="B4353" t="s">
        <v>17</v>
      </c>
      <c r="C4353">
        <v>39</v>
      </c>
      <c r="D4353">
        <v>0</v>
      </c>
      <c r="E4353" t="str">
        <f>IF(Table1[[#This Row],[hypertension]]=0,"no","yes")</f>
        <v>no</v>
      </c>
      <c r="F4353">
        <v>0</v>
      </c>
      <c r="G4353" t="s">
        <v>13</v>
      </c>
      <c r="H4353" t="s">
        <v>14</v>
      </c>
      <c r="I4353" t="s">
        <v>15</v>
      </c>
      <c r="J4353">
        <v>87.39</v>
      </c>
      <c r="K4353">
        <v>57.9</v>
      </c>
      <c r="L4353" t="s">
        <v>20</v>
      </c>
      <c r="M43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53">
        <v>0</v>
      </c>
      <c r="O4353" t="s">
        <v>32</v>
      </c>
      <c r="P4353" t="str">
        <f>IF(AND(Table1[[#This Row],[stroke]]=1,Table1[[#This Row],[hypertension]]=1),"yes","no")</f>
        <v>no</v>
      </c>
      <c r="Q4353" t="str">
        <f>IF(Table1[[#This Row],[avg_glucose_level]]&gt;=132.5,"yes","no")</f>
        <v>no</v>
      </c>
      <c r="R4353" t="str">
        <f>IF(Table1[[#This Row],[bmi]]&gt;=30.1,"yes","no")</f>
        <v>yes</v>
      </c>
    </row>
    <row r="4354" spans="1:18" x14ac:dyDescent="0.3">
      <c r="A4354">
        <v>10166</v>
      </c>
      <c r="B4354" t="s">
        <v>12</v>
      </c>
      <c r="C4354">
        <v>66</v>
      </c>
      <c r="D4354">
        <v>0</v>
      </c>
      <c r="E4354" t="str">
        <f>IF(Table1[[#This Row],[hypertension]]=0,"no","yes")</f>
        <v>no</v>
      </c>
      <c r="F4354">
        <v>0</v>
      </c>
      <c r="G4354" t="s">
        <v>22</v>
      </c>
      <c r="H4354" t="s">
        <v>24</v>
      </c>
      <c r="I4354" t="s">
        <v>19</v>
      </c>
      <c r="J4354">
        <v>77.91</v>
      </c>
      <c r="K4354">
        <v>39.1</v>
      </c>
      <c r="L4354" t="s">
        <v>23</v>
      </c>
      <c r="M43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54">
        <v>0</v>
      </c>
      <c r="O4354" t="s">
        <v>32</v>
      </c>
      <c r="P4354" t="str">
        <f>IF(AND(Table1[[#This Row],[stroke]]=1,Table1[[#This Row],[hypertension]]=1),"yes","no")</f>
        <v>no</v>
      </c>
      <c r="Q4354" t="str">
        <f>IF(Table1[[#This Row],[avg_glucose_level]]&gt;=132.5,"yes","no")</f>
        <v>no</v>
      </c>
      <c r="R4354" t="str">
        <f>IF(Table1[[#This Row],[bmi]]&gt;=30.1,"yes","no")</f>
        <v>yes</v>
      </c>
    </row>
    <row r="4355" spans="1:18" x14ac:dyDescent="0.3">
      <c r="A4355">
        <v>35999</v>
      </c>
      <c r="B4355" t="s">
        <v>17</v>
      </c>
      <c r="C4355">
        <v>52</v>
      </c>
      <c r="D4355">
        <v>0</v>
      </c>
      <c r="E4355" t="str">
        <f>IF(Table1[[#This Row],[hypertension]]=0,"no","yes")</f>
        <v>no</v>
      </c>
      <c r="F4355">
        <v>0</v>
      </c>
      <c r="G4355" t="s">
        <v>13</v>
      </c>
      <c r="H4355" t="s">
        <v>14</v>
      </c>
      <c r="I4355" t="s">
        <v>15</v>
      </c>
      <c r="J4355">
        <v>86.85</v>
      </c>
      <c r="K4355">
        <v>23.8</v>
      </c>
      <c r="L4355" t="s">
        <v>16</v>
      </c>
      <c r="M43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55">
        <v>0</v>
      </c>
      <c r="O4355" t="s">
        <v>32</v>
      </c>
      <c r="P4355" t="str">
        <f>IF(AND(Table1[[#This Row],[stroke]]=1,Table1[[#This Row],[hypertension]]=1),"yes","no")</f>
        <v>no</v>
      </c>
      <c r="Q4355" t="str">
        <f>IF(Table1[[#This Row],[avg_glucose_level]]&gt;=132.5,"yes","no")</f>
        <v>no</v>
      </c>
      <c r="R4355" t="str">
        <f>IF(Table1[[#This Row],[bmi]]&gt;=30.1,"yes","no")</f>
        <v>no</v>
      </c>
    </row>
    <row r="4356" spans="1:18" x14ac:dyDescent="0.3">
      <c r="A4356">
        <v>8964</v>
      </c>
      <c r="B4356" t="s">
        <v>17</v>
      </c>
      <c r="C4356">
        <v>34</v>
      </c>
      <c r="D4356">
        <v>0</v>
      </c>
      <c r="E4356" t="str">
        <f>IF(Table1[[#This Row],[hypertension]]=0,"no","yes")</f>
        <v>no</v>
      </c>
      <c r="F4356">
        <v>0</v>
      </c>
      <c r="G4356" t="s">
        <v>22</v>
      </c>
      <c r="H4356" t="s">
        <v>14</v>
      </c>
      <c r="I4356" t="s">
        <v>19</v>
      </c>
      <c r="J4356">
        <v>94.37</v>
      </c>
      <c r="K4356">
        <v>38.1</v>
      </c>
      <c r="L4356" t="s">
        <v>20</v>
      </c>
      <c r="M43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56">
        <v>0</v>
      </c>
      <c r="O4356" t="s">
        <v>32</v>
      </c>
      <c r="P4356" t="str">
        <f>IF(AND(Table1[[#This Row],[stroke]]=1,Table1[[#This Row],[hypertension]]=1),"yes","no")</f>
        <v>no</v>
      </c>
      <c r="Q4356" t="str">
        <f>IF(Table1[[#This Row],[avg_glucose_level]]&gt;=132.5,"yes","no")</f>
        <v>no</v>
      </c>
      <c r="R4356" t="str">
        <f>IF(Table1[[#This Row],[bmi]]&gt;=30.1,"yes","no")</f>
        <v>yes</v>
      </c>
    </row>
    <row r="4357" spans="1:18" x14ac:dyDescent="0.3">
      <c r="A4357">
        <v>38207</v>
      </c>
      <c r="B4357" t="s">
        <v>17</v>
      </c>
      <c r="C4357">
        <v>79</v>
      </c>
      <c r="D4357">
        <v>1</v>
      </c>
      <c r="E4357" t="str">
        <f>IF(Table1[[#This Row],[hypertension]]=0,"no","yes")</f>
        <v>yes</v>
      </c>
      <c r="F4357">
        <v>0</v>
      </c>
      <c r="G4357" t="s">
        <v>13</v>
      </c>
      <c r="H4357" t="s">
        <v>18</v>
      </c>
      <c r="I4357" t="s">
        <v>19</v>
      </c>
      <c r="J4357">
        <v>76.64</v>
      </c>
      <c r="K4357">
        <v>19.5</v>
      </c>
      <c r="L4357" t="s">
        <v>20</v>
      </c>
      <c r="M43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57">
        <v>0</v>
      </c>
      <c r="O4357" t="s">
        <v>32</v>
      </c>
      <c r="P4357" t="str">
        <f>IF(AND(Table1[[#This Row],[stroke]]=1,Table1[[#This Row],[hypertension]]=1),"yes","no")</f>
        <v>no</v>
      </c>
      <c r="Q4357" t="str">
        <f>IF(Table1[[#This Row],[avg_glucose_level]]&gt;=132.5,"yes","no")</f>
        <v>no</v>
      </c>
      <c r="R4357" t="str">
        <f>IF(Table1[[#This Row],[bmi]]&gt;=30.1,"yes","no")</f>
        <v>no</v>
      </c>
    </row>
    <row r="4358" spans="1:18" x14ac:dyDescent="0.3">
      <c r="A4358">
        <v>52681</v>
      </c>
      <c r="B4358" t="s">
        <v>17</v>
      </c>
      <c r="C4358">
        <v>39</v>
      </c>
      <c r="D4358">
        <v>0</v>
      </c>
      <c r="E4358" t="str">
        <f>IF(Table1[[#This Row],[hypertension]]=0,"no","yes")</f>
        <v>no</v>
      </c>
      <c r="F4358">
        <v>0</v>
      </c>
      <c r="G4358" t="s">
        <v>13</v>
      </c>
      <c r="H4358" t="s">
        <v>14</v>
      </c>
      <c r="I4358" t="s">
        <v>15</v>
      </c>
      <c r="J4358">
        <v>254.95</v>
      </c>
      <c r="K4358">
        <v>35.5</v>
      </c>
      <c r="L4358" t="s">
        <v>21</v>
      </c>
      <c r="M43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58">
        <v>0</v>
      </c>
      <c r="O4358" t="s">
        <v>32</v>
      </c>
      <c r="P4358" t="str">
        <f>IF(AND(Table1[[#This Row],[stroke]]=1,Table1[[#This Row],[hypertension]]=1),"yes","no")</f>
        <v>no</v>
      </c>
      <c r="Q4358" t="str">
        <f>IF(Table1[[#This Row],[avg_glucose_level]]&gt;=132.5,"yes","no")</f>
        <v>yes</v>
      </c>
      <c r="R4358" t="str">
        <f>IF(Table1[[#This Row],[bmi]]&gt;=30.1,"yes","no")</f>
        <v>yes</v>
      </c>
    </row>
    <row r="4359" spans="1:18" x14ac:dyDescent="0.3">
      <c r="A4359">
        <v>38980</v>
      </c>
      <c r="B4359" t="s">
        <v>12</v>
      </c>
      <c r="C4359">
        <v>61</v>
      </c>
      <c r="D4359">
        <v>0</v>
      </c>
      <c r="E4359" t="str">
        <f>IF(Table1[[#This Row],[hypertension]]=0,"no","yes")</f>
        <v>no</v>
      </c>
      <c r="F4359">
        <v>0</v>
      </c>
      <c r="G4359" t="s">
        <v>13</v>
      </c>
      <c r="H4359" t="s">
        <v>24</v>
      </c>
      <c r="I4359" t="s">
        <v>15</v>
      </c>
      <c r="J4359">
        <v>107.33</v>
      </c>
      <c r="K4359">
        <v>26.4</v>
      </c>
      <c r="L4359" t="s">
        <v>16</v>
      </c>
      <c r="M43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59">
        <v>0</v>
      </c>
      <c r="O4359" t="s">
        <v>32</v>
      </c>
      <c r="P4359" t="str">
        <f>IF(AND(Table1[[#This Row],[stroke]]=1,Table1[[#This Row],[hypertension]]=1),"yes","no")</f>
        <v>no</v>
      </c>
      <c r="Q4359" t="str">
        <f>IF(Table1[[#This Row],[avg_glucose_level]]&gt;=132.5,"yes","no")</f>
        <v>no</v>
      </c>
      <c r="R4359" t="str">
        <f>IF(Table1[[#This Row],[bmi]]&gt;=30.1,"yes","no")</f>
        <v>no</v>
      </c>
    </row>
    <row r="4360" spans="1:18" x14ac:dyDescent="0.3">
      <c r="A4360">
        <v>33924</v>
      </c>
      <c r="B4360" t="s">
        <v>17</v>
      </c>
      <c r="C4360">
        <v>26</v>
      </c>
      <c r="D4360">
        <v>0</v>
      </c>
      <c r="E4360" t="str">
        <f>IF(Table1[[#This Row],[hypertension]]=0,"no","yes")</f>
        <v>no</v>
      </c>
      <c r="F4360">
        <v>0</v>
      </c>
      <c r="G4360" t="s">
        <v>22</v>
      </c>
      <c r="H4360" t="s">
        <v>14</v>
      </c>
      <c r="I4360" t="s">
        <v>15</v>
      </c>
      <c r="J4360">
        <v>80.94</v>
      </c>
      <c r="K4360">
        <v>22.2</v>
      </c>
      <c r="L4360" t="s">
        <v>21</v>
      </c>
      <c r="M43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60">
        <v>0</v>
      </c>
      <c r="O4360" t="s">
        <v>32</v>
      </c>
      <c r="P4360" t="str">
        <f>IF(AND(Table1[[#This Row],[stroke]]=1,Table1[[#This Row],[hypertension]]=1),"yes","no")</f>
        <v>no</v>
      </c>
      <c r="Q4360" t="str">
        <f>IF(Table1[[#This Row],[avg_glucose_level]]&gt;=132.5,"yes","no")</f>
        <v>no</v>
      </c>
      <c r="R4360" t="str">
        <f>IF(Table1[[#This Row],[bmi]]&gt;=30.1,"yes","no")</f>
        <v>no</v>
      </c>
    </row>
    <row r="4361" spans="1:18" x14ac:dyDescent="0.3">
      <c r="A4361">
        <v>10135</v>
      </c>
      <c r="B4361" t="s">
        <v>17</v>
      </c>
      <c r="C4361">
        <v>37</v>
      </c>
      <c r="D4361">
        <v>0</v>
      </c>
      <c r="E4361" t="str">
        <f>IF(Table1[[#This Row],[hypertension]]=0,"no","yes")</f>
        <v>no</v>
      </c>
      <c r="F4361">
        <v>0</v>
      </c>
      <c r="G4361" t="s">
        <v>22</v>
      </c>
      <c r="H4361" t="s">
        <v>14</v>
      </c>
      <c r="I4361" t="s">
        <v>19</v>
      </c>
      <c r="J4361">
        <v>112.02</v>
      </c>
      <c r="K4361">
        <v>29.1</v>
      </c>
      <c r="L4361" t="s">
        <v>23</v>
      </c>
      <c r="M43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61">
        <v>0</v>
      </c>
      <c r="O4361" t="s">
        <v>32</v>
      </c>
      <c r="P4361" t="str">
        <f>IF(AND(Table1[[#This Row],[stroke]]=1,Table1[[#This Row],[hypertension]]=1),"yes","no")</f>
        <v>no</v>
      </c>
      <c r="Q4361" t="str">
        <f>IF(Table1[[#This Row],[avg_glucose_level]]&gt;=132.5,"yes","no")</f>
        <v>no</v>
      </c>
      <c r="R4361" t="str">
        <f>IF(Table1[[#This Row],[bmi]]&gt;=30.1,"yes","no")</f>
        <v>no</v>
      </c>
    </row>
    <row r="4362" spans="1:18" x14ac:dyDescent="0.3">
      <c r="A4362">
        <v>46517</v>
      </c>
      <c r="B4362" t="s">
        <v>17</v>
      </c>
      <c r="C4362">
        <v>66</v>
      </c>
      <c r="D4362">
        <v>0</v>
      </c>
      <c r="E4362" t="str">
        <f>IF(Table1[[#This Row],[hypertension]]=0,"no","yes")</f>
        <v>no</v>
      </c>
      <c r="F4362">
        <v>1</v>
      </c>
      <c r="G4362" t="s">
        <v>13</v>
      </c>
      <c r="H4362" t="s">
        <v>14</v>
      </c>
      <c r="I4362" t="s">
        <v>19</v>
      </c>
      <c r="J4362">
        <v>196.58</v>
      </c>
      <c r="K4362">
        <v>41.9</v>
      </c>
      <c r="L4362" t="s">
        <v>16</v>
      </c>
      <c r="M43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62">
        <v>0</v>
      </c>
      <c r="O4362" t="s">
        <v>32</v>
      </c>
      <c r="P4362" t="str">
        <f>IF(AND(Table1[[#This Row],[stroke]]=1,Table1[[#This Row],[hypertension]]=1),"yes","no")</f>
        <v>no</v>
      </c>
      <c r="Q4362" t="str">
        <f>IF(Table1[[#This Row],[avg_glucose_level]]&gt;=132.5,"yes","no")</f>
        <v>yes</v>
      </c>
      <c r="R4362" t="str">
        <f>IF(Table1[[#This Row],[bmi]]&gt;=30.1,"yes","no")</f>
        <v>yes</v>
      </c>
    </row>
    <row r="4363" spans="1:18" x14ac:dyDescent="0.3">
      <c r="A4363">
        <v>65966</v>
      </c>
      <c r="B4363" t="s">
        <v>17</v>
      </c>
      <c r="C4363">
        <v>16</v>
      </c>
      <c r="D4363">
        <v>0</v>
      </c>
      <c r="E4363" t="str">
        <f>IF(Table1[[#This Row],[hypertension]]=0,"no","yes")</f>
        <v>no</v>
      </c>
      <c r="F4363">
        <v>0</v>
      </c>
      <c r="G4363" t="s">
        <v>22</v>
      </c>
      <c r="H4363" t="s">
        <v>14</v>
      </c>
      <c r="I4363" t="s">
        <v>15</v>
      </c>
      <c r="J4363">
        <v>89.14</v>
      </c>
      <c r="K4363">
        <v>22.6</v>
      </c>
      <c r="L4363" t="s">
        <v>16</v>
      </c>
      <c r="M43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63">
        <v>0</v>
      </c>
      <c r="O4363" t="s">
        <v>32</v>
      </c>
      <c r="P4363" t="str">
        <f>IF(AND(Table1[[#This Row],[stroke]]=1,Table1[[#This Row],[hypertension]]=1),"yes","no")</f>
        <v>no</v>
      </c>
      <c r="Q4363" t="str">
        <f>IF(Table1[[#This Row],[avg_glucose_level]]&gt;=132.5,"yes","no")</f>
        <v>no</v>
      </c>
      <c r="R4363" t="str">
        <f>IF(Table1[[#This Row],[bmi]]&gt;=30.1,"yes","no")</f>
        <v>no</v>
      </c>
    </row>
    <row r="4364" spans="1:18" x14ac:dyDescent="0.3">
      <c r="A4364">
        <v>56575</v>
      </c>
      <c r="B4364" t="s">
        <v>17</v>
      </c>
      <c r="C4364">
        <v>51</v>
      </c>
      <c r="D4364">
        <v>1</v>
      </c>
      <c r="E4364" t="str">
        <f>IF(Table1[[#This Row],[hypertension]]=0,"no","yes")</f>
        <v>yes</v>
      </c>
      <c r="F4364">
        <v>0</v>
      </c>
      <c r="G4364" t="s">
        <v>13</v>
      </c>
      <c r="H4364" t="s">
        <v>24</v>
      </c>
      <c r="I4364" t="s">
        <v>15</v>
      </c>
      <c r="J4364">
        <v>69.94</v>
      </c>
      <c r="K4364">
        <v>33.299999999999997</v>
      </c>
      <c r="L4364" t="s">
        <v>21</v>
      </c>
      <c r="M436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64">
        <v>0</v>
      </c>
      <c r="O4364" t="s">
        <v>32</v>
      </c>
      <c r="P4364" t="str">
        <f>IF(AND(Table1[[#This Row],[stroke]]=1,Table1[[#This Row],[hypertension]]=1),"yes","no")</f>
        <v>no</v>
      </c>
      <c r="Q4364" t="str">
        <f>IF(Table1[[#This Row],[avg_glucose_level]]&gt;=132.5,"yes","no")</f>
        <v>no</v>
      </c>
      <c r="R4364" t="str">
        <f>IF(Table1[[#This Row],[bmi]]&gt;=30.1,"yes","no")</f>
        <v>yes</v>
      </c>
    </row>
    <row r="4365" spans="1:18" x14ac:dyDescent="0.3">
      <c r="A4365">
        <v>43138</v>
      </c>
      <c r="B4365" t="s">
        <v>12</v>
      </c>
      <c r="C4365">
        <v>15</v>
      </c>
      <c r="D4365">
        <v>0</v>
      </c>
      <c r="E4365" t="str">
        <f>IF(Table1[[#This Row],[hypertension]]=0,"no","yes")</f>
        <v>no</v>
      </c>
      <c r="F4365">
        <v>0</v>
      </c>
      <c r="G4365" t="s">
        <v>22</v>
      </c>
      <c r="H4365" t="s">
        <v>14</v>
      </c>
      <c r="I4365" t="s">
        <v>15</v>
      </c>
      <c r="J4365">
        <v>55.79</v>
      </c>
      <c r="K4365">
        <v>21.3</v>
      </c>
      <c r="L4365" t="s">
        <v>20</v>
      </c>
      <c r="M43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65">
        <v>0</v>
      </c>
      <c r="O4365" t="s">
        <v>32</v>
      </c>
      <c r="P4365" t="str">
        <f>IF(AND(Table1[[#This Row],[stroke]]=1,Table1[[#This Row],[hypertension]]=1),"yes","no")</f>
        <v>no</v>
      </c>
      <c r="Q4365" t="str">
        <f>IF(Table1[[#This Row],[avg_glucose_level]]&gt;=132.5,"yes","no")</f>
        <v>no</v>
      </c>
      <c r="R4365" t="str">
        <f>IF(Table1[[#This Row],[bmi]]&gt;=30.1,"yes","no")</f>
        <v>no</v>
      </c>
    </row>
    <row r="4366" spans="1:18" x14ac:dyDescent="0.3">
      <c r="A4366">
        <v>36633</v>
      </c>
      <c r="B4366" t="s">
        <v>12</v>
      </c>
      <c r="C4366">
        <v>1</v>
      </c>
      <c r="D4366">
        <v>0</v>
      </c>
      <c r="E4366" t="str">
        <f>IF(Table1[[#This Row],[hypertension]]=0,"no","yes")</f>
        <v>no</v>
      </c>
      <c r="F4366">
        <v>0</v>
      </c>
      <c r="G4366" t="s">
        <v>22</v>
      </c>
      <c r="H4366" t="s">
        <v>25</v>
      </c>
      <c r="I4366" t="s">
        <v>15</v>
      </c>
      <c r="J4366">
        <v>73.08</v>
      </c>
      <c r="K4366">
        <v>20.399999999999999</v>
      </c>
      <c r="L4366" t="s">
        <v>23</v>
      </c>
      <c r="M43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66">
        <v>0</v>
      </c>
      <c r="O4366" t="s">
        <v>32</v>
      </c>
      <c r="P4366" t="str">
        <f>IF(AND(Table1[[#This Row],[stroke]]=1,Table1[[#This Row],[hypertension]]=1),"yes","no")</f>
        <v>no</v>
      </c>
      <c r="Q4366" t="str">
        <f>IF(Table1[[#This Row],[avg_glucose_level]]&gt;=132.5,"yes","no")</f>
        <v>no</v>
      </c>
      <c r="R4366" t="str">
        <f>IF(Table1[[#This Row],[bmi]]&gt;=30.1,"yes","no")</f>
        <v>no</v>
      </c>
    </row>
    <row r="4367" spans="1:18" x14ac:dyDescent="0.3">
      <c r="A4367">
        <v>11632</v>
      </c>
      <c r="B4367" t="s">
        <v>12</v>
      </c>
      <c r="C4367">
        <v>60</v>
      </c>
      <c r="D4367">
        <v>0</v>
      </c>
      <c r="E4367" t="str">
        <f>IF(Table1[[#This Row],[hypertension]]=0,"no","yes")</f>
        <v>no</v>
      </c>
      <c r="F4367">
        <v>0</v>
      </c>
      <c r="G4367" t="s">
        <v>13</v>
      </c>
      <c r="H4367" t="s">
        <v>14</v>
      </c>
      <c r="I4367" t="s">
        <v>15</v>
      </c>
      <c r="J4367">
        <v>96.02</v>
      </c>
      <c r="K4367">
        <v>28.7</v>
      </c>
      <c r="L4367" t="s">
        <v>23</v>
      </c>
      <c r="M43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67">
        <v>0</v>
      </c>
      <c r="O4367" t="s">
        <v>32</v>
      </c>
      <c r="P4367" t="str">
        <f>IF(AND(Table1[[#This Row],[stroke]]=1,Table1[[#This Row],[hypertension]]=1),"yes","no")</f>
        <v>no</v>
      </c>
      <c r="Q4367" t="str">
        <f>IF(Table1[[#This Row],[avg_glucose_level]]&gt;=132.5,"yes","no")</f>
        <v>no</v>
      </c>
      <c r="R4367" t="str">
        <f>IF(Table1[[#This Row],[bmi]]&gt;=30.1,"yes","no")</f>
        <v>no</v>
      </c>
    </row>
    <row r="4368" spans="1:18" x14ac:dyDescent="0.3">
      <c r="A4368">
        <v>31153</v>
      </c>
      <c r="B4368" t="s">
        <v>12</v>
      </c>
      <c r="C4368">
        <v>66</v>
      </c>
      <c r="D4368">
        <v>0</v>
      </c>
      <c r="E4368" t="str">
        <f>IF(Table1[[#This Row],[hypertension]]=0,"no","yes")</f>
        <v>no</v>
      </c>
      <c r="F4368">
        <v>0</v>
      </c>
      <c r="G4368" t="s">
        <v>13</v>
      </c>
      <c r="H4368" t="s">
        <v>18</v>
      </c>
      <c r="I4368" t="s">
        <v>19</v>
      </c>
      <c r="J4368">
        <v>189.82</v>
      </c>
      <c r="K4368">
        <v>28.8</v>
      </c>
      <c r="L4368" t="s">
        <v>16</v>
      </c>
      <c r="M43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68">
        <v>0</v>
      </c>
      <c r="O4368" t="s">
        <v>32</v>
      </c>
      <c r="P4368" t="str">
        <f>IF(AND(Table1[[#This Row],[stroke]]=1,Table1[[#This Row],[hypertension]]=1),"yes","no")</f>
        <v>no</v>
      </c>
      <c r="Q4368" t="str">
        <f>IF(Table1[[#This Row],[avg_glucose_level]]&gt;=132.5,"yes","no")</f>
        <v>yes</v>
      </c>
      <c r="R4368" t="str">
        <f>IF(Table1[[#This Row],[bmi]]&gt;=30.1,"yes","no")</f>
        <v>no</v>
      </c>
    </row>
    <row r="4369" spans="1:18" x14ac:dyDescent="0.3">
      <c r="A4369">
        <v>52247</v>
      </c>
      <c r="B4369" t="s">
        <v>17</v>
      </c>
      <c r="C4369">
        <v>75</v>
      </c>
      <c r="D4369">
        <v>0</v>
      </c>
      <c r="E4369" t="str">
        <f>IF(Table1[[#This Row],[hypertension]]=0,"no","yes")</f>
        <v>no</v>
      </c>
      <c r="F4369">
        <v>0</v>
      </c>
      <c r="G4369" t="s">
        <v>13</v>
      </c>
      <c r="H4369" t="s">
        <v>24</v>
      </c>
      <c r="I4369" t="s">
        <v>15</v>
      </c>
      <c r="J4369">
        <v>89.68</v>
      </c>
      <c r="K4369">
        <v>38.700000000000003</v>
      </c>
      <c r="L4369" t="s">
        <v>20</v>
      </c>
      <c r="M43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69">
        <v>0</v>
      </c>
      <c r="O4369" t="s">
        <v>32</v>
      </c>
      <c r="P4369" t="str">
        <f>IF(AND(Table1[[#This Row],[stroke]]=1,Table1[[#This Row],[hypertension]]=1),"yes","no")</f>
        <v>no</v>
      </c>
      <c r="Q4369" t="str">
        <f>IF(Table1[[#This Row],[avg_glucose_level]]&gt;=132.5,"yes","no")</f>
        <v>no</v>
      </c>
      <c r="R4369" t="str">
        <f>IF(Table1[[#This Row],[bmi]]&gt;=30.1,"yes","no")</f>
        <v>yes</v>
      </c>
    </row>
    <row r="4370" spans="1:18" x14ac:dyDescent="0.3">
      <c r="A4370">
        <v>61987</v>
      </c>
      <c r="B4370" t="s">
        <v>17</v>
      </c>
      <c r="C4370">
        <v>40</v>
      </c>
      <c r="D4370">
        <v>0</v>
      </c>
      <c r="E4370" t="str">
        <f>IF(Table1[[#This Row],[hypertension]]=0,"no","yes")</f>
        <v>no</v>
      </c>
      <c r="F4370">
        <v>0</v>
      </c>
      <c r="G4370" t="s">
        <v>13</v>
      </c>
      <c r="H4370" t="s">
        <v>14</v>
      </c>
      <c r="I4370" t="s">
        <v>15</v>
      </c>
      <c r="J4370">
        <v>101.06</v>
      </c>
      <c r="K4370">
        <v>32.299999999999997</v>
      </c>
      <c r="L4370" t="s">
        <v>21</v>
      </c>
      <c r="M437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70">
        <v>0</v>
      </c>
      <c r="O4370" t="s">
        <v>32</v>
      </c>
      <c r="P4370" t="str">
        <f>IF(AND(Table1[[#This Row],[stroke]]=1,Table1[[#This Row],[hypertension]]=1),"yes","no")</f>
        <v>no</v>
      </c>
      <c r="Q4370" t="str">
        <f>IF(Table1[[#This Row],[avg_glucose_level]]&gt;=132.5,"yes","no")</f>
        <v>no</v>
      </c>
      <c r="R4370" t="str">
        <f>IF(Table1[[#This Row],[bmi]]&gt;=30.1,"yes","no")</f>
        <v>yes</v>
      </c>
    </row>
    <row r="4371" spans="1:18" x14ac:dyDescent="0.3">
      <c r="A4371">
        <v>64416</v>
      </c>
      <c r="B4371" t="s">
        <v>17</v>
      </c>
      <c r="C4371">
        <v>52</v>
      </c>
      <c r="D4371">
        <v>0</v>
      </c>
      <c r="E4371" t="str">
        <f>IF(Table1[[#This Row],[hypertension]]=0,"no","yes")</f>
        <v>no</v>
      </c>
      <c r="F4371">
        <v>0</v>
      </c>
      <c r="G4371" t="s">
        <v>13</v>
      </c>
      <c r="H4371" t="s">
        <v>24</v>
      </c>
      <c r="I4371" t="s">
        <v>19</v>
      </c>
      <c r="J4371">
        <v>62.66</v>
      </c>
      <c r="K4371">
        <v>37.9</v>
      </c>
      <c r="L4371" t="s">
        <v>23</v>
      </c>
      <c r="M437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1">
        <v>0</v>
      </c>
      <c r="O4371" t="s">
        <v>32</v>
      </c>
      <c r="P4371" t="str">
        <f>IF(AND(Table1[[#This Row],[stroke]]=1,Table1[[#This Row],[hypertension]]=1),"yes","no")</f>
        <v>no</v>
      </c>
      <c r="Q4371" t="str">
        <f>IF(Table1[[#This Row],[avg_glucose_level]]&gt;=132.5,"yes","no")</f>
        <v>no</v>
      </c>
      <c r="R4371" t="str">
        <f>IF(Table1[[#This Row],[bmi]]&gt;=30.1,"yes","no")</f>
        <v>yes</v>
      </c>
    </row>
    <row r="4372" spans="1:18" x14ac:dyDescent="0.3">
      <c r="A4372">
        <v>31708</v>
      </c>
      <c r="B4372" t="s">
        <v>17</v>
      </c>
      <c r="C4372">
        <v>13</v>
      </c>
      <c r="D4372">
        <v>0</v>
      </c>
      <c r="E4372" t="str">
        <f>IF(Table1[[#This Row],[hypertension]]=0,"no","yes")</f>
        <v>no</v>
      </c>
      <c r="F4372">
        <v>0</v>
      </c>
      <c r="G4372" t="s">
        <v>22</v>
      </c>
      <c r="H4372" t="s">
        <v>25</v>
      </c>
      <c r="I4372" t="s">
        <v>15</v>
      </c>
      <c r="J4372">
        <v>84.03</v>
      </c>
      <c r="K4372">
        <v>25.3</v>
      </c>
      <c r="L4372" t="s">
        <v>23</v>
      </c>
      <c r="M43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2">
        <v>0</v>
      </c>
      <c r="O4372" t="s">
        <v>32</v>
      </c>
      <c r="P4372" t="str">
        <f>IF(AND(Table1[[#This Row],[stroke]]=1,Table1[[#This Row],[hypertension]]=1),"yes","no")</f>
        <v>no</v>
      </c>
      <c r="Q4372" t="str">
        <f>IF(Table1[[#This Row],[avg_glucose_level]]&gt;=132.5,"yes","no")</f>
        <v>no</v>
      </c>
      <c r="R4372" t="str">
        <f>IF(Table1[[#This Row],[bmi]]&gt;=30.1,"yes","no")</f>
        <v>no</v>
      </c>
    </row>
    <row r="4373" spans="1:18" x14ac:dyDescent="0.3">
      <c r="A4373">
        <v>62296</v>
      </c>
      <c r="B4373" t="s">
        <v>17</v>
      </c>
      <c r="C4373">
        <v>44</v>
      </c>
      <c r="D4373">
        <v>0</v>
      </c>
      <c r="E4373" t="str">
        <f>IF(Table1[[#This Row],[hypertension]]=0,"no","yes")</f>
        <v>no</v>
      </c>
      <c r="F4373">
        <v>0</v>
      </c>
      <c r="G4373" t="s">
        <v>13</v>
      </c>
      <c r="H4373" t="s">
        <v>24</v>
      </c>
      <c r="I4373" t="s">
        <v>19</v>
      </c>
      <c r="J4373">
        <v>108.38</v>
      </c>
      <c r="K4373">
        <v>27.7</v>
      </c>
      <c r="L4373" t="s">
        <v>23</v>
      </c>
      <c r="M43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3">
        <v>0</v>
      </c>
      <c r="O4373" t="s">
        <v>32</v>
      </c>
      <c r="P4373" t="str">
        <f>IF(AND(Table1[[#This Row],[stroke]]=1,Table1[[#This Row],[hypertension]]=1),"yes","no")</f>
        <v>no</v>
      </c>
      <c r="Q4373" t="str">
        <f>IF(Table1[[#This Row],[avg_glucose_level]]&gt;=132.5,"yes","no")</f>
        <v>no</v>
      </c>
      <c r="R4373" t="str">
        <f>IF(Table1[[#This Row],[bmi]]&gt;=30.1,"yes","no")</f>
        <v>no</v>
      </c>
    </row>
    <row r="4374" spans="1:18" x14ac:dyDescent="0.3">
      <c r="A4374">
        <v>53976</v>
      </c>
      <c r="B4374" t="s">
        <v>17</v>
      </c>
      <c r="C4374">
        <v>37</v>
      </c>
      <c r="D4374">
        <v>0</v>
      </c>
      <c r="E4374" t="str">
        <f>IF(Table1[[#This Row],[hypertension]]=0,"no","yes")</f>
        <v>no</v>
      </c>
      <c r="F4374">
        <v>0</v>
      </c>
      <c r="G4374" t="s">
        <v>22</v>
      </c>
      <c r="H4374" t="s">
        <v>14</v>
      </c>
      <c r="I4374" t="s">
        <v>19</v>
      </c>
      <c r="J4374">
        <v>78.790000000000006</v>
      </c>
      <c r="K4374">
        <v>25.1</v>
      </c>
      <c r="L4374" t="s">
        <v>23</v>
      </c>
      <c r="M43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4">
        <v>0</v>
      </c>
      <c r="O4374" t="s">
        <v>32</v>
      </c>
      <c r="P4374" t="str">
        <f>IF(AND(Table1[[#This Row],[stroke]]=1,Table1[[#This Row],[hypertension]]=1),"yes","no")</f>
        <v>no</v>
      </c>
      <c r="Q4374" t="str">
        <f>IF(Table1[[#This Row],[avg_glucose_level]]&gt;=132.5,"yes","no")</f>
        <v>no</v>
      </c>
      <c r="R4374" t="str">
        <f>IF(Table1[[#This Row],[bmi]]&gt;=30.1,"yes","no")</f>
        <v>no</v>
      </c>
    </row>
    <row r="4375" spans="1:18" x14ac:dyDescent="0.3">
      <c r="A4375">
        <v>16446</v>
      </c>
      <c r="B4375" t="s">
        <v>12</v>
      </c>
      <c r="C4375">
        <v>2</v>
      </c>
      <c r="D4375">
        <v>0</v>
      </c>
      <c r="E4375" t="str">
        <f>IF(Table1[[#This Row],[hypertension]]=0,"no","yes")</f>
        <v>no</v>
      </c>
      <c r="F4375">
        <v>0</v>
      </c>
      <c r="G4375" t="s">
        <v>22</v>
      </c>
      <c r="H4375" t="s">
        <v>25</v>
      </c>
      <c r="I4375" t="s">
        <v>19</v>
      </c>
      <c r="J4375">
        <v>76.12</v>
      </c>
      <c r="K4375">
        <v>16.8</v>
      </c>
      <c r="L4375" t="s">
        <v>23</v>
      </c>
      <c r="M437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5">
        <v>0</v>
      </c>
      <c r="O4375" t="s">
        <v>32</v>
      </c>
      <c r="P4375" t="str">
        <f>IF(AND(Table1[[#This Row],[stroke]]=1,Table1[[#This Row],[hypertension]]=1),"yes","no")</f>
        <v>no</v>
      </c>
      <c r="Q4375" t="str">
        <f>IF(Table1[[#This Row],[avg_glucose_level]]&gt;=132.5,"yes","no")</f>
        <v>no</v>
      </c>
      <c r="R4375" t="str">
        <f>IF(Table1[[#This Row],[bmi]]&gt;=30.1,"yes","no")</f>
        <v>no</v>
      </c>
    </row>
    <row r="4376" spans="1:18" x14ac:dyDescent="0.3">
      <c r="A4376">
        <v>51329</v>
      </c>
      <c r="B4376" t="s">
        <v>17</v>
      </c>
      <c r="C4376">
        <v>48</v>
      </c>
      <c r="D4376">
        <v>0</v>
      </c>
      <c r="E4376" t="str">
        <f>IF(Table1[[#This Row],[hypertension]]=0,"no","yes")</f>
        <v>no</v>
      </c>
      <c r="F4376">
        <v>0</v>
      </c>
      <c r="G4376" t="s">
        <v>13</v>
      </c>
      <c r="H4376" t="s">
        <v>14</v>
      </c>
      <c r="I4376" t="s">
        <v>19</v>
      </c>
      <c r="J4376">
        <v>68.010000000000005</v>
      </c>
      <c r="K4376">
        <v>27.7</v>
      </c>
      <c r="L4376" t="s">
        <v>20</v>
      </c>
      <c r="M43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76">
        <v>0</v>
      </c>
      <c r="O4376" t="s">
        <v>32</v>
      </c>
      <c r="P4376" t="str">
        <f>IF(AND(Table1[[#This Row],[stroke]]=1,Table1[[#This Row],[hypertension]]=1),"yes","no")</f>
        <v>no</v>
      </c>
      <c r="Q4376" t="str">
        <f>IF(Table1[[#This Row],[avg_glucose_level]]&gt;=132.5,"yes","no")</f>
        <v>no</v>
      </c>
      <c r="R4376" t="str">
        <f>IF(Table1[[#This Row],[bmi]]&gt;=30.1,"yes","no")</f>
        <v>no</v>
      </c>
    </row>
    <row r="4377" spans="1:18" x14ac:dyDescent="0.3">
      <c r="A4377">
        <v>33560</v>
      </c>
      <c r="B4377" t="s">
        <v>17</v>
      </c>
      <c r="C4377">
        <v>81</v>
      </c>
      <c r="D4377">
        <v>0</v>
      </c>
      <c r="E4377" t="str">
        <f>IF(Table1[[#This Row],[hypertension]]=0,"no","yes")</f>
        <v>no</v>
      </c>
      <c r="F4377">
        <v>1</v>
      </c>
      <c r="G4377" t="s">
        <v>13</v>
      </c>
      <c r="H4377" t="s">
        <v>24</v>
      </c>
      <c r="I4377" t="s">
        <v>15</v>
      </c>
      <c r="J4377">
        <v>90.11</v>
      </c>
      <c r="K4377">
        <v>28.6</v>
      </c>
      <c r="L4377" t="s">
        <v>20</v>
      </c>
      <c r="M43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77">
        <v>0</v>
      </c>
      <c r="O4377" t="s">
        <v>32</v>
      </c>
      <c r="P4377" t="str">
        <f>IF(AND(Table1[[#This Row],[stroke]]=1,Table1[[#This Row],[hypertension]]=1),"yes","no")</f>
        <v>no</v>
      </c>
      <c r="Q4377" t="str">
        <f>IF(Table1[[#This Row],[avg_glucose_level]]&gt;=132.5,"yes","no")</f>
        <v>no</v>
      </c>
      <c r="R4377" t="str">
        <f>IF(Table1[[#This Row],[bmi]]&gt;=30.1,"yes","no")</f>
        <v>no</v>
      </c>
    </row>
    <row r="4378" spans="1:18" x14ac:dyDescent="0.3">
      <c r="A4378">
        <v>37866</v>
      </c>
      <c r="B4378" t="s">
        <v>17</v>
      </c>
      <c r="C4378">
        <v>76</v>
      </c>
      <c r="D4378">
        <v>0</v>
      </c>
      <c r="E4378" t="str">
        <f>IF(Table1[[#This Row],[hypertension]]=0,"no","yes")</f>
        <v>no</v>
      </c>
      <c r="F4378">
        <v>0</v>
      </c>
      <c r="G4378" t="s">
        <v>13</v>
      </c>
      <c r="H4378" t="s">
        <v>18</v>
      </c>
      <c r="I4378" t="s">
        <v>15</v>
      </c>
      <c r="J4378">
        <v>193.61</v>
      </c>
      <c r="K4378">
        <v>37.6</v>
      </c>
      <c r="L4378" t="s">
        <v>20</v>
      </c>
      <c r="M43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78">
        <v>0</v>
      </c>
      <c r="O4378" t="s">
        <v>32</v>
      </c>
      <c r="P4378" t="str">
        <f>IF(AND(Table1[[#This Row],[stroke]]=1,Table1[[#This Row],[hypertension]]=1),"yes","no")</f>
        <v>no</v>
      </c>
      <c r="Q4378" t="str">
        <f>IF(Table1[[#This Row],[avg_glucose_level]]&gt;=132.5,"yes","no")</f>
        <v>yes</v>
      </c>
      <c r="R4378" t="str">
        <f>IF(Table1[[#This Row],[bmi]]&gt;=30.1,"yes","no")</f>
        <v>yes</v>
      </c>
    </row>
    <row r="4379" spans="1:18" x14ac:dyDescent="0.3">
      <c r="A4379">
        <v>8553</v>
      </c>
      <c r="B4379" t="s">
        <v>17</v>
      </c>
      <c r="C4379">
        <v>58</v>
      </c>
      <c r="D4379">
        <v>0</v>
      </c>
      <c r="E4379" t="str">
        <f>IF(Table1[[#This Row],[hypertension]]=0,"no","yes")</f>
        <v>no</v>
      </c>
      <c r="F4379">
        <v>0</v>
      </c>
      <c r="G4379" t="s">
        <v>13</v>
      </c>
      <c r="H4379" t="s">
        <v>24</v>
      </c>
      <c r="I4379" t="s">
        <v>19</v>
      </c>
      <c r="J4379">
        <v>195.74</v>
      </c>
      <c r="K4379">
        <v>32.700000000000003</v>
      </c>
      <c r="L4379" t="s">
        <v>23</v>
      </c>
      <c r="M43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79">
        <v>0</v>
      </c>
      <c r="O4379" t="s">
        <v>32</v>
      </c>
      <c r="P4379" t="str">
        <f>IF(AND(Table1[[#This Row],[stroke]]=1,Table1[[#This Row],[hypertension]]=1),"yes","no")</f>
        <v>no</v>
      </c>
      <c r="Q4379" t="str">
        <f>IF(Table1[[#This Row],[avg_glucose_level]]&gt;=132.5,"yes","no")</f>
        <v>yes</v>
      </c>
      <c r="R4379" t="str">
        <f>IF(Table1[[#This Row],[bmi]]&gt;=30.1,"yes","no")</f>
        <v>yes</v>
      </c>
    </row>
    <row r="4380" spans="1:18" x14ac:dyDescent="0.3">
      <c r="A4380">
        <v>5654</v>
      </c>
      <c r="B4380" t="s">
        <v>17</v>
      </c>
      <c r="C4380">
        <v>11</v>
      </c>
      <c r="D4380">
        <v>0</v>
      </c>
      <c r="E4380" t="str">
        <f>IF(Table1[[#This Row],[hypertension]]=0,"no","yes")</f>
        <v>no</v>
      </c>
      <c r="F4380">
        <v>0</v>
      </c>
      <c r="G4380" t="s">
        <v>22</v>
      </c>
      <c r="H4380" t="s">
        <v>25</v>
      </c>
      <c r="I4380" t="s">
        <v>19</v>
      </c>
      <c r="J4380">
        <v>94.77</v>
      </c>
      <c r="K4380">
        <v>22.7</v>
      </c>
      <c r="L4380" t="s">
        <v>23</v>
      </c>
      <c r="M43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80">
        <v>0</v>
      </c>
      <c r="O4380" t="s">
        <v>32</v>
      </c>
      <c r="P4380" t="str">
        <f>IF(AND(Table1[[#This Row],[stroke]]=1,Table1[[#This Row],[hypertension]]=1),"yes","no")</f>
        <v>no</v>
      </c>
      <c r="Q4380" t="str">
        <f>IF(Table1[[#This Row],[avg_glucose_level]]&gt;=132.5,"yes","no")</f>
        <v>no</v>
      </c>
      <c r="R4380" t="str">
        <f>IF(Table1[[#This Row],[bmi]]&gt;=30.1,"yes","no")</f>
        <v>no</v>
      </c>
    </row>
    <row r="4381" spans="1:18" x14ac:dyDescent="0.3">
      <c r="A4381">
        <v>17238</v>
      </c>
      <c r="B4381" t="s">
        <v>17</v>
      </c>
      <c r="C4381">
        <v>9</v>
      </c>
      <c r="D4381">
        <v>0</v>
      </c>
      <c r="E4381" t="str">
        <f>IF(Table1[[#This Row],[hypertension]]=0,"no","yes")</f>
        <v>no</v>
      </c>
      <c r="F4381">
        <v>0</v>
      </c>
      <c r="G4381" t="s">
        <v>22</v>
      </c>
      <c r="H4381" t="s">
        <v>25</v>
      </c>
      <c r="I4381" t="s">
        <v>15</v>
      </c>
      <c r="J4381">
        <v>85</v>
      </c>
      <c r="K4381">
        <v>16</v>
      </c>
      <c r="L4381" t="s">
        <v>23</v>
      </c>
      <c r="M43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81">
        <v>0</v>
      </c>
      <c r="O4381" t="s">
        <v>32</v>
      </c>
      <c r="P4381" t="str">
        <f>IF(AND(Table1[[#This Row],[stroke]]=1,Table1[[#This Row],[hypertension]]=1),"yes","no")</f>
        <v>no</v>
      </c>
      <c r="Q4381" t="str">
        <f>IF(Table1[[#This Row],[avg_glucose_level]]&gt;=132.5,"yes","no")</f>
        <v>no</v>
      </c>
      <c r="R4381" t="str">
        <f>IF(Table1[[#This Row],[bmi]]&gt;=30.1,"yes","no")</f>
        <v>no</v>
      </c>
    </row>
    <row r="4382" spans="1:18" x14ac:dyDescent="0.3">
      <c r="A4382">
        <v>45252</v>
      </c>
      <c r="B4382" t="s">
        <v>12</v>
      </c>
      <c r="C4382">
        <v>54</v>
      </c>
      <c r="D4382">
        <v>0</v>
      </c>
      <c r="E4382" t="str">
        <f>IF(Table1[[#This Row],[hypertension]]=0,"no","yes")</f>
        <v>no</v>
      </c>
      <c r="F4382">
        <v>0</v>
      </c>
      <c r="G4382" t="s">
        <v>13</v>
      </c>
      <c r="H4382" t="s">
        <v>14</v>
      </c>
      <c r="I4382" t="s">
        <v>15</v>
      </c>
      <c r="J4382">
        <v>141.37</v>
      </c>
      <c r="K4382">
        <v>23.5</v>
      </c>
      <c r="L4382" t="s">
        <v>20</v>
      </c>
      <c r="M43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82">
        <v>0</v>
      </c>
      <c r="O4382" t="s">
        <v>32</v>
      </c>
      <c r="P4382" t="str">
        <f>IF(AND(Table1[[#This Row],[stroke]]=1,Table1[[#This Row],[hypertension]]=1),"yes","no")</f>
        <v>no</v>
      </c>
      <c r="Q4382" t="str">
        <f>IF(Table1[[#This Row],[avg_glucose_level]]&gt;=132.5,"yes","no")</f>
        <v>yes</v>
      </c>
      <c r="R4382" t="str">
        <f>IF(Table1[[#This Row],[bmi]]&gt;=30.1,"yes","no")</f>
        <v>no</v>
      </c>
    </row>
    <row r="4383" spans="1:18" x14ac:dyDescent="0.3">
      <c r="A4383">
        <v>14444</v>
      </c>
      <c r="B4383" t="s">
        <v>17</v>
      </c>
      <c r="C4383">
        <v>37</v>
      </c>
      <c r="D4383">
        <v>0</v>
      </c>
      <c r="E4383" t="str">
        <f>IF(Table1[[#This Row],[hypertension]]=0,"no","yes")</f>
        <v>no</v>
      </c>
      <c r="F4383">
        <v>0</v>
      </c>
      <c r="G4383" t="s">
        <v>22</v>
      </c>
      <c r="H4383" t="s">
        <v>18</v>
      </c>
      <c r="I4383" t="s">
        <v>15</v>
      </c>
      <c r="J4383">
        <v>90.71</v>
      </c>
      <c r="K4383">
        <v>45.8</v>
      </c>
      <c r="L4383" t="s">
        <v>23</v>
      </c>
      <c r="M43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83">
        <v>0</v>
      </c>
      <c r="O4383" t="s">
        <v>32</v>
      </c>
      <c r="P4383" t="str">
        <f>IF(AND(Table1[[#This Row],[stroke]]=1,Table1[[#This Row],[hypertension]]=1),"yes","no")</f>
        <v>no</v>
      </c>
      <c r="Q4383" t="str">
        <f>IF(Table1[[#This Row],[avg_glucose_level]]&gt;=132.5,"yes","no")</f>
        <v>no</v>
      </c>
      <c r="R4383" t="str">
        <f>IF(Table1[[#This Row],[bmi]]&gt;=30.1,"yes","no")</f>
        <v>yes</v>
      </c>
    </row>
    <row r="4384" spans="1:18" x14ac:dyDescent="0.3">
      <c r="A4384">
        <v>46503</v>
      </c>
      <c r="B4384" t="s">
        <v>17</v>
      </c>
      <c r="C4384">
        <v>16</v>
      </c>
      <c r="D4384">
        <v>0</v>
      </c>
      <c r="E4384" t="str">
        <f>IF(Table1[[#This Row],[hypertension]]=0,"no","yes")</f>
        <v>no</v>
      </c>
      <c r="F4384">
        <v>0</v>
      </c>
      <c r="G4384" t="s">
        <v>22</v>
      </c>
      <c r="H4384" t="s">
        <v>14</v>
      </c>
      <c r="I4384" t="s">
        <v>19</v>
      </c>
      <c r="J4384">
        <v>106.8</v>
      </c>
      <c r="K4384">
        <v>20.8</v>
      </c>
      <c r="L4384" t="s">
        <v>20</v>
      </c>
      <c r="M43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84">
        <v>0</v>
      </c>
      <c r="O4384" t="s">
        <v>32</v>
      </c>
      <c r="P4384" t="str">
        <f>IF(AND(Table1[[#This Row],[stroke]]=1,Table1[[#This Row],[hypertension]]=1),"yes","no")</f>
        <v>no</v>
      </c>
      <c r="Q4384" t="str">
        <f>IF(Table1[[#This Row],[avg_glucose_level]]&gt;=132.5,"yes","no")</f>
        <v>no</v>
      </c>
      <c r="R4384" t="str">
        <f>IF(Table1[[#This Row],[bmi]]&gt;=30.1,"yes","no")</f>
        <v>no</v>
      </c>
    </row>
    <row r="4385" spans="1:18" x14ac:dyDescent="0.3">
      <c r="A4385">
        <v>18578</v>
      </c>
      <c r="B4385" t="s">
        <v>12</v>
      </c>
      <c r="C4385">
        <v>11</v>
      </c>
      <c r="D4385">
        <v>0</v>
      </c>
      <c r="E4385" t="str">
        <f>IF(Table1[[#This Row],[hypertension]]=0,"no","yes")</f>
        <v>no</v>
      </c>
      <c r="F4385">
        <v>0</v>
      </c>
      <c r="G4385" t="s">
        <v>22</v>
      </c>
      <c r="H4385" t="s">
        <v>25</v>
      </c>
      <c r="I4385" t="s">
        <v>19</v>
      </c>
      <c r="J4385">
        <v>121.66</v>
      </c>
      <c r="K4385">
        <v>16.7</v>
      </c>
      <c r="L4385" t="s">
        <v>23</v>
      </c>
      <c r="M43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85">
        <v>0</v>
      </c>
      <c r="O4385" t="s">
        <v>32</v>
      </c>
      <c r="P4385" t="str">
        <f>IF(AND(Table1[[#This Row],[stroke]]=1,Table1[[#This Row],[hypertension]]=1),"yes","no")</f>
        <v>no</v>
      </c>
      <c r="Q4385" t="str">
        <f>IF(Table1[[#This Row],[avg_glucose_level]]&gt;=132.5,"yes","no")</f>
        <v>no</v>
      </c>
      <c r="R4385" t="str">
        <f>IF(Table1[[#This Row],[bmi]]&gt;=30.1,"yes","no")</f>
        <v>no</v>
      </c>
    </row>
    <row r="4386" spans="1:18" x14ac:dyDescent="0.3">
      <c r="A4386">
        <v>917</v>
      </c>
      <c r="B4386" t="s">
        <v>17</v>
      </c>
      <c r="C4386">
        <v>32</v>
      </c>
      <c r="D4386">
        <v>0</v>
      </c>
      <c r="E4386" t="str">
        <f>IF(Table1[[#This Row],[hypertension]]=0,"no","yes")</f>
        <v>no</v>
      </c>
      <c r="F4386">
        <v>0</v>
      </c>
      <c r="G4386" t="s">
        <v>13</v>
      </c>
      <c r="H4386" t="s">
        <v>14</v>
      </c>
      <c r="I4386" t="s">
        <v>15</v>
      </c>
      <c r="J4386">
        <v>85.18</v>
      </c>
      <c r="K4386">
        <v>22.2</v>
      </c>
      <c r="L4386" t="s">
        <v>21</v>
      </c>
      <c r="M43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86">
        <v>0</v>
      </c>
      <c r="O4386" t="s">
        <v>32</v>
      </c>
      <c r="P4386" t="str">
        <f>IF(AND(Table1[[#This Row],[stroke]]=1,Table1[[#This Row],[hypertension]]=1),"yes","no")</f>
        <v>no</v>
      </c>
      <c r="Q4386" t="str">
        <f>IF(Table1[[#This Row],[avg_glucose_level]]&gt;=132.5,"yes","no")</f>
        <v>no</v>
      </c>
      <c r="R4386" t="str">
        <f>IF(Table1[[#This Row],[bmi]]&gt;=30.1,"yes","no")</f>
        <v>no</v>
      </c>
    </row>
    <row r="4387" spans="1:18" x14ac:dyDescent="0.3">
      <c r="A4387">
        <v>60981</v>
      </c>
      <c r="B4387" t="s">
        <v>17</v>
      </c>
      <c r="C4387">
        <v>26</v>
      </c>
      <c r="D4387">
        <v>0</v>
      </c>
      <c r="E4387" t="str">
        <f>IF(Table1[[#This Row],[hypertension]]=0,"no","yes")</f>
        <v>no</v>
      </c>
      <c r="F4387">
        <v>0</v>
      </c>
      <c r="G4387" t="s">
        <v>22</v>
      </c>
      <c r="H4387" t="s">
        <v>14</v>
      </c>
      <c r="I4387" t="s">
        <v>19</v>
      </c>
      <c r="J4387">
        <v>130.07</v>
      </c>
      <c r="K4387">
        <v>33.1</v>
      </c>
      <c r="L4387" t="s">
        <v>20</v>
      </c>
      <c r="M43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87">
        <v>0</v>
      </c>
      <c r="O4387" t="s">
        <v>32</v>
      </c>
      <c r="P4387" t="str">
        <f>IF(AND(Table1[[#This Row],[stroke]]=1,Table1[[#This Row],[hypertension]]=1),"yes","no")</f>
        <v>no</v>
      </c>
      <c r="Q4387" t="str">
        <f>IF(Table1[[#This Row],[avg_glucose_level]]&gt;=132.5,"yes","no")</f>
        <v>no</v>
      </c>
      <c r="R4387" t="str">
        <f>IF(Table1[[#This Row],[bmi]]&gt;=30.1,"yes","no")</f>
        <v>yes</v>
      </c>
    </row>
    <row r="4388" spans="1:18" x14ac:dyDescent="0.3">
      <c r="A4388">
        <v>28873</v>
      </c>
      <c r="B4388" t="s">
        <v>17</v>
      </c>
      <c r="C4388">
        <v>21</v>
      </c>
      <c r="D4388">
        <v>0</v>
      </c>
      <c r="E4388" t="str">
        <f>IF(Table1[[#This Row],[hypertension]]=0,"no","yes")</f>
        <v>no</v>
      </c>
      <c r="F4388">
        <v>0</v>
      </c>
      <c r="G4388" t="s">
        <v>22</v>
      </c>
      <c r="H4388" t="s">
        <v>14</v>
      </c>
      <c r="I4388" t="s">
        <v>19</v>
      </c>
      <c r="J4388">
        <v>74.239999999999995</v>
      </c>
      <c r="K4388">
        <v>32.700000000000003</v>
      </c>
      <c r="L4388" t="s">
        <v>20</v>
      </c>
      <c r="M43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88">
        <v>0</v>
      </c>
      <c r="O4388" t="s">
        <v>32</v>
      </c>
      <c r="P4388" t="str">
        <f>IF(AND(Table1[[#This Row],[stroke]]=1,Table1[[#This Row],[hypertension]]=1),"yes","no")</f>
        <v>no</v>
      </c>
      <c r="Q4388" t="str">
        <f>IF(Table1[[#This Row],[avg_glucose_level]]&gt;=132.5,"yes","no")</f>
        <v>no</v>
      </c>
      <c r="R4388" t="str">
        <f>IF(Table1[[#This Row],[bmi]]&gt;=30.1,"yes","no")</f>
        <v>yes</v>
      </c>
    </row>
    <row r="4389" spans="1:18" x14ac:dyDescent="0.3">
      <c r="A4389">
        <v>25446</v>
      </c>
      <c r="B4389" t="s">
        <v>17</v>
      </c>
      <c r="C4389">
        <v>45</v>
      </c>
      <c r="D4389">
        <v>0</v>
      </c>
      <c r="E4389" t="str">
        <f>IF(Table1[[#This Row],[hypertension]]=0,"no","yes")</f>
        <v>no</v>
      </c>
      <c r="F4389">
        <v>0</v>
      </c>
      <c r="G4389" t="s">
        <v>13</v>
      </c>
      <c r="H4389" t="s">
        <v>24</v>
      </c>
      <c r="I4389" t="s">
        <v>15</v>
      </c>
      <c r="J4389">
        <v>79.98</v>
      </c>
      <c r="K4389">
        <v>41.4</v>
      </c>
      <c r="L4389" t="s">
        <v>20</v>
      </c>
      <c r="M43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389">
        <v>0</v>
      </c>
      <c r="O4389" t="s">
        <v>32</v>
      </c>
      <c r="P4389" t="str">
        <f>IF(AND(Table1[[#This Row],[stroke]]=1,Table1[[#This Row],[hypertension]]=1),"yes","no")</f>
        <v>no</v>
      </c>
      <c r="Q4389" t="str">
        <f>IF(Table1[[#This Row],[avg_glucose_level]]&gt;=132.5,"yes","no")</f>
        <v>no</v>
      </c>
      <c r="R4389" t="str">
        <f>IF(Table1[[#This Row],[bmi]]&gt;=30.1,"yes","no")</f>
        <v>yes</v>
      </c>
    </row>
    <row r="4390" spans="1:18" x14ac:dyDescent="0.3">
      <c r="A4390">
        <v>54127</v>
      </c>
      <c r="B4390" t="s">
        <v>17</v>
      </c>
      <c r="C4390">
        <v>40</v>
      </c>
      <c r="D4390">
        <v>0</v>
      </c>
      <c r="E4390" t="str">
        <f>IF(Table1[[#This Row],[hypertension]]=0,"no","yes")</f>
        <v>no</v>
      </c>
      <c r="F4390">
        <v>0</v>
      </c>
      <c r="G4390" t="s">
        <v>13</v>
      </c>
      <c r="H4390" t="s">
        <v>18</v>
      </c>
      <c r="I4390" t="s">
        <v>15</v>
      </c>
      <c r="J4390">
        <v>106.76</v>
      </c>
      <c r="K4390">
        <v>24.1</v>
      </c>
      <c r="L4390" t="s">
        <v>16</v>
      </c>
      <c r="M43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90">
        <v>0</v>
      </c>
      <c r="O4390" t="s">
        <v>32</v>
      </c>
      <c r="P4390" t="str">
        <f>IF(AND(Table1[[#This Row],[stroke]]=1,Table1[[#This Row],[hypertension]]=1),"yes","no")</f>
        <v>no</v>
      </c>
      <c r="Q4390" t="str">
        <f>IF(Table1[[#This Row],[avg_glucose_level]]&gt;=132.5,"yes","no")</f>
        <v>no</v>
      </c>
      <c r="R4390" t="str">
        <f>IF(Table1[[#This Row],[bmi]]&gt;=30.1,"yes","no")</f>
        <v>no</v>
      </c>
    </row>
    <row r="4391" spans="1:18" x14ac:dyDescent="0.3">
      <c r="A4391">
        <v>63478</v>
      </c>
      <c r="B4391" t="s">
        <v>17</v>
      </c>
      <c r="C4391">
        <v>41</v>
      </c>
      <c r="D4391">
        <v>0</v>
      </c>
      <c r="E4391" t="str">
        <f>IF(Table1[[#This Row],[hypertension]]=0,"no","yes")</f>
        <v>no</v>
      </c>
      <c r="F4391">
        <v>0</v>
      </c>
      <c r="G4391" t="s">
        <v>13</v>
      </c>
      <c r="H4391" t="s">
        <v>14</v>
      </c>
      <c r="I4391" t="s">
        <v>15</v>
      </c>
      <c r="J4391">
        <v>76.34</v>
      </c>
      <c r="K4391">
        <v>28</v>
      </c>
      <c r="L4391" t="s">
        <v>23</v>
      </c>
      <c r="M43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1">
        <v>0</v>
      </c>
      <c r="O4391" t="s">
        <v>32</v>
      </c>
      <c r="P4391" t="str">
        <f>IF(AND(Table1[[#This Row],[stroke]]=1,Table1[[#This Row],[hypertension]]=1),"yes","no")</f>
        <v>no</v>
      </c>
      <c r="Q4391" t="str">
        <f>IF(Table1[[#This Row],[avg_glucose_level]]&gt;=132.5,"yes","no")</f>
        <v>no</v>
      </c>
      <c r="R4391" t="str">
        <f>IF(Table1[[#This Row],[bmi]]&gt;=30.1,"yes","no")</f>
        <v>no</v>
      </c>
    </row>
    <row r="4392" spans="1:18" x14ac:dyDescent="0.3">
      <c r="A4392">
        <v>15464</v>
      </c>
      <c r="B4392" t="s">
        <v>17</v>
      </c>
      <c r="C4392">
        <v>71</v>
      </c>
      <c r="D4392">
        <v>1</v>
      </c>
      <c r="E4392" t="str">
        <f>IF(Table1[[#This Row],[hypertension]]=0,"no","yes")</f>
        <v>yes</v>
      </c>
      <c r="F4392">
        <v>1</v>
      </c>
      <c r="G4392" t="s">
        <v>13</v>
      </c>
      <c r="H4392" t="s">
        <v>14</v>
      </c>
      <c r="I4392" t="s">
        <v>19</v>
      </c>
      <c r="J4392">
        <v>221.24</v>
      </c>
      <c r="K4392">
        <v>24.2</v>
      </c>
      <c r="L4392" t="s">
        <v>23</v>
      </c>
      <c r="M43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2">
        <v>0</v>
      </c>
      <c r="O4392" t="s">
        <v>32</v>
      </c>
      <c r="P4392" t="str">
        <f>IF(AND(Table1[[#This Row],[stroke]]=1,Table1[[#This Row],[hypertension]]=1),"yes","no")</f>
        <v>no</v>
      </c>
      <c r="Q4392" t="str">
        <f>IF(Table1[[#This Row],[avg_glucose_level]]&gt;=132.5,"yes","no")</f>
        <v>yes</v>
      </c>
      <c r="R4392" t="str">
        <f>IF(Table1[[#This Row],[bmi]]&gt;=30.1,"yes","no")</f>
        <v>no</v>
      </c>
    </row>
    <row r="4393" spans="1:18" x14ac:dyDescent="0.3">
      <c r="A4393">
        <v>63312</v>
      </c>
      <c r="B4393" t="s">
        <v>12</v>
      </c>
      <c r="C4393">
        <v>16</v>
      </c>
      <c r="D4393">
        <v>0</v>
      </c>
      <c r="E4393" t="str">
        <f>IF(Table1[[#This Row],[hypertension]]=0,"no","yes")</f>
        <v>no</v>
      </c>
      <c r="F4393">
        <v>0</v>
      </c>
      <c r="G4393" t="s">
        <v>22</v>
      </c>
      <c r="H4393" t="s">
        <v>14</v>
      </c>
      <c r="I4393" t="s">
        <v>15</v>
      </c>
      <c r="J4393">
        <v>80.55</v>
      </c>
      <c r="K4393">
        <v>23.5</v>
      </c>
      <c r="L4393" t="s">
        <v>21</v>
      </c>
      <c r="M43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93">
        <v>0</v>
      </c>
      <c r="O4393" t="s">
        <v>32</v>
      </c>
      <c r="P4393" t="str">
        <f>IF(AND(Table1[[#This Row],[stroke]]=1,Table1[[#This Row],[hypertension]]=1),"yes","no")</f>
        <v>no</v>
      </c>
      <c r="Q4393" t="str">
        <f>IF(Table1[[#This Row],[avg_glucose_level]]&gt;=132.5,"yes","no")</f>
        <v>no</v>
      </c>
      <c r="R4393" t="str">
        <f>IF(Table1[[#This Row],[bmi]]&gt;=30.1,"yes","no")</f>
        <v>no</v>
      </c>
    </row>
    <row r="4394" spans="1:18" x14ac:dyDescent="0.3">
      <c r="A4394">
        <v>55681</v>
      </c>
      <c r="B4394" t="s">
        <v>17</v>
      </c>
      <c r="C4394">
        <v>7</v>
      </c>
      <c r="D4394">
        <v>0</v>
      </c>
      <c r="E4394" t="str">
        <f>IF(Table1[[#This Row],[hypertension]]=0,"no","yes")</f>
        <v>no</v>
      </c>
      <c r="F4394">
        <v>0</v>
      </c>
      <c r="G4394" t="s">
        <v>22</v>
      </c>
      <c r="H4394" t="s">
        <v>25</v>
      </c>
      <c r="I4394" t="s">
        <v>19</v>
      </c>
      <c r="J4394">
        <v>63.98</v>
      </c>
      <c r="K4394">
        <v>23</v>
      </c>
      <c r="L4394" t="s">
        <v>23</v>
      </c>
      <c r="M43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4">
        <v>0</v>
      </c>
      <c r="O4394" t="s">
        <v>32</v>
      </c>
      <c r="P4394" t="str">
        <f>IF(AND(Table1[[#This Row],[stroke]]=1,Table1[[#This Row],[hypertension]]=1),"yes","no")</f>
        <v>no</v>
      </c>
      <c r="Q4394" t="str">
        <f>IF(Table1[[#This Row],[avg_glucose_level]]&gt;=132.5,"yes","no")</f>
        <v>no</v>
      </c>
      <c r="R4394" t="str">
        <f>IF(Table1[[#This Row],[bmi]]&gt;=30.1,"yes","no")</f>
        <v>no</v>
      </c>
    </row>
    <row r="4395" spans="1:18" x14ac:dyDescent="0.3">
      <c r="A4395">
        <v>63804</v>
      </c>
      <c r="B4395" t="s">
        <v>17</v>
      </c>
      <c r="C4395">
        <v>27</v>
      </c>
      <c r="D4395">
        <v>0</v>
      </c>
      <c r="E4395" t="str">
        <f>IF(Table1[[#This Row],[hypertension]]=0,"no","yes")</f>
        <v>no</v>
      </c>
      <c r="F4395">
        <v>0</v>
      </c>
      <c r="G4395" t="s">
        <v>22</v>
      </c>
      <c r="H4395" t="s">
        <v>14</v>
      </c>
      <c r="I4395" t="s">
        <v>19</v>
      </c>
      <c r="J4395">
        <v>55.93</v>
      </c>
      <c r="K4395">
        <v>20.3</v>
      </c>
      <c r="L4395" t="s">
        <v>21</v>
      </c>
      <c r="M43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95">
        <v>0</v>
      </c>
      <c r="O4395" t="s">
        <v>32</v>
      </c>
      <c r="P4395" t="str">
        <f>IF(AND(Table1[[#This Row],[stroke]]=1,Table1[[#This Row],[hypertension]]=1),"yes","no")</f>
        <v>no</v>
      </c>
      <c r="Q4395" t="str">
        <f>IF(Table1[[#This Row],[avg_glucose_level]]&gt;=132.5,"yes","no")</f>
        <v>no</v>
      </c>
      <c r="R4395" t="str">
        <f>IF(Table1[[#This Row],[bmi]]&gt;=30.1,"yes","no")</f>
        <v>no</v>
      </c>
    </row>
    <row r="4396" spans="1:18" x14ac:dyDescent="0.3">
      <c r="A4396">
        <v>10321</v>
      </c>
      <c r="B4396" t="s">
        <v>17</v>
      </c>
      <c r="C4396">
        <v>22</v>
      </c>
      <c r="D4396">
        <v>0</v>
      </c>
      <c r="E4396" t="str">
        <f>IF(Table1[[#This Row],[hypertension]]=0,"no","yes")</f>
        <v>no</v>
      </c>
      <c r="F4396">
        <v>0</v>
      </c>
      <c r="G4396" t="s">
        <v>13</v>
      </c>
      <c r="H4396" t="s">
        <v>14</v>
      </c>
      <c r="I4396" t="s">
        <v>19</v>
      </c>
      <c r="J4396">
        <v>73.94</v>
      </c>
      <c r="K4396">
        <v>24.8</v>
      </c>
      <c r="L4396" t="s">
        <v>23</v>
      </c>
      <c r="M43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6">
        <v>0</v>
      </c>
      <c r="O4396" t="s">
        <v>32</v>
      </c>
      <c r="P4396" t="str">
        <f>IF(AND(Table1[[#This Row],[stroke]]=1,Table1[[#This Row],[hypertension]]=1),"yes","no")</f>
        <v>no</v>
      </c>
      <c r="Q4396" t="str">
        <f>IF(Table1[[#This Row],[avg_glucose_level]]&gt;=132.5,"yes","no")</f>
        <v>no</v>
      </c>
      <c r="R4396" t="str">
        <f>IF(Table1[[#This Row],[bmi]]&gt;=30.1,"yes","no")</f>
        <v>no</v>
      </c>
    </row>
    <row r="4397" spans="1:18" x14ac:dyDescent="0.3">
      <c r="A4397">
        <v>56339</v>
      </c>
      <c r="B4397" t="s">
        <v>17</v>
      </c>
      <c r="C4397">
        <v>79</v>
      </c>
      <c r="D4397">
        <v>0</v>
      </c>
      <c r="E4397" t="str">
        <f>IF(Table1[[#This Row],[hypertension]]=0,"no","yes")</f>
        <v>no</v>
      </c>
      <c r="F4397">
        <v>0</v>
      </c>
      <c r="G4397" t="s">
        <v>13</v>
      </c>
      <c r="H4397" t="s">
        <v>18</v>
      </c>
      <c r="I4397" t="s">
        <v>19</v>
      </c>
      <c r="J4397">
        <v>65.58</v>
      </c>
      <c r="K4397">
        <v>26.1</v>
      </c>
      <c r="L4397" t="s">
        <v>23</v>
      </c>
      <c r="M43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397">
        <v>0</v>
      </c>
      <c r="O4397" t="s">
        <v>32</v>
      </c>
      <c r="P4397" t="str">
        <f>IF(AND(Table1[[#This Row],[stroke]]=1,Table1[[#This Row],[hypertension]]=1),"yes","no")</f>
        <v>no</v>
      </c>
      <c r="Q4397" t="str">
        <f>IF(Table1[[#This Row],[avg_glucose_level]]&gt;=132.5,"yes","no")</f>
        <v>no</v>
      </c>
      <c r="R4397" t="str">
        <f>IF(Table1[[#This Row],[bmi]]&gt;=30.1,"yes","no")</f>
        <v>no</v>
      </c>
    </row>
    <row r="4398" spans="1:18" x14ac:dyDescent="0.3">
      <c r="A4398">
        <v>56277</v>
      </c>
      <c r="B4398" t="s">
        <v>17</v>
      </c>
      <c r="C4398">
        <v>38</v>
      </c>
      <c r="D4398">
        <v>0</v>
      </c>
      <c r="E4398" t="str">
        <f>IF(Table1[[#This Row],[hypertension]]=0,"no","yes")</f>
        <v>no</v>
      </c>
      <c r="F4398">
        <v>0</v>
      </c>
      <c r="G4398" t="s">
        <v>13</v>
      </c>
      <c r="H4398" t="s">
        <v>14</v>
      </c>
      <c r="I4398" t="s">
        <v>19</v>
      </c>
      <c r="J4398">
        <v>83.8</v>
      </c>
      <c r="K4398">
        <v>24.2</v>
      </c>
      <c r="L4398" t="s">
        <v>21</v>
      </c>
      <c r="M439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398">
        <v>0</v>
      </c>
      <c r="O4398" t="s">
        <v>32</v>
      </c>
      <c r="P4398" t="str">
        <f>IF(AND(Table1[[#This Row],[stroke]]=1,Table1[[#This Row],[hypertension]]=1),"yes","no")</f>
        <v>no</v>
      </c>
      <c r="Q4398" t="str">
        <f>IF(Table1[[#This Row],[avg_glucose_level]]&gt;=132.5,"yes","no")</f>
        <v>no</v>
      </c>
      <c r="R4398" t="str">
        <f>IF(Table1[[#This Row],[bmi]]&gt;=30.1,"yes","no")</f>
        <v>no</v>
      </c>
    </row>
    <row r="4399" spans="1:18" x14ac:dyDescent="0.3">
      <c r="A4399">
        <v>33657</v>
      </c>
      <c r="B4399" t="s">
        <v>17</v>
      </c>
      <c r="C4399">
        <v>64</v>
      </c>
      <c r="D4399">
        <v>0</v>
      </c>
      <c r="E4399" t="str">
        <f>IF(Table1[[#This Row],[hypertension]]=0,"no","yes")</f>
        <v>no</v>
      </c>
      <c r="F4399">
        <v>0</v>
      </c>
      <c r="G4399" t="s">
        <v>13</v>
      </c>
      <c r="H4399" t="s">
        <v>14</v>
      </c>
      <c r="I4399" t="s">
        <v>15</v>
      </c>
      <c r="J4399">
        <v>95.87</v>
      </c>
      <c r="K4399">
        <v>19.3</v>
      </c>
      <c r="L4399" t="s">
        <v>16</v>
      </c>
      <c r="M43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399">
        <v>0</v>
      </c>
      <c r="O4399" t="s">
        <v>32</v>
      </c>
      <c r="P4399" t="str">
        <f>IF(AND(Table1[[#This Row],[stroke]]=1,Table1[[#This Row],[hypertension]]=1),"yes","no")</f>
        <v>no</v>
      </c>
      <c r="Q4399" t="str">
        <f>IF(Table1[[#This Row],[avg_glucose_level]]&gt;=132.5,"yes","no")</f>
        <v>no</v>
      </c>
      <c r="R4399" t="str">
        <f>IF(Table1[[#This Row],[bmi]]&gt;=30.1,"yes","no")</f>
        <v>no</v>
      </c>
    </row>
    <row r="4400" spans="1:18" x14ac:dyDescent="0.3">
      <c r="A4400">
        <v>7054</v>
      </c>
      <c r="B4400" t="s">
        <v>12</v>
      </c>
      <c r="C4400">
        <v>4</v>
      </c>
      <c r="D4400">
        <v>0</v>
      </c>
      <c r="E4400" t="str">
        <f>IF(Table1[[#This Row],[hypertension]]=0,"no","yes")</f>
        <v>no</v>
      </c>
      <c r="F4400">
        <v>0</v>
      </c>
      <c r="G4400" t="s">
        <v>22</v>
      </c>
      <c r="H4400" t="s">
        <v>25</v>
      </c>
      <c r="I4400" t="s">
        <v>19</v>
      </c>
      <c r="J4400">
        <v>112.83</v>
      </c>
      <c r="K4400">
        <v>18.2</v>
      </c>
      <c r="L4400" t="s">
        <v>23</v>
      </c>
      <c r="M44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00">
        <v>0</v>
      </c>
      <c r="O4400" t="s">
        <v>32</v>
      </c>
      <c r="P4400" t="str">
        <f>IF(AND(Table1[[#This Row],[stroke]]=1,Table1[[#This Row],[hypertension]]=1),"yes","no")</f>
        <v>no</v>
      </c>
      <c r="Q4400" t="str">
        <f>IF(Table1[[#This Row],[avg_glucose_level]]&gt;=132.5,"yes","no")</f>
        <v>no</v>
      </c>
      <c r="R4400" t="str">
        <f>IF(Table1[[#This Row],[bmi]]&gt;=30.1,"yes","no")</f>
        <v>no</v>
      </c>
    </row>
    <row r="4401" spans="1:18" x14ac:dyDescent="0.3">
      <c r="A4401">
        <v>72393</v>
      </c>
      <c r="B4401" t="s">
        <v>17</v>
      </c>
      <c r="C4401">
        <v>23</v>
      </c>
      <c r="D4401">
        <v>0</v>
      </c>
      <c r="E4401" t="str">
        <f>IF(Table1[[#This Row],[hypertension]]=0,"no","yes")</f>
        <v>no</v>
      </c>
      <c r="F4401">
        <v>0</v>
      </c>
      <c r="G4401" t="s">
        <v>13</v>
      </c>
      <c r="H4401" t="s">
        <v>24</v>
      </c>
      <c r="I4401" t="s">
        <v>19</v>
      </c>
      <c r="J4401">
        <v>84.93</v>
      </c>
      <c r="K4401">
        <v>24.2</v>
      </c>
      <c r="L4401" t="s">
        <v>20</v>
      </c>
      <c r="M44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01">
        <v>0</v>
      </c>
      <c r="O4401" t="s">
        <v>32</v>
      </c>
      <c r="P4401" t="str">
        <f>IF(AND(Table1[[#This Row],[stroke]]=1,Table1[[#This Row],[hypertension]]=1),"yes","no")</f>
        <v>no</v>
      </c>
      <c r="Q4401" t="str">
        <f>IF(Table1[[#This Row],[avg_glucose_level]]&gt;=132.5,"yes","no")</f>
        <v>no</v>
      </c>
      <c r="R4401" t="str">
        <f>IF(Table1[[#This Row],[bmi]]&gt;=30.1,"yes","no")</f>
        <v>no</v>
      </c>
    </row>
    <row r="4402" spans="1:18" x14ac:dyDescent="0.3">
      <c r="A4402">
        <v>68059</v>
      </c>
      <c r="B4402" t="s">
        <v>12</v>
      </c>
      <c r="C4402">
        <v>35</v>
      </c>
      <c r="D4402">
        <v>0</v>
      </c>
      <c r="E4402" t="str">
        <f>IF(Table1[[#This Row],[hypertension]]=0,"no","yes")</f>
        <v>no</v>
      </c>
      <c r="F4402">
        <v>0</v>
      </c>
      <c r="G4402" t="s">
        <v>13</v>
      </c>
      <c r="H4402" t="s">
        <v>24</v>
      </c>
      <c r="I4402" t="s">
        <v>19</v>
      </c>
      <c r="J4402">
        <v>103.08</v>
      </c>
      <c r="K4402">
        <v>41.5</v>
      </c>
      <c r="L4402" t="s">
        <v>21</v>
      </c>
      <c r="M44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02">
        <v>0</v>
      </c>
      <c r="O4402" t="s">
        <v>32</v>
      </c>
      <c r="P4402" t="str">
        <f>IF(AND(Table1[[#This Row],[stroke]]=1,Table1[[#This Row],[hypertension]]=1),"yes","no")</f>
        <v>no</v>
      </c>
      <c r="Q4402" t="str">
        <f>IF(Table1[[#This Row],[avg_glucose_level]]&gt;=132.5,"yes","no")</f>
        <v>no</v>
      </c>
      <c r="R4402" t="str">
        <f>IF(Table1[[#This Row],[bmi]]&gt;=30.1,"yes","no")</f>
        <v>yes</v>
      </c>
    </row>
    <row r="4403" spans="1:18" x14ac:dyDescent="0.3">
      <c r="A4403">
        <v>14996</v>
      </c>
      <c r="B4403" t="s">
        <v>12</v>
      </c>
      <c r="C4403">
        <v>66</v>
      </c>
      <c r="D4403">
        <v>0</v>
      </c>
      <c r="E4403" t="str">
        <f>IF(Table1[[#This Row],[hypertension]]=0,"no","yes")</f>
        <v>no</v>
      </c>
      <c r="F4403">
        <v>0</v>
      </c>
      <c r="G4403" t="s">
        <v>13</v>
      </c>
      <c r="H4403" t="s">
        <v>18</v>
      </c>
      <c r="I4403" t="s">
        <v>19</v>
      </c>
      <c r="J4403">
        <v>85.98</v>
      </c>
      <c r="K4403">
        <v>28</v>
      </c>
      <c r="L4403" t="s">
        <v>23</v>
      </c>
      <c r="M44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03">
        <v>0</v>
      </c>
      <c r="O4403" t="s">
        <v>32</v>
      </c>
      <c r="P4403" t="str">
        <f>IF(AND(Table1[[#This Row],[stroke]]=1,Table1[[#This Row],[hypertension]]=1),"yes","no")</f>
        <v>no</v>
      </c>
      <c r="Q4403" t="str">
        <f>IF(Table1[[#This Row],[avg_glucose_level]]&gt;=132.5,"yes","no")</f>
        <v>no</v>
      </c>
      <c r="R4403" t="str">
        <f>IF(Table1[[#This Row],[bmi]]&gt;=30.1,"yes","no")</f>
        <v>no</v>
      </c>
    </row>
    <row r="4404" spans="1:18" x14ac:dyDescent="0.3">
      <c r="A4404">
        <v>841</v>
      </c>
      <c r="B4404" t="s">
        <v>12</v>
      </c>
      <c r="C4404">
        <v>34</v>
      </c>
      <c r="D4404">
        <v>0</v>
      </c>
      <c r="E4404" t="str">
        <f>IF(Table1[[#This Row],[hypertension]]=0,"no","yes")</f>
        <v>no</v>
      </c>
      <c r="F4404">
        <v>0</v>
      </c>
      <c r="G4404" t="s">
        <v>13</v>
      </c>
      <c r="H4404" t="s">
        <v>14</v>
      </c>
      <c r="I4404" t="s">
        <v>15</v>
      </c>
      <c r="J4404">
        <v>83.75</v>
      </c>
      <c r="K4404">
        <v>37</v>
      </c>
      <c r="L4404" t="s">
        <v>20</v>
      </c>
      <c r="M44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04">
        <v>0</v>
      </c>
      <c r="O4404" t="s">
        <v>32</v>
      </c>
      <c r="P4404" t="str">
        <f>IF(AND(Table1[[#This Row],[stroke]]=1,Table1[[#This Row],[hypertension]]=1),"yes","no")</f>
        <v>no</v>
      </c>
      <c r="Q4404" t="str">
        <f>IF(Table1[[#This Row],[avg_glucose_level]]&gt;=132.5,"yes","no")</f>
        <v>no</v>
      </c>
      <c r="R4404" t="str">
        <f>IF(Table1[[#This Row],[bmi]]&gt;=30.1,"yes","no")</f>
        <v>yes</v>
      </c>
    </row>
    <row r="4405" spans="1:18" x14ac:dyDescent="0.3">
      <c r="A4405">
        <v>22880</v>
      </c>
      <c r="B4405" t="s">
        <v>17</v>
      </c>
      <c r="C4405">
        <v>19</v>
      </c>
      <c r="D4405">
        <v>0</v>
      </c>
      <c r="E4405" t="str">
        <f>IF(Table1[[#This Row],[hypertension]]=0,"no","yes")</f>
        <v>no</v>
      </c>
      <c r="F4405">
        <v>0</v>
      </c>
      <c r="G4405" t="s">
        <v>22</v>
      </c>
      <c r="H4405" t="s">
        <v>14</v>
      </c>
      <c r="I4405" t="s">
        <v>15</v>
      </c>
      <c r="J4405">
        <v>125.43</v>
      </c>
      <c r="K4405">
        <v>32.200000000000003</v>
      </c>
      <c r="L4405" t="s">
        <v>23</v>
      </c>
      <c r="M44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05">
        <v>0</v>
      </c>
      <c r="O4405" t="s">
        <v>32</v>
      </c>
      <c r="P4405" t="str">
        <f>IF(AND(Table1[[#This Row],[stroke]]=1,Table1[[#This Row],[hypertension]]=1),"yes","no")</f>
        <v>no</v>
      </c>
      <c r="Q4405" t="str">
        <f>IF(Table1[[#This Row],[avg_glucose_level]]&gt;=132.5,"yes","no")</f>
        <v>no</v>
      </c>
      <c r="R4405" t="str">
        <f>IF(Table1[[#This Row],[bmi]]&gt;=30.1,"yes","no")</f>
        <v>yes</v>
      </c>
    </row>
    <row r="4406" spans="1:18" x14ac:dyDescent="0.3">
      <c r="A4406">
        <v>1552</v>
      </c>
      <c r="B4406" t="s">
        <v>12</v>
      </c>
      <c r="C4406">
        <v>73</v>
      </c>
      <c r="D4406">
        <v>0</v>
      </c>
      <c r="E4406" t="str">
        <f>IF(Table1[[#This Row],[hypertension]]=0,"no","yes")</f>
        <v>no</v>
      </c>
      <c r="F4406">
        <v>0</v>
      </c>
      <c r="G4406" t="s">
        <v>13</v>
      </c>
      <c r="H4406" t="s">
        <v>14</v>
      </c>
      <c r="I4406" t="s">
        <v>15</v>
      </c>
      <c r="J4406">
        <v>101.58</v>
      </c>
      <c r="K4406">
        <v>35.9</v>
      </c>
      <c r="L4406" t="s">
        <v>20</v>
      </c>
      <c r="M44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06">
        <v>0</v>
      </c>
      <c r="O4406" t="s">
        <v>32</v>
      </c>
      <c r="P4406" t="str">
        <f>IF(AND(Table1[[#This Row],[stroke]]=1,Table1[[#This Row],[hypertension]]=1),"yes","no")</f>
        <v>no</v>
      </c>
      <c r="Q4406" t="str">
        <f>IF(Table1[[#This Row],[avg_glucose_level]]&gt;=132.5,"yes","no")</f>
        <v>no</v>
      </c>
      <c r="R4406" t="str">
        <f>IF(Table1[[#This Row],[bmi]]&gt;=30.1,"yes","no")</f>
        <v>yes</v>
      </c>
    </row>
    <row r="4407" spans="1:18" x14ac:dyDescent="0.3">
      <c r="A4407">
        <v>68853</v>
      </c>
      <c r="B4407" t="s">
        <v>17</v>
      </c>
      <c r="C4407">
        <v>70</v>
      </c>
      <c r="D4407">
        <v>0</v>
      </c>
      <c r="E4407" t="str">
        <f>IF(Table1[[#This Row],[hypertension]]=0,"no","yes")</f>
        <v>no</v>
      </c>
      <c r="F4407">
        <v>0</v>
      </c>
      <c r="G4407" t="s">
        <v>13</v>
      </c>
      <c r="H4407" t="s">
        <v>14</v>
      </c>
      <c r="I4407" t="s">
        <v>19</v>
      </c>
      <c r="J4407">
        <v>149.80000000000001</v>
      </c>
      <c r="K4407">
        <v>47.6</v>
      </c>
      <c r="L4407" t="s">
        <v>23</v>
      </c>
      <c r="M440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07">
        <v>0</v>
      </c>
      <c r="O4407" t="s">
        <v>32</v>
      </c>
      <c r="P4407" t="str">
        <f>IF(AND(Table1[[#This Row],[stroke]]=1,Table1[[#This Row],[hypertension]]=1),"yes","no")</f>
        <v>no</v>
      </c>
      <c r="Q4407" t="str">
        <f>IF(Table1[[#This Row],[avg_glucose_level]]&gt;=132.5,"yes","no")</f>
        <v>yes</v>
      </c>
      <c r="R4407" t="str">
        <f>IF(Table1[[#This Row],[bmi]]&gt;=30.1,"yes","no")</f>
        <v>yes</v>
      </c>
    </row>
    <row r="4408" spans="1:18" x14ac:dyDescent="0.3">
      <c r="A4408">
        <v>49190</v>
      </c>
      <c r="B4408" t="s">
        <v>17</v>
      </c>
      <c r="C4408">
        <v>45</v>
      </c>
      <c r="D4408">
        <v>0</v>
      </c>
      <c r="E4408" t="str">
        <f>IF(Table1[[#This Row],[hypertension]]=0,"no","yes")</f>
        <v>no</v>
      </c>
      <c r="F4408">
        <v>0</v>
      </c>
      <c r="G4408" t="s">
        <v>13</v>
      </c>
      <c r="H4408" t="s">
        <v>14</v>
      </c>
      <c r="I4408" t="s">
        <v>19</v>
      </c>
      <c r="J4408">
        <v>112.55</v>
      </c>
      <c r="K4408">
        <v>32.1</v>
      </c>
      <c r="L4408" t="s">
        <v>20</v>
      </c>
      <c r="M44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08">
        <v>0</v>
      </c>
      <c r="O4408" t="s">
        <v>32</v>
      </c>
      <c r="P4408" t="str">
        <f>IF(AND(Table1[[#This Row],[stroke]]=1,Table1[[#This Row],[hypertension]]=1),"yes","no")</f>
        <v>no</v>
      </c>
      <c r="Q4408" t="str">
        <f>IF(Table1[[#This Row],[avg_glucose_level]]&gt;=132.5,"yes","no")</f>
        <v>no</v>
      </c>
      <c r="R4408" t="str">
        <f>IF(Table1[[#This Row],[bmi]]&gt;=30.1,"yes","no")</f>
        <v>yes</v>
      </c>
    </row>
    <row r="4409" spans="1:18" x14ac:dyDescent="0.3">
      <c r="A4409">
        <v>49277</v>
      </c>
      <c r="B4409" t="s">
        <v>17</v>
      </c>
      <c r="C4409">
        <v>34</v>
      </c>
      <c r="D4409">
        <v>0</v>
      </c>
      <c r="E4409" t="str">
        <f>IF(Table1[[#This Row],[hypertension]]=0,"no","yes")</f>
        <v>no</v>
      </c>
      <c r="F4409">
        <v>0</v>
      </c>
      <c r="G4409" t="s">
        <v>22</v>
      </c>
      <c r="H4409" t="s">
        <v>14</v>
      </c>
      <c r="I4409" t="s">
        <v>15</v>
      </c>
      <c r="J4409">
        <v>70.87</v>
      </c>
      <c r="K4409">
        <v>55.7</v>
      </c>
      <c r="L4409" t="s">
        <v>16</v>
      </c>
      <c r="M44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09">
        <v>0</v>
      </c>
      <c r="O4409" t="s">
        <v>32</v>
      </c>
      <c r="P4409" t="str">
        <f>IF(AND(Table1[[#This Row],[stroke]]=1,Table1[[#This Row],[hypertension]]=1),"yes","no")</f>
        <v>no</v>
      </c>
      <c r="Q4409" t="str">
        <f>IF(Table1[[#This Row],[avg_glucose_level]]&gt;=132.5,"yes","no")</f>
        <v>no</v>
      </c>
      <c r="R4409" t="str">
        <f>IF(Table1[[#This Row],[bmi]]&gt;=30.1,"yes","no")</f>
        <v>yes</v>
      </c>
    </row>
    <row r="4410" spans="1:18" x14ac:dyDescent="0.3">
      <c r="A4410">
        <v>711</v>
      </c>
      <c r="B4410" t="s">
        <v>12</v>
      </c>
      <c r="C4410">
        <v>81</v>
      </c>
      <c r="D4410">
        <v>0</v>
      </c>
      <c r="E4410" t="str">
        <f>IF(Table1[[#This Row],[hypertension]]=0,"no","yes")</f>
        <v>no</v>
      </c>
      <c r="F4410">
        <v>0</v>
      </c>
      <c r="G4410" t="s">
        <v>13</v>
      </c>
      <c r="H4410" t="s">
        <v>14</v>
      </c>
      <c r="I4410" t="s">
        <v>19</v>
      </c>
      <c r="J4410">
        <v>92.96</v>
      </c>
      <c r="K4410">
        <v>22.2</v>
      </c>
      <c r="L4410" t="s">
        <v>20</v>
      </c>
      <c r="M44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0">
        <v>0</v>
      </c>
      <c r="O4410" t="s">
        <v>32</v>
      </c>
      <c r="P4410" t="str">
        <f>IF(AND(Table1[[#This Row],[stroke]]=1,Table1[[#This Row],[hypertension]]=1),"yes","no")</f>
        <v>no</v>
      </c>
      <c r="Q4410" t="str">
        <f>IF(Table1[[#This Row],[avg_glucose_level]]&gt;=132.5,"yes","no")</f>
        <v>no</v>
      </c>
      <c r="R4410" t="str">
        <f>IF(Table1[[#This Row],[bmi]]&gt;=30.1,"yes","no")</f>
        <v>no</v>
      </c>
    </row>
    <row r="4411" spans="1:18" x14ac:dyDescent="0.3">
      <c r="A4411">
        <v>1953</v>
      </c>
      <c r="B4411" t="s">
        <v>17</v>
      </c>
      <c r="C4411">
        <v>1</v>
      </c>
      <c r="D4411">
        <v>0</v>
      </c>
      <c r="E4411" t="str">
        <f>IF(Table1[[#This Row],[hypertension]]=0,"no","yes")</f>
        <v>no</v>
      </c>
      <c r="F4411">
        <v>0</v>
      </c>
      <c r="G4411" t="s">
        <v>22</v>
      </c>
      <c r="H4411" t="s">
        <v>25</v>
      </c>
      <c r="I4411" t="s">
        <v>19</v>
      </c>
      <c r="J4411">
        <v>112.19</v>
      </c>
      <c r="K4411">
        <v>20.100000000000001</v>
      </c>
      <c r="L4411" t="s">
        <v>23</v>
      </c>
      <c r="M44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11">
        <v>0</v>
      </c>
      <c r="O4411" t="s">
        <v>32</v>
      </c>
      <c r="P4411" t="str">
        <f>IF(AND(Table1[[#This Row],[stroke]]=1,Table1[[#This Row],[hypertension]]=1),"yes","no")</f>
        <v>no</v>
      </c>
      <c r="Q4411" t="str">
        <f>IF(Table1[[#This Row],[avg_glucose_level]]&gt;=132.5,"yes","no")</f>
        <v>no</v>
      </c>
      <c r="R4411" t="str">
        <f>IF(Table1[[#This Row],[bmi]]&gt;=30.1,"yes","no")</f>
        <v>no</v>
      </c>
    </row>
    <row r="4412" spans="1:18" x14ac:dyDescent="0.3">
      <c r="A4412">
        <v>34900</v>
      </c>
      <c r="B4412" t="s">
        <v>12</v>
      </c>
      <c r="C4412">
        <v>13</v>
      </c>
      <c r="D4412">
        <v>0</v>
      </c>
      <c r="E4412" t="str">
        <f>IF(Table1[[#This Row],[hypertension]]=0,"no","yes")</f>
        <v>no</v>
      </c>
      <c r="F4412">
        <v>0</v>
      </c>
      <c r="G4412" t="s">
        <v>22</v>
      </c>
      <c r="H4412" t="s">
        <v>26</v>
      </c>
      <c r="I4412" t="s">
        <v>15</v>
      </c>
      <c r="J4412">
        <v>85.08</v>
      </c>
      <c r="K4412">
        <v>14.6</v>
      </c>
      <c r="L4412" t="s">
        <v>23</v>
      </c>
      <c r="M44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12">
        <v>0</v>
      </c>
      <c r="O4412" t="s">
        <v>32</v>
      </c>
      <c r="P4412" t="str">
        <f>IF(AND(Table1[[#This Row],[stroke]]=1,Table1[[#This Row],[hypertension]]=1),"yes","no")</f>
        <v>no</v>
      </c>
      <c r="Q4412" t="str">
        <f>IF(Table1[[#This Row],[avg_glucose_level]]&gt;=132.5,"yes","no")</f>
        <v>no</v>
      </c>
      <c r="R4412" t="str">
        <f>IF(Table1[[#This Row],[bmi]]&gt;=30.1,"yes","no")</f>
        <v>no</v>
      </c>
    </row>
    <row r="4413" spans="1:18" x14ac:dyDescent="0.3">
      <c r="A4413">
        <v>13237</v>
      </c>
      <c r="B4413" t="s">
        <v>12</v>
      </c>
      <c r="C4413">
        <v>57</v>
      </c>
      <c r="D4413">
        <v>0</v>
      </c>
      <c r="E4413" t="str">
        <f>IF(Table1[[#This Row],[hypertension]]=0,"no","yes")</f>
        <v>no</v>
      </c>
      <c r="F4413">
        <v>1</v>
      </c>
      <c r="G4413" t="s">
        <v>13</v>
      </c>
      <c r="H4413" t="s">
        <v>18</v>
      </c>
      <c r="I4413" t="s">
        <v>15</v>
      </c>
      <c r="J4413">
        <v>112.37</v>
      </c>
      <c r="K4413">
        <v>28.4</v>
      </c>
      <c r="L4413" t="s">
        <v>20</v>
      </c>
      <c r="M44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3">
        <v>0</v>
      </c>
      <c r="O4413" t="s">
        <v>32</v>
      </c>
      <c r="P4413" t="str">
        <f>IF(AND(Table1[[#This Row],[stroke]]=1,Table1[[#This Row],[hypertension]]=1),"yes","no")</f>
        <v>no</v>
      </c>
      <c r="Q4413" t="str">
        <f>IF(Table1[[#This Row],[avg_glucose_level]]&gt;=132.5,"yes","no")</f>
        <v>no</v>
      </c>
      <c r="R4413" t="str">
        <f>IF(Table1[[#This Row],[bmi]]&gt;=30.1,"yes","no")</f>
        <v>no</v>
      </c>
    </row>
    <row r="4414" spans="1:18" x14ac:dyDescent="0.3">
      <c r="A4414">
        <v>61684</v>
      </c>
      <c r="B4414" t="s">
        <v>17</v>
      </c>
      <c r="C4414">
        <v>38</v>
      </c>
      <c r="D4414">
        <v>0</v>
      </c>
      <c r="E4414" t="str">
        <f>IF(Table1[[#This Row],[hypertension]]=0,"no","yes")</f>
        <v>no</v>
      </c>
      <c r="F4414">
        <v>0</v>
      </c>
      <c r="G4414" t="s">
        <v>13</v>
      </c>
      <c r="H4414" t="s">
        <v>14</v>
      </c>
      <c r="I4414" t="s">
        <v>15</v>
      </c>
      <c r="J4414">
        <v>151.26</v>
      </c>
      <c r="K4414">
        <v>20.6</v>
      </c>
      <c r="L4414" t="s">
        <v>20</v>
      </c>
      <c r="M44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4">
        <v>0</v>
      </c>
      <c r="O4414" t="s">
        <v>32</v>
      </c>
      <c r="P4414" t="str">
        <f>IF(AND(Table1[[#This Row],[stroke]]=1,Table1[[#This Row],[hypertension]]=1),"yes","no")</f>
        <v>no</v>
      </c>
      <c r="Q4414" t="str">
        <f>IF(Table1[[#This Row],[avg_glucose_level]]&gt;=132.5,"yes","no")</f>
        <v>yes</v>
      </c>
      <c r="R4414" t="str">
        <f>IF(Table1[[#This Row],[bmi]]&gt;=30.1,"yes","no")</f>
        <v>no</v>
      </c>
    </row>
    <row r="4415" spans="1:18" x14ac:dyDescent="0.3">
      <c r="A4415">
        <v>28382</v>
      </c>
      <c r="B4415" t="s">
        <v>12</v>
      </c>
      <c r="C4415">
        <v>21</v>
      </c>
      <c r="D4415">
        <v>0</v>
      </c>
      <c r="E4415" t="str">
        <f>IF(Table1[[#This Row],[hypertension]]=0,"no","yes")</f>
        <v>no</v>
      </c>
      <c r="F4415">
        <v>0</v>
      </c>
      <c r="G4415" t="s">
        <v>22</v>
      </c>
      <c r="H4415" t="s">
        <v>14</v>
      </c>
      <c r="I4415" t="s">
        <v>15</v>
      </c>
      <c r="J4415">
        <v>73.81</v>
      </c>
      <c r="K4415">
        <v>19.8</v>
      </c>
      <c r="L4415" t="s">
        <v>23</v>
      </c>
      <c r="M44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15">
        <v>0</v>
      </c>
      <c r="O4415" t="s">
        <v>32</v>
      </c>
      <c r="P4415" t="str">
        <f>IF(AND(Table1[[#This Row],[stroke]]=1,Table1[[#This Row],[hypertension]]=1),"yes","no")</f>
        <v>no</v>
      </c>
      <c r="Q4415" t="str">
        <f>IF(Table1[[#This Row],[avg_glucose_level]]&gt;=132.5,"yes","no")</f>
        <v>no</v>
      </c>
      <c r="R4415" t="str">
        <f>IF(Table1[[#This Row],[bmi]]&gt;=30.1,"yes","no")</f>
        <v>no</v>
      </c>
    </row>
    <row r="4416" spans="1:18" x14ac:dyDescent="0.3">
      <c r="A4416">
        <v>13768</v>
      </c>
      <c r="B4416" t="s">
        <v>17</v>
      </c>
      <c r="C4416">
        <v>38</v>
      </c>
      <c r="D4416">
        <v>0</v>
      </c>
      <c r="E4416" t="str">
        <f>IF(Table1[[#This Row],[hypertension]]=0,"no","yes")</f>
        <v>no</v>
      </c>
      <c r="F4416">
        <v>0</v>
      </c>
      <c r="G4416" t="s">
        <v>13</v>
      </c>
      <c r="H4416" t="s">
        <v>14</v>
      </c>
      <c r="I4416" t="s">
        <v>15</v>
      </c>
      <c r="J4416">
        <v>77.2</v>
      </c>
      <c r="K4416">
        <v>23.4</v>
      </c>
      <c r="L4416" t="s">
        <v>23</v>
      </c>
      <c r="M44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16">
        <v>0</v>
      </c>
      <c r="O4416" t="s">
        <v>32</v>
      </c>
      <c r="P4416" t="str">
        <f>IF(AND(Table1[[#This Row],[stroke]]=1,Table1[[#This Row],[hypertension]]=1),"yes","no")</f>
        <v>no</v>
      </c>
      <c r="Q4416" t="str">
        <f>IF(Table1[[#This Row],[avg_glucose_level]]&gt;=132.5,"yes","no")</f>
        <v>no</v>
      </c>
      <c r="R4416" t="str">
        <f>IF(Table1[[#This Row],[bmi]]&gt;=30.1,"yes","no")</f>
        <v>no</v>
      </c>
    </row>
    <row r="4417" spans="1:18" x14ac:dyDescent="0.3">
      <c r="A4417">
        <v>32726</v>
      </c>
      <c r="B4417" t="s">
        <v>17</v>
      </c>
      <c r="C4417">
        <v>41</v>
      </c>
      <c r="D4417">
        <v>0</v>
      </c>
      <c r="E4417" t="str">
        <f>IF(Table1[[#This Row],[hypertension]]=0,"no","yes")</f>
        <v>no</v>
      </c>
      <c r="F4417">
        <v>0</v>
      </c>
      <c r="G4417" t="s">
        <v>22</v>
      </c>
      <c r="H4417" t="s">
        <v>14</v>
      </c>
      <c r="I4417" t="s">
        <v>15</v>
      </c>
      <c r="J4417">
        <v>76.08</v>
      </c>
      <c r="K4417">
        <v>25.1</v>
      </c>
      <c r="L4417" t="s">
        <v>20</v>
      </c>
      <c r="M44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7">
        <v>0</v>
      </c>
      <c r="O4417" t="s">
        <v>32</v>
      </c>
      <c r="P4417" t="str">
        <f>IF(AND(Table1[[#This Row],[stroke]]=1,Table1[[#This Row],[hypertension]]=1),"yes","no")</f>
        <v>no</v>
      </c>
      <c r="Q4417" t="str">
        <f>IF(Table1[[#This Row],[avg_glucose_level]]&gt;=132.5,"yes","no")</f>
        <v>no</v>
      </c>
      <c r="R4417" t="str">
        <f>IF(Table1[[#This Row],[bmi]]&gt;=30.1,"yes","no")</f>
        <v>no</v>
      </c>
    </row>
    <row r="4418" spans="1:18" x14ac:dyDescent="0.3">
      <c r="A4418">
        <v>65729</v>
      </c>
      <c r="B4418" t="s">
        <v>17</v>
      </c>
      <c r="C4418">
        <v>26</v>
      </c>
      <c r="D4418">
        <v>0</v>
      </c>
      <c r="E4418" t="str">
        <f>IF(Table1[[#This Row],[hypertension]]=0,"no","yes")</f>
        <v>no</v>
      </c>
      <c r="F4418">
        <v>0</v>
      </c>
      <c r="G4418" t="s">
        <v>13</v>
      </c>
      <c r="H4418" t="s">
        <v>14</v>
      </c>
      <c r="I4418" t="s">
        <v>19</v>
      </c>
      <c r="J4418">
        <v>123.98</v>
      </c>
      <c r="K4418">
        <v>30.1</v>
      </c>
      <c r="L4418" t="s">
        <v>20</v>
      </c>
      <c r="M44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18">
        <v>0</v>
      </c>
      <c r="O4418" t="s">
        <v>32</v>
      </c>
      <c r="P4418" t="str">
        <f>IF(AND(Table1[[#This Row],[stroke]]=1,Table1[[#This Row],[hypertension]]=1),"yes","no")</f>
        <v>no</v>
      </c>
      <c r="Q4418" t="str">
        <f>IF(Table1[[#This Row],[avg_glucose_level]]&gt;=132.5,"yes","no")</f>
        <v>no</v>
      </c>
      <c r="R4418" t="str">
        <f>IF(Table1[[#This Row],[bmi]]&gt;=30.1,"yes","no")</f>
        <v>yes</v>
      </c>
    </row>
    <row r="4419" spans="1:18" x14ac:dyDescent="0.3">
      <c r="A4419">
        <v>6422</v>
      </c>
      <c r="B4419" t="s">
        <v>17</v>
      </c>
      <c r="C4419">
        <v>48</v>
      </c>
      <c r="D4419">
        <v>0</v>
      </c>
      <c r="E4419" t="str">
        <f>IF(Table1[[#This Row],[hypertension]]=0,"no","yes")</f>
        <v>no</v>
      </c>
      <c r="F4419">
        <v>0</v>
      </c>
      <c r="G4419" t="s">
        <v>13</v>
      </c>
      <c r="H4419" t="s">
        <v>18</v>
      </c>
      <c r="I4419" t="s">
        <v>15</v>
      </c>
      <c r="J4419">
        <v>108.51</v>
      </c>
      <c r="K4419">
        <v>33.299999999999997</v>
      </c>
      <c r="L4419" t="s">
        <v>23</v>
      </c>
      <c r="M44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19">
        <v>0</v>
      </c>
      <c r="O4419" t="s">
        <v>32</v>
      </c>
      <c r="P4419" t="str">
        <f>IF(AND(Table1[[#This Row],[stroke]]=1,Table1[[#This Row],[hypertension]]=1),"yes","no")</f>
        <v>no</v>
      </c>
      <c r="Q4419" t="str">
        <f>IF(Table1[[#This Row],[avg_glucose_level]]&gt;=132.5,"yes","no")</f>
        <v>no</v>
      </c>
      <c r="R4419" t="str">
        <f>IF(Table1[[#This Row],[bmi]]&gt;=30.1,"yes","no")</f>
        <v>yes</v>
      </c>
    </row>
    <row r="4420" spans="1:18" x14ac:dyDescent="0.3">
      <c r="A4420">
        <v>11382</v>
      </c>
      <c r="B4420" t="s">
        <v>12</v>
      </c>
      <c r="C4420">
        <v>18</v>
      </c>
      <c r="D4420">
        <v>0</v>
      </c>
      <c r="E4420" t="str">
        <f>IF(Table1[[#This Row],[hypertension]]=0,"no","yes")</f>
        <v>no</v>
      </c>
      <c r="F4420">
        <v>0</v>
      </c>
      <c r="G4420" t="s">
        <v>22</v>
      </c>
      <c r="H4420" t="s">
        <v>14</v>
      </c>
      <c r="I4420" t="s">
        <v>19</v>
      </c>
      <c r="J4420">
        <v>98.07</v>
      </c>
      <c r="K4420">
        <v>24</v>
      </c>
      <c r="L4420" t="s">
        <v>20</v>
      </c>
      <c r="M44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0">
        <v>0</v>
      </c>
      <c r="O4420" t="s">
        <v>32</v>
      </c>
      <c r="P4420" t="str">
        <f>IF(AND(Table1[[#This Row],[stroke]]=1,Table1[[#This Row],[hypertension]]=1),"yes","no")</f>
        <v>no</v>
      </c>
      <c r="Q4420" t="str">
        <f>IF(Table1[[#This Row],[avg_glucose_level]]&gt;=132.5,"yes","no")</f>
        <v>no</v>
      </c>
      <c r="R4420" t="str">
        <f>IF(Table1[[#This Row],[bmi]]&gt;=30.1,"yes","no")</f>
        <v>no</v>
      </c>
    </row>
    <row r="4421" spans="1:18" x14ac:dyDescent="0.3">
      <c r="A4421">
        <v>31703</v>
      </c>
      <c r="B4421" t="s">
        <v>12</v>
      </c>
      <c r="C4421">
        <v>66</v>
      </c>
      <c r="D4421">
        <v>0</v>
      </c>
      <c r="E4421" t="str">
        <f>IF(Table1[[#This Row],[hypertension]]=0,"no","yes")</f>
        <v>no</v>
      </c>
      <c r="F4421">
        <v>0</v>
      </c>
      <c r="G4421" t="s">
        <v>13</v>
      </c>
      <c r="H4421" t="s">
        <v>18</v>
      </c>
      <c r="I4421" t="s">
        <v>15</v>
      </c>
      <c r="J4421">
        <v>85.82</v>
      </c>
      <c r="K4421">
        <v>27.8</v>
      </c>
      <c r="L4421" t="s">
        <v>20</v>
      </c>
      <c r="M44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1">
        <v>0</v>
      </c>
      <c r="O4421" t="s">
        <v>32</v>
      </c>
      <c r="P4421" t="str">
        <f>IF(AND(Table1[[#This Row],[stroke]]=1,Table1[[#This Row],[hypertension]]=1),"yes","no")</f>
        <v>no</v>
      </c>
      <c r="Q4421" t="str">
        <f>IF(Table1[[#This Row],[avg_glucose_level]]&gt;=132.5,"yes","no")</f>
        <v>no</v>
      </c>
      <c r="R4421" t="str">
        <f>IF(Table1[[#This Row],[bmi]]&gt;=30.1,"yes","no")</f>
        <v>no</v>
      </c>
    </row>
    <row r="4422" spans="1:18" x14ac:dyDescent="0.3">
      <c r="A4422">
        <v>33439</v>
      </c>
      <c r="B4422" t="s">
        <v>17</v>
      </c>
      <c r="C4422">
        <v>27</v>
      </c>
      <c r="D4422">
        <v>0</v>
      </c>
      <c r="E4422" t="str">
        <f>IF(Table1[[#This Row],[hypertension]]=0,"no","yes")</f>
        <v>no</v>
      </c>
      <c r="F4422">
        <v>0</v>
      </c>
      <c r="G4422" t="s">
        <v>22</v>
      </c>
      <c r="H4422" t="s">
        <v>14</v>
      </c>
      <c r="I4422" t="s">
        <v>19</v>
      </c>
      <c r="J4422">
        <v>86.21</v>
      </c>
      <c r="K4422">
        <v>21.4</v>
      </c>
      <c r="L4422" t="s">
        <v>23</v>
      </c>
      <c r="M44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22">
        <v>0</v>
      </c>
      <c r="O4422" t="s">
        <v>32</v>
      </c>
      <c r="P4422" t="str">
        <f>IF(AND(Table1[[#This Row],[stroke]]=1,Table1[[#This Row],[hypertension]]=1),"yes","no")</f>
        <v>no</v>
      </c>
      <c r="Q4422" t="str">
        <f>IF(Table1[[#This Row],[avg_glucose_level]]&gt;=132.5,"yes","no")</f>
        <v>no</v>
      </c>
      <c r="R4422" t="str">
        <f>IF(Table1[[#This Row],[bmi]]&gt;=30.1,"yes","no")</f>
        <v>no</v>
      </c>
    </row>
    <row r="4423" spans="1:18" x14ac:dyDescent="0.3">
      <c r="A4423">
        <v>5647</v>
      </c>
      <c r="B4423" t="s">
        <v>17</v>
      </c>
      <c r="C4423">
        <v>18</v>
      </c>
      <c r="D4423">
        <v>0</v>
      </c>
      <c r="E4423" t="str">
        <f>IF(Table1[[#This Row],[hypertension]]=0,"no","yes")</f>
        <v>no</v>
      </c>
      <c r="F4423">
        <v>0</v>
      </c>
      <c r="G4423" t="s">
        <v>22</v>
      </c>
      <c r="H4423" t="s">
        <v>14</v>
      </c>
      <c r="I4423" t="s">
        <v>15</v>
      </c>
      <c r="J4423">
        <v>99.01</v>
      </c>
      <c r="K4423">
        <v>25.5</v>
      </c>
      <c r="L4423" t="s">
        <v>16</v>
      </c>
      <c r="M44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23">
        <v>0</v>
      </c>
      <c r="O4423" t="s">
        <v>32</v>
      </c>
      <c r="P4423" t="str">
        <f>IF(AND(Table1[[#This Row],[stroke]]=1,Table1[[#This Row],[hypertension]]=1),"yes","no")</f>
        <v>no</v>
      </c>
      <c r="Q4423" t="str">
        <f>IF(Table1[[#This Row],[avg_glucose_level]]&gt;=132.5,"yes","no")</f>
        <v>no</v>
      </c>
      <c r="R4423" t="str">
        <f>IF(Table1[[#This Row],[bmi]]&gt;=30.1,"yes","no")</f>
        <v>no</v>
      </c>
    </row>
    <row r="4424" spans="1:18" x14ac:dyDescent="0.3">
      <c r="A4424">
        <v>1847</v>
      </c>
      <c r="B4424" t="s">
        <v>17</v>
      </c>
      <c r="C4424">
        <v>20</v>
      </c>
      <c r="D4424">
        <v>0</v>
      </c>
      <c r="E4424" t="str">
        <f>IF(Table1[[#This Row],[hypertension]]=0,"no","yes")</f>
        <v>no</v>
      </c>
      <c r="F4424">
        <v>0</v>
      </c>
      <c r="G4424" t="s">
        <v>22</v>
      </c>
      <c r="H4424" t="s">
        <v>24</v>
      </c>
      <c r="I4424" t="s">
        <v>19</v>
      </c>
      <c r="J4424">
        <v>79.53</v>
      </c>
      <c r="K4424">
        <v>28.1</v>
      </c>
      <c r="L4424" t="s">
        <v>20</v>
      </c>
      <c r="M44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4">
        <v>0</v>
      </c>
      <c r="O4424" t="s">
        <v>32</v>
      </c>
      <c r="P4424" t="str">
        <f>IF(AND(Table1[[#This Row],[stroke]]=1,Table1[[#This Row],[hypertension]]=1),"yes","no")</f>
        <v>no</v>
      </c>
      <c r="Q4424" t="str">
        <f>IF(Table1[[#This Row],[avg_glucose_level]]&gt;=132.5,"yes","no")</f>
        <v>no</v>
      </c>
      <c r="R4424" t="str">
        <f>IF(Table1[[#This Row],[bmi]]&gt;=30.1,"yes","no")</f>
        <v>no</v>
      </c>
    </row>
    <row r="4425" spans="1:18" x14ac:dyDescent="0.3">
      <c r="A4425">
        <v>12900</v>
      </c>
      <c r="B4425" t="s">
        <v>12</v>
      </c>
      <c r="C4425">
        <v>11</v>
      </c>
      <c r="D4425">
        <v>0</v>
      </c>
      <c r="E4425" t="str">
        <f>IF(Table1[[#This Row],[hypertension]]=0,"no","yes")</f>
        <v>no</v>
      </c>
      <c r="F4425">
        <v>0</v>
      </c>
      <c r="G4425" t="s">
        <v>22</v>
      </c>
      <c r="H4425" t="s">
        <v>25</v>
      </c>
      <c r="I4425" t="s">
        <v>19</v>
      </c>
      <c r="J4425">
        <v>80.08</v>
      </c>
      <c r="K4425">
        <v>21.8</v>
      </c>
      <c r="L4425" t="s">
        <v>20</v>
      </c>
      <c r="M44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5">
        <v>0</v>
      </c>
      <c r="O4425" t="s">
        <v>32</v>
      </c>
      <c r="P4425" t="str">
        <f>IF(AND(Table1[[#This Row],[stroke]]=1,Table1[[#This Row],[hypertension]]=1),"yes","no")</f>
        <v>no</v>
      </c>
      <c r="Q4425" t="str">
        <f>IF(Table1[[#This Row],[avg_glucose_level]]&gt;=132.5,"yes","no")</f>
        <v>no</v>
      </c>
      <c r="R4425" t="str">
        <f>IF(Table1[[#This Row],[bmi]]&gt;=30.1,"yes","no")</f>
        <v>no</v>
      </c>
    </row>
    <row r="4426" spans="1:18" x14ac:dyDescent="0.3">
      <c r="A4426">
        <v>28367</v>
      </c>
      <c r="B4426" t="s">
        <v>17</v>
      </c>
      <c r="C4426">
        <v>7</v>
      </c>
      <c r="D4426">
        <v>0</v>
      </c>
      <c r="E4426" t="str">
        <f>IF(Table1[[#This Row],[hypertension]]=0,"no","yes")</f>
        <v>no</v>
      </c>
      <c r="F4426">
        <v>0</v>
      </c>
      <c r="G4426" t="s">
        <v>22</v>
      </c>
      <c r="H4426" t="s">
        <v>25</v>
      </c>
      <c r="I4426" t="s">
        <v>19</v>
      </c>
      <c r="J4426">
        <v>69.47</v>
      </c>
      <c r="K4426">
        <v>18.899999999999999</v>
      </c>
      <c r="L4426" t="s">
        <v>23</v>
      </c>
      <c r="M44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26">
        <v>0</v>
      </c>
      <c r="O4426" t="s">
        <v>32</v>
      </c>
      <c r="P4426" t="str">
        <f>IF(AND(Table1[[#This Row],[stroke]]=1,Table1[[#This Row],[hypertension]]=1),"yes","no")</f>
        <v>no</v>
      </c>
      <c r="Q4426" t="str">
        <f>IF(Table1[[#This Row],[avg_glucose_level]]&gt;=132.5,"yes","no")</f>
        <v>no</v>
      </c>
      <c r="R4426" t="str">
        <f>IF(Table1[[#This Row],[bmi]]&gt;=30.1,"yes","no")</f>
        <v>no</v>
      </c>
    </row>
    <row r="4427" spans="1:18" x14ac:dyDescent="0.3">
      <c r="A4427">
        <v>71551</v>
      </c>
      <c r="B4427" t="s">
        <v>17</v>
      </c>
      <c r="C4427">
        <v>54</v>
      </c>
      <c r="D4427">
        <v>0</v>
      </c>
      <c r="E4427" t="str">
        <f>IF(Table1[[#This Row],[hypertension]]=0,"no","yes")</f>
        <v>no</v>
      </c>
      <c r="F4427">
        <v>0</v>
      </c>
      <c r="G4427" t="s">
        <v>22</v>
      </c>
      <c r="H4427" t="s">
        <v>14</v>
      </c>
      <c r="I4427" t="s">
        <v>15</v>
      </c>
      <c r="J4427">
        <v>85.07</v>
      </c>
      <c r="K4427">
        <v>21.9</v>
      </c>
      <c r="L4427" t="s">
        <v>23</v>
      </c>
      <c r="M44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27">
        <v>0</v>
      </c>
      <c r="O4427" t="s">
        <v>32</v>
      </c>
      <c r="P4427" t="str">
        <f>IF(AND(Table1[[#This Row],[stroke]]=1,Table1[[#This Row],[hypertension]]=1),"yes","no")</f>
        <v>no</v>
      </c>
      <c r="Q4427" t="str">
        <f>IF(Table1[[#This Row],[avg_glucose_level]]&gt;=132.5,"yes","no")</f>
        <v>no</v>
      </c>
      <c r="R4427" t="str">
        <f>IF(Table1[[#This Row],[bmi]]&gt;=30.1,"yes","no")</f>
        <v>no</v>
      </c>
    </row>
    <row r="4428" spans="1:18" x14ac:dyDescent="0.3">
      <c r="A4428">
        <v>13846</v>
      </c>
      <c r="B4428" t="s">
        <v>12</v>
      </c>
      <c r="C4428">
        <v>43</v>
      </c>
      <c r="D4428">
        <v>0</v>
      </c>
      <c r="E4428" t="str">
        <f>IF(Table1[[#This Row],[hypertension]]=0,"no","yes")</f>
        <v>no</v>
      </c>
      <c r="F4428">
        <v>0</v>
      </c>
      <c r="G4428" t="s">
        <v>13</v>
      </c>
      <c r="H4428" t="s">
        <v>24</v>
      </c>
      <c r="I4428" t="s">
        <v>19</v>
      </c>
      <c r="J4428">
        <v>88</v>
      </c>
      <c r="K4428">
        <v>30.6</v>
      </c>
      <c r="L4428" t="s">
        <v>20</v>
      </c>
      <c r="M44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8">
        <v>0</v>
      </c>
      <c r="O4428" t="s">
        <v>32</v>
      </c>
      <c r="P4428" t="str">
        <f>IF(AND(Table1[[#This Row],[stroke]]=1,Table1[[#This Row],[hypertension]]=1),"yes","no")</f>
        <v>no</v>
      </c>
      <c r="Q4428" t="str">
        <f>IF(Table1[[#This Row],[avg_glucose_level]]&gt;=132.5,"yes","no")</f>
        <v>no</v>
      </c>
      <c r="R4428" t="str">
        <f>IF(Table1[[#This Row],[bmi]]&gt;=30.1,"yes","no")</f>
        <v>yes</v>
      </c>
    </row>
    <row r="4429" spans="1:18" x14ac:dyDescent="0.3">
      <c r="A4429">
        <v>61667</v>
      </c>
      <c r="B4429" t="s">
        <v>17</v>
      </c>
      <c r="C4429">
        <v>61</v>
      </c>
      <c r="D4429">
        <v>0</v>
      </c>
      <c r="E4429" t="str">
        <f>IF(Table1[[#This Row],[hypertension]]=0,"no","yes")</f>
        <v>no</v>
      </c>
      <c r="F4429">
        <v>0</v>
      </c>
      <c r="G4429" t="s">
        <v>13</v>
      </c>
      <c r="H4429" t="s">
        <v>14</v>
      </c>
      <c r="I4429" t="s">
        <v>19</v>
      </c>
      <c r="J4429">
        <v>144.13999999999999</v>
      </c>
      <c r="K4429">
        <v>29.8</v>
      </c>
      <c r="L4429" t="s">
        <v>20</v>
      </c>
      <c r="M44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29">
        <v>0</v>
      </c>
      <c r="O4429" t="s">
        <v>32</v>
      </c>
      <c r="P4429" t="str">
        <f>IF(AND(Table1[[#This Row],[stroke]]=1,Table1[[#This Row],[hypertension]]=1),"yes","no")</f>
        <v>no</v>
      </c>
      <c r="Q4429" t="str">
        <f>IF(Table1[[#This Row],[avg_glucose_level]]&gt;=132.5,"yes","no")</f>
        <v>yes</v>
      </c>
      <c r="R4429" t="str">
        <f>IF(Table1[[#This Row],[bmi]]&gt;=30.1,"yes","no")</f>
        <v>no</v>
      </c>
    </row>
    <row r="4430" spans="1:18" x14ac:dyDescent="0.3">
      <c r="A4430">
        <v>46079</v>
      </c>
      <c r="B4430" t="s">
        <v>12</v>
      </c>
      <c r="C4430">
        <v>31</v>
      </c>
      <c r="D4430">
        <v>0</v>
      </c>
      <c r="E4430" t="str">
        <f>IF(Table1[[#This Row],[hypertension]]=0,"no","yes")</f>
        <v>no</v>
      </c>
      <c r="F4430">
        <v>0</v>
      </c>
      <c r="G4430" t="s">
        <v>22</v>
      </c>
      <c r="H4430" t="s">
        <v>14</v>
      </c>
      <c r="I4430" t="s">
        <v>15</v>
      </c>
      <c r="J4430">
        <v>78.8</v>
      </c>
      <c r="K4430">
        <v>28.7</v>
      </c>
      <c r="L4430" t="s">
        <v>21</v>
      </c>
      <c r="M44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30">
        <v>0</v>
      </c>
      <c r="O4430" t="s">
        <v>32</v>
      </c>
      <c r="P4430" t="str">
        <f>IF(AND(Table1[[#This Row],[stroke]]=1,Table1[[#This Row],[hypertension]]=1),"yes","no")</f>
        <v>no</v>
      </c>
      <c r="Q4430" t="str">
        <f>IF(Table1[[#This Row],[avg_glucose_level]]&gt;=132.5,"yes","no")</f>
        <v>no</v>
      </c>
      <c r="R4430" t="str">
        <f>IF(Table1[[#This Row],[bmi]]&gt;=30.1,"yes","no")</f>
        <v>no</v>
      </c>
    </row>
    <row r="4431" spans="1:18" x14ac:dyDescent="0.3">
      <c r="A4431">
        <v>7871</v>
      </c>
      <c r="B4431" t="s">
        <v>17</v>
      </c>
      <c r="C4431">
        <v>40</v>
      </c>
      <c r="D4431">
        <v>0</v>
      </c>
      <c r="E4431" t="str">
        <f>IF(Table1[[#This Row],[hypertension]]=0,"no","yes")</f>
        <v>no</v>
      </c>
      <c r="F4431">
        <v>0</v>
      </c>
      <c r="G4431" t="s">
        <v>13</v>
      </c>
      <c r="H4431" t="s">
        <v>14</v>
      </c>
      <c r="I4431" t="s">
        <v>15</v>
      </c>
      <c r="J4431">
        <v>86.78</v>
      </c>
      <c r="K4431">
        <v>35.5</v>
      </c>
      <c r="L4431" t="s">
        <v>21</v>
      </c>
      <c r="M443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31">
        <v>0</v>
      </c>
      <c r="O4431" t="s">
        <v>32</v>
      </c>
      <c r="P4431" t="str">
        <f>IF(AND(Table1[[#This Row],[stroke]]=1,Table1[[#This Row],[hypertension]]=1),"yes","no")</f>
        <v>no</v>
      </c>
      <c r="Q4431" t="str">
        <f>IF(Table1[[#This Row],[avg_glucose_level]]&gt;=132.5,"yes","no")</f>
        <v>no</v>
      </c>
      <c r="R4431" t="str">
        <f>IF(Table1[[#This Row],[bmi]]&gt;=30.1,"yes","no")</f>
        <v>yes</v>
      </c>
    </row>
    <row r="4432" spans="1:18" x14ac:dyDescent="0.3">
      <c r="A4432">
        <v>60964</v>
      </c>
      <c r="B4432" t="s">
        <v>17</v>
      </c>
      <c r="C4432">
        <v>71</v>
      </c>
      <c r="D4432">
        <v>1</v>
      </c>
      <c r="E4432" t="str">
        <f>IF(Table1[[#This Row],[hypertension]]=0,"no","yes")</f>
        <v>yes</v>
      </c>
      <c r="F4432">
        <v>0</v>
      </c>
      <c r="G4432" t="s">
        <v>13</v>
      </c>
      <c r="H4432" t="s">
        <v>24</v>
      </c>
      <c r="I4432" t="s">
        <v>19</v>
      </c>
      <c r="J4432">
        <v>105.72</v>
      </c>
      <c r="K4432">
        <v>29.1</v>
      </c>
      <c r="L4432" t="s">
        <v>16</v>
      </c>
      <c r="M443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32">
        <v>0</v>
      </c>
      <c r="O4432" t="s">
        <v>32</v>
      </c>
      <c r="P4432" t="str">
        <f>IF(AND(Table1[[#This Row],[stroke]]=1,Table1[[#This Row],[hypertension]]=1),"yes","no")</f>
        <v>no</v>
      </c>
      <c r="Q4432" t="str">
        <f>IF(Table1[[#This Row],[avg_glucose_level]]&gt;=132.5,"yes","no")</f>
        <v>no</v>
      </c>
      <c r="R4432" t="str">
        <f>IF(Table1[[#This Row],[bmi]]&gt;=30.1,"yes","no")</f>
        <v>no</v>
      </c>
    </row>
    <row r="4433" spans="1:18" x14ac:dyDescent="0.3">
      <c r="A4433">
        <v>72562</v>
      </c>
      <c r="B4433" t="s">
        <v>17</v>
      </c>
      <c r="C4433">
        <v>57</v>
      </c>
      <c r="D4433">
        <v>0</v>
      </c>
      <c r="E4433" t="str">
        <f>IF(Table1[[#This Row],[hypertension]]=0,"no","yes")</f>
        <v>no</v>
      </c>
      <c r="F4433">
        <v>0</v>
      </c>
      <c r="G4433" t="s">
        <v>13</v>
      </c>
      <c r="H4433" t="s">
        <v>14</v>
      </c>
      <c r="I4433" t="s">
        <v>19</v>
      </c>
      <c r="J4433">
        <v>64.37</v>
      </c>
      <c r="K4433">
        <v>32.799999999999997</v>
      </c>
      <c r="L4433" t="s">
        <v>20</v>
      </c>
      <c r="M44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3">
        <v>0</v>
      </c>
      <c r="O4433" t="s">
        <v>32</v>
      </c>
      <c r="P4433" t="str">
        <f>IF(AND(Table1[[#This Row],[stroke]]=1,Table1[[#This Row],[hypertension]]=1),"yes","no")</f>
        <v>no</v>
      </c>
      <c r="Q4433" t="str">
        <f>IF(Table1[[#This Row],[avg_glucose_level]]&gt;=132.5,"yes","no")</f>
        <v>no</v>
      </c>
      <c r="R4433" t="str">
        <f>IF(Table1[[#This Row],[bmi]]&gt;=30.1,"yes","no")</f>
        <v>yes</v>
      </c>
    </row>
    <row r="4434" spans="1:18" x14ac:dyDescent="0.3">
      <c r="A4434">
        <v>63773</v>
      </c>
      <c r="B4434" t="s">
        <v>17</v>
      </c>
      <c r="C4434">
        <v>13</v>
      </c>
      <c r="D4434">
        <v>0</v>
      </c>
      <c r="E4434" t="str">
        <f>IF(Table1[[#This Row],[hypertension]]=0,"no","yes")</f>
        <v>no</v>
      </c>
      <c r="F4434">
        <v>0</v>
      </c>
      <c r="G4434" t="s">
        <v>22</v>
      </c>
      <c r="H4434" t="s">
        <v>25</v>
      </c>
      <c r="I4434" t="s">
        <v>19</v>
      </c>
      <c r="J4434">
        <v>146.1</v>
      </c>
      <c r="K4434">
        <v>22.8</v>
      </c>
      <c r="L4434" t="s">
        <v>20</v>
      </c>
      <c r="M44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4">
        <v>0</v>
      </c>
      <c r="O4434" t="s">
        <v>32</v>
      </c>
      <c r="P4434" t="str">
        <f>IF(AND(Table1[[#This Row],[stroke]]=1,Table1[[#This Row],[hypertension]]=1),"yes","no")</f>
        <v>no</v>
      </c>
      <c r="Q4434" t="str">
        <f>IF(Table1[[#This Row],[avg_glucose_level]]&gt;=132.5,"yes","no")</f>
        <v>yes</v>
      </c>
      <c r="R4434" t="str">
        <f>IF(Table1[[#This Row],[bmi]]&gt;=30.1,"yes","no")</f>
        <v>no</v>
      </c>
    </row>
    <row r="4435" spans="1:18" x14ac:dyDescent="0.3">
      <c r="A4435">
        <v>53998</v>
      </c>
      <c r="B4435" t="s">
        <v>17</v>
      </c>
      <c r="C4435">
        <v>21</v>
      </c>
      <c r="D4435">
        <v>0</v>
      </c>
      <c r="E4435" t="str">
        <f>IF(Table1[[#This Row],[hypertension]]=0,"no","yes")</f>
        <v>no</v>
      </c>
      <c r="F4435">
        <v>0</v>
      </c>
      <c r="G4435" t="s">
        <v>22</v>
      </c>
      <c r="H4435" t="s">
        <v>14</v>
      </c>
      <c r="I4435" t="s">
        <v>15</v>
      </c>
      <c r="J4435">
        <v>58.66</v>
      </c>
      <c r="K4435">
        <v>31.3</v>
      </c>
      <c r="L4435" t="s">
        <v>20</v>
      </c>
      <c r="M44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5">
        <v>0</v>
      </c>
      <c r="O4435" t="s">
        <v>32</v>
      </c>
      <c r="P4435" t="str">
        <f>IF(AND(Table1[[#This Row],[stroke]]=1,Table1[[#This Row],[hypertension]]=1),"yes","no")</f>
        <v>no</v>
      </c>
      <c r="Q4435" t="str">
        <f>IF(Table1[[#This Row],[avg_glucose_level]]&gt;=132.5,"yes","no")</f>
        <v>no</v>
      </c>
      <c r="R4435" t="str">
        <f>IF(Table1[[#This Row],[bmi]]&gt;=30.1,"yes","no")</f>
        <v>yes</v>
      </c>
    </row>
    <row r="4436" spans="1:18" x14ac:dyDescent="0.3">
      <c r="A4436">
        <v>16617</v>
      </c>
      <c r="B4436" t="s">
        <v>17</v>
      </c>
      <c r="C4436">
        <v>63</v>
      </c>
      <c r="D4436">
        <v>1</v>
      </c>
      <c r="E4436" t="str">
        <f>IF(Table1[[#This Row],[hypertension]]=0,"no","yes")</f>
        <v>yes</v>
      </c>
      <c r="F4436">
        <v>0</v>
      </c>
      <c r="G4436" t="s">
        <v>13</v>
      </c>
      <c r="H4436" t="s">
        <v>24</v>
      </c>
      <c r="I4436" t="s">
        <v>15</v>
      </c>
      <c r="J4436">
        <v>192.5</v>
      </c>
      <c r="K4436">
        <v>29</v>
      </c>
      <c r="L4436" t="s">
        <v>20</v>
      </c>
      <c r="M44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6">
        <v>0</v>
      </c>
      <c r="O4436" t="s">
        <v>32</v>
      </c>
      <c r="P4436" t="str">
        <f>IF(AND(Table1[[#This Row],[stroke]]=1,Table1[[#This Row],[hypertension]]=1),"yes","no")</f>
        <v>no</v>
      </c>
      <c r="Q4436" t="str">
        <f>IF(Table1[[#This Row],[avg_glucose_level]]&gt;=132.5,"yes","no")</f>
        <v>yes</v>
      </c>
      <c r="R4436" t="str">
        <f>IF(Table1[[#This Row],[bmi]]&gt;=30.1,"yes","no")</f>
        <v>no</v>
      </c>
    </row>
    <row r="4437" spans="1:18" x14ac:dyDescent="0.3">
      <c r="A4437">
        <v>54117</v>
      </c>
      <c r="B4437" t="s">
        <v>12</v>
      </c>
      <c r="C4437">
        <v>7</v>
      </c>
      <c r="D4437">
        <v>0</v>
      </c>
      <c r="E4437" t="str">
        <f>IF(Table1[[#This Row],[hypertension]]=0,"no","yes")</f>
        <v>no</v>
      </c>
      <c r="F4437">
        <v>0</v>
      </c>
      <c r="G4437" t="s">
        <v>22</v>
      </c>
      <c r="H4437" t="s">
        <v>25</v>
      </c>
      <c r="I4437" t="s">
        <v>19</v>
      </c>
      <c r="J4437">
        <v>103.5</v>
      </c>
      <c r="K4437">
        <v>19</v>
      </c>
      <c r="L4437" t="s">
        <v>23</v>
      </c>
      <c r="M44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37">
        <v>0</v>
      </c>
      <c r="O4437" t="s">
        <v>32</v>
      </c>
      <c r="P4437" t="str">
        <f>IF(AND(Table1[[#This Row],[stroke]]=1,Table1[[#This Row],[hypertension]]=1),"yes","no")</f>
        <v>no</v>
      </c>
      <c r="Q4437" t="str">
        <f>IF(Table1[[#This Row],[avg_glucose_level]]&gt;=132.5,"yes","no")</f>
        <v>no</v>
      </c>
      <c r="R4437" t="str">
        <f>IF(Table1[[#This Row],[bmi]]&gt;=30.1,"yes","no")</f>
        <v>no</v>
      </c>
    </row>
    <row r="4438" spans="1:18" x14ac:dyDescent="0.3">
      <c r="A4438">
        <v>5987</v>
      </c>
      <c r="B4438" t="s">
        <v>17</v>
      </c>
      <c r="C4438">
        <v>78</v>
      </c>
      <c r="D4438">
        <v>0</v>
      </c>
      <c r="E4438" t="str">
        <f>IF(Table1[[#This Row],[hypertension]]=0,"no","yes")</f>
        <v>no</v>
      </c>
      <c r="F4438">
        <v>0</v>
      </c>
      <c r="G4438" t="s">
        <v>13</v>
      </c>
      <c r="H4438" t="s">
        <v>14</v>
      </c>
      <c r="I4438" t="s">
        <v>15</v>
      </c>
      <c r="J4438">
        <v>89.42</v>
      </c>
      <c r="K4438">
        <v>24.1</v>
      </c>
      <c r="L4438" t="s">
        <v>20</v>
      </c>
      <c r="M44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8">
        <v>0</v>
      </c>
      <c r="O4438" t="s">
        <v>32</v>
      </c>
      <c r="P4438" t="str">
        <f>IF(AND(Table1[[#This Row],[stroke]]=1,Table1[[#This Row],[hypertension]]=1),"yes","no")</f>
        <v>no</v>
      </c>
      <c r="Q4438" t="str">
        <f>IF(Table1[[#This Row],[avg_glucose_level]]&gt;=132.5,"yes","no")</f>
        <v>no</v>
      </c>
      <c r="R4438" t="str">
        <f>IF(Table1[[#This Row],[bmi]]&gt;=30.1,"yes","no")</f>
        <v>no</v>
      </c>
    </row>
    <row r="4439" spans="1:18" x14ac:dyDescent="0.3">
      <c r="A4439">
        <v>72215</v>
      </c>
      <c r="B4439" t="s">
        <v>17</v>
      </c>
      <c r="C4439">
        <v>66</v>
      </c>
      <c r="D4439">
        <v>0</v>
      </c>
      <c r="E4439" t="str">
        <f>IF(Table1[[#This Row],[hypertension]]=0,"no","yes")</f>
        <v>no</v>
      </c>
      <c r="F4439">
        <v>0</v>
      </c>
      <c r="G4439" t="s">
        <v>13</v>
      </c>
      <c r="H4439" t="s">
        <v>18</v>
      </c>
      <c r="I4439" t="s">
        <v>19</v>
      </c>
      <c r="J4439">
        <v>212.92</v>
      </c>
      <c r="K4439">
        <v>21.4</v>
      </c>
      <c r="L4439" t="s">
        <v>20</v>
      </c>
      <c r="M44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39">
        <v>0</v>
      </c>
      <c r="O4439" t="s">
        <v>32</v>
      </c>
      <c r="P4439" t="str">
        <f>IF(AND(Table1[[#This Row],[stroke]]=1,Table1[[#This Row],[hypertension]]=1),"yes","no")</f>
        <v>no</v>
      </c>
      <c r="Q4439" t="str">
        <f>IF(Table1[[#This Row],[avg_glucose_level]]&gt;=132.5,"yes","no")</f>
        <v>yes</v>
      </c>
      <c r="R4439" t="str">
        <f>IF(Table1[[#This Row],[bmi]]&gt;=30.1,"yes","no")</f>
        <v>no</v>
      </c>
    </row>
    <row r="4440" spans="1:18" x14ac:dyDescent="0.3">
      <c r="A4440">
        <v>39796</v>
      </c>
      <c r="B4440" t="s">
        <v>12</v>
      </c>
      <c r="C4440">
        <v>41</v>
      </c>
      <c r="D4440">
        <v>0</v>
      </c>
      <c r="E4440" t="str">
        <f>IF(Table1[[#This Row],[hypertension]]=0,"no","yes")</f>
        <v>no</v>
      </c>
      <c r="F4440">
        <v>0</v>
      </c>
      <c r="G4440" t="s">
        <v>22</v>
      </c>
      <c r="H4440" t="s">
        <v>18</v>
      </c>
      <c r="I4440" t="s">
        <v>19</v>
      </c>
      <c r="J4440">
        <v>60.73</v>
      </c>
      <c r="K4440">
        <v>28</v>
      </c>
      <c r="L4440" t="s">
        <v>20</v>
      </c>
      <c r="M444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0">
        <v>0</v>
      </c>
      <c r="O4440" t="s">
        <v>32</v>
      </c>
      <c r="P4440" t="str">
        <f>IF(AND(Table1[[#This Row],[stroke]]=1,Table1[[#This Row],[hypertension]]=1),"yes","no")</f>
        <v>no</v>
      </c>
      <c r="Q4440" t="str">
        <f>IF(Table1[[#This Row],[avg_glucose_level]]&gt;=132.5,"yes","no")</f>
        <v>no</v>
      </c>
      <c r="R4440" t="str">
        <f>IF(Table1[[#This Row],[bmi]]&gt;=30.1,"yes","no")</f>
        <v>no</v>
      </c>
    </row>
    <row r="4441" spans="1:18" x14ac:dyDescent="0.3">
      <c r="A4441">
        <v>12345</v>
      </c>
      <c r="B4441" t="s">
        <v>12</v>
      </c>
      <c r="C4441">
        <v>11</v>
      </c>
      <c r="D4441">
        <v>0</v>
      </c>
      <c r="E4441" t="str">
        <f>IF(Table1[[#This Row],[hypertension]]=0,"no","yes")</f>
        <v>no</v>
      </c>
      <c r="F4441">
        <v>0</v>
      </c>
      <c r="G4441" t="s">
        <v>22</v>
      </c>
      <c r="H4441" t="s">
        <v>25</v>
      </c>
      <c r="I4441" t="s">
        <v>15</v>
      </c>
      <c r="J4441">
        <v>73.180000000000007</v>
      </c>
      <c r="K4441">
        <v>27.6</v>
      </c>
      <c r="L4441" t="s">
        <v>20</v>
      </c>
      <c r="M44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1">
        <v>0</v>
      </c>
      <c r="O4441" t="s">
        <v>32</v>
      </c>
      <c r="P4441" t="str">
        <f>IF(AND(Table1[[#This Row],[stroke]]=1,Table1[[#This Row],[hypertension]]=1),"yes","no")</f>
        <v>no</v>
      </c>
      <c r="Q4441" t="str">
        <f>IF(Table1[[#This Row],[avg_glucose_level]]&gt;=132.5,"yes","no")</f>
        <v>no</v>
      </c>
      <c r="R4441" t="str">
        <f>IF(Table1[[#This Row],[bmi]]&gt;=30.1,"yes","no")</f>
        <v>no</v>
      </c>
    </row>
    <row r="4442" spans="1:18" x14ac:dyDescent="0.3">
      <c r="A4442">
        <v>65636</v>
      </c>
      <c r="B4442" t="s">
        <v>12</v>
      </c>
      <c r="C4442">
        <v>55</v>
      </c>
      <c r="D4442">
        <v>0</v>
      </c>
      <c r="E4442" t="str">
        <f>IF(Table1[[#This Row],[hypertension]]=0,"no","yes")</f>
        <v>no</v>
      </c>
      <c r="F4442">
        <v>0</v>
      </c>
      <c r="G4442" t="s">
        <v>13</v>
      </c>
      <c r="H4442" t="s">
        <v>14</v>
      </c>
      <c r="I4442" t="s">
        <v>15</v>
      </c>
      <c r="J4442">
        <v>82.26</v>
      </c>
      <c r="K4442">
        <v>28.7</v>
      </c>
      <c r="L4442" t="s">
        <v>23</v>
      </c>
      <c r="M44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42">
        <v>0</v>
      </c>
      <c r="O4442" t="s">
        <v>32</v>
      </c>
      <c r="P4442" t="str">
        <f>IF(AND(Table1[[#This Row],[stroke]]=1,Table1[[#This Row],[hypertension]]=1),"yes","no")</f>
        <v>no</v>
      </c>
      <c r="Q4442" t="str">
        <f>IF(Table1[[#This Row],[avg_glucose_level]]&gt;=132.5,"yes","no")</f>
        <v>no</v>
      </c>
      <c r="R4442" t="str">
        <f>IF(Table1[[#This Row],[bmi]]&gt;=30.1,"yes","no")</f>
        <v>no</v>
      </c>
    </row>
    <row r="4443" spans="1:18" x14ac:dyDescent="0.3">
      <c r="A4443">
        <v>47356</v>
      </c>
      <c r="B4443" t="s">
        <v>17</v>
      </c>
      <c r="C4443">
        <v>42</v>
      </c>
      <c r="D4443">
        <v>0</v>
      </c>
      <c r="E4443" t="str">
        <f>IF(Table1[[#This Row],[hypertension]]=0,"no","yes")</f>
        <v>no</v>
      </c>
      <c r="F4443">
        <v>0</v>
      </c>
      <c r="G4443" t="s">
        <v>13</v>
      </c>
      <c r="H4443" t="s">
        <v>14</v>
      </c>
      <c r="I4443" t="s">
        <v>15</v>
      </c>
      <c r="J4443">
        <v>87.4</v>
      </c>
      <c r="K4443">
        <v>24.5</v>
      </c>
      <c r="L4443" t="s">
        <v>16</v>
      </c>
      <c r="M44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43">
        <v>0</v>
      </c>
      <c r="O4443" t="s">
        <v>32</v>
      </c>
      <c r="P4443" t="str">
        <f>IF(AND(Table1[[#This Row],[stroke]]=1,Table1[[#This Row],[hypertension]]=1),"yes","no")</f>
        <v>no</v>
      </c>
      <c r="Q4443" t="str">
        <f>IF(Table1[[#This Row],[avg_glucose_level]]&gt;=132.5,"yes","no")</f>
        <v>no</v>
      </c>
      <c r="R4443" t="str">
        <f>IF(Table1[[#This Row],[bmi]]&gt;=30.1,"yes","no")</f>
        <v>no</v>
      </c>
    </row>
    <row r="4444" spans="1:18" x14ac:dyDescent="0.3">
      <c r="A4444">
        <v>27859</v>
      </c>
      <c r="B4444" t="s">
        <v>12</v>
      </c>
      <c r="C4444">
        <v>51</v>
      </c>
      <c r="D4444">
        <v>0</v>
      </c>
      <c r="E4444" t="str">
        <f>IF(Table1[[#This Row],[hypertension]]=0,"no","yes")</f>
        <v>no</v>
      </c>
      <c r="F4444">
        <v>0</v>
      </c>
      <c r="G4444" t="s">
        <v>13</v>
      </c>
      <c r="H4444" t="s">
        <v>14</v>
      </c>
      <c r="I4444" t="s">
        <v>19</v>
      </c>
      <c r="J4444">
        <v>86.95</v>
      </c>
      <c r="K4444">
        <v>25</v>
      </c>
      <c r="L4444" t="s">
        <v>16</v>
      </c>
      <c r="M44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44">
        <v>0</v>
      </c>
      <c r="O4444" t="s">
        <v>32</v>
      </c>
      <c r="P4444" t="str">
        <f>IF(AND(Table1[[#This Row],[stroke]]=1,Table1[[#This Row],[hypertension]]=1),"yes","no")</f>
        <v>no</v>
      </c>
      <c r="Q4444" t="str">
        <f>IF(Table1[[#This Row],[avg_glucose_level]]&gt;=132.5,"yes","no")</f>
        <v>no</v>
      </c>
      <c r="R4444" t="str">
        <f>IF(Table1[[#This Row],[bmi]]&gt;=30.1,"yes","no")</f>
        <v>no</v>
      </c>
    </row>
    <row r="4445" spans="1:18" x14ac:dyDescent="0.3">
      <c r="A4445">
        <v>41715</v>
      </c>
      <c r="B4445" t="s">
        <v>17</v>
      </c>
      <c r="C4445">
        <v>79</v>
      </c>
      <c r="D4445">
        <v>1</v>
      </c>
      <c r="E4445" t="str">
        <f>IF(Table1[[#This Row],[hypertension]]=0,"no","yes")</f>
        <v>yes</v>
      </c>
      <c r="F4445">
        <v>0</v>
      </c>
      <c r="G4445" t="s">
        <v>13</v>
      </c>
      <c r="H4445" t="s">
        <v>18</v>
      </c>
      <c r="I4445" t="s">
        <v>19</v>
      </c>
      <c r="J4445">
        <v>74</v>
      </c>
      <c r="K4445">
        <v>29.6</v>
      </c>
      <c r="L4445" t="s">
        <v>20</v>
      </c>
      <c r="M44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5">
        <v>0</v>
      </c>
      <c r="O4445" t="s">
        <v>32</v>
      </c>
      <c r="P4445" t="str">
        <f>IF(AND(Table1[[#This Row],[stroke]]=1,Table1[[#This Row],[hypertension]]=1),"yes","no")</f>
        <v>no</v>
      </c>
      <c r="Q4445" t="str">
        <f>IF(Table1[[#This Row],[avg_glucose_level]]&gt;=132.5,"yes","no")</f>
        <v>no</v>
      </c>
      <c r="R4445" t="str">
        <f>IF(Table1[[#This Row],[bmi]]&gt;=30.1,"yes","no")</f>
        <v>no</v>
      </c>
    </row>
    <row r="4446" spans="1:18" x14ac:dyDescent="0.3">
      <c r="A4446">
        <v>38617</v>
      </c>
      <c r="B4446" t="s">
        <v>12</v>
      </c>
      <c r="C4446">
        <v>28</v>
      </c>
      <c r="D4446">
        <v>0</v>
      </c>
      <c r="E4446" t="str">
        <f>IF(Table1[[#This Row],[hypertension]]=0,"no","yes")</f>
        <v>no</v>
      </c>
      <c r="F4446">
        <v>0</v>
      </c>
      <c r="G4446" t="s">
        <v>13</v>
      </c>
      <c r="H4446" t="s">
        <v>18</v>
      </c>
      <c r="I4446" t="s">
        <v>15</v>
      </c>
      <c r="J4446">
        <v>73.98</v>
      </c>
      <c r="K4446">
        <v>29.9</v>
      </c>
      <c r="L4446" t="s">
        <v>20</v>
      </c>
      <c r="M44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6">
        <v>0</v>
      </c>
      <c r="O4446" t="s">
        <v>32</v>
      </c>
      <c r="P4446" t="str">
        <f>IF(AND(Table1[[#This Row],[stroke]]=1,Table1[[#This Row],[hypertension]]=1),"yes","no")</f>
        <v>no</v>
      </c>
      <c r="Q4446" t="str">
        <f>IF(Table1[[#This Row],[avg_glucose_level]]&gt;=132.5,"yes","no")</f>
        <v>no</v>
      </c>
      <c r="R4446" t="str">
        <f>IF(Table1[[#This Row],[bmi]]&gt;=30.1,"yes","no")</f>
        <v>no</v>
      </c>
    </row>
    <row r="4447" spans="1:18" x14ac:dyDescent="0.3">
      <c r="A4447">
        <v>32638</v>
      </c>
      <c r="B4447" t="s">
        <v>17</v>
      </c>
      <c r="C4447">
        <v>73</v>
      </c>
      <c r="D4447">
        <v>1</v>
      </c>
      <c r="E4447" t="str">
        <f>IF(Table1[[#This Row],[hypertension]]=0,"no","yes")</f>
        <v>yes</v>
      </c>
      <c r="F4447">
        <v>0</v>
      </c>
      <c r="G4447" t="s">
        <v>13</v>
      </c>
      <c r="H4447" t="s">
        <v>18</v>
      </c>
      <c r="I4447" t="s">
        <v>19</v>
      </c>
      <c r="J4447">
        <v>124.78</v>
      </c>
      <c r="K4447">
        <v>35.6</v>
      </c>
      <c r="L4447" t="s">
        <v>20</v>
      </c>
      <c r="M44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7">
        <v>0</v>
      </c>
      <c r="O4447" t="s">
        <v>32</v>
      </c>
      <c r="P4447" t="str">
        <f>IF(AND(Table1[[#This Row],[stroke]]=1,Table1[[#This Row],[hypertension]]=1),"yes","no")</f>
        <v>no</v>
      </c>
      <c r="Q4447" t="str">
        <f>IF(Table1[[#This Row],[avg_glucose_level]]&gt;=132.5,"yes","no")</f>
        <v>no</v>
      </c>
      <c r="R4447" t="str">
        <f>IF(Table1[[#This Row],[bmi]]&gt;=30.1,"yes","no")</f>
        <v>yes</v>
      </c>
    </row>
    <row r="4448" spans="1:18" x14ac:dyDescent="0.3">
      <c r="A4448">
        <v>47799</v>
      </c>
      <c r="B4448" t="s">
        <v>17</v>
      </c>
      <c r="C4448">
        <v>42</v>
      </c>
      <c r="D4448">
        <v>0</v>
      </c>
      <c r="E4448" t="str">
        <f>IF(Table1[[#This Row],[hypertension]]=0,"no","yes")</f>
        <v>no</v>
      </c>
      <c r="F4448">
        <v>0</v>
      </c>
      <c r="G4448" t="s">
        <v>13</v>
      </c>
      <c r="H4448" t="s">
        <v>14</v>
      </c>
      <c r="I4448" t="s">
        <v>15</v>
      </c>
      <c r="J4448">
        <v>191.94</v>
      </c>
      <c r="K4448">
        <v>27.9</v>
      </c>
      <c r="L4448" t="s">
        <v>20</v>
      </c>
      <c r="M44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8">
        <v>0</v>
      </c>
      <c r="O4448" t="s">
        <v>32</v>
      </c>
      <c r="P4448" t="str">
        <f>IF(AND(Table1[[#This Row],[stroke]]=1,Table1[[#This Row],[hypertension]]=1),"yes","no")</f>
        <v>no</v>
      </c>
      <c r="Q4448" t="str">
        <f>IF(Table1[[#This Row],[avg_glucose_level]]&gt;=132.5,"yes","no")</f>
        <v>yes</v>
      </c>
      <c r="R4448" t="str">
        <f>IF(Table1[[#This Row],[bmi]]&gt;=30.1,"yes","no")</f>
        <v>no</v>
      </c>
    </row>
    <row r="4449" spans="1:18" x14ac:dyDescent="0.3">
      <c r="A4449">
        <v>41942</v>
      </c>
      <c r="B4449" t="s">
        <v>17</v>
      </c>
      <c r="C4449">
        <v>37</v>
      </c>
      <c r="D4449">
        <v>0</v>
      </c>
      <c r="E4449" t="str">
        <f>IF(Table1[[#This Row],[hypertension]]=0,"no","yes")</f>
        <v>no</v>
      </c>
      <c r="F4449">
        <v>0</v>
      </c>
      <c r="G4449" t="s">
        <v>13</v>
      </c>
      <c r="H4449" t="s">
        <v>14</v>
      </c>
      <c r="I4449" t="s">
        <v>15</v>
      </c>
      <c r="J4449">
        <v>247.87</v>
      </c>
      <c r="K4449">
        <v>42.6</v>
      </c>
      <c r="L4449" t="s">
        <v>20</v>
      </c>
      <c r="M44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49">
        <v>0</v>
      </c>
      <c r="O4449" t="s">
        <v>32</v>
      </c>
      <c r="P4449" t="str">
        <f>IF(AND(Table1[[#This Row],[stroke]]=1,Table1[[#This Row],[hypertension]]=1),"yes","no")</f>
        <v>no</v>
      </c>
      <c r="Q4449" t="str">
        <f>IF(Table1[[#This Row],[avg_glucose_level]]&gt;=132.5,"yes","no")</f>
        <v>yes</v>
      </c>
      <c r="R4449" t="str">
        <f>IF(Table1[[#This Row],[bmi]]&gt;=30.1,"yes","no")</f>
        <v>yes</v>
      </c>
    </row>
    <row r="4450" spans="1:18" x14ac:dyDescent="0.3">
      <c r="A4450">
        <v>69010</v>
      </c>
      <c r="B4450" t="s">
        <v>12</v>
      </c>
      <c r="C4450">
        <v>78</v>
      </c>
      <c r="D4450">
        <v>0</v>
      </c>
      <c r="E4450" t="str">
        <f>IF(Table1[[#This Row],[hypertension]]=0,"no","yes")</f>
        <v>no</v>
      </c>
      <c r="F4450">
        <v>0</v>
      </c>
      <c r="G4450" t="s">
        <v>13</v>
      </c>
      <c r="H4450" t="s">
        <v>14</v>
      </c>
      <c r="I4450" t="s">
        <v>19</v>
      </c>
      <c r="J4450">
        <v>83.2</v>
      </c>
      <c r="K4450">
        <v>21.2</v>
      </c>
      <c r="L4450" t="s">
        <v>16</v>
      </c>
      <c r="M44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50">
        <v>0</v>
      </c>
      <c r="O4450" t="s">
        <v>32</v>
      </c>
      <c r="P4450" t="str">
        <f>IF(AND(Table1[[#This Row],[stroke]]=1,Table1[[#This Row],[hypertension]]=1),"yes","no")</f>
        <v>no</v>
      </c>
      <c r="Q4450" t="str">
        <f>IF(Table1[[#This Row],[avg_glucose_level]]&gt;=132.5,"yes","no")</f>
        <v>no</v>
      </c>
      <c r="R4450" t="str">
        <f>IF(Table1[[#This Row],[bmi]]&gt;=30.1,"yes","no")</f>
        <v>no</v>
      </c>
    </row>
    <row r="4451" spans="1:18" x14ac:dyDescent="0.3">
      <c r="A4451">
        <v>47144</v>
      </c>
      <c r="B4451" t="s">
        <v>17</v>
      </c>
      <c r="C4451">
        <v>74</v>
      </c>
      <c r="D4451">
        <v>0</v>
      </c>
      <c r="E4451" t="str">
        <f>IF(Table1[[#This Row],[hypertension]]=0,"no","yes")</f>
        <v>no</v>
      </c>
      <c r="F4451">
        <v>0</v>
      </c>
      <c r="G4451" t="s">
        <v>13</v>
      </c>
      <c r="H4451" t="s">
        <v>18</v>
      </c>
      <c r="I4451" t="s">
        <v>15</v>
      </c>
      <c r="J4451">
        <v>88.62</v>
      </c>
      <c r="K4451">
        <v>28.5</v>
      </c>
      <c r="L4451" t="s">
        <v>16</v>
      </c>
      <c r="M44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51">
        <v>0</v>
      </c>
      <c r="O4451" t="s">
        <v>32</v>
      </c>
      <c r="P4451" t="str">
        <f>IF(AND(Table1[[#This Row],[stroke]]=1,Table1[[#This Row],[hypertension]]=1),"yes","no")</f>
        <v>no</v>
      </c>
      <c r="Q4451" t="str">
        <f>IF(Table1[[#This Row],[avg_glucose_level]]&gt;=132.5,"yes","no")</f>
        <v>no</v>
      </c>
      <c r="R4451" t="str">
        <f>IF(Table1[[#This Row],[bmi]]&gt;=30.1,"yes","no")</f>
        <v>no</v>
      </c>
    </row>
    <row r="4452" spans="1:18" x14ac:dyDescent="0.3">
      <c r="A4452">
        <v>65103</v>
      </c>
      <c r="B4452" t="s">
        <v>17</v>
      </c>
      <c r="C4452">
        <v>59</v>
      </c>
      <c r="D4452">
        <v>0</v>
      </c>
      <c r="E4452" t="str">
        <f>IF(Table1[[#This Row],[hypertension]]=0,"no","yes")</f>
        <v>no</v>
      </c>
      <c r="F4452">
        <v>0</v>
      </c>
      <c r="G4452" t="s">
        <v>13</v>
      </c>
      <c r="H4452" t="s">
        <v>14</v>
      </c>
      <c r="I4452" t="s">
        <v>15</v>
      </c>
      <c r="J4452">
        <v>81.510000000000005</v>
      </c>
      <c r="K4452">
        <v>25.6</v>
      </c>
      <c r="L4452" t="s">
        <v>16</v>
      </c>
      <c r="M44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52">
        <v>0</v>
      </c>
      <c r="O4452" t="s">
        <v>32</v>
      </c>
      <c r="P4452" t="str">
        <f>IF(AND(Table1[[#This Row],[stroke]]=1,Table1[[#This Row],[hypertension]]=1),"yes","no")</f>
        <v>no</v>
      </c>
      <c r="Q4452" t="str">
        <f>IF(Table1[[#This Row],[avg_glucose_level]]&gt;=132.5,"yes","no")</f>
        <v>no</v>
      </c>
      <c r="R4452" t="str">
        <f>IF(Table1[[#This Row],[bmi]]&gt;=30.1,"yes","no")</f>
        <v>no</v>
      </c>
    </row>
    <row r="4453" spans="1:18" x14ac:dyDescent="0.3">
      <c r="A4453">
        <v>6472</v>
      </c>
      <c r="B4453" t="s">
        <v>17</v>
      </c>
      <c r="C4453">
        <v>78</v>
      </c>
      <c r="D4453">
        <v>0</v>
      </c>
      <c r="E4453" t="str">
        <f>IF(Table1[[#This Row],[hypertension]]=0,"no","yes")</f>
        <v>no</v>
      </c>
      <c r="F4453">
        <v>0</v>
      </c>
      <c r="G4453" t="s">
        <v>13</v>
      </c>
      <c r="H4453" t="s">
        <v>24</v>
      </c>
      <c r="I4453" t="s">
        <v>15</v>
      </c>
      <c r="J4453">
        <v>101.76</v>
      </c>
      <c r="K4453">
        <v>28.1</v>
      </c>
      <c r="L4453" t="s">
        <v>21</v>
      </c>
      <c r="M445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53">
        <v>0</v>
      </c>
      <c r="O4453" t="s">
        <v>32</v>
      </c>
      <c r="P4453" t="str">
        <f>IF(AND(Table1[[#This Row],[stroke]]=1,Table1[[#This Row],[hypertension]]=1),"yes","no")</f>
        <v>no</v>
      </c>
      <c r="Q4453" t="str">
        <f>IF(Table1[[#This Row],[avg_glucose_level]]&gt;=132.5,"yes","no")</f>
        <v>no</v>
      </c>
      <c r="R4453" t="str">
        <f>IF(Table1[[#This Row],[bmi]]&gt;=30.1,"yes","no")</f>
        <v>no</v>
      </c>
    </row>
    <row r="4454" spans="1:18" x14ac:dyDescent="0.3">
      <c r="A4454">
        <v>27596</v>
      </c>
      <c r="B4454" t="s">
        <v>17</v>
      </c>
      <c r="C4454">
        <v>82</v>
      </c>
      <c r="D4454">
        <v>1</v>
      </c>
      <c r="E4454" t="str">
        <f>IF(Table1[[#This Row],[hypertension]]=0,"no","yes")</f>
        <v>yes</v>
      </c>
      <c r="F4454">
        <v>0</v>
      </c>
      <c r="G4454" t="s">
        <v>13</v>
      </c>
      <c r="H4454" t="s">
        <v>14</v>
      </c>
      <c r="I4454" t="s">
        <v>15</v>
      </c>
      <c r="J4454">
        <v>115.71</v>
      </c>
      <c r="K4454">
        <v>31.1</v>
      </c>
      <c r="L4454" t="s">
        <v>16</v>
      </c>
      <c r="M44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54">
        <v>0</v>
      </c>
      <c r="O4454" t="s">
        <v>32</v>
      </c>
      <c r="P4454" t="str">
        <f>IF(AND(Table1[[#This Row],[stroke]]=1,Table1[[#This Row],[hypertension]]=1),"yes","no")</f>
        <v>no</v>
      </c>
      <c r="Q4454" t="str">
        <f>IF(Table1[[#This Row],[avg_glucose_level]]&gt;=132.5,"yes","no")</f>
        <v>no</v>
      </c>
      <c r="R4454" t="str">
        <f>IF(Table1[[#This Row],[bmi]]&gt;=30.1,"yes","no")</f>
        <v>yes</v>
      </c>
    </row>
    <row r="4455" spans="1:18" x14ac:dyDescent="0.3">
      <c r="A4455">
        <v>59522</v>
      </c>
      <c r="B4455" t="s">
        <v>12</v>
      </c>
      <c r="C4455">
        <v>71</v>
      </c>
      <c r="D4455">
        <v>1</v>
      </c>
      <c r="E4455" t="str">
        <f>IF(Table1[[#This Row],[hypertension]]=0,"no","yes")</f>
        <v>yes</v>
      </c>
      <c r="F4455">
        <v>0</v>
      </c>
      <c r="G4455" t="s">
        <v>13</v>
      </c>
      <c r="H4455" t="s">
        <v>14</v>
      </c>
      <c r="I4455" t="s">
        <v>19</v>
      </c>
      <c r="J4455">
        <v>229.73</v>
      </c>
      <c r="K4455">
        <v>30.4</v>
      </c>
      <c r="L4455" t="s">
        <v>20</v>
      </c>
      <c r="M44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55">
        <v>0</v>
      </c>
      <c r="O4455" t="s">
        <v>32</v>
      </c>
      <c r="P4455" t="str">
        <f>IF(AND(Table1[[#This Row],[stroke]]=1,Table1[[#This Row],[hypertension]]=1),"yes","no")</f>
        <v>no</v>
      </c>
      <c r="Q4455" t="str">
        <f>IF(Table1[[#This Row],[avg_glucose_level]]&gt;=132.5,"yes","no")</f>
        <v>yes</v>
      </c>
      <c r="R4455" t="str">
        <f>IF(Table1[[#This Row],[bmi]]&gt;=30.1,"yes","no")</f>
        <v>yes</v>
      </c>
    </row>
    <row r="4456" spans="1:18" x14ac:dyDescent="0.3">
      <c r="A4456">
        <v>51512</v>
      </c>
      <c r="B4456" t="s">
        <v>17</v>
      </c>
      <c r="C4456">
        <v>19</v>
      </c>
      <c r="D4456">
        <v>0</v>
      </c>
      <c r="E4456" t="str">
        <f>IF(Table1[[#This Row],[hypertension]]=0,"no","yes")</f>
        <v>no</v>
      </c>
      <c r="F4456">
        <v>0</v>
      </c>
      <c r="G4456" t="s">
        <v>22</v>
      </c>
      <c r="H4456" t="s">
        <v>14</v>
      </c>
      <c r="I4456" t="s">
        <v>19</v>
      </c>
      <c r="J4456">
        <v>57.4</v>
      </c>
      <c r="K4456">
        <v>22.9</v>
      </c>
      <c r="L4456" t="s">
        <v>23</v>
      </c>
      <c r="M44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56">
        <v>0</v>
      </c>
      <c r="O4456" t="s">
        <v>32</v>
      </c>
      <c r="P4456" t="str">
        <f>IF(AND(Table1[[#This Row],[stroke]]=1,Table1[[#This Row],[hypertension]]=1),"yes","no")</f>
        <v>no</v>
      </c>
      <c r="Q4456" t="str">
        <f>IF(Table1[[#This Row],[avg_glucose_level]]&gt;=132.5,"yes","no")</f>
        <v>no</v>
      </c>
      <c r="R4456" t="str">
        <f>IF(Table1[[#This Row],[bmi]]&gt;=30.1,"yes","no")</f>
        <v>no</v>
      </c>
    </row>
    <row r="4457" spans="1:18" x14ac:dyDescent="0.3">
      <c r="A4457">
        <v>53821</v>
      </c>
      <c r="B4457" t="s">
        <v>12</v>
      </c>
      <c r="C4457">
        <v>18</v>
      </c>
      <c r="D4457">
        <v>0</v>
      </c>
      <c r="E4457" t="str">
        <f>IF(Table1[[#This Row],[hypertension]]=0,"no","yes")</f>
        <v>no</v>
      </c>
      <c r="F4457">
        <v>0</v>
      </c>
      <c r="G4457" t="s">
        <v>22</v>
      </c>
      <c r="H4457" t="s">
        <v>14</v>
      </c>
      <c r="I4457" t="s">
        <v>19</v>
      </c>
      <c r="J4457">
        <v>100.47</v>
      </c>
      <c r="K4457">
        <v>31.9</v>
      </c>
      <c r="L4457" t="s">
        <v>20</v>
      </c>
      <c r="M44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57">
        <v>0</v>
      </c>
      <c r="O4457" t="s">
        <v>32</v>
      </c>
      <c r="P4457" t="str">
        <f>IF(AND(Table1[[#This Row],[stroke]]=1,Table1[[#This Row],[hypertension]]=1),"yes","no")</f>
        <v>no</v>
      </c>
      <c r="Q4457" t="str">
        <f>IF(Table1[[#This Row],[avg_glucose_level]]&gt;=132.5,"yes","no")</f>
        <v>no</v>
      </c>
      <c r="R4457" t="str">
        <f>IF(Table1[[#This Row],[bmi]]&gt;=30.1,"yes","no")</f>
        <v>yes</v>
      </c>
    </row>
    <row r="4458" spans="1:18" x14ac:dyDescent="0.3">
      <c r="A4458">
        <v>51532</v>
      </c>
      <c r="B4458" t="s">
        <v>17</v>
      </c>
      <c r="C4458">
        <v>53</v>
      </c>
      <c r="D4458">
        <v>0</v>
      </c>
      <c r="E4458" t="str">
        <f>IF(Table1[[#This Row],[hypertension]]=0,"no","yes")</f>
        <v>no</v>
      </c>
      <c r="F4458">
        <v>0</v>
      </c>
      <c r="G4458" t="s">
        <v>13</v>
      </c>
      <c r="H4458" t="s">
        <v>24</v>
      </c>
      <c r="I4458" t="s">
        <v>19</v>
      </c>
      <c r="J4458">
        <v>81.36</v>
      </c>
      <c r="K4458">
        <v>48.8</v>
      </c>
      <c r="L4458" t="s">
        <v>20</v>
      </c>
      <c r="M44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58">
        <v>0</v>
      </c>
      <c r="O4458" t="s">
        <v>32</v>
      </c>
      <c r="P4458" t="str">
        <f>IF(AND(Table1[[#This Row],[stroke]]=1,Table1[[#This Row],[hypertension]]=1),"yes","no")</f>
        <v>no</v>
      </c>
      <c r="Q4458" t="str">
        <f>IF(Table1[[#This Row],[avg_glucose_level]]&gt;=132.5,"yes","no")</f>
        <v>no</v>
      </c>
      <c r="R4458" t="str">
        <f>IF(Table1[[#This Row],[bmi]]&gt;=30.1,"yes","no")</f>
        <v>yes</v>
      </c>
    </row>
    <row r="4459" spans="1:18" x14ac:dyDescent="0.3">
      <c r="A4459">
        <v>50070</v>
      </c>
      <c r="B4459" t="s">
        <v>17</v>
      </c>
      <c r="C4459">
        <v>62</v>
      </c>
      <c r="D4459">
        <v>1</v>
      </c>
      <c r="E4459" t="str">
        <f>IF(Table1[[#This Row],[hypertension]]=0,"no","yes")</f>
        <v>yes</v>
      </c>
      <c r="F4459">
        <v>0</v>
      </c>
      <c r="G4459" t="s">
        <v>13</v>
      </c>
      <c r="H4459" t="s">
        <v>18</v>
      </c>
      <c r="I4459" t="s">
        <v>19</v>
      </c>
      <c r="J4459">
        <v>261.67</v>
      </c>
      <c r="K4459">
        <v>43</v>
      </c>
      <c r="L4459" t="s">
        <v>16</v>
      </c>
      <c r="M445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59">
        <v>0</v>
      </c>
      <c r="O4459" t="s">
        <v>32</v>
      </c>
      <c r="P4459" t="str">
        <f>IF(AND(Table1[[#This Row],[stroke]]=1,Table1[[#This Row],[hypertension]]=1),"yes","no")</f>
        <v>no</v>
      </c>
      <c r="Q4459" t="str">
        <f>IF(Table1[[#This Row],[avg_glucose_level]]&gt;=132.5,"yes","no")</f>
        <v>yes</v>
      </c>
      <c r="R4459" t="str">
        <f>IF(Table1[[#This Row],[bmi]]&gt;=30.1,"yes","no")</f>
        <v>yes</v>
      </c>
    </row>
    <row r="4460" spans="1:18" x14ac:dyDescent="0.3">
      <c r="A4460">
        <v>41654</v>
      </c>
      <c r="B4460" t="s">
        <v>12</v>
      </c>
      <c r="C4460">
        <v>3</v>
      </c>
      <c r="D4460">
        <v>0</v>
      </c>
      <c r="E4460" t="str">
        <f>IF(Table1[[#This Row],[hypertension]]=0,"no","yes")</f>
        <v>no</v>
      </c>
      <c r="F4460">
        <v>0</v>
      </c>
      <c r="G4460" t="s">
        <v>22</v>
      </c>
      <c r="H4460" t="s">
        <v>25</v>
      </c>
      <c r="I4460" t="s">
        <v>19</v>
      </c>
      <c r="J4460">
        <v>110.2</v>
      </c>
      <c r="K4460">
        <v>21.8</v>
      </c>
      <c r="L4460" t="s">
        <v>23</v>
      </c>
      <c r="M446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60">
        <v>0</v>
      </c>
      <c r="O4460" t="s">
        <v>32</v>
      </c>
      <c r="P4460" t="str">
        <f>IF(AND(Table1[[#This Row],[stroke]]=1,Table1[[#This Row],[hypertension]]=1),"yes","no")</f>
        <v>no</v>
      </c>
      <c r="Q4460" t="str">
        <f>IF(Table1[[#This Row],[avg_glucose_level]]&gt;=132.5,"yes","no")</f>
        <v>no</v>
      </c>
      <c r="R4460" t="str">
        <f>IF(Table1[[#This Row],[bmi]]&gt;=30.1,"yes","no")</f>
        <v>no</v>
      </c>
    </row>
    <row r="4461" spans="1:18" x14ac:dyDescent="0.3">
      <c r="A4461">
        <v>5714</v>
      </c>
      <c r="B4461" t="s">
        <v>17</v>
      </c>
      <c r="C4461">
        <v>49</v>
      </c>
      <c r="D4461">
        <v>1</v>
      </c>
      <c r="E4461" t="str">
        <f>IF(Table1[[#This Row],[hypertension]]=0,"no","yes")</f>
        <v>yes</v>
      </c>
      <c r="F4461">
        <v>0</v>
      </c>
      <c r="G4461" t="s">
        <v>13</v>
      </c>
      <c r="H4461" t="s">
        <v>24</v>
      </c>
      <c r="I4461" t="s">
        <v>19</v>
      </c>
      <c r="J4461">
        <v>98.9</v>
      </c>
      <c r="K4461">
        <v>35.5</v>
      </c>
      <c r="L4461" t="s">
        <v>20</v>
      </c>
      <c r="M44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61">
        <v>0</v>
      </c>
      <c r="O4461" t="s">
        <v>32</v>
      </c>
      <c r="P4461" t="str">
        <f>IF(AND(Table1[[#This Row],[stroke]]=1,Table1[[#This Row],[hypertension]]=1),"yes","no")</f>
        <v>no</v>
      </c>
      <c r="Q4461" t="str">
        <f>IF(Table1[[#This Row],[avg_glucose_level]]&gt;=132.5,"yes","no")</f>
        <v>no</v>
      </c>
      <c r="R4461" t="str">
        <f>IF(Table1[[#This Row],[bmi]]&gt;=30.1,"yes","no")</f>
        <v>yes</v>
      </c>
    </row>
    <row r="4462" spans="1:18" x14ac:dyDescent="0.3">
      <c r="A4462">
        <v>2304</v>
      </c>
      <c r="B4462" t="s">
        <v>12</v>
      </c>
      <c r="C4462">
        <v>51</v>
      </c>
      <c r="D4462">
        <v>0</v>
      </c>
      <c r="E4462" t="str">
        <f>IF(Table1[[#This Row],[hypertension]]=0,"no","yes")</f>
        <v>no</v>
      </c>
      <c r="F4462">
        <v>0</v>
      </c>
      <c r="G4462" t="s">
        <v>13</v>
      </c>
      <c r="H4462" t="s">
        <v>24</v>
      </c>
      <c r="I4462" t="s">
        <v>19</v>
      </c>
      <c r="J4462">
        <v>95.19</v>
      </c>
      <c r="K4462">
        <v>24.3</v>
      </c>
      <c r="L4462" t="s">
        <v>21</v>
      </c>
      <c r="M44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62">
        <v>0</v>
      </c>
      <c r="O4462" t="s">
        <v>32</v>
      </c>
      <c r="P4462" t="str">
        <f>IF(AND(Table1[[#This Row],[stroke]]=1,Table1[[#This Row],[hypertension]]=1),"yes","no")</f>
        <v>no</v>
      </c>
      <c r="Q4462" t="str">
        <f>IF(Table1[[#This Row],[avg_glucose_level]]&gt;=132.5,"yes","no")</f>
        <v>no</v>
      </c>
      <c r="R4462" t="str">
        <f>IF(Table1[[#This Row],[bmi]]&gt;=30.1,"yes","no")</f>
        <v>no</v>
      </c>
    </row>
    <row r="4463" spans="1:18" x14ac:dyDescent="0.3">
      <c r="A4463">
        <v>8543</v>
      </c>
      <c r="B4463" t="s">
        <v>17</v>
      </c>
      <c r="C4463">
        <v>53</v>
      </c>
      <c r="D4463">
        <v>0</v>
      </c>
      <c r="E4463" t="str">
        <f>IF(Table1[[#This Row],[hypertension]]=0,"no","yes")</f>
        <v>no</v>
      </c>
      <c r="F4463">
        <v>0</v>
      </c>
      <c r="G4463" t="s">
        <v>13</v>
      </c>
      <c r="H4463" t="s">
        <v>14</v>
      </c>
      <c r="I4463" t="s">
        <v>19</v>
      </c>
      <c r="J4463">
        <v>105.28</v>
      </c>
      <c r="K4463">
        <v>23.1</v>
      </c>
      <c r="L4463" t="s">
        <v>20</v>
      </c>
      <c r="M44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63">
        <v>0</v>
      </c>
      <c r="O4463" t="s">
        <v>32</v>
      </c>
      <c r="P4463" t="str">
        <f>IF(AND(Table1[[#This Row],[stroke]]=1,Table1[[#This Row],[hypertension]]=1),"yes","no")</f>
        <v>no</v>
      </c>
      <c r="Q4463" t="str">
        <f>IF(Table1[[#This Row],[avg_glucose_level]]&gt;=132.5,"yes","no")</f>
        <v>no</v>
      </c>
      <c r="R4463" t="str">
        <f>IF(Table1[[#This Row],[bmi]]&gt;=30.1,"yes","no")</f>
        <v>no</v>
      </c>
    </row>
    <row r="4464" spans="1:18" x14ac:dyDescent="0.3">
      <c r="A4464">
        <v>45279</v>
      </c>
      <c r="B4464" t="s">
        <v>17</v>
      </c>
      <c r="C4464">
        <v>10</v>
      </c>
      <c r="D4464">
        <v>0</v>
      </c>
      <c r="E4464" t="str">
        <f>IF(Table1[[#This Row],[hypertension]]=0,"no","yes")</f>
        <v>no</v>
      </c>
      <c r="F4464">
        <v>0</v>
      </c>
      <c r="G4464" t="s">
        <v>22</v>
      </c>
      <c r="H4464" t="s">
        <v>25</v>
      </c>
      <c r="I4464" t="s">
        <v>19</v>
      </c>
      <c r="J4464">
        <v>83.03</v>
      </c>
      <c r="K4464">
        <v>18.5</v>
      </c>
      <c r="L4464" t="s">
        <v>23</v>
      </c>
      <c r="M44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64">
        <v>0</v>
      </c>
      <c r="O4464" t="s">
        <v>32</v>
      </c>
      <c r="P4464" t="str">
        <f>IF(AND(Table1[[#This Row],[stroke]]=1,Table1[[#This Row],[hypertension]]=1),"yes","no")</f>
        <v>no</v>
      </c>
      <c r="Q4464" t="str">
        <f>IF(Table1[[#This Row],[avg_glucose_level]]&gt;=132.5,"yes","no")</f>
        <v>no</v>
      </c>
      <c r="R4464" t="str">
        <f>IF(Table1[[#This Row],[bmi]]&gt;=30.1,"yes","no")</f>
        <v>no</v>
      </c>
    </row>
    <row r="4465" spans="1:18" x14ac:dyDescent="0.3">
      <c r="A4465">
        <v>57870</v>
      </c>
      <c r="B4465" t="s">
        <v>12</v>
      </c>
      <c r="C4465">
        <v>54</v>
      </c>
      <c r="D4465">
        <v>0</v>
      </c>
      <c r="E4465" t="str">
        <f>IF(Table1[[#This Row],[hypertension]]=0,"no","yes")</f>
        <v>no</v>
      </c>
      <c r="F4465">
        <v>0</v>
      </c>
      <c r="G4465" t="s">
        <v>13</v>
      </c>
      <c r="H4465" t="s">
        <v>14</v>
      </c>
      <c r="I4465" t="s">
        <v>19</v>
      </c>
      <c r="J4465">
        <v>89.41</v>
      </c>
      <c r="K4465">
        <v>42.4</v>
      </c>
      <c r="L4465" t="s">
        <v>21</v>
      </c>
      <c r="M446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65">
        <v>0</v>
      </c>
      <c r="O4465" t="s">
        <v>32</v>
      </c>
      <c r="P4465" t="str">
        <f>IF(AND(Table1[[#This Row],[stroke]]=1,Table1[[#This Row],[hypertension]]=1),"yes","no")</f>
        <v>no</v>
      </c>
      <c r="Q4465" t="str">
        <f>IF(Table1[[#This Row],[avg_glucose_level]]&gt;=132.5,"yes","no")</f>
        <v>no</v>
      </c>
      <c r="R4465" t="str">
        <f>IF(Table1[[#This Row],[bmi]]&gt;=30.1,"yes","no")</f>
        <v>yes</v>
      </c>
    </row>
    <row r="4466" spans="1:18" x14ac:dyDescent="0.3">
      <c r="A4466">
        <v>56961</v>
      </c>
      <c r="B4466" t="s">
        <v>17</v>
      </c>
      <c r="C4466">
        <v>40</v>
      </c>
      <c r="D4466">
        <v>0</v>
      </c>
      <c r="E4466" t="str">
        <f>IF(Table1[[#This Row],[hypertension]]=0,"no","yes")</f>
        <v>no</v>
      </c>
      <c r="F4466">
        <v>0</v>
      </c>
      <c r="G4466" t="s">
        <v>22</v>
      </c>
      <c r="H4466" t="s">
        <v>24</v>
      </c>
      <c r="I4466" t="s">
        <v>19</v>
      </c>
      <c r="J4466">
        <v>70.56</v>
      </c>
      <c r="K4466">
        <v>32.299999999999997</v>
      </c>
      <c r="L4466" t="s">
        <v>20</v>
      </c>
      <c r="M44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66">
        <v>0</v>
      </c>
      <c r="O4466" t="s">
        <v>32</v>
      </c>
      <c r="P4466" t="str">
        <f>IF(AND(Table1[[#This Row],[stroke]]=1,Table1[[#This Row],[hypertension]]=1),"yes","no")</f>
        <v>no</v>
      </c>
      <c r="Q4466" t="str">
        <f>IF(Table1[[#This Row],[avg_glucose_level]]&gt;=132.5,"yes","no")</f>
        <v>no</v>
      </c>
      <c r="R4466" t="str">
        <f>IF(Table1[[#This Row],[bmi]]&gt;=30.1,"yes","no")</f>
        <v>yes</v>
      </c>
    </row>
    <row r="4467" spans="1:18" x14ac:dyDescent="0.3">
      <c r="A4467">
        <v>8623</v>
      </c>
      <c r="B4467" t="s">
        <v>17</v>
      </c>
      <c r="C4467">
        <v>3</v>
      </c>
      <c r="D4467">
        <v>0</v>
      </c>
      <c r="E4467" t="str">
        <f>IF(Table1[[#This Row],[hypertension]]=0,"no","yes")</f>
        <v>no</v>
      </c>
      <c r="F4467">
        <v>0</v>
      </c>
      <c r="G4467" t="s">
        <v>22</v>
      </c>
      <c r="H4467" t="s">
        <v>25</v>
      </c>
      <c r="I4467" t="s">
        <v>15</v>
      </c>
      <c r="J4467">
        <v>78.790000000000006</v>
      </c>
      <c r="K4467">
        <v>22.6</v>
      </c>
      <c r="L4467" t="s">
        <v>23</v>
      </c>
      <c r="M44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67">
        <v>0</v>
      </c>
      <c r="O4467" t="s">
        <v>32</v>
      </c>
      <c r="P4467" t="str">
        <f>IF(AND(Table1[[#This Row],[stroke]]=1,Table1[[#This Row],[hypertension]]=1),"yes","no")</f>
        <v>no</v>
      </c>
      <c r="Q4467" t="str">
        <f>IF(Table1[[#This Row],[avg_glucose_level]]&gt;=132.5,"yes","no")</f>
        <v>no</v>
      </c>
      <c r="R4467" t="str">
        <f>IF(Table1[[#This Row],[bmi]]&gt;=30.1,"yes","no")</f>
        <v>no</v>
      </c>
    </row>
    <row r="4468" spans="1:18" x14ac:dyDescent="0.3">
      <c r="A4468">
        <v>21346</v>
      </c>
      <c r="B4468" t="s">
        <v>17</v>
      </c>
      <c r="C4468">
        <v>12</v>
      </c>
      <c r="D4468">
        <v>0</v>
      </c>
      <c r="E4468" t="str">
        <f>IF(Table1[[#This Row],[hypertension]]=0,"no","yes")</f>
        <v>no</v>
      </c>
      <c r="F4468">
        <v>0</v>
      </c>
      <c r="G4468" t="s">
        <v>22</v>
      </c>
      <c r="H4468" t="s">
        <v>25</v>
      </c>
      <c r="I4468" t="s">
        <v>19</v>
      </c>
      <c r="J4468">
        <v>70.13</v>
      </c>
      <c r="K4468">
        <v>17.8</v>
      </c>
      <c r="L4468" t="s">
        <v>23</v>
      </c>
      <c r="M44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68">
        <v>0</v>
      </c>
      <c r="O4468" t="s">
        <v>32</v>
      </c>
      <c r="P4468" t="str">
        <f>IF(AND(Table1[[#This Row],[stroke]]=1,Table1[[#This Row],[hypertension]]=1),"yes","no")</f>
        <v>no</v>
      </c>
      <c r="Q4468" t="str">
        <f>IF(Table1[[#This Row],[avg_glucose_level]]&gt;=132.5,"yes","no")</f>
        <v>no</v>
      </c>
      <c r="R4468" t="str">
        <f>IF(Table1[[#This Row],[bmi]]&gt;=30.1,"yes","no")</f>
        <v>no</v>
      </c>
    </row>
    <row r="4469" spans="1:18" x14ac:dyDescent="0.3">
      <c r="A4469">
        <v>36922</v>
      </c>
      <c r="B4469" t="s">
        <v>12</v>
      </c>
      <c r="C4469">
        <v>56</v>
      </c>
      <c r="D4469">
        <v>0</v>
      </c>
      <c r="E4469" t="str">
        <f>IF(Table1[[#This Row],[hypertension]]=0,"no","yes")</f>
        <v>no</v>
      </c>
      <c r="F4469">
        <v>0</v>
      </c>
      <c r="G4469" t="s">
        <v>13</v>
      </c>
      <c r="H4469" t="s">
        <v>14</v>
      </c>
      <c r="I4469" t="s">
        <v>19</v>
      </c>
      <c r="J4469">
        <v>62.68</v>
      </c>
      <c r="K4469">
        <v>18.399999999999999</v>
      </c>
      <c r="L4469" t="s">
        <v>20</v>
      </c>
      <c r="M44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69">
        <v>0</v>
      </c>
      <c r="O4469" t="s">
        <v>32</v>
      </c>
      <c r="P4469" t="str">
        <f>IF(AND(Table1[[#This Row],[stroke]]=1,Table1[[#This Row],[hypertension]]=1),"yes","no")</f>
        <v>no</v>
      </c>
      <c r="Q4469" t="str">
        <f>IF(Table1[[#This Row],[avg_glucose_level]]&gt;=132.5,"yes","no")</f>
        <v>no</v>
      </c>
      <c r="R4469" t="str">
        <f>IF(Table1[[#This Row],[bmi]]&gt;=30.1,"yes","no")</f>
        <v>no</v>
      </c>
    </row>
    <row r="4470" spans="1:18" x14ac:dyDescent="0.3">
      <c r="A4470">
        <v>19814</v>
      </c>
      <c r="B4470" t="s">
        <v>17</v>
      </c>
      <c r="C4470">
        <v>43</v>
      </c>
      <c r="D4470">
        <v>0</v>
      </c>
      <c r="E4470" t="str">
        <f>IF(Table1[[#This Row],[hypertension]]=0,"no","yes")</f>
        <v>no</v>
      </c>
      <c r="F4470">
        <v>0</v>
      </c>
      <c r="G4470" t="s">
        <v>22</v>
      </c>
      <c r="H4470" t="s">
        <v>14</v>
      </c>
      <c r="I4470" t="s">
        <v>15</v>
      </c>
      <c r="J4470">
        <v>71.77</v>
      </c>
      <c r="K4470">
        <v>26.9</v>
      </c>
      <c r="L4470" t="s">
        <v>20</v>
      </c>
      <c r="M447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70">
        <v>0</v>
      </c>
      <c r="O4470" t="s">
        <v>32</v>
      </c>
      <c r="P4470" t="str">
        <f>IF(AND(Table1[[#This Row],[stroke]]=1,Table1[[#This Row],[hypertension]]=1),"yes","no")</f>
        <v>no</v>
      </c>
      <c r="Q4470" t="str">
        <f>IF(Table1[[#This Row],[avg_glucose_level]]&gt;=132.5,"yes","no")</f>
        <v>no</v>
      </c>
      <c r="R4470" t="str">
        <f>IF(Table1[[#This Row],[bmi]]&gt;=30.1,"yes","no")</f>
        <v>no</v>
      </c>
    </row>
    <row r="4471" spans="1:18" x14ac:dyDescent="0.3">
      <c r="A4471">
        <v>22151</v>
      </c>
      <c r="B4471" t="s">
        <v>17</v>
      </c>
      <c r="C4471">
        <v>28</v>
      </c>
      <c r="D4471">
        <v>0</v>
      </c>
      <c r="E4471" t="str">
        <f>IF(Table1[[#This Row],[hypertension]]=0,"no","yes")</f>
        <v>no</v>
      </c>
      <c r="F4471">
        <v>0</v>
      </c>
      <c r="G4471" t="s">
        <v>22</v>
      </c>
      <c r="H4471" t="s">
        <v>24</v>
      </c>
      <c r="I4471" t="s">
        <v>19</v>
      </c>
      <c r="J4471">
        <v>77.989999999999995</v>
      </c>
      <c r="K4471">
        <v>32</v>
      </c>
      <c r="L4471" t="s">
        <v>21</v>
      </c>
      <c r="M44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71">
        <v>0</v>
      </c>
      <c r="O4471" t="s">
        <v>32</v>
      </c>
      <c r="P4471" t="str">
        <f>IF(AND(Table1[[#This Row],[stroke]]=1,Table1[[#This Row],[hypertension]]=1),"yes","no")</f>
        <v>no</v>
      </c>
      <c r="Q4471" t="str">
        <f>IF(Table1[[#This Row],[avg_glucose_level]]&gt;=132.5,"yes","no")</f>
        <v>no</v>
      </c>
      <c r="R4471" t="str">
        <f>IF(Table1[[#This Row],[bmi]]&gt;=30.1,"yes","no")</f>
        <v>yes</v>
      </c>
    </row>
    <row r="4472" spans="1:18" x14ac:dyDescent="0.3">
      <c r="A4472">
        <v>47802</v>
      </c>
      <c r="B4472" t="s">
        <v>12</v>
      </c>
      <c r="C4472">
        <v>28</v>
      </c>
      <c r="D4472">
        <v>0</v>
      </c>
      <c r="E4472" t="str">
        <f>IF(Table1[[#This Row],[hypertension]]=0,"no","yes")</f>
        <v>no</v>
      </c>
      <c r="F4472">
        <v>0</v>
      </c>
      <c r="G4472" t="s">
        <v>22</v>
      </c>
      <c r="H4472" t="s">
        <v>14</v>
      </c>
      <c r="I4472" t="s">
        <v>15</v>
      </c>
      <c r="J4472">
        <v>256.74</v>
      </c>
      <c r="K4472">
        <v>23.4</v>
      </c>
      <c r="L4472" t="s">
        <v>16</v>
      </c>
      <c r="M447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72">
        <v>0</v>
      </c>
      <c r="O4472" t="s">
        <v>32</v>
      </c>
      <c r="P4472" t="str">
        <f>IF(AND(Table1[[#This Row],[stroke]]=1,Table1[[#This Row],[hypertension]]=1),"yes","no")</f>
        <v>no</v>
      </c>
      <c r="Q4472" t="str">
        <f>IF(Table1[[#This Row],[avg_glucose_level]]&gt;=132.5,"yes","no")</f>
        <v>yes</v>
      </c>
      <c r="R4472" t="str">
        <f>IF(Table1[[#This Row],[bmi]]&gt;=30.1,"yes","no")</f>
        <v>no</v>
      </c>
    </row>
    <row r="4473" spans="1:18" x14ac:dyDescent="0.3">
      <c r="A4473">
        <v>25404</v>
      </c>
      <c r="B4473" t="s">
        <v>12</v>
      </c>
      <c r="C4473">
        <v>56</v>
      </c>
      <c r="D4473">
        <v>0</v>
      </c>
      <c r="E4473" t="str">
        <f>IF(Table1[[#This Row],[hypertension]]=0,"no","yes")</f>
        <v>no</v>
      </c>
      <c r="F4473">
        <v>0</v>
      </c>
      <c r="G4473" t="s">
        <v>13</v>
      </c>
      <c r="H4473" t="s">
        <v>14</v>
      </c>
      <c r="I4473" t="s">
        <v>19</v>
      </c>
      <c r="J4473">
        <v>93.72</v>
      </c>
      <c r="K4473">
        <v>31.4</v>
      </c>
      <c r="L4473" t="s">
        <v>20</v>
      </c>
      <c r="M44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73">
        <v>0</v>
      </c>
      <c r="O4473" t="s">
        <v>32</v>
      </c>
      <c r="P4473" t="str">
        <f>IF(AND(Table1[[#This Row],[stroke]]=1,Table1[[#This Row],[hypertension]]=1),"yes","no")</f>
        <v>no</v>
      </c>
      <c r="Q4473" t="str">
        <f>IF(Table1[[#This Row],[avg_glucose_level]]&gt;=132.5,"yes","no")</f>
        <v>no</v>
      </c>
      <c r="R4473" t="str">
        <f>IF(Table1[[#This Row],[bmi]]&gt;=30.1,"yes","no")</f>
        <v>yes</v>
      </c>
    </row>
    <row r="4474" spans="1:18" x14ac:dyDescent="0.3">
      <c r="A4474">
        <v>43487</v>
      </c>
      <c r="B4474" t="s">
        <v>17</v>
      </c>
      <c r="C4474">
        <v>14</v>
      </c>
      <c r="D4474">
        <v>0</v>
      </c>
      <c r="E4474" t="str">
        <f>IF(Table1[[#This Row],[hypertension]]=0,"no","yes")</f>
        <v>no</v>
      </c>
      <c r="F4474">
        <v>0</v>
      </c>
      <c r="G4474" t="s">
        <v>22</v>
      </c>
      <c r="H4474" t="s">
        <v>25</v>
      </c>
      <c r="I4474" t="s">
        <v>15</v>
      </c>
      <c r="J4474">
        <v>63.74</v>
      </c>
      <c r="K4474">
        <v>22.4</v>
      </c>
      <c r="L4474" t="s">
        <v>23</v>
      </c>
      <c r="M44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74">
        <v>0</v>
      </c>
      <c r="O4474" t="s">
        <v>32</v>
      </c>
      <c r="P4474" t="str">
        <f>IF(AND(Table1[[#This Row],[stroke]]=1,Table1[[#This Row],[hypertension]]=1),"yes","no")</f>
        <v>no</v>
      </c>
      <c r="Q4474" t="str">
        <f>IF(Table1[[#This Row],[avg_glucose_level]]&gt;=132.5,"yes","no")</f>
        <v>no</v>
      </c>
      <c r="R4474" t="str">
        <f>IF(Table1[[#This Row],[bmi]]&gt;=30.1,"yes","no")</f>
        <v>no</v>
      </c>
    </row>
    <row r="4475" spans="1:18" x14ac:dyDescent="0.3">
      <c r="A4475">
        <v>58313</v>
      </c>
      <c r="B4475" t="s">
        <v>17</v>
      </c>
      <c r="C4475">
        <v>63</v>
      </c>
      <c r="D4475">
        <v>0</v>
      </c>
      <c r="E4475" t="str">
        <f>IF(Table1[[#This Row],[hypertension]]=0,"no","yes")</f>
        <v>no</v>
      </c>
      <c r="F4475">
        <v>0</v>
      </c>
      <c r="G4475" t="s">
        <v>13</v>
      </c>
      <c r="H4475" t="s">
        <v>18</v>
      </c>
      <c r="I4475" t="s">
        <v>15</v>
      </c>
      <c r="J4475">
        <v>60.67</v>
      </c>
      <c r="K4475">
        <v>28.9</v>
      </c>
      <c r="L4475" t="s">
        <v>16</v>
      </c>
      <c r="M44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75">
        <v>0</v>
      </c>
      <c r="O4475" t="s">
        <v>32</v>
      </c>
      <c r="P4475" t="str">
        <f>IF(AND(Table1[[#This Row],[stroke]]=1,Table1[[#This Row],[hypertension]]=1),"yes","no")</f>
        <v>no</v>
      </c>
      <c r="Q4475" t="str">
        <f>IF(Table1[[#This Row],[avg_glucose_level]]&gt;=132.5,"yes","no")</f>
        <v>no</v>
      </c>
      <c r="R4475" t="str">
        <f>IF(Table1[[#This Row],[bmi]]&gt;=30.1,"yes","no")</f>
        <v>no</v>
      </c>
    </row>
    <row r="4476" spans="1:18" x14ac:dyDescent="0.3">
      <c r="A4476">
        <v>16629</v>
      </c>
      <c r="B4476" t="s">
        <v>17</v>
      </c>
      <c r="C4476">
        <v>29</v>
      </c>
      <c r="D4476">
        <v>0</v>
      </c>
      <c r="E4476" t="str">
        <f>IF(Table1[[#This Row],[hypertension]]=0,"no","yes")</f>
        <v>no</v>
      </c>
      <c r="F4476">
        <v>0</v>
      </c>
      <c r="G4476" t="s">
        <v>13</v>
      </c>
      <c r="H4476" t="s">
        <v>14</v>
      </c>
      <c r="I4476" t="s">
        <v>15</v>
      </c>
      <c r="J4476">
        <v>112.08</v>
      </c>
      <c r="K4476">
        <v>27.4</v>
      </c>
      <c r="L4476" t="s">
        <v>20</v>
      </c>
      <c r="M44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76">
        <v>0</v>
      </c>
      <c r="O4476" t="s">
        <v>32</v>
      </c>
      <c r="P4476" t="str">
        <f>IF(AND(Table1[[#This Row],[stroke]]=1,Table1[[#This Row],[hypertension]]=1),"yes","no")</f>
        <v>no</v>
      </c>
      <c r="Q4476" t="str">
        <f>IF(Table1[[#This Row],[avg_glucose_level]]&gt;=132.5,"yes","no")</f>
        <v>no</v>
      </c>
      <c r="R4476" t="str">
        <f>IF(Table1[[#This Row],[bmi]]&gt;=30.1,"yes","no")</f>
        <v>no</v>
      </c>
    </row>
    <row r="4477" spans="1:18" x14ac:dyDescent="0.3">
      <c r="A4477">
        <v>60675</v>
      </c>
      <c r="B4477" t="s">
        <v>17</v>
      </c>
      <c r="C4477">
        <v>48</v>
      </c>
      <c r="D4477">
        <v>1</v>
      </c>
      <c r="E4477" t="str">
        <f>IF(Table1[[#This Row],[hypertension]]=0,"no","yes")</f>
        <v>yes</v>
      </c>
      <c r="F4477">
        <v>0</v>
      </c>
      <c r="G4477" t="s">
        <v>13</v>
      </c>
      <c r="H4477" t="s">
        <v>24</v>
      </c>
      <c r="I4477" t="s">
        <v>19</v>
      </c>
      <c r="J4477">
        <v>221.08</v>
      </c>
      <c r="K4477">
        <v>57.2</v>
      </c>
      <c r="L4477" t="s">
        <v>20</v>
      </c>
      <c r="M44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77">
        <v>0</v>
      </c>
      <c r="O4477" t="s">
        <v>32</v>
      </c>
      <c r="P4477" t="str">
        <f>IF(AND(Table1[[#This Row],[stroke]]=1,Table1[[#This Row],[hypertension]]=1),"yes","no")</f>
        <v>no</v>
      </c>
      <c r="Q4477" t="str">
        <f>IF(Table1[[#This Row],[avg_glucose_level]]&gt;=132.5,"yes","no")</f>
        <v>yes</v>
      </c>
      <c r="R4477" t="str">
        <f>IF(Table1[[#This Row],[bmi]]&gt;=30.1,"yes","no")</f>
        <v>yes</v>
      </c>
    </row>
    <row r="4478" spans="1:18" x14ac:dyDescent="0.3">
      <c r="A4478">
        <v>1119</v>
      </c>
      <c r="B4478" t="s">
        <v>12</v>
      </c>
      <c r="C4478">
        <v>47</v>
      </c>
      <c r="D4478">
        <v>0</v>
      </c>
      <c r="E4478" t="str">
        <f>IF(Table1[[#This Row],[hypertension]]=0,"no","yes")</f>
        <v>no</v>
      </c>
      <c r="F4478">
        <v>1</v>
      </c>
      <c r="G4478" t="s">
        <v>13</v>
      </c>
      <c r="H4478" t="s">
        <v>24</v>
      </c>
      <c r="I4478" t="s">
        <v>15</v>
      </c>
      <c r="J4478">
        <v>101.81</v>
      </c>
      <c r="K4478">
        <v>28.4</v>
      </c>
      <c r="L4478" t="s">
        <v>21</v>
      </c>
      <c r="M44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78">
        <v>0</v>
      </c>
      <c r="O4478" t="s">
        <v>32</v>
      </c>
      <c r="P4478" t="str">
        <f>IF(AND(Table1[[#This Row],[stroke]]=1,Table1[[#This Row],[hypertension]]=1),"yes","no")</f>
        <v>no</v>
      </c>
      <c r="Q4478" t="str">
        <f>IF(Table1[[#This Row],[avg_glucose_level]]&gt;=132.5,"yes","no")</f>
        <v>no</v>
      </c>
      <c r="R4478" t="str">
        <f>IF(Table1[[#This Row],[bmi]]&gt;=30.1,"yes","no")</f>
        <v>no</v>
      </c>
    </row>
    <row r="4479" spans="1:18" x14ac:dyDescent="0.3">
      <c r="A4479">
        <v>64864</v>
      </c>
      <c r="B4479" t="s">
        <v>12</v>
      </c>
      <c r="C4479">
        <v>63</v>
      </c>
      <c r="D4479">
        <v>1</v>
      </c>
      <c r="E4479" t="str">
        <f>IF(Table1[[#This Row],[hypertension]]=0,"no","yes")</f>
        <v>yes</v>
      </c>
      <c r="F4479">
        <v>0</v>
      </c>
      <c r="G4479" t="s">
        <v>13</v>
      </c>
      <c r="H4479" t="s">
        <v>14</v>
      </c>
      <c r="I4479" t="s">
        <v>19</v>
      </c>
      <c r="J4479">
        <v>60.17</v>
      </c>
      <c r="K4479">
        <v>23.5</v>
      </c>
      <c r="L4479" t="s">
        <v>21</v>
      </c>
      <c r="M447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79">
        <v>0</v>
      </c>
      <c r="O4479" t="s">
        <v>32</v>
      </c>
      <c r="P4479" t="str">
        <f>IF(AND(Table1[[#This Row],[stroke]]=1,Table1[[#This Row],[hypertension]]=1),"yes","no")</f>
        <v>no</v>
      </c>
      <c r="Q4479" t="str">
        <f>IF(Table1[[#This Row],[avg_glucose_level]]&gt;=132.5,"yes","no")</f>
        <v>no</v>
      </c>
      <c r="R4479" t="str">
        <f>IF(Table1[[#This Row],[bmi]]&gt;=30.1,"yes","no")</f>
        <v>no</v>
      </c>
    </row>
    <row r="4480" spans="1:18" x14ac:dyDescent="0.3">
      <c r="A4480">
        <v>55244</v>
      </c>
      <c r="B4480" t="s">
        <v>12</v>
      </c>
      <c r="C4480">
        <v>40</v>
      </c>
      <c r="D4480">
        <v>0</v>
      </c>
      <c r="E4480" t="str">
        <f>IF(Table1[[#This Row],[hypertension]]=0,"no","yes")</f>
        <v>no</v>
      </c>
      <c r="F4480">
        <v>0</v>
      </c>
      <c r="G4480" t="s">
        <v>13</v>
      </c>
      <c r="H4480" t="s">
        <v>18</v>
      </c>
      <c r="I4480" t="s">
        <v>19</v>
      </c>
      <c r="J4480">
        <v>65.290000000000006</v>
      </c>
      <c r="K4480">
        <v>28.3</v>
      </c>
      <c r="L4480" t="s">
        <v>20</v>
      </c>
      <c r="M44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80">
        <v>0</v>
      </c>
      <c r="O4480" t="s">
        <v>32</v>
      </c>
      <c r="P4480" t="str">
        <f>IF(AND(Table1[[#This Row],[stroke]]=1,Table1[[#This Row],[hypertension]]=1),"yes","no")</f>
        <v>no</v>
      </c>
      <c r="Q4480" t="str">
        <f>IF(Table1[[#This Row],[avg_glucose_level]]&gt;=132.5,"yes","no")</f>
        <v>no</v>
      </c>
      <c r="R4480" t="str">
        <f>IF(Table1[[#This Row],[bmi]]&gt;=30.1,"yes","no")</f>
        <v>no</v>
      </c>
    </row>
    <row r="4481" spans="1:18" x14ac:dyDescent="0.3">
      <c r="A4481">
        <v>23568</v>
      </c>
      <c r="B4481" t="s">
        <v>17</v>
      </c>
      <c r="C4481">
        <v>40</v>
      </c>
      <c r="D4481">
        <v>0</v>
      </c>
      <c r="E4481" t="str">
        <f>IF(Table1[[#This Row],[hypertension]]=0,"no","yes")</f>
        <v>no</v>
      </c>
      <c r="F4481">
        <v>0</v>
      </c>
      <c r="G4481" t="s">
        <v>13</v>
      </c>
      <c r="H4481" t="s">
        <v>14</v>
      </c>
      <c r="I4481" t="s">
        <v>15</v>
      </c>
      <c r="J4481">
        <v>153.24</v>
      </c>
      <c r="K4481">
        <v>38.200000000000003</v>
      </c>
      <c r="L4481" t="s">
        <v>23</v>
      </c>
      <c r="M44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81">
        <v>0</v>
      </c>
      <c r="O4481" t="s">
        <v>32</v>
      </c>
      <c r="P4481" t="str">
        <f>IF(AND(Table1[[#This Row],[stroke]]=1,Table1[[#This Row],[hypertension]]=1),"yes","no")</f>
        <v>no</v>
      </c>
      <c r="Q4481" t="str">
        <f>IF(Table1[[#This Row],[avg_glucose_level]]&gt;=132.5,"yes","no")</f>
        <v>yes</v>
      </c>
      <c r="R4481" t="str">
        <f>IF(Table1[[#This Row],[bmi]]&gt;=30.1,"yes","no")</f>
        <v>yes</v>
      </c>
    </row>
    <row r="4482" spans="1:18" x14ac:dyDescent="0.3">
      <c r="A4482">
        <v>56979</v>
      </c>
      <c r="B4482" t="s">
        <v>12</v>
      </c>
      <c r="C4482">
        <v>55</v>
      </c>
      <c r="D4482">
        <v>0</v>
      </c>
      <c r="E4482" t="str">
        <f>IF(Table1[[#This Row],[hypertension]]=0,"no","yes")</f>
        <v>no</v>
      </c>
      <c r="F4482">
        <v>0</v>
      </c>
      <c r="G4482" t="s">
        <v>13</v>
      </c>
      <c r="H4482" t="s">
        <v>14</v>
      </c>
      <c r="I4482" t="s">
        <v>19</v>
      </c>
      <c r="J4482">
        <v>61.42</v>
      </c>
      <c r="K4482">
        <v>33.299999999999997</v>
      </c>
      <c r="L4482" t="s">
        <v>21</v>
      </c>
      <c r="M44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82">
        <v>0</v>
      </c>
      <c r="O4482" t="s">
        <v>32</v>
      </c>
      <c r="P4482" t="str">
        <f>IF(AND(Table1[[#This Row],[stroke]]=1,Table1[[#This Row],[hypertension]]=1),"yes","no")</f>
        <v>no</v>
      </c>
      <c r="Q4482" t="str">
        <f>IF(Table1[[#This Row],[avg_glucose_level]]&gt;=132.5,"yes","no")</f>
        <v>no</v>
      </c>
      <c r="R4482" t="str">
        <f>IF(Table1[[#This Row],[bmi]]&gt;=30.1,"yes","no")</f>
        <v>yes</v>
      </c>
    </row>
    <row r="4483" spans="1:18" x14ac:dyDescent="0.3">
      <c r="A4483">
        <v>66006</v>
      </c>
      <c r="B4483" t="s">
        <v>17</v>
      </c>
      <c r="C4483">
        <v>43</v>
      </c>
      <c r="D4483">
        <v>0</v>
      </c>
      <c r="E4483" t="str">
        <f>IF(Table1[[#This Row],[hypertension]]=0,"no","yes")</f>
        <v>no</v>
      </c>
      <c r="F4483">
        <v>0</v>
      </c>
      <c r="G4483" t="s">
        <v>13</v>
      </c>
      <c r="H4483" t="s">
        <v>14</v>
      </c>
      <c r="I4483" t="s">
        <v>15</v>
      </c>
      <c r="J4483">
        <v>86.67</v>
      </c>
      <c r="K4483">
        <v>33.299999999999997</v>
      </c>
      <c r="L4483" t="s">
        <v>20</v>
      </c>
      <c r="M44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83">
        <v>0</v>
      </c>
      <c r="O4483" t="s">
        <v>32</v>
      </c>
      <c r="P4483" t="str">
        <f>IF(AND(Table1[[#This Row],[stroke]]=1,Table1[[#This Row],[hypertension]]=1),"yes","no")</f>
        <v>no</v>
      </c>
      <c r="Q4483" t="str">
        <f>IF(Table1[[#This Row],[avg_glucose_level]]&gt;=132.5,"yes","no")</f>
        <v>no</v>
      </c>
      <c r="R4483" t="str">
        <f>IF(Table1[[#This Row],[bmi]]&gt;=30.1,"yes","no")</f>
        <v>yes</v>
      </c>
    </row>
    <row r="4484" spans="1:18" x14ac:dyDescent="0.3">
      <c r="A4484">
        <v>40447</v>
      </c>
      <c r="B4484" t="s">
        <v>17</v>
      </c>
      <c r="C4484">
        <v>59</v>
      </c>
      <c r="D4484">
        <v>0</v>
      </c>
      <c r="E4484" t="str">
        <f>IF(Table1[[#This Row],[hypertension]]=0,"no","yes")</f>
        <v>no</v>
      </c>
      <c r="F4484">
        <v>0</v>
      </c>
      <c r="G4484" t="s">
        <v>13</v>
      </c>
      <c r="H4484" t="s">
        <v>14</v>
      </c>
      <c r="I4484" t="s">
        <v>19</v>
      </c>
      <c r="J4484">
        <v>82.42</v>
      </c>
      <c r="K4484">
        <v>28.8</v>
      </c>
      <c r="L4484" t="s">
        <v>20</v>
      </c>
      <c r="M44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84">
        <v>0</v>
      </c>
      <c r="O4484" t="s">
        <v>32</v>
      </c>
      <c r="P4484" t="str">
        <f>IF(AND(Table1[[#This Row],[stroke]]=1,Table1[[#This Row],[hypertension]]=1),"yes","no")</f>
        <v>no</v>
      </c>
      <c r="Q4484" t="str">
        <f>IF(Table1[[#This Row],[avg_glucose_level]]&gt;=132.5,"yes","no")</f>
        <v>no</v>
      </c>
      <c r="R4484" t="str">
        <f>IF(Table1[[#This Row],[bmi]]&gt;=30.1,"yes","no")</f>
        <v>no</v>
      </c>
    </row>
    <row r="4485" spans="1:18" x14ac:dyDescent="0.3">
      <c r="A4485">
        <v>62798</v>
      </c>
      <c r="B4485" t="s">
        <v>17</v>
      </c>
      <c r="C4485">
        <v>78</v>
      </c>
      <c r="D4485">
        <v>1</v>
      </c>
      <c r="E4485" t="str">
        <f>IF(Table1[[#This Row],[hypertension]]=0,"no","yes")</f>
        <v>yes</v>
      </c>
      <c r="F4485">
        <v>0</v>
      </c>
      <c r="G4485" t="s">
        <v>13</v>
      </c>
      <c r="H4485" t="s">
        <v>14</v>
      </c>
      <c r="I4485" t="s">
        <v>19</v>
      </c>
      <c r="J4485">
        <v>100.54</v>
      </c>
      <c r="K4485">
        <v>32.1</v>
      </c>
      <c r="L4485" t="s">
        <v>21</v>
      </c>
      <c r="M448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85">
        <v>0</v>
      </c>
      <c r="O4485" t="s">
        <v>32</v>
      </c>
      <c r="P4485" t="str">
        <f>IF(AND(Table1[[#This Row],[stroke]]=1,Table1[[#This Row],[hypertension]]=1),"yes","no")</f>
        <v>no</v>
      </c>
      <c r="Q4485" t="str">
        <f>IF(Table1[[#This Row],[avg_glucose_level]]&gt;=132.5,"yes","no")</f>
        <v>no</v>
      </c>
      <c r="R4485" t="str">
        <f>IF(Table1[[#This Row],[bmi]]&gt;=30.1,"yes","no")</f>
        <v>yes</v>
      </c>
    </row>
    <row r="4486" spans="1:18" x14ac:dyDescent="0.3">
      <c r="A4486">
        <v>38397</v>
      </c>
      <c r="B4486" t="s">
        <v>17</v>
      </c>
      <c r="C4486">
        <v>27</v>
      </c>
      <c r="D4486">
        <v>0</v>
      </c>
      <c r="E4486" t="str">
        <f>IF(Table1[[#This Row],[hypertension]]=0,"no","yes")</f>
        <v>no</v>
      </c>
      <c r="F4486">
        <v>0</v>
      </c>
      <c r="G4486" t="s">
        <v>22</v>
      </c>
      <c r="H4486" t="s">
        <v>14</v>
      </c>
      <c r="I4486" t="s">
        <v>15</v>
      </c>
      <c r="J4486">
        <v>111.48</v>
      </c>
      <c r="K4486">
        <v>28.9</v>
      </c>
      <c r="L4486" t="s">
        <v>20</v>
      </c>
      <c r="M44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86">
        <v>0</v>
      </c>
      <c r="O4486" t="s">
        <v>32</v>
      </c>
      <c r="P4486" t="str">
        <f>IF(AND(Table1[[#This Row],[stroke]]=1,Table1[[#This Row],[hypertension]]=1),"yes","no")</f>
        <v>no</v>
      </c>
      <c r="Q4486" t="str">
        <f>IF(Table1[[#This Row],[avg_glucose_level]]&gt;=132.5,"yes","no")</f>
        <v>no</v>
      </c>
      <c r="R4486" t="str">
        <f>IF(Table1[[#This Row],[bmi]]&gt;=30.1,"yes","no")</f>
        <v>no</v>
      </c>
    </row>
    <row r="4487" spans="1:18" x14ac:dyDescent="0.3">
      <c r="A4487">
        <v>66945</v>
      </c>
      <c r="B4487" t="s">
        <v>17</v>
      </c>
      <c r="C4487">
        <v>49</v>
      </c>
      <c r="D4487">
        <v>0</v>
      </c>
      <c r="E4487" t="str">
        <f>IF(Table1[[#This Row],[hypertension]]=0,"no","yes")</f>
        <v>no</v>
      </c>
      <c r="F4487">
        <v>0</v>
      </c>
      <c r="G4487" t="s">
        <v>13</v>
      </c>
      <c r="H4487" t="s">
        <v>14</v>
      </c>
      <c r="I4487" t="s">
        <v>15</v>
      </c>
      <c r="J4487">
        <v>85.33</v>
      </c>
      <c r="K4487">
        <v>25.5</v>
      </c>
      <c r="L4487" t="s">
        <v>20</v>
      </c>
      <c r="M44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487">
        <v>0</v>
      </c>
      <c r="O4487" t="s">
        <v>32</v>
      </c>
      <c r="P4487" t="str">
        <f>IF(AND(Table1[[#This Row],[stroke]]=1,Table1[[#This Row],[hypertension]]=1),"yes","no")</f>
        <v>no</v>
      </c>
      <c r="Q4487" t="str">
        <f>IF(Table1[[#This Row],[avg_glucose_level]]&gt;=132.5,"yes","no")</f>
        <v>no</v>
      </c>
      <c r="R4487" t="str">
        <f>IF(Table1[[#This Row],[bmi]]&gt;=30.1,"yes","no")</f>
        <v>no</v>
      </c>
    </row>
    <row r="4488" spans="1:18" x14ac:dyDescent="0.3">
      <c r="A4488">
        <v>44992</v>
      </c>
      <c r="B4488" t="s">
        <v>12</v>
      </c>
      <c r="C4488">
        <v>14</v>
      </c>
      <c r="D4488">
        <v>0</v>
      </c>
      <c r="E4488" t="str">
        <f>IF(Table1[[#This Row],[hypertension]]=0,"no","yes")</f>
        <v>no</v>
      </c>
      <c r="F4488">
        <v>0</v>
      </c>
      <c r="G4488" t="s">
        <v>22</v>
      </c>
      <c r="H4488" t="s">
        <v>14</v>
      </c>
      <c r="I4488" t="s">
        <v>15</v>
      </c>
      <c r="J4488">
        <v>126.57</v>
      </c>
      <c r="K4488">
        <v>25.9</v>
      </c>
      <c r="L4488" t="s">
        <v>16</v>
      </c>
      <c r="M448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88">
        <v>0</v>
      </c>
      <c r="O4488" t="s">
        <v>32</v>
      </c>
      <c r="P4488" t="str">
        <f>IF(AND(Table1[[#This Row],[stroke]]=1,Table1[[#This Row],[hypertension]]=1),"yes","no")</f>
        <v>no</v>
      </c>
      <c r="Q4488" t="str">
        <f>IF(Table1[[#This Row],[avg_glucose_level]]&gt;=132.5,"yes","no")</f>
        <v>no</v>
      </c>
      <c r="R4488" t="str">
        <f>IF(Table1[[#This Row],[bmi]]&gt;=30.1,"yes","no")</f>
        <v>no</v>
      </c>
    </row>
    <row r="4489" spans="1:18" x14ac:dyDescent="0.3">
      <c r="A4489">
        <v>50009</v>
      </c>
      <c r="B4489" t="s">
        <v>17</v>
      </c>
      <c r="C4489">
        <v>17</v>
      </c>
      <c r="D4489">
        <v>0</v>
      </c>
      <c r="E4489" t="str">
        <f>IF(Table1[[#This Row],[hypertension]]=0,"no","yes")</f>
        <v>no</v>
      </c>
      <c r="F4489">
        <v>0</v>
      </c>
      <c r="G4489" t="s">
        <v>22</v>
      </c>
      <c r="H4489" t="s">
        <v>14</v>
      </c>
      <c r="I4489" t="s">
        <v>15</v>
      </c>
      <c r="J4489">
        <v>81.510000000000005</v>
      </c>
      <c r="K4489">
        <v>19.5</v>
      </c>
      <c r="L4489" t="s">
        <v>16</v>
      </c>
      <c r="M44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89">
        <v>0</v>
      </c>
      <c r="O4489" t="s">
        <v>32</v>
      </c>
      <c r="P4489" t="str">
        <f>IF(AND(Table1[[#This Row],[stroke]]=1,Table1[[#This Row],[hypertension]]=1),"yes","no")</f>
        <v>no</v>
      </c>
      <c r="Q4489" t="str">
        <f>IF(Table1[[#This Row],[avg_glucose_level]]&gt;=132.5,"yes","no")</f>
        <v>no</v>
      </c>
      <c r="R4489" t="str">
        <f>IF(Table1[[#This Row],[bmi]]&gt;=30.1,"yes","no")</f>
        <v>no</v>
      </c>
    </row>
    <row r="4490" spans="1:18" x14ac:dyDescent="0.3">
      <c r="A4490">
        <v>5170</v>
      </c>
      <c r="B4490" t="s">
        <v>12</v>
      </c>
      <c r="C4490">
        <v>42</v>
      </c>
      <c r="D4490">
        <v>0</v>
      </c>
      <c r="E4490" t="str">
        <f>IF(Table1[[#This Row],[hypertension]]=0,"no","yes")</f>
        <v>no</v>
      </c>
      <c r="F4490">
        <v>0</v>
      </c>
      <c r="G4490" t="s">
        <v>13</v>
      </c>
      <c r="H4490" t="s">
        <v>24</v>
      </c>
      <c r="I4490" t="s">
        <v>19</v>
      </c>
      <c r="J4490">
        <v>67.97</v>
      </c>
      <c r="K4490">
        <v>23.8</v>
      </c>
      <c r="L4490" t="s">
        <v>23</v>
      </c>
      <c r="M44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0">
        <v>0</v>
      </c>
      <c r="O4490" t="s">
        <v>32</v>
      </c>
      <c r="P4490" t="str">
        <f>IF(AND(Table1[[#This Row],[stroke]]=1,Table1[[#This Row],[hypertension]]=1),"yes","no")</f>
        <v>no</v>
      </c>
      <c r="Q4490" t="str">
        <f>IF(Table1[[#This Row],[avg_glucose_level]]&gt;=132.5,"yes","no")</f>
        <v>no</v>
      </c>
      <c r="R4490" t="str">
        <f>IF(Table1[[#This Row],[bmi]]&gt;=30.1,"yes","no")</f>
        <v>no</v>
      </c>
    </row>
    <row r="4491" spans="1:18" x14ac:dyDescent="0.3">
      <c r="A4491">
        <v>16263</v>
      </c>
      <c r="B4491" t="s">
        <v>17</v>
      </c>
      <c r="C4491">
        <v>36</v>
      </c>
      <c r="D4491">
        <v>0</v>
      </c>
      <c r="E4491" t="str">
        <f>IF(Table1[[#This Row],[hypertension]]=0,"no","yes")</f>
        <v>no</v>
      </c>
      <c r="F4491">
        <v>0</v>
      </c>
      <c r="G4491" t="s">
        <v>13</v>
      </c>
      <c r="H4491" t="s">
        <v>18</v>
      </c>
      <c r="I4491" t="s">
        <v>15</v>
      </c>
      <c r="J4491">
        <v>77.92</v>
      </c>
      <c r="K4491">
        <v>24.9</v>
      </c>
      <c r="L4491" t="s">
        <v>23</v>
      </c>
      <c r="M44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1">
        <v>0</v>
      </c>
      <c r="O4491" t="s">
        <v>32</v>
      </c>
      <c r="P4491" t="str">
        <f>IF(AND(Table1[[#This Row],[stroke]]=1,Table1[[#This Row],[hypertension]]=1),"yes","no")</f>
        <v>no</v>
      </c>
      <c r="Q4491" t="str">
        <f>IF(Table1[[#This Row],[avg_glucose_level]]&gt;=132.5,"yes","no")</f>
        <v>no</v>
      </c>
      <c r="R4491" t="str">
        <f>IF(Table1[[#This Row],[bmi]]&gt;=30.1,"yes","no")</f>
        <v>no</v>
      </c>
    </row>
    <row r="4492" spans="1:18" x14ac:dyDescent="0.3">
      <c r="A4492">
        <v>16024</v>
      </c>
      <c r="B4492" t="s">
        <v>12</v>
      </c>
      <c r="C4492">
        <v>19</v>
      </c>
      <c r="D4492">
        <v>0</v>
      </c>
      <c r="E4492" t="str">
        <f>IF(Table1[[#This Row],[hypertension]]=0,"no","yes")</f>
        <v>no</v>
      </c>
      <c r="F4492">
        <v>0</v>
      </c>
      <c r="G4492" t="s">
        <v>22</v>
      </c>
      <c r="H4492" t="s">
        <v>14</v>
      </c>
      <c r="I4492" t="s">
        <v>15</v>
      </c>
      <c r="J4492">
        <v>80.540000000000006</v>
      </c>
      <c r="K4492">
        <v>18.5</v>
      </c>
      <c r="L4492" t="s">
        <v>21</v>
      </c>
      <c r="M44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492">
        <v>0</v>
      </c>
      <c r="O4492" t="s">
        <v>32</v>
      </c>
      <c r="P4492" t="str">
        <f>IF(AND(Table1[[#This Row],[stroke]]=1,Table1[[#This Row],[hypertension]]=1),"yes","no")</f>
        <v>no</v>
      </c>
      <c r="Q4492" t="str">
        <f>IF(Table1[[#This Row],[avg_glucose_level]]&gt;=132.5,"yes","no")</f>
        <v>no</v>
      </c>
      <c r="R4492" t="str">
        <f>IF(Table1[[#This Row],[bmi]]&gt;=30.1,"yes","no")</f>
        <v>no</v>
      </c>
    </row>
    <row r="4493" spans="1:18" x14ac:dyDescent="0.3">
      <c r="A4493">
        <v>47057</v>
      </c>
      <c r="B4493" t="s">
        <v>12</v>
      </c>
      <c r="C4493">
        <v>55</v>
      </c>
      <c r="D4493">
        <v>0</v>
      </c>
      <c r="E4493" t="str">
        <f>IF(Table1[[#This Row],[hypertension]]=0,"no","yes")</f>
        <v>no</v>
      </c>
      <c r="F4493">
        <v>0</v>
      </c>
      <c r="G4493" t="s">
        <v>13</v>
      </c>
      <c r="H4493" t="s">
        <v>18</v>
      </c>
      <c r="I4493" t="s">
        <v>15</v>
      </c>
      <c r="J4493">
        <v>76.47</v>
      </c>
      <c r="K4493">
        <v>30.6</v>
      </c>
      <c r="L4493" t="s">
        <v>23</v>
      </c>
      <c r="M449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3">
        <v>0</v>
      </c>
      <c r="O4493" t="s">
        <v>32</v>
      </c>
      <c r="P4493" t="str">
        <f>IF(AND(Table1[[#This Row],[stroke]]=1,Table1[[#This Row],[hypertension]]=1),"yes","no")</f>
        <v>no</v>
      </c>
      <c r="Q4493" t="str">
        <f>IF(Table1[[#This Row],[avg_glucose_level]]&gt;=132.5,"yes","no")</f>
        <v>no</v>
      </c>
      <c r="R4493" t="str">
        <f>IF(Table1[[#This Row],[bmi]]&gt;=30.1,"yes","no")</f>
        <v>yes</v>
      </c>
    </row>
    <row r="4494" spans="1:18" x14ac:dyDescent="0.3">
      <c r="A4494">
        <v>34045</v>
      </c>
      <c r="B4494" t="s">
        <v>17</v>
      </c>
      <c r="C4494">
        <v>8</v>
      </c>
      <c r="D4494">
        <v>0</v>
      </c>
      <c r="E4494" t="str">
        <f>IF(Table1[[#This Row],[hypertension]]=0,"no","yes")</f>
        <v>no</v>
      </c>
      <c r="F4494">
        <v>0</v>
      </c>
      <c r="G4494" t="s">
        <v>22</v>
      </c>
      <c r="H4494" t="s">
        <v>25</v>
      </c>
      <c r="I4494" t="s">
        <v>15</v>
      </c>
      <c r="J4494">
        <v>87.15</v>
      </c>
      <c r="K4494">
        <v>16.100000000000001</v>
      </c>
      <c r="L4494" t="s">
        <v>23</v>
      </c>
      <c r="M44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4">
        <v>0</v>
      </c>
      <c r="O4494" t="s">
        <v>32</v>
      </c>
      <c r="P4494" t="str">
        <f>IF(AND(Table1[[#This Row],[stroke]]=1,Table1[[#This Row],[hypertension]]=1),"yes","no")</f>
        <v>no</v>
      </c>
      <c r="Q4494" t="str">
        <f>IF(Table1[[#This Row],[avg_glucose_level]]&gt;=132.5,"yes","no")</f>
        <v>no</v>
      </c>
      <c r="R4494" t="str">
        <f>IF(Table1[[#This Row],[bmi]]&gt;=30.1,"yes","no")</f>
        <v>no</v>
      </c>
    </row>
    <row r="4495" spans="1:18" x14ac:dyDescent="0.3">
      <c r="A4495">
        <v>59691</v>
      </c>
      <c r="B4495" t="s">
        <v>17</v>
      </c>
      <c r="C4495">
        <v>56</v>
      </c>
      <c r="D4495">
        <v>0</v>
      </c>
      <c r="E4495" t="str">
        <f>IF(Table1[[#This Row],[hypertension]]=0,"no","yes")</f>
        <v>no</v>
      </c>
      <c r="F4495">
        <v>0</v>
      </c>
      <c r="G4495" t="s">
        <v>13</v>
      </c>
      <c r="H4495" t="s">
        <v>24</v>
      </c>
      <c r="I4495" t="s">
        <v>15</v>
      </c>
      <c r="J4495">
        <v>86.07</v>
      </c>
      <c r="K4495">
        <v>32.5</v>
      </c>
      <c r="L4495" t="s">
        <v>23</v>
      </c>
      <c r="M44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5">
        <v>0</v>
      </c>
      <c r="O4495" t="s">
        <v>32</v>
      </c>
      <c r="P4495" t="str">
        <f>IF(AND(Table1[[#This Row],[stroke]]=1,Table1[[#This Row],[hypertension]]=1),"yes","no")</f>
        <v>no</v>
      </c>
      <c r="Q4495" t="str">
        <f>IF(Table1[[#This Row],[avg_glucose_level]]&gt;=132.5,"yes","no")</f>
        <v>no</v>
      </c>
      <c r="R4495" t="str">
        <f>IF(Table1[[#This Row],[bmi]]&gt;=30.1,"yes","no")</f>
        <v>yes</v>
      </c>
    </row>
    <row r="4496" spans="1:18" x14ac:dyDescent="0.3">
      <c r="A4496">
        <v>49261</v>
      </c>
      <c r="B4496" t="s">
        <v>12</v>
      </c>
      <c r="C4496">
        <v>54</v>
      </c>
      <c r="D4496">
        <v>0</v>
      </c>
      <c r="E4496" t="str">
        <f>IF(Table1[[#This Row],[hypertension]]=0,"no","yes")</f>
        <v>no</v>
      </c>
      <c r="F4496">
        <v>0</v>
      </c>
      <c r="G4496" t="s">
        <v>22</v>
      </c>
      <c r="H4496" t="s">
        <v>14</v>
      </c>
      <c r="I4496" t="s">
        <v>19</v>
      </c>
      <c r="J4496">
        <v>106.52</v>
      </c>
      <c r="K4496">
        <v>27.4</v>
      </c>
      <c r="L4496" t="s">
        <v>16</v>
      </c>
      <c r="M449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96">
        <v>0</v>
      </c>
      <c r="O4496" t="s">
        <v>32</v>
      </c>
      <c r="P4496" t="str">
        <f>IF(AND(Table1[[#This Row],[stroke]]=1,Table1[[#This Row],[hypertension]]=1),"yes","no")</f>
        <v>no</v>
      </c>
      <c r="Q4496" t="str">
        <f>IF(Table1[[#This Row],[avg_glucose_level]]&gt;=132.5,"yes","no")</f>
        <v>no</v>
      </c>
      <c r="R4496" t="str">
        <f>IF(Table1[[#This Row],[bmi]]&gt;=30.1,"yes","no")</f>
        <v>no</v>
      </c>
    </row>
    <row r="4497" spans="1:18" x14ac:dyDescent="0.3">
      <c r="A4497">
        <v>30734</v>
      </c>
      <c r="B4497" t="s">
        <v>12</v>
      </c>
      <c r="C4497">
        <v>15</v>
      </c>
      <c r="D4497">
        <v>0</v>
      </c>
      <c r="E4497" t="str">
        <f>IF(Table1[[#This Row],[hypertension]]=0,"no","yes")</f>
        <v>no</v>
      </c>
      <c r="F4497">
        <v>0</v>
      </c>
      <c r="G4497" t="s">
        <v>22</v>
      </c>
      <c r="H4497" t="s">
        <v>25</v>
      </c>
      <c r="I4497" t="s">
        <v>19</v>
      </c>
      <c r="J4497">
        <v>94.24</v>
      </c>
      <c r="K4497">
        <v>30.2</v>
      </c>
      <c r="L4497" t="s">
        <v>23</v>
      </c>
      <c r="M44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497">
        <v>0</v>
      </c>
      <c r="O4497" t="s">
        <v>32</v>
      </c>
      <c r="P4497" t="str">
        <f>IF(AND(Table1[[#This Row],[stroke]]=1,Table1[[#This Row],[hypertension]]=1),"yes","no")</f>
        <v>no</v>
      </c>
      <c r="Q4497" t="str">
        <f>IF(Table1[[#This Row],[avg_glucose_level]]&gt;=132.5,"yes","no")</f>
        <v>no</v>
      </c>
      <c r="R4497" t="str">
        <f>IF(Table1[[#This Row],[bmi]]&gt;=30.1,"yes","no")</f>
        <v>yes</v>
      </c>
    </row>
    <row r="4498" spans="1:18" x14ac:dyDescent="0.3">
      <c r="A4498">
        <v>72184</v>
      </c>
      <c r="B4498" t="s">
        <v>17</v>
      </c>
      <c r="C4498">
        <v>43</v>
      </c>
      <c r="D4498">
        <v>0</v>
      </c>
      <c r="E4498" t="str">
        <f>IF(Table1[[#This Row],[hypertension]]=0,"no","yes")</f>
        <v>no</v>
      </c>
      <c r="F4498">
        <v>0</v>
      </c>
      <c r="G4498" t="s">
        <v>13</v>
      </c>
      <c r="H4498" t="s">
        <v>18</v>
      </c>
      <c r="I4498" t="s">
        <v>15</v>
      </c>
      <c r="J4498">
        <v>89.73</v>
      </c>
      <c r="K4498">
        <v>23.5</v>
      </c>
      <c r="L4498" t="s">
        <v>16</v>
      </c>
      <c r="M44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98">
        <v>0</v>
      </c>
      <c r="O4498" t="s">
        <v>32</v>
      </c>
      <c r="P4498" t="str">
        <f>IF(AND(Table1[[#This Row],[stroke]]=1,Table1[[#This Row],[hypertension]]=1),"yes","no")</f>
        <v>no</v>
      </c>
      <c r="Q4498" t="str">
        <f>IF(Table1[[#This Row],[avg_glucose_level]]&gt;=132.5,"yes","no")</f>
        <v>no</v>
      </c>
      <c r="R4498" t="str">
        <f>IF(Table1[[#This Row],[bmi]]&gt;=30.1,"yes","no")</f>
        <v>no</v>
      </c>
    </row>
    <row r="4499" spans="1:18" x14ac:dyDescent="0.3">
      <c r="A4499">
        <v>37440</v>
      </c>
      <c r="B4499" t="s">
        <v>12</v>
      </c>
      <c r="C4499">
        <v>52</v>
      </c>
      <c r="D4499">
        <v>0</v>
      </c>
      <c r="E4499" t="str">
        <f>IF(Table1[[#This Row],[hypertension]]=0,"no","yes")</f>
        <v>no</v>
      </c>
      <c r="F4499">
        <v>0</v>
      </c>
      <c r="G4499" t="s">
        <v>13</v>
      </c>
      <c r="H4499" t="s">
        <v>24</v>
      </c>
      <c r="I4499" t="s">
        <v>15</v>
      </c>
      <c r="J4499">
        <v>208.39</v>
      </c>
      <c r="K4499">
        <v>36</v>
      </c>
      <c r="L4499" t="s">
        <v>16</v>
      </c>
      <c r="M44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499">
        <v>0</v>
      </c>
      <c r="O4499" t="s">
        <v>32</v>
      </c>
      <c r="P4499" t="str">
        <f>IF(AND(Table1[[#This Row],[stroke]]=1,Table1[[#This Row],[hypertension]]=1),"yes","no")</f>
        <v>no</v>
      </c>
      <c r="Q4499" t="str">
        <f>IF(Table1[[#This Row],[avg_glucose_level]]&gt;=132.5,"yes","no")</f>
        <v>yes</v>
      </c>
      <c r="R4499" t="str">
        <f>IF(Table1[[#This Row],[bmi]]&gt;=30.1,"yes","no")</f>
        <v>yes</v>
      </c>
    </row>
    <row r="4500" spans="1:18" x14ac:dyDescent="0.3">
      <c r="A4500">
        <v>54400</v>
      </c>
      <c r="B4500" t="s">
        <v>17</v>
      </c>
      <c r="C4500">
        <v>62</v>
      </c>
      <c r="D4500">
        <v>0</v>
      </c>
      <c r="E4500" t="str">
        <f>IF(Table1[[#This Row],[hypertension]]=0,"no","yes")</f>
        <v>no</v>
      </c>
      <c r="F4500">
        <v>0</v>
      </c>
      <c r="G4500" t="s">
        <v>13</v>
      </c>
      <c r="H4500" t="s">
        <v>18</v>
      </c>
      <c r="I4500" t="s">
        <v>19</v>
      </c>
      <c r="J4500">
        <v>128.61000000000001</v>
      </c>
      <c r="K4500">
        <v>24.8</v>
      </c>
      <c r="L4500" t="s">
        <v>20</v>
      </c>
      <c r="M45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0">
        <v>0</v>
      </c>
      <c r="O4500" t="s">
        <v>32</v>
      </c>
      <c r="P4500" t="str">
        <f>IF(AND(Table1[[#This Row],[stroke]]=1,Table1[[#This Row],[hypertension]]=1),"yes","no")</f>
        <v>no</v>
      </c>
      <c r="Q4500" t="str">
        <f>IF(Table1[[#This Row],[avg_glucose_level]]&gt;=132.5,"yes","no")</f>
        <v>no</v>
      </c>
      <c r="R4500" t="str">
        <f>IF(Table1[[#This Row],[bmi]]&gt;=30.1,"yes","no")</f>
        <v>no</v>
      </c>
    </row>
    <row r="4501" spans="1:18" x14ac:dyDescent="0.3">
      <c r="A4501">
        <v>56547</v>
      </c>
      <c r="B4501" t="s">
        <v>12</v>
      </c>
      <c r="C4501">
        <v>54</v>
      </c>
      <c r="D4501">
        <v>0</v>
      </c>
      <c r="E4501" t="str">
        <f>IF(Table1[[#This Row],[hypertension]]=0,"no","yes")</f>
        <v>no</v>
      </c>
      <c r="F4501">
        <v>0</v>
      </c>
      <c r="G4501" t="s">
        <v>13</v>
      </c>
      <c r="H4501" t="s">
        <v>14</v>
      </c>
      <c r="I4501" t="s">
        <v>19</v>
      </c>
      <c r="J4501">
        <v>57.56</v>
      </c>
      <c r="K4501">
        <v>27.5</v>
      </c>
      <c r="L4501" t="s">
        <v>20</v>
      </c>
      <c r="M450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1">
        <v>0</v>
      </c>
      <c r="O4501" t="s">
        <v>32</v>
      </c>
      <c r="P4501" t="str">
        <f>IF(AND(Table1[[#This Row],[stroke]]=1,Table1[[#This Row],[hypertension]]=1),"yes","no")</f>
        <v>no</v>
      </c>
      <c r="Q4501" t="str">
        <f>IF(Table1[[#This Row],[avg_glucose_level]]&gt;=132.5,"yes","no")</f>
        <v>no</v>
      </c>
      <c r="R4501" t="str">
        <f>IF(Table1[[#This Row],[bmi]]&gt;=30.1,"yes","no")</f>
        <v>no</v>
      </c>
    </row>
    <row r="4502" spans="1:18" x14ac:dyDescent="0.3">
      <c r="A4502">
        <v>13598</v>
      </c>
      <c r="B4502" t="s">
        <v>12</v>
      </c>
      <c r="C4502">
        <v>60</v>
      </c>
      <c r="D4502">
        <v>0</v>
      </c>
      <c r="E4502" t="str">
        <f>IF(Table1[[#This Row],[hypertension]]=0,"no","yes")</f>
        <v>no</v>
      </c>
      <c r="F4502">
        <v>0</v>
      </c>
      <c r="G4502" t="s">
        <v>13</v>
      </c>
      <c r="H4502" t="s">
        <v>18</v>
      </c>
      <c r="I4502" t="s">
        <v>15</v>
      </c>
      <c r="J4502">
        <v>227.23</v>
      </c>
      <c r="K4502">
        <v>40</v>
      </c>
      <c r="L4502" t="s">
        <v>16</v>
      </c>
      <c r="M450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02">
        <v>0</v>
      </c>
      <c r="O4502" t="s">
        <v>32</v>
      </c>
      <c r="P4502" t="str">
        <f>IF(AND(Table1[[#This Row],[stroke]]=1,Table1[[#This Row],[hypertension]]=1),"yes","no")</f>
        <v>no</v>
      </c>
      <c r="Q4502" t="str">
        <f>IF(Table1[[#This Row],[avg_glucose_level]]&gt;=132.5,"yes","no")</f>
        <v>yes</v>
      </c>
      <c r="R4502" t="str">
        <f>IF(Table1[[#This Row],[bmi]]&gt;=30.1,"yes","no")</f>
        <v>yes</v>
      </c>
    </row>
    <row r="4503" spans="1:18" x14ac:dyDescent="0.3">
      <c r="A4503">
        <v>24246</v>
      </c>
      <c r="B4503" t="s">
        <v>12</v>
      </c>
      <c r="C4503">
        <v>7</v>
      </c>
      <c r="D4503">
        <v>0</v>
      </c>
      <c r="E4503" t="str">
        <f>IF(Table1[[#This Row],[hypertension]]=0,"no","yes")</f>
        <v>no</v>
      </c>
      <c r="F4503">
        <v>0</v>
      </c>
      <c r="G4503" t="s">
        <v>22</v>
      </c>
      <c r="H4503" t="s">
        <v>25</v>
      </c>
      <c r="I4503" t="s">
        <v>15</v>
      </c>
      <c r="J4503">
        <v>77.760000000000005</v>
      </c>
      <c r="K4503">
        <v>18.100000000000001</v>
      </c>
      <c r="L4503" t="s">
        <v>23</v>
      </c>
      <c r="M45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03">
        <v>0</v>
      </c>
      <c r="O4503" t="s">
        <v>32</v>
      </c>
      <c r="P4503" t="str">
        <f>IF(AND(Table1[[#This Row],[stroke]]=1,Table1[[#This Row],[hypertension]]=1),"yes","no")</f>
        <v>no</v>
      </c>
      <c r="Q4503" t="str">
        <f>IF(Table1[[#This Row],[avg_glucose_level]]&gt;=132.5,"yes","no")</f>
        <v>no</v>
      </c>
      <c r="R4503" t="str">
        <f>IF(Table1[[#This Row],[bmi]]&gt;=30.1,"yes","no")</f>
        <v>no</v>
      </c>
    </row>
    <row r="4504" spans="1:18" x14ac:dyDescent="0.3">
      <c r="A4504">
        <v>29276</v>
      </c>
      <c r="B4504" t="s">
        <v>12</v>
      </c>
      <c r="C4504">
        <v>3</v>
      </c>
      <c r="D4504">
        <v>0</v>
      </c>
      <c r="E4504" t="str">
        <f>IF(Table1[[#This Row],[hypertension]]=0,"no","yes")</f>
        <v>no</v>
      </c>
      <c r="F4504">
        <v>0</v>
      </c>
      <c r="G4504" t="s">
        <v>22</v>
      </c>
      <c r="H4504" t="s">
        <v>25</v>
      </c>
      <c r="I4504" t="s">
        <v>15</v>
      </c>
      <c r="J4504">
        <v>72.760000000000005</v>
      </c>
      <c r="K4504">
        <v>18.8</v>
      </c>
      <c r="L4504" t="s">
        <v>23</v>
      </c>
      <c r="M45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04">
        <v>0</v>
      </c>
      <c r="O4504" t="s">
        <v>32</v>
      </c>
      <c r="P4504" t="str">
        <f>IF(AND(Table1[[#This Row],[stroke]]=1,Table1[[#This Row],[hypertension]]=1),"yes","no")</f>
        <v>no</v>
      </c>
      <c r="Q4504" t="str">
        <f>IF(Table1[[#This Row],[avg_glucose_level]]&gt;=132.5,"yes","no")</f>
        <v>no</v>
      </c>
      <c r="R4504" t="str">
        <f>IF(Table1[[#This Row],[bmi]]&gt;=30.1,"yes","no")</f>
        <v>no</v>
      </c>
    </row>
    <row r="4505" spans="1:18" x14ac:dyDescent="0.3">
      <c r="A4505">
        <v>20979</v>
      </c>
      <c r="B4505" t="s">
        <v>17</v>
      </c>
      <c r="C4505">
        <v>39</v>
      </c>
      <c r="D4505">
        <v>0</v>
      </c>
      <c r="E4505" t="str">
        <f>IF(Table1[[#This Row],[hypertension]]=0,"no","yes")</f>
        <v>no</v>
      </c>
      <c r="F4505">
        <v>0</v>
      </c>
      <c r="G4505" t="s">
        <v>22</v>
      </c>
      <c r="H4505" t="s">
        <v>14</v>
      </c>
      <c r="I4505" t="s">
        <v>19</v>
      </c>
      <c r="J4505">
        <v>90.11</v>
      </c>
      <c r="K4505">
        <v>23.6</v>
      </c>
      <c r="L4505" t="s">
        <v>20</v>
      </c>
      <c r="M45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5">
        <v>0</v>
      </c>
      <c r="O4505" t="s">
        <v>32</v>
      </c>
      <c r="P4505" t="str">
        <f>IF(AND(Table1[[#This Row],[stroke]]=1,Table1[[#This Row],[hypertension]]=1),"yes","no")</f>
        <v>no</v>
      </c>
      <c r="Q4505" t="str">
        <f>IF(Table1[[#This Row],[avg_glucose_level]]&gt;=132.5,"yes","no")</f>
        <v>no</v>
      </c>
      <c r="R4505" t="str">
        <f>IF(Table1[[#This Row],[bmi]]&gt;=30.1,"yes","no")</f>
        <v>no</v>
      </c>
    </row>
    <row r="4506" spans="1:18" x14ac:dyDescent="0.3">
      <c r="A4506">
        <v>46048</v>
      </c>
      <c r="B4506" t="s">
        <v>12</v>
      </c>
      <c r="C4506">
        <v>60</v>
      </c>
      <c r="D4506">
        <v>0</v>
      </c>
      <c r="E4506" t="str">
        <f>IF(Table1[[#This Row],[hypertension]]=0,"no","yes")</f>
        <v>no</v>
      </c>
      <c r="F4506">
        <v>0</v>
      </c>
      <c r="G4506" t="s">
        <v>13</v>
      </c>
      <c r="H4506" t="s">
        <v>24</v>
      </c>
      <c r="I4506" t="s">
        <v>19</v>
      </c>
      <c r="J4506">
        <v>203.27</v>
      </c>
      <c r="K4506">
        <v>29.7</v>
      </c>
      <c r="L4506" t="s">
        <v>20</v>
      </c>
      <c r="M45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6">
        <v>0</v>
      </c>
      <c r="O4506" t="s">
        <v>32</v>
      </c>
      <c r="P4506" t="str">
        <f>IF(AND(Table1[[#This Row],[stroke]]=1,Table1[[#This Row],[hypertension]]=1),"yes","no")</f>
        <v>no</v>
      </c>
      <c r="Q4506" t="str">
        <f>IF(Table1[[#This Row],[avg_glucose_level]]&gt;=132.5,"yes","no")</f>
        <v>yes</v>
      </c>
      <c r="R4506" t="str">
        <f>IF(Table1[[#This Row],[bmi]]&gt;=30.1,"yes","no")</f>
        <v>no</v>
      </c>
    </row>
    <row r="4507" spans="1:18" x14ac:dyDescent="0.3">
      <c r="A4507">
        <v>35217</v>
      </c>
      <c r="B4507" t="s">
        <v>17</v>
      </c>
      <c r="C4507">
        <v>60</v>
      </c>
      <c r="D4507">
        <v>1</v>
      </c>
      <c r="E4507" t="str">
        <f>IF(Table1[[#This Row],[hypertension]]=0,"no","yes")</f>
        <v>yes</v>
      </c>
      <c r="F4507">
        <v>0</v>
      </c>
      <c r="G4507" t="s">
        <v>13</v>
      </c>
      <c r="H4507" t="s">
        <v>14</v>
      </c>
      <c r="I4507" t="s">
        <v>15</v>
      </c>
      <c r="J4507">
        <v>234.5</v>
      </c>
      <c r="K4507">
        <v>43.7</v>
      </c>
      <c r="L4507" t="s">
        <v>20</v>
      </c>
      <c r="M45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7">
        <v>0</v>
      </c>
      <c r="O4507" t="s">
        <v>32</v>
      </c>
      <c r="P4507" t="str">
        <f>IF(AND(Table1[[#This Row],[stroke]]=1,Table1[[#This Row],[hypertension]]=1),"yes","no")</f>
        <v>no</v>
      </c>
      <c r="Q4507" t="str">
        <f>IF(Table1[[#This Row],[avg_glucose_level]]&gt;=132.5,"yes","no")</f>
        <v>yes</v>
      </c>
      <c r="R4507" t="str">
        <f>IF(Table1[[#This Row],[bmi]]&gt;=30.1,"yes","no")</f>
        <v>yes</v>
      </c>
    </row>
    <row r="4508" spans="1:18" x14ac:dyDescent="0.3">
      <c r="A4508">
        <v>11816</v>
      </c>
      <c r="B4508" t="s">
        <v>17</v>
      </c>
      <c r="C4508">
        <v>46</v>
      </c>
      <c r="D4508">
        <v>0</v>
      </c>
      <c r="E4508" t="str">
        <f>IF(Table1[[#This Row],[hypertension]]=0,"no","yes")</f>
        <v>no</v>
      </c>
      <c r="F4508">
        <v>0</v>
      </c>
      <c r="G4508" t="s">
        <v>13</v>
      </c>
      <c r="H4508" t="s">
        <v>18</v>
      </c>
      <c r="I4508" t="s">
        <v>15</v>
      </c>
      <c r="J4508">
        <v>71.12</v>
      </c>
      <c r="K4508">
        <v>27.3</v>
      </c>
      <c r="L4508" t="s">
        <v>20</v>
      </c>
      <c r="M45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8">
        <v>0</v>
      </c>
      <c r="O4508" t="s">
        <v>32</v>
      </c>
      <c r="P4508" t="str">
        <f>IF(AND(Table1[[#This Row],[stroke]]=1,Table1[[#This Row],[hypertension]]=1),"yes","no")</f>
        <v>no</v>
      </c>
      <c r="Q4508" t="str">
        <f>IF(Table1[[#This Row],[avg_glucose_level]]&gt;=132.5,"yes","no")</f>
        <v>no</v>
      </c>
      <c r="R4508" t="str">
        <f>IF(Table1[[#This Row],[bmi]]&gt;=30.1,"yes","no")</f>
        <v>no</v>
      </c>
    </row>
    <row r="4509" spans="1:18" x14ac:dyDescent="0.3">
      <c r="A4509">
        <v>48721</v>
      </c>
      <c r="B4509" t="s">
        <v>12</v>
      </c>
      <c r="C4509">
        <v>26</v>
      </c>
      <c r="D4509">
        <v>0</v>
      </c>
      <c r="E4509" t="str">
        <f>IF(Table1[[#This Row],[hypertension]]=0,"no","yes")</f>
        <v>no</v>
      </c>
      <c r="F4509">
        <v>0</v>
      </c>
      <c r="G4509" t="s">
        <v>22</v>
      </c>
      <c r="H4509" t="s">
        <v>14</v>
      </c>
      <c r="I4509" t="s">
        <v>15</v>
      </c>
      <c r="J4509">
        <v>190.67</v>
      </c>
      <c r="K4509">
        <v>20.2</v>
      </c>
      <c r="L4509" t="s">
        <v>20</v>
      </c>
      <c r="M45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09">
        <v>0</v>
      </c>
      <c r="O4509" t="s">
        <v>32</v>
      </c>
      <c r="P4509" t="str">
        <f>IF(AND(Table1[[#This Row],[stroke]]=1,Table1[[#This Row],[hypertension]]=1),"yes","no")</f>
        <v>no</v>
      </c>
      <c r="Q4509" t="str">
        <f>IF(Table1[[#This Row],[avg_glucose_level]]&gt;=132.5,"yes","no")</f>
        <v>yes</v>
      </c>
      <c r="R4509" t="str">
        <f>IF(Table1[[#This Row],[bmi]]&gt;=30.1,"yes","no")</f>
        <v>no</v>
      </c>
    </row>
    <row r="4510" spans="1:18" x14ac:dyDescent="0.3">
      <c r="A4510">
        <v>24163</v>
      </c>
      <c r="B4510" t="s">
        <v>17</v>
      </c>
      <c r="C4510">
        <v>12</v>
      </c>
      <c r="D4510">
        <v>0</v>
      </c>
      <c r="E4510" t="str">
        <f>IF(Table1[[#This Row],[hypertension]]=0,"no","yes")</f>
        <v>no</v>
      </c>
      <c r="F4510">
        <v>0</v>
      </c>
      <c r="G4510" t="s">
        <v>22</v>
      </c>
      <c r="H4510" t="s">
        <v>25</v>
      </c>
      <c r="I4510" t="s">
        <v>19</v>
      </c>
      <c r="J4510">
        <v>116.04</v>
      </c>
      <c r="K4510">
        <v>23.8</v>
      </c>
      <c r="L4510" t="s">
        <v>23</v>
      </c>
      <c r="M45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10">
        <v>0</v>
      </c>
      <c r="O4510" t="s">
        <v>32</v>
      </c>
      <c r="P4510" t="str">
        <f>IF(AND(Table1[[#This Row],[stroke]]=1,Table1[[#This Row],[hypertension]]=1),"yes","no")</f>
        <v>no</v>
      </c>
      <c r="Q4510" t="str">
        <f>IF(Table1[[#This Row],[avg_glucose_level]]&gt;=132.5,"yes","no")</f>
        <v>no</v>
      </c>
      <c r="R4510" t="str">
        <f>IF(Table1[[#This Row],[bmi]]&gt;=30.1,"yes","no")</f>
        <v>no</v>
      </c>
    </row>
    <row r="4511" spans="1:18" x14ac:dyDescent="0.3">
      <c r="A4511">
        <v>8022</v>
      </c>
      <c r="B4511" t="s">
        <v>12</v>
      </c>
      <c r="C4511">
        <v>16</v>
      </c>
      <c r="D4511">
        <v>0</v>
      </c>
      <c r="E4511" t="str">
        <f>IF(Table1[[#This Row],[hypertension]]=0,"no","yes")</f>
        <v>no</v>
      </c>
      <c r="F4511">
        <v>0</v>
      </c>
      <c r="G4511" t="s">
        <v>22</v>
      </c>
      <c r="H4511" t="s">
        <v>14</v>
      </c>
      <c r="I4511" t="s">
        <v>15</v>
      </c>
      <c r="J4511">
        <v>82.95</v>
      </c>
      <c r="K4511">
        <v>21.4</v>
      </c>
      <c r="L4511" t="s">
        <v>20</v>
      </c>
      <c r="M45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11">
        <v>0</v>
      </c>
      <c r="O4511" t="s">
        <v>32</v>
      </c>
      <c r="P4511" t="str">
        <f>IF(AND(Table1[[#This Row],[stroke]]=1,Table1[[#This Row],[hypertension]]=1),"yes","no")</f>
        <v>no</v>
      </c>
      <c r="Q4511" t="str">
        <f>IF(Table1[[#This Row],[avg_glucose_level]]&gt;=132.5,"yes","no")</f>
        <v>no</v>
      </c>
      <c r="R4511" t="str">
        <f>IF(Table1[[#This Row],[bmi]]&gt;=30.1,"yes","no")</f>
        <v>no</v>
      </c>
    </row>
    <row r="4512" spans="1:18" x14ac:dyDescent="0.3">
      <c r="A4512">
        <v>10950</v>
      </c>
      <c r="B4512" t="s">
        <v>17</v>
      </c>
      <c r="C4512">
        <v>2</v>
      </c>
      <c r="D4512">
        <v>0</v>
      </c>
      <c r="E4512" t="str">
        <f>IF(Table1[[#This Row],[hypertension]]=0,"no","yes")</f>
        <v>no</v>
      </c>
      <c r="F4512">
        <v>0</v>
      </c>
      <c r="G4512" t="s">
        <v>22</v>
      </c>
      <c r="H4512" t="s">
        <v>25</v>
      </c>
      <c r="I4512" t="s">
        <v>15</v>
      </c>
      <c r="J4512">
        <v>112.75</v>
      </c>
      <c r="K4512">
        <v>25.1</v>
      </c>
      <c r="L4512" t="s">
        <v>23</v>
      </c>
      <c r="M45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12">
        <v>0</v>
      </c>
      <c r="O4512" t="s">
        <v>32</v>
      </c>
      <c r="P4512" t="str">
        <f>IF(AND(Table1[[#This Row],[stroke]]=1,Table1[[#This Row],[hypertension]]=1),"yes","no")</f>
        <v>no</v>
      </c>
      <c r="Q4512" t="str">
        <f>IF(Table1[[#This Row],[avg_glucose_level]]&gt;=132.5,"yes","no")</f>
        <v>no</v>
      </c>
      <c r="R4512" t="str">
        <f>IF(Table1[[#This Row],[bmi]]&gt;=30.1,"yes","no")</f>
        <v>no</v>
      </c>
    </row>
    <row r="4513" spans="1:18" x14ac:dyDescent="0.3">
      <c r="A4513">
        <v>21830</v>
      </c>
      <c r="B4513" t="s">
        <v>17</v>
      </c>
      <c r="C4513">
        <v>82</v>
      </c>
      <c r="D4513">
        <v>0</v>
      </c>
      <c r="E4513" t="str">
        <f>IF(Table1[[#This Row],[hypertension]]=0,"no","yes")</f>
        <v>no</v>
      </c>
      <c r="F4513">
        <v>0</v>
      </c>
      <c r="G4513" t="s">
        <v>13</v>
      </c>
      <c r="H4513" t="s">
        <v>14</v>
      </c>
      <c r="I4513" t="s">
        <v>15</v>
      </c>
      <c r="J4513">
        <v>82.63</v>
      </c>
      <c r="K4513">
        <v>17.899999999999999</v>
      </c>
      <c r="L4513" t="s">
        <v>21</v>
      </c>
      <c r="M45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13">
        <v>0</v>
      </c>
      <c r="O4513" t="s">
        <v>32</v>
      </c>
      <c r="P4513" t="str">
        <f>IF(AND(Table1[[#This Row],[stroke]]=1,Table1[[#This Row],[hypertension]]=1),"yes","no")</f>
        <v>no</v>
      </c>
      <c r="Q4513" t="str">
        <f>IF(Table1[[#This Row],[avg_glucose_level]]&gt;=132.5,"yes","no")</f>
        <v>no</v>
      </c>
      <c r="R4513" t="str">
        <f>IF(Table1[[#This Row],[bmi]]&gt;=30.1,"yes","no")</f>
        <v>no</v>
      </c>
    </row>
    <row r="4514" spans="1:18" x14ac:dyDescent="0.3">
      <c r="A4514">
        <v>26594</v>
      </c>
      <c r="B4514" t="s">
        <v>17</v>
      </c>
      <c r="C4514">
        <v>32</v>
      </c>
      <c r="D4514">
        <v>0</v>
      </c>
      <c r="E4514" t="str">
        <f>IF(Table1[[#This Row],[hypertension]]=0,"no","yes")</f>
        <v>no</v>
      </c>
      <c r="F4514">
        <v>0</v>
      </c>
      <c r="G4514" t="s">
        <v>13</v>
      </c>
      <c r="H4514" t="s">
        <v>14</v>
      </c>
      <c r="I4514" t="s">
        <v>15</v>
      </c>
      <c r="J4514">
        <v>92.75</v>
      </c>
      <c r="K4514">
        <v>34.5</v>
      </c>
      <c r="L4514" t="s">
        <v>21</v>
      </c>
      <c r="M45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14">
        <v>0</v>
      </c>
      <c r="O4514" t="s">
        <v>32</v>
      </c>
      <c r="P4514" t="str">
        <f>IF(AND(Table1[[#This Row],[stroke]]=1,Table1[[#This Row],[hypertension]]=1),"yes","no")</f>
        <v>no</v>
      </c>
      <c r="Q4514" t="str">
        <f>IF(Table1[[#This Row],[avg_glucose_level]]&gt;=132.5,"yes","no")</f>
        <v>no</v>
      </c>
      <c r="R4514" t="str">
        <f>IF(Table1[[#This Row],[bmi]]&gt;=30.1,"yes","no")</f>
        <v>yes</v>
      </c>
    </row>
    <row r="4515" spans="1:18" x14ac:dyDescent="0.3">
      <c r="A4515">
        <v>14789</v>
      </c>
      <c r="B4515" t="s">
        <v>17</v>
      </c>
      <c r="C4515">
        <v>62</v>
      </c>
      <c r="D4515">
        <v>0</v>
      </c>
      <c r="E4515" t="str">
        <f>IF(Table1[[#This Row],[hypertension]]=0,"no","yes")</f>
        <v>no</v>
      </c>
      <c r="F4515">
        <v>0</v>
      </c>
      <c r="G4515" t="s">
        <v>13</v>
      </c>
      <c r="H4515" t="s">
        <v>14</v>
      </c>
      <c r="I4515" t="s">
        <v>19</v>
      </c>
      <c r="J4515">
        <v>117.63</v>
      </c>
      <c r="K4515">
        <v>27.1</v>
      </c>
      <c r="L4515" t="s">
        <v>16</v>
      </c>
      <c r="M451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15">
        <v>0</v>
      </c>
      <c r="O4515" t="s">
        <v>32</v>
      </c>
      <c r="P4515" t="str">
        <f>IF(AND(Table1[[#This Row],[stroke]]=1,Table1[[#This Row],[hypertension]]=1),"yes","no")</f>
        <v>no</v>
      </c>
      <c r="Q4515" t="str">
        <f>IF(Table1[[#This Row],[avg_glucose_level]]&gt;=132.5,"yes","no")</f>
        <v>no</v>
      </c>
      <c r="R4515" t="str">
        <f>IF(Table1[[#This Row],[bmi]]&gt;=30.1,"yes","no")</f>
        <v>no</v>
      </c>
    </row>
    <row r="4516" spans="1:18" x14ac:dyDescent="0.3">
      <c r="A4516">
        <v>46670</v>
      </c>
      <c r="B4516" t="s">
        <v>17</v>
      </c>
      <c r="C4516">
        <v>75</v>
      </c>
      <c r="D4516">
        <v>1</v>
      </c>
      <c r="E4516" t="str">
        <f>IF(Table1[[#This Row],[hypertension]]=0,"no","yes")</f>
        <v>yes</v>
      </c>
      <c r="F4516">
        <v>0</v>
      </c>
      <c r="G4516" t="s">
        <v>13</v>
      </c>
      <c r="H4516" t="s">
        <v>18</v>
      </c>
      <c r="I4516" t="s">
        <v>19</v>
      </c>
      <c r="J4516">
        <v>197.06</v>
      </c>
      <c r="K4516">
        <v>26.1</v>
      </c>
      <c r="L4516" t="s">
        <v>20</v>
      </c>
      <c r="M45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16">
        <v>0</v>
      </c>
      <c r="O4516" t="s">
        <v>32</v>
      </c>
      <c r="P4516" t="str">
        <f>IF(AND(Table1[[#This Row],[stroke]]=1,Table1[[#This Row],[hypertension]]=1),"yes","no")</f>
        <v>no</v>
      </c>
      <c r="Q4516" t="str">
        <f>IF(Table1[[#This Row],[avg_glucose_level]]&gt;=132.5,"yes","no")</f>
        <v>yes</v>
      </c>
      <c r="R4516" t="str">
        <f>IF(Table1[[#This Row],[bmi]]&gt;=30.1,"yes","no")</f>
        <v>no</v>
      </c>
    </row>
    <row r="4517" spans="1:18" x14ac:dyDescent="0.3">
      <c r="A4517">
        <v>31426</v>
      </c>
      <c r="B4517" t="s">
        <v>17</v>
      </c>
      <c r="C4517">
        <v>81</v>
      </c>
      <c r="D4517">
        <v>1</v>
      </c>
      <c r="E4517" t="str">
        <f>IF(Table1[[#This Row],[hypertension]]=0,"no","yes")</f>
        <v>yes</v>
      </c>
      <c r="F4517">
        <v>0</v>
      </c>
      <c r="G4517" t="s">
        <v>13</v>
      </c>
      <c r="H4517" t="s">
        <v>24</v>
      </c>
      <c r="I4517" t="s">
        <v>15</v>
      </c>
      <c r="J4517">
        <v>216.07</v>
      </c>
      <c r="K4517">
        <v>43.4</v>
      </c>
      <c r="L4517" t="s">
        <v>20</v>
      </c>
      <c r="M451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17">
        <v>0</v>
      </c>
      <c r="O4517" t="s">
        <v>32</v>
      </c>
      <c r="P4517" t="str">
        <f>IF(AND(Table1[[#This Row],[stroke]]=1,Table1[[#This Row],[hypertension]]=1),"yes","no")</f>
        <v>no</v>
      </c>
      <c r="Q4517" t="str">
        <f>IF(Table1[[#This Row],[avg_glucose_level]]&gt;=132.5,"yes","no")</f>
        <v>yes</v>
      </c>
      <c r="R4517" t="str">
        <f>IF(Table1[[#This Row],[bmi]]&gt;=30.1,"yes","no")</f>
        <v>yes</v>
      </c>
    </row>
    <row r="4518" spans="1:18" x14ac:dyDescent="0.3">
      <c r="A4518">
        <v>64435</v>
      </c>
      <c r="B4518" t="s">
        <v>17</v>
      </c>
      <c r="C4518">
        <v>37</v>
      </c>
      <c r="D4518">
        <v>0</v>
      </c>
      <c r="E4518" t="str">
        <f>IF(Table1[[#This Row],[hypertension]]=0,"no","yes")</f>
        <v>no</v>
      </c>
      <c r="F4518">
        <v>0</v>
      </c>
      <c r="G4518" t="s">
        <v>13</v>
      </c>
      <c r="H4518" t="s">
        <v>14</v>
      </c>
      <c r="I4518" t="s">
        <v>19</v>
      </c>
      <c r="J4518">
        <v>76.03</v>
      </c>
      <c r="K4518">
        <v>33.200000000000003</v>
      </c>
      <c r="L4518" t="s">
        <v>20</v>
      </c>
      <c r="M45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18">
        <v>0</v>
      </c>
      <c r="O4518" t="s">
        <v>32</v>
      </c>
      <c r="P4518" t="str">
        <f>IF(AND(Table1[[#This Row],[stroke]]=1,Table1[[#This Row],[hypertension]]=1),"yes","no")</f>
        <v>no</v>
      </c>
      <c r="Q4518" t="str">
        <f>IF(Table1[[#This Row],[avg_glucose_level]]&gt;=132.5,"yes","no")</f>
        <v>no</v>
      </c>
      <c r="R4518" t="str">
        <f>IF(Table1[[#This Row],[bmi]]&gt;=30.1,"yes","no")</f>
        <v>yes</v>
      </c>
    </row>
    <row r="4519" spans="1:18" x14ac:dyDescent="0.3">
      <c r="A4519">
        <v>68789</v>
      </c>
      <c r="B4519" t="s">
        <v>17</v>
      </c>
      <c r="C4519">
        <v>28</v>
      </c>
      <c r="D4519">
        <v>0</v>
      </c>
      <c r="E4519" t="str">
        <f>IF(Table1[[#This Row],[hypertension]]=0,"no","yes")</f>
        <v>no</v>
      </c>
      <c r="F4519">
        <v>0</v>
      </c>
      <c r="G4519" t="s">
        <v>22</v>
      </c>
      <c r="H4519" t="s">
        <v>14</v>
      </c>
      <c r="I4519" t="s">
        <v>15</v>
      </c>
      <c r="J4519">
        <v>62.44</v>
      </c>
      <c r="K4519">
        <v>37.200000000000003</v>
      </c>
      <c r="L4519" t="s">
        <v>23</v>
      </c>
      <c r="M45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19">
        <v>0</v>
      </c>
      <c r="O4519" t="s">
        <v>32</v>
      </c>
      <c r="P4519" t="str">
        <f>IF(AND(Table1[[#This Row],[stroke]]=1,Table1[[#This Row],[hypertension]]=1),"yes","no")</f>
        <v>no</v>
      </c>
      <c r="Q4519" t="str">
        <f>IF(Table1[[#This Row],[avg_glucose_level]]&gt;=132.5,"yes","no")</f>
        <v>no</v>
      </c>
      <c r="R4519" t="str">
        <f>IF(Table1[[#This Row],[bmi]]&gt;=30.1,"yes","no")</f>
        <v>yes</v>
      </c>
    </row>
    <row r="4520" spans="1:18" x14ac:dyDescent="0.3">
      <c r="A4520">
        <v>56254</v>
      </c>
      <c r="B4520" t="s">
        <v>17</v>
      </c>
      <c r="C4520">
        <v>25</v>
      </c>
      <c r="D4520">
        <v>0</v>
      </c>
      <c r="E4520" t="str">
        <f>IF(Table1[[#This Row],[hypertension]]=0,"no","yes")</f>
        <v>no</v>
      </c>
      <c r="F4520">
        <v>0</v>
      </c>
      <c r="G4520" t="s">
        <v>22</v>
      </c>
      <c r="H4520" t="s">
        <v>14</v>
      </c>
      <c r="I4520" t="s">
        <v>19</v>
      </c>
      <c r="J4520">
        <v>108.82</v>
      </c>
      <c r="K4520">
        <v>41.3</v>
      </c>
      <c r="L4520" t="s">
        <v>21</v>
      </c>
      <c r="M452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20">
        <v>0</v>
      </c>
      <c r="O4520" t="s">
        <v>32</v>
      </c>
      <c r="P4520" t="str">
        <f>IF(AND(Table1[[#This Row],[stroke]]=1,Table1[[#This Row],[hypertension]]=1),"yes","no")</f>
        <v>no</v>
      </c>
      <c r="Q4520" t="str">
        <f>IF(Table1[[#This Row],[avg_glucose_level]]&gt;=132.5,"yes","no")</f>
        <v>no</v>
      </c>
      <c r="R4520" t="str">
        <f>IF(Table1[[#This Row],[bmi]]&gt;=30.1,"yes","no")</f>
        <v>yes</v>
      </c>
    </row>
    <row r="4521" spans="1:18" x14ac:dyDescent="0.3">
      <c r="A4521">
        <v>17478</v>
      </c>
      <c r="B4521" t="s">
        <v>12</v>
      </c>
      <c r="C4521">
        <v>44</v>
      </c>
      <c r="D4521">
        <v>0</v>
      </c>
      <c r="E4521" t="str">
        <f>IF(Table1[[#This Row],[hypertension]]=0,"no","yes")</f>
        <v>no</v>
      </c>
      <c r="F4521">
        <v>0</v>
      </c>
      <c r="G4521" t="s">
        <v>13</v>
      </c>
      <c r="H4521" t="s">
        <v>24</v>
      </c>
      <c r="I4521" t="s">
        <v>15</v>
      </c>
      <c r="J4521">
        <v>101.66</v>
      </c>
      <c r="K4521">
        <v>35.4</v>
      </c>
      <c r="L4521" t="s">
        <v>20</v>
      </c>
      <c r="M45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21">
        <v>0</v>
      </c>
      <c r="O4521" t="s">
        <v>32</v>
      </c>
      <c r="P4521" t="str">
        <f>IF(AND(Table1[[#This Row],[stroke]]=1,Table1[[#This Row],[hypertension]]=1),"yes","no")</f>
        <v>no</v>
      </c>
      <c r="Q4521" t="str">
        <f>IF(Table1[[#This Row],[avg_glucose_level]]&gt;=132.5,"yes","no")</f>
        <v>no</v>
      </c>
      <c r="R4521" t="str">
        <f>IF(Table1[[#This Row],[bmi]]&gt;=30.1,"yes","no")</f>
        <v>yes</v>
      </c>
    </row>
    <row r="4522" spans="1:18" x14ac:dyDescent="0.3">
      <c r="A4522">
        <v>59908</v>
      </c>
      <c r="B4522" t="s">
        <v>17</v>
      </c>
      <c r="C4522">
        <v>11</v>
      </c>
      <c r="D4522">
        <v>0</v>
      </c>
      <c r="E4522" t="str">
        <f>IF(Table1[[#This Row],[hypertension]]=0,"no","yes")</f>
        <v>no</v>
      </c>
      <c r="F4522">
        <v>0</v>
      </c>
      <c r="G4522" t="s">
        <v>22</v>
      </c>
      <c r="H4522" t="s">
        <v>25</v>
      </c>
      <c r="I4522" t="s">
        <v>19</v>
      </c>
      <c r="J4522">
        <v>121.15</v>
      </c>
      <c r="K4522">
        <v>26.1</v>
      </c>
      <c r="L4522" t="s">
        <v>23</v>
      </c>
      <c r="M45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22">
        <v>0</v>
      </c>
      <c r="O4522" t="s">
        <v>32</v>
      </c>
      <c r="P4522" t="str">
        <f>IF(AND(Table1[[#This Row],[stroke]]=1,Table1[[#This Row],[hypertension]]=1),"yes","no")</f>
        <v>no</v>
      </c>
      <c r="Q4522" t="str">
        <f>IF(Table1[[#This Row],[avg_glucose_level]]&gt;=132.5,"yes","no")</f>
        <v>no</v>
      </c>
      <c r="R4522" t="str">
        <f>IF(Table1[[#This Row],[bmi]]&gt;=30.1,"yes","no")</f>
        <v>no</v>
      </c>
    </row>
    <row r="4523" spans="1:18" x14ac:dyDescent="0.3">
      <c r="A4523">
        <v>34130</v>
      </c>
      <c r="B4523" t="s">
        <v>12</v>
      </c>
      <c r="C4523">
        <v>54</v>
      </c>
      <c r="D4523">
        <v>1</v>
      </c>
      <c r="E4523" t="str">
        <f>IF(Table1[[#This Row],[hypertension]]=0,"no","yes")</f>
        <v>yes</v>
      </c>
      <c r="F4523">
        <v>0</v>
      </c>
      <c r="G4523" t="s">
        <v>13</v>
      </c>
      <c r="H4523" t="s">
        <v>14</v>
      </c>
      <c r="I4523" t="s">
        <v>19</v>
      </c>
      <c r="J4523">
        <v>116.44</v>
      </c>
      <c r="K4523">
        <v>24.5</v>
      </c>
      <c r="L4523" t="s">
        <v>20</v>
      </c>
      <c r="M45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23">
        <v>0</v>
      </c>
      <c r="O4523" t="s">
        <v>32</v>
      </c>
      <c r="P4523" t="str">
        <f>IF(AND(Table1[[#This Row],[stroke]]=1,Table1[[#This Row],[hypertension]]=1),"yes","no")</f>
        <v>no</v>
      </c>
      <c r="Q4523" t="str">
        <f>IF(Table1[[#This Row],[avg_glucose_level]]&gt;=132.5,"yes","no")</f>
        <v>no</v>
      </c>
      <c r="R4523" t="str">
        <f>IF(Table1[[#This Row],[bmi]]&gt;=30.1,"yes","no")</f>
        <v>no</v>
      </c>
    </row>
    <row r="4524" spans="1:18" x14ac:dyDescent="0.3">
      <c r="A4524">
        <v>22282</v>
      </c>
      <c r="B4524" t="s">
        <v>12</v>
      </c>
      <c r="C4524">
        <v>52</v>
      </c>
      <c r="D4524">
        <v>1</v>
      </c>
      <c r="E4524" t="str">
        <f>IF(Table1[[#This Row],[hypertension]]=0,"no","yes")</f>
        <v>yes</v>
      </c>
      <c r="F4524">
        <v>0</v>
      </c>
      <c r="G4524" t="s">
        <v>13</v>
      </c>
      <c r="H4524" t="s">
        <v>24</v>
      </c>
      <c r="I4524" t="s">
        <v>19</v>
      </c>
      <c r="J4524">
        <v>116.62</v>
      </c>
      <c r="K4524">
        <v>28.1</v>
      </c>
      <c r="L4524" t="s">
        <v>21</v>
      </c>
      <c r="M452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24">
        <v>0</v>
      </c>
      <c r="O4524" t="s">
        <v>32</v>
      </c>
      <c r="P4524" t="str">
        <f>IF(AND(Table1[[#This Row],[stroke]]=1,Table1[[#This Row],[hypertension]]=1),"yes","no")</f>
        <v>no</v>
      </c>
      <c r="Q4524" t="str">
        <f>IF(Table1[[#This Row],[avg_glucose_level]]&gt;=132.5,"yes","no")</f>
        <v>no</v>
      </c>
      <c r="R4524" t="str">
        <f>IF(Table1[[#This Row],[bmi]]&gt;=30.1,"yes","no")</f>
        <v>no</v>
      </c>
    </row>
    <row r="4525" spans="1:18" x14ac:dyDescent="0.3">
      <c r="A4525">
        <v>21110</v>
      </c>
      <c r="B4525" t="s">
        <v>17</v>
      </c>
      <c r="C4525">
        <v>43</v>
      </c>
      <c r="D4525">
        <v>0</v>
      </c>
      <c r="E4525" t="str">
        <f>IF(Table1[[#This Row],[hypertension]]=0,"no","yes")</f>
        <v>no</v>
      </c>
      <c r="F4525">
        <v>0</v>
      </c>
      <c r="G4525" t="s">
        <v>13</v>
      </c>
      <c r="H4525" t="s">
        <v>14</v>
      </c>
      <c r="I4525" t="s">
        <v>15</v>
      </c>
      <c r="J4525">
        <v>93.3</v>
      </c>
      <c r="K4525">
        <v>32.700000000000003</v>
      </c>
      <c r="L4525" t="s">
        <v>20</v>
      </c>
      <c r="M45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25">
        <v>0</v>
      </c>
      <c r="O4525" t="s">
        <v>32</v>
      </c>
      <c r="P4525" t="str">
        <f>IF(AND(Table1[[#This Row],[stroke]]=1,Table1[[#This Row],[hypertension]]=1),"yes","no")</f>
        <v>no</v>
      </c>
      <c r="Q4525" t="str">
        <f>IF(Table1[[#This Row],[avg_glucose_level]]&gt;=132.5,"yes","no")</f>
        <v>no</v>
      </c>
      <c r="R4525" t="str">
        <f>IF(Table1[[#This Row],[bmi]]&gt;=30.1,"yes","no")</f>
        <v>yes</v>
      </c>
    </row>
    <row r="4526" spans="1:18" x14ac:dyDescent="0.3">
      <c r="A4526">
        <v>71622</v>
      </c>
      <c r="B4526" t="s">
        <v>17</v>
      </c>
      <c r="C4526">
        <v>56</v>
      </c>
      <c r="D4526">
        <v>0</v>
      </c>
      <c r="E4526" t="str">
        <f>IF(Table1[[#This Row],[hypertension]]=0,"no","yes")</f>
        <v>no</v>
      </c>
      <c r="F4526">
        <v>0</v>
      </c>
      <c r="G4526" t="s">
        <v>13</v>
      </c>
      <c r="H4526" t="s">
        <v>14</v>
      </c>
      <c r="I4526" t="s">
        <v>15</v>
      </c>
      <c r="J4526">
        <v>144.33000000000001</v>
      </c>
      <c r="K4526">
        <v>29.2</v>
      </c>
      <c r="L4526" t="s">
        <v>20</v>
      </c>
      <c r="M45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26">
        <v>0</v>
      </c>
      <c r="O4526" t="s">
        <v>32</v>
      </c>
      <c r="P4526" t="str">
        <f>IF(AND(Table1[[#This Row],[stroke]]=1,Table1[[#This Row],[hypertension]]=1),"yes","no")</f>
        <v>no</v>
      </c>
      <c r="Q4526" t="str">
        <f>IF(Table1[[#This Row],[avg_glucose_level]]&gt;=132.5,"yes","no")</f>
        <v>yes</v>
      </c>
      <c r="R4526" t="str">
        <f>IF(Table1[[#This Row],[bmi]]&gt;=30.1,"yes","no")</f>
        <v>no</v>
      </c>
    </row>
    <row r="4527" spans="1:18" x14ac:dyDescent="0.3">
      <c r="A4527">
        <v>10056</v>
      </c>
      <c r="B4527" t="s">
        <v>17</v>
      </c>
      <c r="C4527">
        <v>37</v>
      </c>
      <c r="D4527">
        <v>0</v>
      </c>
      <c r="E4527" t="str">
        <f>IF(Table1[[#This Row],[hypertension]]=0,"no","yes")</f>
        <v>no</v>
      </c>
      <c r="F4527">
        <v>0</v>
      </c>
      <c r="G4527" t="s">
        <v>13</v>
      </c>
      <c r="H4527" t="s">
        <v>14</v>
      </c>
      <c r="I4527" t="s">
        <v>15</v>
      </c>
      <c r="J4527">
        <v>98.02</v>
      </c>
      <c r="K4527">
        <v>20.399999999999999</v>
      </c>
      <c r="L4527" t="s">
        <v>20</v>
      </c>
      <c r="M452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27">
        <v>0</v>
      </c>
      <c r="O4527" t="s">
        <v>32</v>
      </c>
      <c r="P4527" t="str">
        <f>IF(AND(Table1[[#This Row],[stroke]]=1,Table1[[#This Row],[hypertension]]=1),"yes","no")</f>
        <v>no</v>
      </c>
      <c r="Q4527" t="str">
        <f>IF(Table1[[#This Row],[avg_glucose_level]]&gt;=132.5,"yes","no")</f>
        <v>no</v>
      </c>
      <c r="R4527" t="str">
        <f>IF(Table1[[#This Row],[bmi]]&gt;=30.1,"yes","no")</f>
        <v>no</v>
      </c>
    </row>
    <row r="4528" spans="1:18" x14ac:dyDescent="0.3">
      <c r="A4528">
        <v>2424</v>
      </c>
      <c r="B4528" t="s">
        <v>12</v>
      </c>
      <c r="C4528">
        <v>60</v>
      </c>
      <c r="D4528">
        <v>0</v>
      </c>
      <c r="E4528" t="str">
        <f>IF(Table1[[#This Row],[hypertension]]=0,"no","yes")</f>
        <v>no</v>
      </c>
      <c r="F4528">
        <v>0</v>
      </c>
      <c r="G4528" t="s">
        <v>13</v>
      </c>
      <c r="H4528" t="s">
        <v>14</v>
      </c>
      <c r="I4528" t="s">
        <v>15</v>
      </c>
      <c r="J4528">
        <v>80.67</v>
      </c>
      <c r="K4528">
        <v>33.5</v>
      </c>
      <c r="L4528" t="s">
        <v>23</v>
      </c>
      <c r="M452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28">
        <v>0</v>
      </c>
      <c r="O4528" t="s">
        <v>32</v>
      </c>
      <c r="P4528" t="str">
        <f>IF(AND(Table1[[#This Row],[stroke]]=1,Table1[[#This Row],[hypertension]]=1),"yes","no")</f>
        <v>no</v>
      </c>
      <c r="Q4528" t="str">
        <f>IF(Table1[[#This Row],[avg_glucose_level]]&gt;=132.5,"yes","no")</f>
        <v>no</v>
      </c>
      <c r="R4528" t="str">
        <f>IF(Table1[[#This Row],[bmi]]&gt;=30.1,"yes","no")</f>
        <v>yes</v>
      </c>
    </row>
    <row r="4529" spans="1:18" x14ac:dyDescent="0.3">
      <c r="A4529">
        <v>24736</v>
      </c>
      <c r="B4529" t="s">
        <v>17</v>
      </c>
      <c r="C4529">
        <v>4</v>
      </c>
      <c r="D4529">
        <v>0</v>
      </c>
      <c r="E4529" t="str">
        <f>IF(Table1[[#This Row],[hypertension]]=0,"no","yes")</f>
        <v>no</v>
      </c>
      <c r="F4529">
        <v>0</v>
      </c>
      <c r="G4529" t="s">
        <v>22</v>
      </c>
      <c r="H4529" t="s">
        <v>25</v>
      </c>
      <c r="I4529" t="s">
        <v>15</v>
      </c>
      <c r="J4529">
        <v>94.27</v>
      </c>
      <c r="K4529">
        <v>14</v>
      </c>
      <c r="L4529" t="s">
        <v>23</v>
      </c>
      <c r="M45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29">
        <v>0</v>
      </c>
      <c r="O4529" t="s">
        <v>32</v>
      </c>
      <c r="P4529" t="str">
        <f>IF(AND(Table1[[#This Row],[stroke]]=1,Table1[[#This Row],[hypertension]]=1),"yes","no")</f>
        <v>no</v>
      </c>
      <c r="Q4529" t="str">
        <f>IF(Table1[[#This Row],[avg_glucose_level]]&gt;=132.5,"yes","no")</f>
        <v>no</v>
      </c>
      <c r="R4529" t="str">
        <f>IF(Table1[[#This Row],[bmi]]&gt;=30.1,"yes","no")</f>
        <v>no</v>
      </c>
    </row>
    <row r="4530" spans="1:18" x14ac:dyDescent="0.3">
      <c r="A4530">
        <v>8920</v>
      </c>
      <c r="B4530" t="s">
        <v>17</v>
      </c>
      <c r="C4530">
        <v>51</v>
      </c>
      <c r="D4530">
        <v>0</v>
      </c>
      <c r="E4530" t="str">
        <f>IF(Table1[[#This Row],[hypertension]]=0,"no","yes")</f>
        <v>no</v>
      </c>
      <c r="F4530">
        <v>0</v>
      </c>
      <c r="G4530" t="s">
        <v>13</v>
      </c>
      <c r="H4530" t="s">
        <v>18</v>
      </c>
      <c r="I4530" t="s">
        <v>19</v>
      </c>
      <c r="J4530">
        <v>76.349999999999994</v>
      </c>
      <c r="K4530">
        <v>33.5</v>
      </c>
      <c r="L4530" t="s">
        <v>16</v>
      </c>
      <c r="M453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30">
        <v>0</v>
      </c>
      <c r="O4530" t="s">
        <v>32</v>
      </c>
      <c r="P4530" t="str">
        <f>IF(AND(Table1[[#This Row],[stroke]]=1,Table1[[#This Row],[hypertension]]=1),"yes","no")</f>
        <v>no</v>
      </c>
      <c r="Q4530" t="str">
        <f>IF(Table1[[#This Row],[avg_glucose_level]]&gt;=132.5,"yes","no")</f>
        <v>no</v>
      </c>
      <c r="R4530" t="str">
        <f>IF(Table1[[#This Row],[bmi]]&gt;=30.1,"yes","no")</f>
        <v>yes</v>
      </c>
    </row>
    <row r="4531" spans="1:18" x14ac:dyDescent="0.3">
      <c r="A4531">
        <v>62715</v>
      </c>
      <c r="B4531" t="s">
        <v>12</v>
      </c>
      <c r="C4531">
        <v>82</v>
      </c>
      <c r="D4531">
        <v>0</v>
      </c>
      <c r="E4531" t="str">
        <f>IF(Table1[[#This Row],[hypertension]]=0,"no","yes")</f>
        <v>no</v>
      </c>
      <c r="F4531">
        <v>1</v>
      </c>
      <c r="G4531" t="s">
        <v>13</v>
      </c>
      <c r="H4531" t="s">
        <v>14</v>
      </c>
      <c r="I4531" t="s">
        <v>15</v>
      </c>
      <c r="J4531">
        <v>57.56</v>
      </c>
      <c r="K4531">
        <v>27.5</v>
      </c>
      <c r="L4531" t="s">
        <v>20</v>
      </c>
      <c r="M45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31">
        <v>0</v>
      </c>
      <c r="O4531" t="s">
        <v>32</v>
      </c>
      <c r="P4531" t="str">
        <f>IF(AND(Table1[[#This Row],[stroke]]=1,Table1[[#This Row],[hypertension]]=1),"yes","no")</f>
        <v>no</v>
      </c>
      <c r="Q4531" t="str">
        <f>IF(Table1[[#This Row],[avg_glucose_level]]&gt;=132.5,"yes","no")</f>
        <v>no</v>
      </c>
      <c r="R4531" t="str">
        <f>IF(Table1[[#This Row],[bmi]]&gt;=30.1,"yes","no")</f>
        <v>no</v>
      </c>
    </row>
    <row r="4532" spans="1:18" x14ac:dyDescent="0.3">
      <c r="A4532">
        <v>70615</v>
      </c>
      <c r="B4532" t="s">
        <v>17</v>
      </c>
      <c r="C4532">
        <v>56</v>
      </c>
      <c r="D4532">
        <v>0</v>
      </c>
      <c r="E4532" t="str">
        <f>IF(Table1[[#This Row],[hypertension]]=0,"no","yes")</f>
        <v>no</v>
      </c>
      <c r="F4532">
        <v>0</v>
      </c>
      <c r="G4532" t="s">
        <v>13</v>
      </c>
      <c r="H4532" t="s">
        <v>24</v>
      </c>
      <c r="I4532" t="s">
        <v>15</v>
      </c>
      <c r="J4532">
        <v>179.14</v>
      </c>
      <c r="K4532">
        <v>35.299999999999997</v>
      </c>
      <c r="L4532" t="s">
        <v>23</v>
      </c>
      <c r="M45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32">
        <v>0</v>
      </c>
      <c r="O4532" t="s">
        <v>32</v>
      </c>
      <c r="P4532" t="str">
        <f>IF(AND(Table1[[#This Row],[stroke]]=1,Table1[[#This Row],[hypertension]]=1),"yes","no")</f>
        <v>no</v>
      </c>
      <c r="Q4532" t="str">
        <f>IF(Table1[[#This Row],[avg_glucose_level]]&gt;=132.5,"yes","no")</f>
        <v>yes</v>
      </c>
      <c r="R4532" t="str">
        <f>IF(Table1[[#This Row],[bmi]]&gt;=30.1,"yes","no")</f>
        <v>yes</v>
      </c>
    </row>
    <row r="4533" spans="1:18" x14ac:dyDescent="0.3">
      <c r="A4533">
        <v>43507</v>
      </c>
      <c r="B4533" t="s">
        <v>17</v>
      </c>
      <c r="C4533">
        <v>60</v>
      </c>
      <c r="D4533">
        <v>0</v>
      </c>
      <c r="E4533" t="str">
        <f>IF(Table1[[#This Row],[hypertension]]=0,"no","yes")</f>
        <v>no</v>
      </c>
      <c r="F4533">
        <v>0</v>
      </c>
      <c r="G4533" t="s">
        <v>13</v>
      </c>
      <c r="H4533" t="s">
        <v>14</v>
      </c>
      <c r="I4533" t="s">
        <v>19</v>
      </c>
      <c r="J4533">
        <v>63.49</v>
      </c>
      <c r="K4533">
        <v>30.1</v>
      </c>
      <c r="L4533" t="s">
        <v>20</v>
      </c>
      <c r="M45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33">
        <v>0</v>
      </c>
      <c r="O4533" t="s">
        <v>32</v>
      </c>
      <c r="P4533" t="str">
        <f>IF(AND(Table1[[#This Row],[stroke]]=1,Table1[[#This Row],[hypertension]]=1),"yes","no")</f>
        <v>no</v>
      </c>
      <c r="Q4533" t="str">
        <f>IF(Table1[[#This Row],[avg_glucose_level]]&gt;=132.5,"yes","no")</f>
        <v>no</v>
      </c>
      <c r="R4533" t="str">
        <f>IF(Table1[[#This Row],[bmi]]&gt;=30.1,"yes","no")</f>
        <v>yes</v>
      </c>
    </row>
    <row r="4534" spans="1:18" x14ac:dyDescent="0.3">
      <c r="A4534">
        <v>43035</v>
      </c>
      <c r="B4534" t="s">
        <v>12</v>
      </c>
      <c r="C4534">
        <v>35</v>
      </c>
      <c r="D4534">
        <v>0</v>
      </c>
      <c r="E4534" t="str">
        <f>IF(Table1[[#This Row],[hypertension]]=0,"no","yes")</f>
        <v>no</v>
      </c>
      <c r="F4534">
        <v>0</v>
      </c>
      <c r="G4534" t="s">
        <v>13</v>
      </c>
      <c r="H4534" t="s">
        <v>14</v>
      </c>
      <c r="I4534" t="s">
        <v>19</v>
      </c>
      <c r="J4534">
        <v>145.18</v>
      </c>
      <c r="K4534">
        <v>32.6</v>
      </c>
      <c r="L4534" t="s">
        <v>21</v>
      </c>
      <c r="M45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34">
        <v>0</v>
      </c>
      <c r="O4534" t="s">
        <v>32</v>
      </c>
      <c r="P4534" t="str">
        <f>IF(AND(Table1[[#This Row],[stroke]]=1,Table1[[#This Row],[hypertension]]=1),"yes","no")</f>
        <v>no</v>
      </c>
      <c r="Q4534" t="str">
        <f>IF(Table1[[#This Row],[avg_glucose_level]]&gt;=132.5,"yes","no")</f>
        <v>yes</v>
      </c>
      <c r="R4534" t="str">
        <f>IF(Table1[[#This Row],[bmi]]&gt;=30.1,"yes","no")</f>
        <v>yes</v>
      </c>
    </row>
    <row r="4535" spans="1:18" x14ac:dyDescent="0.3">
      <c r="A4535">
        <v>44799</v>
      </c>
      <c r="B4535" t="s">
        <v>17</v>
      </c>
      <c r="C4535">
        <v>32</v>
      </c>
      <c r="D4535">
        <v>0</v>
      </c>
      <c r="E4535" t="str">
        <f>IF(Table1[[#This Row],[hypertension]]=0,"no","yes")</f>
        <v>no</v>
      </c>
      <c r="F4535">
        <v>0</v>
      </c>
      <c r="G4535" t="s">
        <v>13</v>
      </c>
      <c r="H4535" t="s">
        <v>14</v>
      </c>
      <c r="I4535" t="s">
        <v>19</v>
      </c>
      <c r="J4535">
        <v>66.3</v>
      </c>
      <c r="K4535">
        <v>47.5</v>
      </c>
      <c r="L4535" t="s">
        <v>20</v>
      </c>
      <c r="M45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35">
        <v>0</v>
      </c>
      <c r="O4535" t="s">
        <v>32</v>
      </c>
      <c r="P4535" t="str">
        <f>IF(AND(Table1[[#This Row],[stroke]]=1,Table1[[#This Row],[hypertension]]=1),"yes","no")</f>
        <v>no</v>
      </c>
      <c r="Q4535" t="str">
        <f>IF(Table1[[#This Row],[avg_glucose_level]]&gt;=132.5,"yes","no")</f>
        <v>no</v>
      </c>
      <c r="R4535" t="str">
        <f>IF(Table1[[#This Row],[bmi]]&gt;=30.1,"yes","no")</f>
        <v>yes</v>
      </c>
    </row>
    <row r="4536" spans="1:18" x14ac:dyDescent="0.3">
      <c r="A4536">
        <v>49053</v>
      </c>
      <c r="B4536" t="s">
        <v>17</v>
      </c>
      <c r="C4536">
        <v>45</v>
      </c>
      <c r="D4536">
        <v>0</v>
      </c>
      <c r="E4536" t="str">
        <f>IF(Table1[[#This Row],[hypertension]]=0,"no","yes")</f>
        <v>no</v>
      </c>
      <c r="F4536">
        <v>0</v>
      </c>
      <c r="G4536" t="s">
        <v>22</v>
      </c>
      <c r="H4536" t="s">
        <v>14</v>
      </c>
      <c r="I4536" t="s">
        <v>19</v>
      </c>
      <c r="J4536">
        <v>120.56</v>
      </c>
      <c r="K4536">
        <v>31.6</v>
      </c>
      <c r="L4536" t="s">
        <v>20</v>
      </c>
      <c r="M45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36">
        <v>0</v>
      </c>
      <c r="O4536" t="s">
        <v>32</v>
      </c>
      <c r="P4536" t="str">
        <f>IF(AND(Table1[[#This Row],[stroke]]=1,Table1[[#This Row],[hypertension]]=1),"yes","no")</f>
        <v>no</v>
      </c>
      <c r="Q4536" t="str">
        <f>IF(Table1[[#This Row],[avg_glucose_level]]&gt;=132.5,"yes","no")</f>
        <v>no</v>
      </c>
      <c r="R4536" t="str">
        <f>IF(Table1[[#This Row],[bmi]]&gt;=30.1,"yes","no")</f>
        <v>yes</v>
      </c>
    </row>
    <row r="4537" spans="1:18" x14ac:dyDescent="0.3">
      <c r="A4537">
        <v>33102</v>
      </c>
      <c r="B4537" t="s">
        <v>12</v>
      </c>
      <c r="C4537">
        <v>10</v>
      </c>
      <c r="D4537">
        <v>0</v>
      </c>
      <c r="E4537" t="str">
        <f>IF(Table1[[#This Row],[hypertension]]=0,"no","yes")</f>
        <v>no</v>
      </c>
      <c r="F4537">
        <v>0</v>
      </c>
      <c r="G4537" t="s">
        <v>22</v>
      </c>
      <c r="H4537" t="s">
        <v>25</v>
      </c>
      <c r="I4537" t="s">
        <v>19</v>
      </c>
      <c r="J4537">
        <v>69.2</v>
      </c>
      <c r="K4537">
        <v>23.5</v>
      </c>
      <c r="L4537" t="s">
        <v>16</v>
      </c>
      <c r="M45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37">
        <v>0</v>
      </c>
      <c r="O4537" t="s">
        <v>32</v>
      </c>
      <c r="P4537" t="str">
        <f>IF(AND(Table1[[#This Row],[stroke]]=1,Table1[[#This Row],[hypertension]]=1),"yes","no")</f>
        <v>no</v>
      </c>
      <c r="Q4537" t="str">
        <f>IF(Table1[[#This Row],[avg_glucose_level]]&gt;=132.5,"yes","no")</f>
        <v>no</v>
      </c>
      <c r="R4537" t="str">
        <f>IF(Table1[[#This Row],[bmi]]&gt;=30.1,"yes","no")</f>
        <v>no</v>
      </c>
    </row>
    <row r="4538" spans="1:18" x14ac:dyDescent="0.3">
      <c r="A4538">
        <v>59405</v>
      </c>
      <c r="B4538" t="s">
        <v>17</v>
      </c>
      <c r="C4538">
        <v>68</v>
      </c>
      <c r="D4538">
        <v>1</v>
      </c>
      <c r="E4538" t="str">
        <f>IF(Table1[[#This Row],[hypertension]]=0,"no","yes")</f>
        <v>yes</v>
      </c>
      <c r="F4538">
        <v>0</v>
      </c>
      <c r="G4538" t="s">
        <v>13</v>
      </c>
      <c r="H4538" t="s">
        <v>14</v>
      </c>
      <c r="I4538" t="s">
        <v>15</v>
      </c>
      <c r="J4538">
        <v>150.74</v>
      </c>
      <c r="K4538">
        <v>40.299999999999997</v>
      </c>
      <c r="L4538" t="s">
        <v>23</v>
      </c>
      <c r="M45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38">
        <v>0</v>
      </c>
      <c r="O4538" t="s">
        <v>32</v>
      </c>
      <c r="P4538" t="str">
        <f>IF(AND(Table1[[#This Row],[stroke]]=1,Table1[[#This Row],[hypertension]]=1),"yes","no")</f>
        <v>no</v>
      </c>
      <c r="Q4538" t="str">
        <f>IF(Table1[[#This Row],[avg_glucose_level]]&gt;=132.5,"yes","no")</f>
        <v>yes</v>
      </c>
      <c r="R4538" t="str">
        <f>IF(Table1[[#This Row],[bmi]]&gt;=30.1,"yes","no")</f>
        <v>yes</v>
      </c>
    </row>
    <row r="4539" spans="1:18" x14ac:dyDescent="0.3">
      <c r="A4539">
        <v>18283</v>
      </c>
      <c r="B4539" t="s">
        <v>17</v>
      </c>
      <c r="C4539">
        <v>51</v>
      </c>
      <c r="D4539">
        <v>0</v>
      </c>
      <c r="E4539" t="str">
        <f>IF(Table1[[#This Row],[hypertension]]=0,"no","yes")</f>
        <v>no</v>
      </c>
      <c r="F4539">
        <v>0</v>
      </c>
      <c r="G4539" t="s">
        <v>13</v>
      </c>
      <c r="H4539" t="s">
        <v>24</v>
      </c>
      <c r="I4539" t="s">
        <v>15</v>
      </c>
      <c r="J4539">
        <v>81.38</v>
      </c>
      <c r="K4539">
        <v>34.1</v>
      </c>
      <c r="L4539" t="s">
        <v>21</v>
      </c>
      <c r="M45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39">
        <v>0</v>
      </c>
      <c r="O4539" t="s">
        <v>32</v>
      </c>
      <c r="P4539" t="str">
        <f>IF(AND(Table1[[#This Row],[stroke]]=1,Table1[[#This Row],[hypertension]]=1),"yes","no")</f>
        <v>no</v>
      </c>
      <c r="Q4539" t="str">
        <f>IF(Table1[[#This Row],[avg_glucose_level]]&gt;=132.5,"yes","no")</f>
        <v>no</v>
      </c>
      <c r="R4539" t="str">
        <f>IF(Table1[[#This Row],[bmi]]&gt;=30.1,"yes","no")</f>
        <v>yes</v>
      </c>
    </row>
    <row r="4540" spans="1:18" x14ac:dyDescent="0.3">
      <c r="A4540">
        <v>4929</v>
      </c>
      <c r="B4540" t="s">
        <v>12</v>
      </c>
      <c r="C4540">
        <v>8</v>
      </c>
      <c r="D4540">
        <v>0</v>
      </c>
      <c r="E4540" t="str">
        <f>IF(Table1[[#This Row],[hypertension]]=0,"no","yes")</f>
        <v>no</v>
      </c>
      <c r="F4540">
        <v>0</v>
      </c>
      <c r="G4540" t="s">
        <v>22</v>
      </c>
      <c r="H4540" t="s">
        <v>25</v>
      </c>
      <c r="I4540" t="s">
        <v>15</v>
      </c>
      <c r="J4540">
        <v>78.48</v>
      </c>
      <c r="K4540">
        <v>16.100000000000001</v>
      </c>
      <c r="L4540" t="s">
        <v>23</v>
      </c>
      <c r="M45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40">
        <v>0</v>
      </c>
      <c r="O4540" t="s">
        <v>32</v>
      </c>
      <c r="P4540" t="str">
        <f>IF(AND(Table1[[#This Row],[stroke]]=1,Table1[[#This Row],[hypertension]]=1),"yes","no")</f>
        <v>no</v>
      </c>
      <c r="Q4540" t="str">
        <f>IF(Table1[[#This Row],[avg_glucose_level]]&gt;=132.5,"yes","no")</f>
        <v>no</v>
      </c>
      <c r="R4540" t="str">
        <f>IF(Table1[[#This Row],[bmi]]&gt;=30.1,"yes","no")</f>
        <v>no</v>
      </c>
    </row>
    <row r="4541" spans="1:18" x14ac:dyDescent="0.3">
      <c r="A4541">
        <v>37289</v>
      </c>
      <c r="B4541" t="s">
        <v>17</v>
      </c>
      <c r="C4541">
        <v>63</v>
      </c>
      <c r="D4541">
        <v>0</v>
      </c>
      <c r="E4541" t="str">
        <f>IF(Table1[[#This Row],[hypertension]]=0,"no","yes")</f>
        <v>no</v>
      </c>
      <c r="F4541">
        <v>0</v>
      </c>
      <c r="G4541" t="s">
        <v>13</v>
      </c>
      <c r="H4541" t="s">
        <v>18</v>
      </c>
      <c r="I4541" t="s">
        <v>19</v>
      </c>
      <c r="J4541">
        <v>203.87</v>
      </c>
      <c r="K4541">
        <v>26.4</v>
      </c>
      <c r="L4541" t="s">
        <v>20</v>
      </c>
      <c r="M45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41">
        <v>0</v>
      </c>
      <c r="O4541" t="s">
        <v>32</v>
      </c>
      <c r="P4541" t="str">
        <f>IF(AND(Table1[[#This Row],[stroke]]=1,Table1[[#This Row],[hypertension]]=1),"yes","no")</f>
        <v>no</v>
      </c>
      <c r="Q4541" t="str">
        <f>IF(Table1[[#This Row],[avg_glucose_level]]&gt;=132.5,"yes","no")</f>
        <v>yes</v>
      </c>
      <c r="R4541" t="str">
        <f>IF(Table1[[#This Row],[bmi]]&gt;=30.1,"yes","no")</f>
        <v>no</v>
      </c>
    </row>
    <row r="4542" spans="1:18" x14ac:dyDescent="0.3">
      <c r="A4542">
        <v>6202</v>
      </c>
      <c r="B4542" t="s">
        <v>12</v>
      </c>
      <c r="C4542">
        <v>4</v>
      </c>
      <c r="D4542">
        <v>0</v>
      </c>
      <c r="E4542" t="str">
        <f>IF(Table1[[#This Row],[hypertension]]=0,"no","yes")</f>
        <v>no</v>
      </c>
      <c r="F4542">
        <v>0</v>
      </c>
      <c r="G4542" t="s">
        <v>22</v>
      </c>
      <c r="H4542" t="s">
        <v>25</v>
      </c>
      <c r="I4542" t="s">
        <v>15</v>
      </c>
      <c r="J4542">
        <v>87</v>
      </c>
      <c r="K4542">
        <v>19</v>
      </c>
      <c r="L4542" t="s">
        <v>23</v>
      </c>
      <c r="M45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42">
        <v>0</v>
      </c>
      <c r="O4542" t="s">
        <v>32</v>
      </c>
      <c r="P4542" t="str">
        <f>IF(AND(Table1[[#This Row],[stroke]]=1,Table1[[#This Row],[hypertension]]=1),"yes","no")</f>
        <v>no</v>
      </c>
      <c r="Q4542" t="str">
        <f>IF(Table1[[#This Row],[avg_glucose_level]]&gt;=132.5,"yes","no")</f>
        <v>no</v>
      </c>
      <c r="R4542" t="str">
        <f>IF(Table1[[#This Row],[bmi]]&gt;=30.1,"yes","no")</f>
        <v>no</v>
      </c>
    </row>
    <row r="4543" spans="1:18" x14ac:dyDescent="0.3">
      <c r="A4543">
        <v>24106</v>
      </c>
      <c r="B4543" t="s">
        <v>17</v>
      </c>
      <c r="C4543">
        <v>33</v>
      </c>
      <c r="D4543">
        <v>0</v>
      </c>
      <c r="E4543" t="str">
        <f>IF(Table1[[#This Row],[hypertension]]=0,"no","yes")</f>
        <v>no</v>
      </c>
      <c r="F4543">
        <v>0</v>
      </c>
      <c r="G4543" t="s">
        <v>13</v>
      </c>
      <c r="H4543" t="s">
        <v>14</v>
      </c>
      <c r="I4543" t="s">
        <v>19</v>
      </c>
      <c r="J4543">
        <v>84.68</v>
      </c>
      <c r="K4543">
        <v>34.700000000000003</v>
      </c>
      <c r="L4543" t="s">
        <v>16</v>
      </c>
      <c r="M45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43">
        <v>0</v>
      </c>
      <c r="O4543" t="s">
        <v>32</v>
      </c>
      <c r="P4543" t="str">
        <f>IF(AND(Table1[[#This Row],[stroke]]=1,Table1[[#This Row],[hypertension]]=1),"yes","no")</f>
        <v>no</v>
      </c>
      <c r="Q4543" t="str">
        <f>IF(Table1[[#This Row],[avg_glucose_level]]&gt;=132.5,"yes","no")</f>
        <v>no</v>
      </c>
      <c r="R4543" t="str">
        <f>IF(Table1[[#This Row],[bmi]]&gt;=30.1,"yes","no")</f>
        <v>yes</v>
      </c>
    </row>
    <row r="4544" spans="1:18" x14ac:dyDescent="0.3">
      <c r="A4544">
        <v>32126</v>
      </c>
      <c r="B4544" t="s">
        <v>17</v>
      </c>
      <c r="C4544">
        <v>56</v>
      </c>
      <c r="D4544">
        <v>0</v>
      </c>
      <c r="E4544" t="str">
        <f>IF(Table1[[#This Row],[hypertension]]=0,"no","yes")</f>
        <v>no</v>
      </c>
      <c r="F4544">
        <v>1</v>
      </c>
      <c r="G4544" t="s">
        <v>13</v>
      </c>
      <c r="H4544" t="s">
        <v>14</v>
      </c>
      <c r="I4544" t="s">
        <v>15</v>
      </c>
      <c r="J4544">
        <v>91.89</v>
      </c>
      <c r="K4544">
        <v>23.3</v>
      </c>
      <c r="L4544" t="s">
        <v>21</v>
      </c>
      <c r="M454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44">
        <v>0</v>
      </c>
      <c r="O4544" t="s">
        <v>32</v>
      </c>
      <c r="P4544" t="str">
        <f>IF(AND(Table1[[#This Row],[stroke]]=1,Table1[[#This Row],[hypertension]]=1),"yes","no")</f>
        <v>no</v>
      </c>
      <c r="Q4544" t="str">
        <f>IF(Table1[[#This Row],[avg_glucose_level]]&gt;=132.5,"yes","no")</f>
        <v>no</v>
      </c>
      <c r="R4544" t="str">
        <f>IF(Table1[[#This Row],[bmi]]&gt;=30.1,"yes","no")</f>
        <v>no</v>
      </c>
    </row>
    <row r="4545" spans="1:18" x14ac:dyDescent="0.3">
      <c r="A4545">
        <v>56322</v>
      </c>
      <c r="B4545" t="s">
        <v>12</v>
      </c>
      <c r="C4545">
        <v>49</v>
      </c>
      <c r="D4545">
        <v>0</v>
      </c>
      <c r="E4545" t="str">
        <f>IF(Table1[[#This Row],[hypertension]]=0,"no","yes")</f>
        <v>no</v>
      </c>
      <c r="F4545">
        <v>1</v>
      </c>
      <c r="G4545" t="s">
        <v>13</v>
      </c>
      <c r="H4545" t="s">
        <v>24</v>
      </c>
      <c r="I4545" t="s">
        <v>19</v>
      </c>
      <c r="J4545">
        <v>88.97</v>
      </c>
      <c r="K4545">
        <v>32.6</v>
      </c>
      <c r="L4545" t="s">
        <v>20</v>
      </c>
      <c r="M45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45">
        <v>0</v>
      </c>
      <c r="O4545" t="s">
        <v>32</v>
      </c>
      <c r="P4545" t="str">
        <f>IF(AND(Table1[[#This Row],[stroke]]=1,Table1[[#This Row],[hypertension]]=1),"yes","no")</f>
        <v>no</v>
      </c>
      <c r="Q4545" t="str">
        <f>IF(Table1[[#This Row],[avg_glucose_level]]&gt;=132.5,"yes","no")</f>
        <v>no</v>
      </c>
      <c r="R4545" t="str">
        <f>IF(Table1[[#This Row],[bmi]]&gt;=30.1,"yes","no")</f>
        <v>yes</v>
      </c>
    </row>
    <row r="4546" spans="1:18" x14ac:dyDescent="0.3">
      <c r="A4546">
        <v>54869</v>
      </c>
      <c r="B4546" t="s">
        <v>17</v>
      </c>
      <c r="C4546">
        <v>30</v>
      </c>
      <c r="D4546">
        <v>0</v>
      </c>
      <c r="E4546" t="str">
        <f>IF(Table1[[#This Row],[hypertension]]=0,"no","yes")</f>
        <v>no</v>
      </c>
      <c r="F4546">
        <v>0</v>
      </c>
      <c r="G4546" t="s">
        <v>13</v>
      </c>
      <c r="H4546" t="s">
        <v>14</v>
      </c>
      <c r="I4546" t="s">
        <v>15</v>
      </c>
      <c r="J4546">
        <v>116.98</v>
      </c>
      <c r="K4546">
        <v>26</v>
      </c>
      <c r="L4546" t="s">
        <v>20</v>
      </c>
      <c r="M45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46">
        <v>0</v>
      </c>
      <c r="O4546" t="s">
        <v>32</v>
      </c>
      <c r="P4546" t="str">
        <f>IF(AND(Table1[[#This Row],[stroke]]=1,Table1[[#This Row],[hypertension]]=1),"yes","no")</f>
        <v>no</v>
      </c>
      <c r="Q4546" t="str">
        <f>IF(Table1[[#This Row],[avg_glucose_level]]&gt;=132.5,"yes","no")</f>
        <v>no</v>
      </c>
      <c r="R4546" t="str">
        <f>IF(Table1[[#This Row],[bmi]]&gt;=30.1,"yes","no")</f>
        <v>no</v>
      </c>
    </row>
    <row r="4547" spans="1:18" x14ac:dyDescent="0.3">
      <c r="A4547">
        <v>40887</v>
      </c>
      <c r="B4547" t="s">
        <v>12</v>
      </c>
      <c r="C4547">
        <v>16</v>
      </c>
      <c r="D4547">
        <v>0</v>
      </c>
      <c r="E4547" t="str">
        <f>IF(Table1[[#This Row],[hypertension]]=0,"no","yes")</f>
        <v>no</v>
      </c>
      <c r="F4547">
        <v>0</v>
      </c>
      <c r="G4547" t="s">
        <v>22</v>
      </c>
      <c r="H4547" t="s">
        <v>25</v>
      </c>
      <c r="I4547" t="s">
        <v>15</v>
      </c>
      <c r="J4547">
        <v>135.82</v>
      </c>
      <c r="K4547">
        <v>35.1</v>
      </c>
      <c r="L4547" t="s">
        <v>20</v>
      </c>
      <c r="M45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47">
        <v>0</v>
      </c>
      <c r="O4547" t="s">
        <v>32</v>
      </c>
      <c r="P4547" t="str">
        <f>IF(AND(Table1[[#This Row],[stroke]]=1,Table1[[#This Row],[hypertension]]=1),"yes","no")</f>
        <v>no</v>
      </c>
      <c r="Q4547" t="str">
        <f>IF(Table1[[#This Row],[avg_glucose_level]]&gt;=132.5,"yes","no")</f>
        <v>yes</v>
      </c>
      <c r="R4547" t="str">
        <f>IF(Table1[[#This Row],[bmi]]&gt;=30.1,"yes","no")</f>
        <v>yes</v>
      </c>
    </row>
    <row r="4548" spans="1:18" x14ac:dyDescent="0.3">
      <c r="A4548">
        <v>29764</v>
      </c>
      <c r="B4548" t="s">
        <v>17</v>
      </c>
      <c r="C4548">
        <v>1</v>
      </c>
      <c r="D4548">
        <v>0</v>
      </c>
      <c r="E4548" t="str">
        <f>IF(Table1[[#This Row],[hypertension]]=0,"no","yes")</f>
        <v>no</v>
      </c>
      <c r="F4548">
        <v>0</v>
      </c>
      <c r="G4548" t="s">
        <v>22</v>
      </c>
      <c r="H4548" t="s">
        <v>25</v>
      </c>
      <c r="I4548" t="s">
        <v>19</v>
      </c>
      <c r="J4548">
        <v>96.62</v>
      </c>
      <c r="K4548">
        <v>18.600000000000001</v>
      </c>
      <c r="L4548" t="s">
        <v>23</v>
      </c>
      <c r="M45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48">
        <v>0</v>
      </c>
      <c r="O4548" t="s">
        <v>32</v>
      </c>
      <c r="P4548" t="str">
        <f>IF(AND(Table1[[#This Row],[stroke]]=1,Table1[[#This Row],[hypertension]]=1),"yes","no")</f>
        <v>no</v>
      </c>
      <c r="Q4548" t="str">
        <f>IF(Table1[[#This Row],[avg_glucose_level]]&gt;=132.5,"yes","no")</f>
        <v>no</v>
      </c>
      <c r="R4548" t="str">
        <f>IF(Table1[[#This Row],[bmi]]&gt;=30.1,"yes","no")</f>
        <v>no</v>
      </c>
    </row>
    <row r="4549" spans="1:18" x14ac:dyDescent="0.3">
      <c r="A4549">
        <v>38287</v>
      </c>
      <c r="B4549" t="s">
        <v>12</v>
      </c>
      <c r="C4549">
        <v>54</v>
      </c>
      <c r="D4549">
        <v>0</v>
      </c>
      <c r="E4549" t="str">
        <f>IF(Table1[[#This Row],[hypertension]]=0,"no","yes")</f>
        <v>no</v>
      </c>
      <c r="F4549">
        <v>0</v>
      </c>
      <c r="G4549" t="s">
        <v>13</v>
      </c>
      <c r="H4549" t="s">
        <v>14</v>
      </c>
      <c r="I4549" t="s">
        <v>19</v>
      </c>
      <c r="J4549">
        <v>106.53</v>
      </c>
      <c r="K4549">
        <v>30.4</v>
      </c>
      <c r="L4549" t="s">
        <v>16</v>
      </c>
      <c r="M45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49">
        <v>0</v>
      </c>
      <c r="O4549" t="s">
        <v>32</v>
      </c>
      <c r="P4549" t="str">
        <f>IF(AND(Table1[[#This Row],[stroke]]=1,Table1[[#This Row],[hypertension]]=1),"yes","no")</f>
        <v>no</v>
      </c>
      <c r="Q4549" t="str">
        <f>IF(Table1[[#This Row],[avg_glucose_level]]&gt;=132.5,"yes","no")</f>
        <v>no</v>
      </c>
      <c r="R4549" t="str">
        <f>IF(Table1[[#This Row],[bmi]]&gt;=30.1,"yes","no")</f>
        <v>yes</v>
      </c>
    </row>
    <row r="4550" spans="1:18" x14ac:dyDescent="0.3">
      <c r="A4550">
        <v>53426</v>
      </c>
      <c r="B4550" t="s">
        <v>12</v>
      </c>
      <c r="C4550">
        <v>49</v>
      </c>
      <c r="D4550">
        <v>0</v>
      </c>
      <c r="E4550" t="str">
        <f>IF(Table1[[#This Row],[hypertension]]=0,"no","yes")</f>
        <v>no</v>
      </c>
      <c r="F4550">
        <v>0</v>
      </c>
      <c r="G4550" t="s">
        <v>13</v>
      </c>
      <c r="H4550" t="s">
        <v>14</v>
      </c>
      <c r="I4550" t="s">
        <v>19</v>
      </c>
      <c r="J4550">
        <v>58.42</v>
      </c>
      <c r="K4550">
        <v>32.799999999999997</v>
      </c>
      <c r="L4550" t="s">
        <v>16</v>
      </c>
      <c r="M45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50">
        <v>0</v>
      </c>
      <c r="O4550" t="s">
        <v>32</v>
      </c>
      <c r="P4550" t="str">
        <f>IF(AND(Table1[[#This Row],[stroke]]=1,Table1[[#This Row],[hypertension]]=1),"yes","no")</f>
        <v>no</v>
      </c>
      <c r="Q4550" t="str">
        <f>IF(Table1[[#This Row],[avg_glucose_level]]&gt;=132.5,"yes","no")</f>
        <v>no</v>
      </c>
      <c r="R4550" t="str">
        <f>IF(Table1[[#This Row],[bmi]]&gt;=30.1,"yes","no")</f>
        <v>yes</v>
      </c>
    </row>
    <row r="4551" spans="1:18" x14ac:dyDescent="0.3">
      <c r="A4551">
        <v>14943</v>
      </c>
      <c r="B4551" t="s">
        <v>17</v>
      </c>
      <c r="C4551">
        <v>17</v>
      </c>
      <c r="D4551">
        <v>0</v>
      </c>
      <c r="E4551" t="str">
        <f>IF(Table1[[#This Row],[hypertension]]=0,"no","yes")</f>
        <v>no</v>
      </c>
      <c r="F4551">
        <v>0</v>
      </c>
      <c r="G4551" t="s">
        <v>22</v>
      </c>
      <c r="H4551" t="s">
        <v>14</v>
      </c>
      <c r="I4551" t="s">
        <v>19</v>
      </c>
      <c r="J4551">
        <v>79.62</v>
      </c>
      <c r="K4551">
        <v>21.6</v>
      </c>
      <c r="L4551" t="s">
        <v>20</v>
      </c>
      <c r="M45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51">
        <v>0</v>
      </c>
      <c r="O4551" t="s">
        <v>32</v>
      </c>
      <c r="P4551" t="str">
        <f>IF(AND(Table1[[#This Row],[stroke]]=1,Table1[[#This Row],[hypertension]]=1),"yes","no")</f>
        <v>no</v>
      </c>
      <c r="Q4551" t="str">
        <f>IF(Table1[[#This Row],[avg_glucose_level]]&gt;=132.5,"yes","no")</f>
        <v>no</v>
      </c>
      <c r="R4551" t="str">
        <f>IF(Table1[[#This Row],[bmi]]&gt;=30.1,"yes","no")</f>
        <v>no</v>
      </c>
    </row>
    <row r="4552" spans="1:18" x14ac:dyDescent="0.3">
      <c r="A4552">
        <v>65351</v>
      </c>
      <c r="B4552" t="s">
        <v>12</v>
      </c>
      <c r="C4552">
        <v>11</v>
      </c>
      <c r="D4552">
        <v>0</v>
      </c>
      <c r="E4552" t="str">
        <f>IF(Table1[[#This Row],[hypertension]]=0,"no","yes")</f>
        <v>no</v>
      </c>
      <c r="F4552">
        <v>0</v>
      </c>
      <c r="G4552" t="s">
        <v>22</v>
      </c>
      <c r="H4552" t="s">
        <v>25</v>
      </c>
      <c r="I4552" t="s">
        <v>15</v>
      </c>
      <c r="J4552">
        <v>141.84</v>
      </c>
      <c r="K4552">
        <v>23.3</v>
      </c>
      <c r="L4552" t="s">
        <v>23</v>
      </c>
      <c r="M45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52">
        <v>0</v>
      </c>
      <c r="O4552" t="s">
        <v>32</v>
      </c>
      <c r="P4552" t="str">
        <f>IF(AND(Table1[[#This Row],[stroke]]=1,Table1[[#This Row],[hypertension]]=1),"yes","no")</f>
        <v>no</v>
      </c>
      <c r="Q4552" t="str">
        <f>IF(Table1[[#This Row],[avg_glucose_level]]&gt;=132.5,"yes","no")</f>
        <v>yes</v>
      </c>
      <c r="R4552" t="str">
        <f>IF(Table1[[#This Row],[bmi]]&gt;=30.1,"yes","no")</f>
        <v>no</v>
      </c>
    </row>
    <row r="4553" spans="1:18" x14ac:dyDescent="0.3">
      <c r="A4553">
        <v>61830</v>
      </c>
      <c r="B4553" t="s">
        <v>12</v>
      </c>
      <c r="C4553">
        <v>51</v>
      </c>
      <c r="D4553">
        <v>0</v>
      </c>
      <c r="E4553" t="str">
        <f>IF(Table1[[#This Row],[hypertension]]=0,"no","yes")</f>
        <v>no</v>
      </c>
      <c r="F4553">
        <v>0</v>
      </c>
      <c r="G4553" t="s">
        <v>13</v>
      </c>
      <c r="H4553" t="s">
        <v>14</v>
      </c>
      <c r="I4553" t="s">
        <v>19</v>
      </c>
      <c r="J4553">
        <v>78.05</v>
      </c>
      <c r="K4553">
        <v>31.4</v>
      </c>
      <c r="L4553" t="s">
        <v>20</v>
      </c>
      <c r="M45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53">
        <v>0</v>
      </c>
      <c r="O4553" t="s">
        <v>32</v>
      </c>
      <c r="P4553" t="str">
        <f>IF(AND(Table1[[#This Row],[stroke]]=1,Table1[[#This Row],[hypertension]]=1),"yes","no")</f>
        <v>no</v>
      </c>
      <c r="Q4553" t="str">
        <f>IF(Table1[[#This Row],[avg_glucose_level]]&gt;=132.5,"yes","no")</f>
        <v>no</v>
      </c>
      <c r="R4553" t="str">
        <f>IF(Table1[[#This Row],[bmi]]&gt;=30.1,"yes","no")</f>
        <v>yes</v>
      </c>
    </row>
    <row r="4554" spans="1:18" x14ac:dyDescent="0.3">
      <c r="A4554">
        <v>71777</v>
      </c>
      <c r="B4554" t="s">
        <v>12</v>
      </c>
      <c r="C4554">
        <v>74</v>
      </c>
      <c r="D4554">
        <v>1</v>
      </c>
      <c r="E4554" t="str">
        <f>IF(Table1[[#This Row],[hypertension]]=0,"no","yes")</f>
        <v>yes</v>
      </c>
      <c r="F4554">
        <v>1</v>
      </c>
      <c r="G4554" t="s">
        <v>13</v>
      </c>
      <c r="H4554" t="s">
        <v>14</v>
      </c>
      <c r="I4554" t="s">
        <v>19</v>
      </c>
      <c r="J4554">
        <v>77.16</v>
      </c>
      <c r="K4554">
        <v>26.3</v>
      </c>
      <c r="L4554" t="s">
        <v>20</v>
      </c>
      <c r="M45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54">
        <v>0</v>
      </c>
      <c r="O4554" t="s">
        <v>32</v>
      </c>
      <c r="P4554" t="str">
        <f>IF(AND(Table1[[#This Row],[stroke]]=1,Table1[[#This Row],[hypertension]]=1),"yes","no")</f>
        <v>no</v>
      </c>
      <c r="Q4554" t="str">
        <f>IF(Table1[[#This Row],[avg_glucose_level]]&gt;=132.5,"yes","no")</f>
        <v>no</v>
      </c>
      <c r="R4554" t="str">
        <f>IF(Table1[[#This Row],[bmi]]&gt;=30.1,"yes","no")</f>
        <v>no</v>
      </c>
    </row>
    <row r="4555" spans="1:18" x14ac:dyDescent="0.3">
      <c r="A4555">
        <v>69059</v>
      </c>
      <c r="B4555" t="s">
        <v>17</v>
      </c>
      <c r="C4555">
        <v>42</v>
      </c>
      <c r="D4555">
        <v>0</v>
      </c>
      <c r="E4555" t="str">
        <f>IF(Table1[[#This Row],[hypertension]]=0,"no","yes")</f>
        <v>no</v>
      </c>
      <c r="F4555">
        <v>0</v>
      </c>
      <c r="G4555" t="s">
        <v>13</v>
      </c>
      <c r="H4555" t="s">
        <v>14</v>
      </c>
      <c r="I4555" t="s">
        <v>15</v>
      </c>
      <c r="J4555">
        <v>86.3</v>
      </c>
      <c r="K4555">
        <v>20.100000000000001</v>
      </c>
      <c r="L4555" t="s">
        <v>20</v>
      </c>
      <c r="M45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55">
        <v>0</v>
      </c>
      <c r="O4555" t="s">
        <v>32</v>
      </c>
      <c r="P4555" t="str">
        <f>IF(AND(Table1[[#This Row],[stroke]]=1,Table1[[#This Row],[hypertension]]=1),"yes","no")</f>
        <v>no</v>
      </c>
      <c r="Q4555" t="str">
        <f>IF(Table1[[#This Row],[avg_glucose_level]]&gt;=132.5,"yes","no")</f>
        <v>no</v>
      </c>
      <c r="R4555" t="str">
        <f>IF(Table1[[#This Row],[bmi]]&gt;=30.1,"yes","no")</f>
        <v>no</v>
      </c>
    </row>
    <row r="4556" spans="1:18" x14ac:dyDescent="0.3">
      <c r="A4556">
        <v>11908</v>
      </c>
      <c r="B4556" t="s">
        <v>17</v>
      </c>
      <c r="C4556">
        <v>69</v>
      </c>
      <c r="D4556">
        <v>0</v>
      </c>
      <c r="E4556" t="str">
        <f>IF(Table1[[#This Row],[hypertension]]=0,"no","yes")</f>
        <v>no</v>
      </c>
      <c r="F4556">
        <v>0</v>
      </c>
      <c r="G4556" t="s">
        <v>13</v>
      </c>
      <c r="H4556" t="s">
        <v>18</v>
      </c>
      <c r="I4556" t="s">
        <v>15</v>
      </c>
      <c r="J4556">
        <v>83.55</v>
      </c>
      <c r="K4556">
        <v>28.3</v>
      </c>
      <c r="L4556" t="s">
        <v>16</v>
      </c>
      <c r="M455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56">
        <v>0</v>
      </c>
      <c r="O4556" t="s">
        <v>32</v>
      </c>
      <c r="P4556" t="str">
        <f>IF(AND(Table1[[#This Row],[stroke]]=1,Table1[[#This Row],[hypertension]]=1),"yes","no")</f>
        <v>no</v>
      </c>
      <c r="Q4556" t="str">
        <f>IF(Table1[[#This Row],[avg_glucose_level]]&gt;=132.5,"yes","no")</f>
        <v>no</v>
      </c>
      <c r="R4556" t="str">
        <f>IF(Table1[[#This Row],[bmi]]&gt;=30.1,"yes","no")</f>
        <v>no</v>
      </c>
    </row>
    <row r="4557" spans="1:18" x14ac:dyDescent="0.3">
      <c r="A4557">
        <v>24955</v>
      </c>
      <c r="B4557" t="s">
        <v>17</v>
      </c>
      <c r="C4557">
        <v>22</v>
      </c>
      <c r="D4557">
        <v>0</v>
      </c>
      <c r="E4557" t="str">
        <f>IF(Table1[[#This Row],[hypertension]]=0,"no","yes")</f>
        <v>no</v>
      </c>
      <c r="F4557">
        <v>0</v>
      </c>
      <c r="G4557" t="s">
        <v>22</v>
      </c>
      <c r="H4557" t="s">
        <v>14</v>
      </c>
      <c r="I4557" t="s">
        <v>19</v>
      </c>
      <c r="J4557">
        <v>102</v>
      </c>
      <c r="K4557">
        <v>40.4</v>
      </c>
      <c r="L4557" t="s">
        <v>21</v>
      </c>
      <c r="M45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57">
        <v>0</v>
      </c>
      <c r="O4557" t="s">
        <v>32</v>
      </c>
      <c r="P4557" t="str">
        <f>IF(AND(Table1[[#This Row],[stroke]]=1,Table1[[#This Row],[hypertension]]=1),"yes","no")</f>
        <v>no</v>
      </c>
      <c r="Q4557" t="str">
        <f>IF(Table1[[#This Row],[avg_glucose_level]]&gt;=132.5,"yes","no")</f>
        <v>no</v>
      </c>
      <c r="R4557" t="str">
        <f>IF(Table1[[#This Row],[bmi]]&gt;=30.1,"yes","no")</f>
        <v>yes</v>
      </c>
    </row>
    <row r="4558" spans="1:18" x14ac:dyDescent="0.3">
      <c r="A4558">
        <v>61477</v>
      </c>
      <c r="B4558" t="s">
        <v>17</v>
      </c>
      <c r="C4558">
        <v>25</v>
      </c>
      <c r="D4558">
        <v>0</v>
      </c>
      <c r="E4558" t="str">
        <f>IF(Table1[[#This Row],[hypertension]]=0,"no","yes")</f>
        <v>no</v>
      </c>
      <c r="F4558">
        <v>0</v>
      </c>
      <c r="G4558" t="s">
        <v>22</v>
      </c>
      <c r="H4558" t="s">
        <v>14</v>
      </c>
      <c r="I4558" t="s">
        <v>15</v>
      </c>
      <c r="J4558">
        <v>68.069999999999993</v>
      </c>
      <c r="K4558">
        <v>18.600000000000001</v>
      </c>
      <c r="L4558" t="s">
        <v>21</v>
      </c>
      <c r="M45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58">
        <v>0</v>
      </c>
      <c r="O4558" t="s">
        <v>32</v>
      </c>
      <c r="P4558" t="str">
        <f>IF(AND(Table1[[#This Row],[stroke]]=1,Table1[[#This Row],[hypertension]]=1),"yes","no")</f>
        <v>no</v>
      </c>
      <c r="Q4558" t="str">
        <f>IF(Table1[[#This Row],[avg_glucose_level]]&gt;=132.5,"yes","no")</f>
        <v>no</v>
      </c>
      <c r="R4558" t="str">
        <f>IF(Table1[[#This Row],[bmi]]&gt;=30.1,"yes","no")</f>
        <v>no</v>
      </c>
    </row>
    <row r="4559" spans="1:18" x14ac:dyDescent="0.3">
      <c r="A4559">
        <v>724</v>
      </c>
      <c r="B4559" t="s">
        <v>12</v>
      </c>
      <c r="C4559">
        <v>17</v>
      </c>
      <c r="D4559">
        <v>0</v>
      </c>
      <c r="E4559" t="str">
        <f>IF(Table1[[#This Row],[hypertension]]=0,"no","yes")</f>
        <v>no</v>
      </c>
      <c r="F4559">
        <v>0</v>
      </c>
      <c r="G4559" t="s">
        <v>22</v>
      </c>
      <c r="H4559" t="s">
        <v>14</v>
      </c>
      <c r="I4559" t="s">
        <v>19</v>
      </c>
      <c r="J4559">
        <v>81.77</v>
      </c>
      <c r="K4559">
        <v>44.7</v>
      </c>
      <c r="L4559" t="s">
        <v>20</v>
      </c>
      <c r="M45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59">
        <v>0</v>
      </c>
      <c r="O4559" t="s">
        <v>32</v>
      </c>
      <c r="P4559" t="str">
        <f>IF(AND(Table1[[#This Row],[stroke]]=1,Table1[[#This Row],[hypertension]]=1),"yes","no")</f>
        <v>no</v>
      </c>
      <c r="Q4559" t="str">
        <f>IF(Table1[[#This Row],[avg_glucose_level]]&gt;=132.5,"yes","no")</f>
        <v>no</v>
      </c>
      <c r="R4559" t="str">
        <f>IF(Table1[[#This Row],[bmi]]&gt;=30.1,"yes","no")</f>
        <v>yes</v>
      </c>
    </row>
    <row r="4560" spans="1:18" x14ac:dyDescent="0.3">
      <c r="A4560">
        <v>22614</v>
      </c>
      <c r="B4560" t="s">
        <v>12</v>
      </c>
      <c r="C4560">
        <v>64</v>
      </c>
      <c r="D4560">
        <v>0</v>
      </c>
      <c r="E4560" t="str">
        <f>IF(Table1[[#This Row],[hypertension]]=0,"no","yes")</f>
        <v>no</v>
      </c>
      <c r="F4560">
        <v>0</v>
      </c>
      <c r="G4560" t="s">
        <v>22</v>
      </c>
      <c r="H4560" t="s">
        <v>18</v>
      </c>
      <c r="I4560" t="s">
        <v>19</v>
      </c>
      <c r="J4560">
        <v>82.62</v>
      </c>
      <c r="K4560">
        <v>25.3</v>
      </c>
      <c r="L4560" t="s">
        <v>21</v>
      </c>
      <c r="M45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60">
        <v>0</v>
      </c>
      <c r="O4560" t="s">
        <v>32</v>
      </c>
      <c r="P4560" t="str">
        <f>IF(AND(Table1[[#This Row],[stroke]]=1,Table1[[#This Row],[hypertension]]=1),"yes","no")</f>
        <v>no</v>
      </c>
      <c r="Q4560" t="str">
        <f>IF(Table1[[#This Row],[avg_glucose_level]]&gt;=132.5,"yes","no")</f>
        <v>no</v>
      </c>
      <c r="R4560" t="str">
        <f>IF(Table1[[#This Row],[bmi]]&gt;=30.1,"yes","no")</f>
        <v>no</v>
      </c>
    </row>
    <row r="4561" spans="1:18" x14ac:dyDescent="0.3">
      <c r="A4561">
        <v>61997</v>
      </c>
      <c r="B4561" t="s">
        <v>17</v>
      </c>
      <c r="C4561">
        <v>50</v>
      </c>
      <c r="D4561">
        <v>0</v>
      </c>
      <c r="E4561" t="str">
        <f>IF(Table1[[#This Row],[hypertension]]=0,"no","yes")</f>
        <v>no</v>
      </c>
      <c r="F4561">
        <v>0</v>
      </c>
      <c r="G4561" t="s">
        <v>13</v>
      </c>
      <c r="H4561" t="s">
        <v>14</v>
      </c>
      <c r="I4561" t="s">
        <v>15</v>
      </c>
      <c r="J4561">
        <v>102.03</v>
      </c>
      <c r="K4561">
        <v>28.3</v>
      </c>
      <c r="L4561" t="s">
        <v>23</v>
      </c>
      <c r="M45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61">
        <v>0</v>
      </c>
      <c r="O4561" t="s">
        <v>32</v>
      </c>
      <c r="P4561" t="str">
        <f>IF(AND(Table1[[#This Row],[stroke]]=1,Table1[[#This Row],[hypertension]]=1),"yes","no")</f>
        <v>no</v>
      </c>
      <c r="Q4561" t="str">
        <f>IF(Table1[[#This Row],[avg_glucose_level]]&gt;=132.5,"yes","no")</f>
        <v>no</v>
      </c>
      <c r="R4561" t="str">
        <f>IF(Table1[[#This Row],[bmi]]&gt;=30.1,"yes","no")</f>
        <v>no</v>
      </c>
    </row>
    <row r="4562" spans="1:18" x14ac:dyDescent="0.3">
      <c r="A4562">
        <v>6605</v>
      </c>
      <c r="B4562" t="s">
        <v>12</v>
      </c>
      <c r="C4562">
        <v>52</v>
      </c>
      <c r="D4562">
        <v>1</v>
      </c>
      <c r="E4562" t="str">
        <f>IF(Table1[[#This Row],[hypertension]]=0,"no","yes")</f>
        <v>yes</v>
      </c>
      <c r="F4562">
        <v>0</v>
      </c>
      <c r="G4562" t="s">
        <v>13</v>
      </c>
      <c r="H4562" t="s">
        <v>24</v>
      </c>
      <c r="I4562" t="s">
        <v>15</v>
      </c>
      <c r="J4562">
        <v>235.06</v>
      </c>
      <c r="K4562">
        <v>39.9</v>
      </c>
      <c r="L4562" t="s">
        <v>16</v>
      </c>
      <c r="M45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62">
        <v>0</v>
      </c>
      <c r="O4562" t="s">
        <v>32</v>
      </c>
      <c r="P4562" t="str">
        <f>IF(AND(Table1[[#This Row],[stroke]]=1,Table1[[#This Row],[hypertension]]=1),"yes","no")</f>
        <v>no</v>
      </c>
      <c r="Q4562" t="str">
        <f>IF(Table1[[#This Row],[avg_glucose_level]]&gt;=132.5,"yes","no")</f>
        <v>yes</v>
      </c>
      <c r="R4562" t="str">
        <f>IF(Table1[[#This Row],[bmi]]&gt;=30.1,"yes","no")</f>
        <v>yes</v>
      </c>
    </row>
    <row r="4563" spans="1:18" x14ac:dyDescent="0.3">
      <c r="A4563">
        <v>46987</v>
      </c>
      <c r="B4563" t="s">
        <v>17</v>
      </c>
      <c r="C4563">
        <v>65</v>
      </c>
      <c r="D4563">
        <v>0</v>
      </c>
      <c r="E4563" t="str">
        <f>IF(Table1[[#This Row],[hypertension]]=0,"no","yes")</f>
        <v>no</v>
      </c>
      <c r="F4563">
        <v>1</v>
      </c>
      <c r="G4563" t="s">
        <v>13</v>
      </c>
      <c r="H4563" t="s">
        <v>14</v>
      </c>
      <c r="I4563" t="s">
        <v>19</v>
      </c>
      <c r="J4563">
        <v>57.52</v>
      </c>
      <c r="K4563">
        <v>28.1</v>
      </c>
      <c r="L4563" t="s">
        <v>16</v>
      </c>
      <c r="M45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63">
        <v>0</v>
      </c>
      <c r="O4563" t="s">
        <v>32</v>
      </c>
      <c r="P4563" t="str">
        <f>IF(AND(Table1[[#This Row],[stroke]]=1,Table1[[#This Row],[hypertension]]=1),"yes","no")</f>
        <v>no</v>
      </c>
      <c r="Q4563" t="str">
        <f>IF(Table1[[#This Row],[avg_glucose_level]]&gt;=132.5,"yes","no")</f>
        <v>no</v>
      </c>
      <c r="R4563" t="str">
        <f>IF(Table1[[#This Row],[bmi]]&gt;=30.1,"yes","no")</f>
        <v>no</v>
      </c>
    </row>
    <row r="4564" spans="1:18" x14ac:dyDescent="0.3">
      <c r="A4564">
        <v>70428</v>
      </c>
      <c r="B4564" t="s">
        <v>17</v>
      </c>
      <c r="C4564">
        <v>37</v>
      </c>
      <c r="D4564">
        <v>0</v>
      </c>
      <c r="E4564" t="str">
        <f>IF(Table1[[#This Row],[hypertension]]=0,"no","yes")</f>
        <v>no</v>
      </c>
      <c r="F4564">
        <v>0</v>
      </c>
      <c r="G4564" t="s">
        <v>13</v>
      </c>
      <c r="H4564" t="s">
        <v>24</v>
      </c>
      <c r="I4564" t="s">
        <v>15</v>
      </c>
      <c r="J4564">
        <v>76.98</v>
      </c>
      <c r="K4564">
        <v>34.700000000000003</v>
      </c>
      <c r="L4564" t="s">
        <v>20</v>
      </c>
      <c r="M45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64">
        <v>0</v>
      </c>
      <c r="O4564" t="s">
        <v>32</v>
      </c>
      <c r="P4564" t="str">
        <f>IF(AND(Table1[[#This Row],[stroke]]=1,Table1[[#This Row],[hypertension]]=1),"yes","no")</f>
        <v>no</v>
      </c>
      <c r="Q4564" t="str">
        <f>IF(Table1[[#This Row],[avg_glucose_level]]&gt;=132.5,"yes","no")</f>
        <v>no</v>
      </c>
      <c r="R4564" t="str">
        <f>IF(Table1[[#This Row],[bmi]]&gt;=30.1,"yes","no")</f>
        <v>yes</v>
      </c>
    </row>
    <row r="4565" spans="1:18" x14ac:dyDescent="0.3">
      <c r="A4565">
        <v>2267</v>
      </c>
      <c r="B4565" t="s">
        <v>17</v>
      </c>
      <c r="C4565">
        <v>31</v>
      </c>
      <c r="D4565">
        <v>0</v>
      </c>
      <c r="E4565" t="str">
        <f>IF(Table1[[#This Row],[hypertension]]=0,"no","yes")</f>
        <v>no</v>
      </c>
      <c r="F4565">
        <v>0</v>
      </c>
      <c r="G4565" t="s">
        <v>13</v>
      </c>
      <c r="H4565" t="s">
        <v>18</v>
      </c>
      <c r="I4565" t="s">
        <v>15</v>
      </c>
      <c r="J4565">
        <v>82.31</v>
      </c>
      <c r="K4565">
        <v>31.9</v>
      </c>
      <c r="L4565" t="s">
        <v>20</v>
      </c>
      <c r="M45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65">
        <v>0</v>
      </c>
      <c r="O4565" t="s">
        <v>32</v>
      </c>
      <c r="P4565" t="str">
        <f>IF(AND(Table1[[#This Row],[stroke]]=1,Table1[[#This Row],[hypertension]]=1),"yes","no")</f>
        <v>no</v>
      </c>
      <c r="Q4565" t="str">
        <f>IF(Table1[[#This Row],[avg_glucose_level]]&gt;=132.5,"yes","no")</f>
        <v>no</v>
      </c>
      <c r="R4565" t="str">
        <f>IF(Table1[[#This Row],[bmi]]&gt;=30.1,"yes","no")</f>
        <v>yes</v>
      </c>
    </row>
    <row r="4566" spans="1:18" x14ac:dyDescent="0.3">
      <c r="A4566">
        <v>25476</v>
      </c>
      <c r="B4566" t="s">
        <v>17</v>
      </c>
      <c r="C4566">
        <v>52</v>
      </c>
      <c r="D4566">
        <v>0</v>
      </c>
      <c r="E4566" t="str">
        <f>IF(Table1[[#This Row],[hypertension]]=0,"no","yes")</f>
        <v>no</v>
      </c>
      <c r="F4566">
        <v>0</v>
      </c>
      <c r="G4566" t="s">
        <v>13</v>
      </c>
      <c r="H4566" t="s">
        <v>14</v>
      </c>
      <c r="I4566" t="s">
        <v>15</v>
      </c>
      <c r="J4566">
        <v>83.84</v>
      </c>
      <c r="K4566">
        <v>35</v>
      </c>
      <c r="L4566" t="s">
        <v>23</v>
      </c>
      <c r="M45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66">
        <v>0</v>
      </c>
      <c r="O4566" t="s">
        <v>32</v>
      </c>
      <c r="P4566" t="str">
        <f>IF(AND(Table1[[#This Row],[stroke]]=1,Table1[[#This Row],[hypertension]]=1),"yes","no")</f>
        <v>no</v>
      </c>
      <c r="Q4566" t="str">
        <f>IF(Table1[[#This Row],[avg_glucose_level]]&gt;=132.5,"yes","no")</f>
        <v>no</v>
      </c>
      <c r="R4566" t="str">
        <f>IF(Table1[[#This Row],[bmi]]&gt;=30.1,"yes","no")</f>
        <v>yes</v>
      </c>
    </row>
    <row r="4567" spans="1:18" x14ac:dyDescent="0.3">
      <c r="A4567">
        <v>52960</v>
      </c>
      <c r="B4567" t="s">
        <v>17</v>
      </c>
      <c r="C4567">
        <v>56</v>
      </c>
      <c r="D4567">
        <v>0</v>
      </c>
      <c r="E4567" t="str">
        <f>IF(Table1[[#This Row],[hypertension]]=0,"no","yes")</f>
        <v>no</v>
      </c>
      <c r="F4567">
        <v>0</v>
      </c>
      <c r="G4567" t="s">
        <v>13</v>
      </c>
      <c r="H4567" t="s">
        <v>18</v>
      </c>
      <c r="I4567" t="s">
        <v>15</v>
      </c>
      <c r="J4567">
        <v>98.14</v>
      </c>
      <c r="K4567">
        <v>32.700000000000003</v>
      </c>
      <c r="L4567" t="s">
        <v>16</v>
      </c>
      <c r="M456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67">
        <v>0</v>
      </c>
      <c r="O4567" t="s">
        <v>32</v>
      </c>
      <c r="P4567" t="str">
        <f>IF(AND(Table1[[#This Row],[stroke]]=1,Table1[[#This Row],[hypertension]]=1),"yes","no")</f>
        <v>no</v>
      </c>
      <c r="Q4567" t="str">
        <f>IF(Table1[[#This Row],[avg_glucose_level]]&gt;=132.5,"yes","no")</f>
        <v>no</v>
      </c>
      <c r="R4567" t="str">
        <f>IF(Table1[[#This Row],[bmi]]&gt;=30.1,"yes","no")</f>
        <v>yes</v>
      </c>
    </row>
    <row r="4568" spans="1:18" x14ac:dyDescent="0.3">
      <c r="A4568">
        <v>56600</v>
      </c>
      <c r="B4568" t="s">
        <v>17</v>
      </c>
      <c r="C4568">
        <v>43</v>
      </c>
      <c r="D4568">
        <v>0</v>
      </c>
      <c r="E4568" t="str">
        <f>IF(Table1[[#This Row],[hypertension]]=0,"no","yes")</f>
        <v>no</v>
      </c>
      <c r="F4568">
        <v>0</v>
      </c>
      <c r="G4568" t="s">
        <v>13</v>
      </c>
      <c r="H4568" t="s">
        <v>14</v>
      </c>
      <c r="I4568" t="s">
        <v>19</v>
      </c>
      <c r="J4568">
        <v>84.04</v>
      </c>
      <c r="K4568">
        <v>30.6</v>
      </c>
      <c r="L4568" t="s">
        <v>23</v>
      </c>
      <c r="M456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68">
        <v>0</v>
      </c>
      <c r="O4568" t="s">
        <v>32</v>
      </c>
      <c r="P4568" t="str">
        <f>IF(AND(Table1[[#This Row],[stroke]]=1,Table1[[#This Row],[hypertension]]=1),"yes","no")</f>
        <v>no</v>
      </c>
      <c r="Q4568" t="str">
        <f>IF(Table1[[#This Row],[avg_glucose_level]]&gt;=132.5,"yes","no")</f>
        <v>no</v>
      </c>
      <c r="R4568" t="str">
        <f>IF(Table1[[#This Row],[bmi]]&gt;=30.1,"yes","no")</f>
        <v>yes</v>
      </c>
    </row>
    <row r="4569" spans="1:18" x14ac:dyDescent="0.3">
      <c r="A4569">
        <v>9394</v>
      </c>
      <c r="B4569" t="s">
        <v>12</v>
      </c>
      <c r="C4569">
        <v>11</v>
      </c>
      <c r="D4569">
        <v>0</v>
      </c>
      <c r="E4569" t="str">
        <f>IF(Table1[[#This Row],[hypertension]]=0,"no","yes")</f>
        <v>no</v>
      </c>
      <c r="F4569">
        <v>0</v>
      </c>
      <c r="G4569" t="s">
        <v>22</v>
      </c>
      <c r="H4569" t="s">
        <v>25</v>
      </c>
      <c r="I4569" t="s">
        <v>19</v>
      </c>
      <c r="J4569">
        <v>92.24</v>
      </c>
      <c r="K4569">
        <v>27.9</v>
      </c>
      <c r="L4569" t="s">
        <v>23</v>
      </c>
      <c r="M456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69">
        <v>0</v>
      </c>
      <c r="O4569" t="s">
        <v>32</v>
      </c>
      <c r="P4569" t="str">
        <f>IF(AND(Table1[[#This Row],[stroke]]=1,Table1[[#This Row],[hypertension]]=1),"yes","no")</f>
        <v>no</v>
      </c>
      <c r="Q4569" t="str">
        <f>IF(Table1[[#This Row],[avg_glucose_level]]&gt;=132.5,"yes","no")</f>
        <v>no</v>
      </c>
      <c r="R4569" t="str">
        <f>IF(Table1[[#This Row],[bmi]]&gt;=30.1,"yes","no")</f>
        <v>no</v>
      </c>
    </row>
    <row r="4570" spans="1:18" x14ac:dyDescent="0.3">
      <c r="A4570">
        <v>42400</v>
      </c>
      <c r="B4570" t="s">
        <v>17</v>
      </c>
      <c r="C4570">
        <v>2</v>
      </c>
      <c r="D4570">
        <v>0</v>
      </c>
      <c r="E4570" t="str">
        <f>IF(Table1[[#This Row],[hypertension]]=0,"no","yes")</f>
        <v>no</v>
      </c>
      <c r="F4570">
        <v>0</v>
      </c>
      <c r="G4570" t="s">
        <v>22</v>
      </c>
      <c r="H4570" t="s">
        <v>25</v>
      </c>
      <c r="I4570" t="s">
        <v>15</v>
      </c>
      <c r="J4570">
        <v>94.92</v>
      </c>
      <c r="K4570">
        <v>20.399999999999999</v>
      </c>
      <c r="L4570" t="s">
        <v>23</v>
      </c>
      <c r="M45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70">
        <v>0</v>
      </c>
      <c r="O4570" t="s">
        <v>32</v>
      </c>
      <c r="P4570" t="str">
        <f>IF(AND(Table1[[#This Row],[stroke]]=1,Table1[[#This Row],[hypertension]]=1),"yes","no")</f>
        <v>no</v>
      </c>
      <c r="Q4570" t="str">
        <f>IF(Table1[[#This Row],[avg_glucose_level]]&gt;=132.5,"yes","no")</f>
        <v>no</v>
      </c>
      <c r="R4570" t="str">
        <f>IF(Table1[[#This Row],[bmi]]&gt;=30.1,"yes","no")</f>
        <v>no</v>
      </c>
    </row>
    <row r="4571" spans="1:18" x14ac:dyDescent="0.3">
      <c r="A4571">
        <v>36210</v>
      </c>
      <c r="B4571" t="s">
        <v>17</v>
      </c>
      <c r="C4571">
        <v>16</v>
      </c>
      <c r="D4571">
        <v>0</v>
      </c>
      <c r="E4571" t="str">
        <f>IF(Table1[[#This Row],[hypertension]]=0,"no","yes")</f>
        <v>no</v>
      </c>
      <c r="F4571">
        <v>0</v>
      </c>
      <c r="G4571" t="s">
        <v>22</v>
      </c>
      <c r="H4571" t="s">
        <v>14</v>
      </c>
      <c r="I4571" t="s">
        <v>19</v>
      </c>
      <c r="J4571">
        <v>112.7</v>
      </c>
      <c r="K4571">
        <v>29.6</v>
      </c>
      <c r="L4571" t="s">
        <v>20</v>
      </c>
      <c r="M45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1">
        <v>0</v>
      </c>
      <c r="O4571" t="s">
        <v>32</v>
      </c>
      <c r="P4571" t="str">
        <f>IF(AND(Table1[[#This Row],[stroke]]=1,Table1[[#This Row],[hypertension]]=1),"yes","no")</f>
        <v>no</v>
      </c>
      <c r="Q4571" t="str">
        <f>IF(Table1[[#This Row],[avg_glucose_level]]&gt;=132.5,"yes","no")</f>
        <v>no</v>
      </c>
      <c r="R4571" t="str">
        <f>IF(Table1[[#This Row],[bmi]]&gt;=30.1,"yes","no")</f>
        <v>no</v>
      </c>
    </row>
    <row r="4572" spans="1:18" x14ac:dyDescent="0.3">
      <c r="A4572">
        <v>34416</v>
      </c>
      <c r="B4572" t="s">
        <v>12</v>
      </c>
      <c r="C4572">
        <v>23</v>
      </c>
      <c r="D4572">
        <v>0</v>
      </c>
      <c r="E4572" t="str">
        <f>IF(Table1[[#This Row],[hypertension]]=0,"no","yes")</f>
        <v>no</v>
      </c>
      <c r="F4572">
        <v>0</v>
      </c>
      <c r="G4572" t="s">
        <v>22</v>
      </c>
      <c r="H4572" t="s">
        <v>14</v>
      </c>
      <c r="I4572" t="s">
        <v>15</v>
      </c>
      <c r="J4572">
        <v>74.34</v>
      </c>
      <c r="K4572">
        <v>23.5</v>
      </c>
      <c r="L4572" t="s">
        <v>20</v>
      </c>
      <c r="M45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2">
        <v>0</v>
      </c>
      <c r="O4572" t="s">
        <v>32</v>
      </c>
      <c r="P4572" t="str">
        <f>IF(AND(Table1[[#This Row],[stroke]]=1,Table1[[#This Row],[hypertension]]=1),"yes","no")</f>
        <v>no</v>
      </c>
      <c r="Q4572" t="str">
        <f>IF(Table1[[#This Row],[avg_glucose_level]]&gt;=132.5,"yes","no")</f>
        <v>no</v>
      </c>
      <c r="R4572" t="str">
        <f>IF(Table1[[#This Row],[bmi]]&gt;=30.1,"yes","no")</f>
        <v>no</v>
      </c>
    </row>
    <row r="4573" spans="1:18" x14ac:dyDescent="0.3">
      <c r="A4573">
        <v>37192</v>
      </c>
      <c r="B4573" t="s">
        <v>17</v>
      </c>
      <c r="C4573">
        <v>40</v>
      </c>
      <c r="D4573">
        <v>0</v>
      </c>
      <c r="E4573" t="str">
        <f>IF(Table1[[#This Row],[hypertension]]=0,"no","yes")</f>
        <v>no</v>
      </c>
      <c r="F4573">
        <v>0</v>
      </c>
      <c r="G4573" t="s">
        <v>13</v>
      </c>
      <c r="H4573" t="s">
        <v>14</v>
      </c>
      <c r="I4573" t="s">
        <v>15</v>
      </c>
      <c r="J4573">
        <v>72.989999999999995</v>
      </c>
      <c r="K4573">
        <v>46.4</v>
      </c>
      <c r="L4573" t="s">
        <v>23</v>
      </c>
      <c r="M45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73">
        <v>0</v>
      </c>
      <c r="O4573" t="s">
        <v>32</v>
      </c>
      <c r="P4573" t="str">
        <f>IF(AND(Table1[[#This Row],[stroke]]=1,Table1[[#This Row],[hypertension]]=1),"yes","no")</f>
        <v>no</v>
      </c>
      <c r="Q4573" t="str">
        <f>IF(Table1[[#This Row],[avg_glucose_level]]&gt;=132.5,"yes","no")</f>
        <v>no</v>
      </c>
      <c r="R4573" t="str">
        <f>IF(Table1[[#This Row],[bmi]]&gt;=30.1,"yes","no")</f>
        <v>yes</v>
      </c>
    </row>
    <row r="4574" spans="1:18" x14ac:dyDescent="0.3">
      <c r="A4574">
        <v>20237</v>
      </c>
      <c r="B4574" t="s">
        <v>12</v>
      </c>
      <c r="C4574">
        <v>15</v>
      </c>
      <c r="D4574">
        <v>0</v>
      </c>
      <c r="E4574" t="str">
        <f>IF(Table1[[#This Row],[hypertension]]=0,"no","yes")</f>
        <v>no</v>
      </c>
      <c r="F4574">
        <v>0</v>
      </c>
      <c r="G4574" t="s">
        <v>22</v>
      </c>
      <c r="H4574" t="s">
        <v>14</v>
      </c>
      <c r="I4574" t="s">
        <v>15</v>
      </c>
      <c r="J4574">
        <v>104.9</v>
      </c>
      <c r="K4574">
        <v>27.4</v>
      </c>
      <c r="L4574" t="s">
        <v>20</v>
      </c>
      <c r="M45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4">
        <v>0</v>
      </c>
      <c r="O4574" t="s">
        <v>32</v>
      </c>
      <c r="P4574" t="str">
        <f>IF(AND(Table1[[#This Row],[stroke]]=1,Table1[[#This Row],[hypertension]]=1),"yes","no")</f>
        <v>no</v>
      </c>
      <c r="Q4574" t="str">
        <f>IF(Table1[[#This Row],[avg_glucose_level]]&gt;=132.5,"yes","no")</f>
        <v>no</v>
      </c>
      <c r="R4574" t="str">
        <f>IF(Table1[[#This Row],[bmi]]&gt;=30.1,"yes","no")</f>
        <v>no</v>
      </c>
    </row>
    <row r="4575" spans="1:18" x14ac:dyDescent="0.3">
      <c r="A4575">
        <v>60635</v>
      </c>
      <c r="B4575" t="s">
        <v>12</v>
      </c>
      <c r="C4575">
        <v>48</v>
      </c>
      <c r="D4575">
        <v>0</v>
      </c>
      <c r="E4575" t="str">
        <f>IF(Table1[[#This Row],[hypertension]]=0,"no","yes")</f>
        <v>no</v>
      </c>
      <c r="F4575">
        <v>0</v>
      </c>
      <c r="G4575" t="s">
        <v>13</v>
      </c>
      <c r="H4575" t="s">
        <v>14</v>
      </c>
      <c r="I4575" t="s">
        <v>19</v>
      </c>
      <c r="J4575">
        <v>99.96</v>
      </c>
      <c r="K4575">
        <v>25.2</v>
      </c>
      <c r="L4575" t="s">
        <v>20</v>
      </c>
      <c r="M45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5">
        <v>0</v>
      </c>
      <c r="O4575" t="s">
        <v>32</v>
      </c>
      <c r="P4575" t="str">
        <f>IF(AND(Table1[[#This Row],[stroke]]=1,Table1[[#This Row],[hypertension]]=1),"yes","no")</f>
        <v>no</v>
      </c>
      <c r="Q4575" t="str">
        <f>IF(Table1[[#This Row],[avg_glucose_level]]&gt;=132.5,"yes","no")</f>
        <v>no</v>
      </c>
      <c r="R4575" t="str">
        <f>IF(Table1[[#This Row],[bmi]]&gt;=30.1,"yes","no")</f>
        <v>no</v>
      </c>
    </row>
    <row r="4576" spans="1:18" x14ac:dyDescent="0.3">
      <c r="A4576">
        <v>32571</v>
      </c>
      <c r="B4576" t="s">
        <v>12</v>
      </c>
      <c r="C4576">
        <v>33</v>
      </c>
      <c r="D4576">
        <v>0</v>
      </c>
      <c r="E4576" t="str">
        <f>IF(Table1[[#This Row],[hypertension]]=0,"no","yes")</f>
        <v>no</v>
      </c>
      <c r="F4576">
        <v>0</v>
      </c>
      <c r="G4576" t="s">
        <v>13</v>
      </c>
      <c r="H4576" t="s">
        <v>14</v>
      </c>
      <c r="I4576" t="s">
        <v>15</v>
      </c>
      <c r="J4576">
        <v>85.27</v>
      </c>
      <c r="K4576">
        <v>25.8</v>
      </c>
      <c r="L4576" t="s">
        <v>23</v>
      </c>
      <c r="M45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76">
        <v>0</v>
      </c>
      <c r="O4576" t="s">
        <v>32</v>
      </c>
      <c r="P4576" t="str">
        <f>IF(AND(Table1[[#This Row],[stroke]]=1,Table1[[#This Row],[hypertension]]=1),"yes","no")</f>
        <v>no</v>
      </c>
      <c r="Q4576" t="str">
        <f>IF(Table1[[#This Row],[avg_glucose_level]]&gt;=132.5,"yes","no")</f>
        <v>no</v>
      </c>
      <c r="R4576" t="str">
        <f>IF(Table1[[#This Row],[bmi]]&gt;=30.1,"yes","no")</f>
        <v>no</v>
      </c>
    </row>
    <row r="4577" spans="1:18" x14ac:dyDescent="0.3">
      <c r="A4577">
        <v>52368</v>
      </c>
      <c r="B4577" t="s">
        <v>12</v>
      </c>
      <c r="C4577">
        <v>46</v>
      </c>
      <c r="D4577">
        <v>0</v>
      </c>
      <c r="E4577" t="str">
        <f>IF(Table1[[#This Row],[hypertension]]=0,"no","yes")</f>
        <v>no</v>
      </c>
      <c r="F4577">
        <v>0</v>
      </c>
      <c r="G4577" t="s">
        <v>13</v>
      </c>
      <c r="H4577" t="s">
        <v>14</v>
      </c>
      <c r="I4577" t="s">
        <v>15</v>
      </c>
      <c r="J4577">
        <v>60.32</v>
      </c>
      <c r="K4577">
        <v>33.299999999999997</v>
      </c>
      <c r="L4577" t="s">
        <v>21</v>
      </c>
      <c r="M457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77">
        <v>0</v>
      </c>
      <c r="O4577" t="s">
        <v>32</v>
      </c>
      <c r="P4577" t="str">
        <f>IF(AND(Table1[[#This Row],[stroke]]=1,Table1[[#This Row],[hypertension]]=1),"yes","no")</f>
        <v>no</v>
      </c>
      <c r="Q4577" t="str">
        <f>IF(Table1[[#This Row],[avg_glucose_level]]&gt;=132.5,"yes","no")</f>
        <v>no</v>
      </c>
      <c r="R4577" t="str">
        <f>IF(Table1[[#This Row],[bmi]]&gt;=30.1,"yes","no")</f>
        <v>yes</v>
      </c>
    </row>
    <row r="4578" spans="1:18" x14ac:dyDescent="0.3">
      <c r="A4578">
        <v>66786</v>
      </c>
      <c r="B4578" t="s">
        <v>17</v>
      </c>
      <c r="C4578">
        <v>53</v>
      </c>
      <c r="D4578">
        <v>0</v>
      </c>
      <c r="E4578" t="str">
        <f>IF(Table1[[#This Row],[hypertension]]=0,"no","yes")</f>
        <v>no</v>
      </c>
      <c r="F4578">
        <v>0</v>
      </c>
      <c r="G4578" t="s">
        <v>13</v>
      </c>
      <c r="H4578" t="s">
        <v>14</v>
      </c>
      <c r="I4578" t="s">
        <v>19</v>
      </c>
      <c r="J4578">
        <v>94.14</v>
      </c>
      <c r="K4578">
        <v>27.7</v>
      </c>
      <c r="L4578" t="s">
        <v>21</v>
      </c>
      <c r="M45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78">
        <v>0</v>
      </c>
      <c r="O4578" t="s">
        <v>32</v>
      </c>
      <c r="P4578" t="str">
        <f>IF(AND(Table1[[#This Row],[stroke]]=1,Table1[[#This Row],[hypertension]]=1),"yes","no")</f>
        <v>no</v>
      </c>
      <c r="Q4578" t="str">
        <f>IF(Table1[[#This Row],[avg_glucose_level]]&gt;=132.5,"yes","no")</f>
        <v>no</v>
      </c>
      <c r="R4578" t="str">
        <f>IF(Table1[[#This Row],[bmi]]&gt;=30.1,"yes","no")</f>
        <v>no</v>
      </c>
    </row>
    <row r="4579" spans="1:18" x14ac:dyDescent="0.3">
      <c r="A4579">
        <v>12668</v>
      </c>
      <c r="B4579" t="s">
        <v>12</v>
      </c>
      <c r="C4579">
        <v>68</v>
      </c>
      <c r="D4579">
        <v>0</v>
      </c>
      <c r="E4579" t="str">
        <f>IF(Table1[[#This Row],[hypertension]]=0,"no","yes")</f>
        <v>no</v>
      </c>
      <c r="F4579">
        <v>0</v>
      </c>
      <c r="G4579" t="s">
        <v>13</v>
      </c>
      <c r="H4579" t="s">
        <v>18</v>
      </c>
      <c r="I4579" t="s">
        <v>15</v>
      </c>
      <c r="J4579">
        <v>195.43</v>
      </c>
      <c r="K4579">
        <v>28.9</v>
      </c>
      <c r="L4579" t="s">
        <v>20</v>
      </c>
      <c r="M45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79">
        <v>0</v>
      </c>
      <c r="O4579" t="s">
        <v>32</v>
      </c>
      <c r="P4579" t="str">
        <f>IF(AND(Table1[[#This Row],[stroke]]=1,Table1[[#This Row],[hypertension]]=1),"yes","no")</f>
        <v>no</v>
      </c>
      <c r="Q4579" t="str">
        <f>IF(Table1[[#This Row],[avg_glucose_level]]&gt;=132.5,"yes","no")</f>
        <v>yes</v>
      </c>
      <c r="R4579" t="str">
        <f>IF(Table1[[#This Row],[bmi]]&gt;=30.1,"yes","no")</f>
        <v>no</v>
      </c>
    </row>
    <row r="4580" spans="1:18" x14ac:dyDescent="0.3">
      <c r="A4580">
        <v>64155</v>
      </c>
      <c r="B4580" t="s">
        <v>12</v>
      </c>
      <c r="C4580">
        <v>60</v>
      </c>
      <c r="D4580">
        <v>0</v>
      </c>
      <c r="E4580" t="str">
        <f>IF(Table1[[#This Row],[hypertension]]=0,"no","yes")</f>
        <v>no</v>
      </c>
      <c r="F4580">
        <v>0</v>
      </c>
      <c r="G4580" t="s">
        <v>13</v>
      </c>
      <c r="H4580" t="s">
        <v>24</v>
      </c>
      <c r="I4580" t="s">
        <v>19</v>
      </c>
      <c r="J4580">
        <v>200.25</v>
      </c>
      <c r="K4580">
        <v>33.1</v>
      </c>
      <c r="L4580" t="s">
        <v>20</v>
      </c>
      <c r="M45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80">
        <v>0</v>
      </c>
      <c r="O4580" t="s">
        <v>32</v>
      </c>
      <c r="P4580" t="str">
        <f>IF(AND(Table1[[#This Row],[stroke]]=1,Table1[[#This Row],[hypertension]]=1),"yes","no")</f>
        <v>no</v>
      </c>
      <c r="Q4580" t="str">
        <f>IF(Table1[[#This Row],[avg_glucose_level]]&gt;=132.5,"yes","no")</f>
        <v>yes</v>
      </c>
      <c r="R4580" t="str">
        <f>IF(Table1[[#This Row],[bmi]]&gt;=30.1,"yes","no")</f>
        <v>yes</v>
      </c>
    </row>
    <row r="4581" spans="1:18" x14ac:dyDescent="0.3">
      <c r="A4581">
        <v>17885</v>
      </c>
      <c r="B4581" t="s">
        <v>12</v>
      </c>
      <c r="C4581">
        <v>57</v>
      </c>
      <c r="D4581">
        <v>0</v>
      </c>
      <c r="E4581" t="str">
        <f>IF(Table1[[#This Row],[hypertension]]=0,"no","yes")</f>
        <v>no</v>
      </c>
      <c r="F4581">
        <v>0</v>
      </c>
      <c r="G4581" t="s">
        <v>22</v>
      </c>
      <c r="H4581" t="s">
        <v>24</v>
      </c>
      <c r="I4581" t="s">
        <v>19</v>
      </c>
      <c r="J4581">
        <v>90.31</v>
      </c>
      <c r="K4581">
        <v>38.1</v>
      </c>
      <c r="L4581" t="s">
        <v>21</v>
      </c>
      <c r="M458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81">
        <v>0</v>
      </c>
      <c r="O4581" t="s">
        <v>32</v>
      </c>
      <c r="P4581" t="str">
        <f>IF(AND(Table1[[#This Row],[stroke]]=1,Table1[[#This Row],[hypertension]]=1),"yes","no")</f>
        <v>no</v>
      </c>
      <c r="Q4581" t="str">
        <f>IF(Table1[[#This Row],[avg_glucose_level]]&gt;=132.5,"yes","no")</f>
        <v>no</v>
      </c>
      <c r="R4581" t="str">
        <f>IF(Table1[[#This Row],[bmi]]&gt;=30.1,"yes","no")</f>
        <v>yes</v>
      </c>
    </row>
    <row r="4582" spans="1:18" x14ac:dyDescent="0.3">
      <c r="A4582">
        <v>18930</v>
      </c>
      <c r="B4582" t="s">
        <v>17</v>
      </c>
      <c r="C4582">
        <v>51</v>
      </c>
      <c r="D4582">
        <v>0</v>
      </c>
      <c r="E4582" t="str">
        <f>IF(Table1[[#This Row],[hypertension]]=0,"no","yes")</f>
        <v>no</v>
      </c>
      <c r="F4582">
        <v>0</v>
      </c>
      <c r="G4582" t="s">
        <v>13</v>
      </c>
      <c r="H4582" t="s">
        <v>24</v>
      </c>
      <c r="I4582" t="s">
        <v>15</v>
      </c>
      <c r="J4582">
        <v>95.33</v>
      </c>
      <c r="K4582">
        <v>27.9</v>
      </c>
      <c r="L4582" t="s">
        <v>20</v>
      </c>
      <c r="M45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82">
        <v>0</v>
      </c>
      <c r="O4582" t="s">
        <v>32</v>
      </c>
      <c r="P4582" t="str">
        <f>IF(AND(Table1[[#This Row],[stroke]]=1,Table1[[#This Row],[hypertension]]=1),"yes","no")</f>
        <v>no</v>
      </c>
      <c r="Q4582" t="str">
        <f>IF(Table1[[#This Row],[avg_glucose_level]]&gt;=132.5,"yes","no")</f>
        <v>no</v>
      </c>
      <c r="R4582" t="str">
        <f>IF(Table1[[#This Row],[bmi]]&gt;=30.1,"yes","no")</f>
        <v>no</v>
      </c>
    </row>
    <row r="4583" spans="1:18" x14ac:dyDescent="0.3">
      <c r="A4583">
        <v>15728</v>
      </c>
      <c r="B4583" t="s">
        <v>17</v>
      </c>
      <c r="C4583">
        <v>1</v>
      </c>
      <c r="D4583">
        <v>0</v>
      </c>
      <c r="E4583" t="str">
        <f>IF(Table1[[#This Row],[hypertension]]=0,"no","yes")</f>
        <v>no</v>
      </c>
      <c r="F4583">
        <v>0</v>
      </c>
      <c r="G4583" t="s">
        <v>22</v>
      </c>
      <c r="H4583" t="s">
        <v>25</v>
      </c>
      <c r="I4583" t="s">
        <v>19</v>
      </c>
      <c r="J4583">
        <v>85.65</v>
      </c>
      <c r="K4583">
        <v>17.399999999999999</v>
      </c>
      <c r="L4583" t="s">
        <v>23</v>
      </c>
      <c r="M45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83">
        <v>0</v>
      </c>
      <c r="O4583" t="s">
        <v>32</v>
      </c>
      <c r="P4583" t="str">
        <f>IF(AND(Table1[[#This Row],[stroke]]=1,Table1[[#This Row],[hypertension]]=1),"yes","no")</f>
        <v>no</v>
      </c>
      <c r="Q4583" t="str">
        <f>IF(Table1[[#This Row],[avg_glucose_level]]&gt;=132.5,"yes","no")</f>
        <v>no</v>
      </c>
      <c r="R4583" t="str">
        <f>IF(Table1[[#This Row],[bmi]]&gt;=30.1,"yes","no")</f>
        <v>no</v>
      </c>
    </row>
    <row r="4584" spans="1:18" x14ac:dyDescent="0.3">
      <c r="A4584">
        <v>71846</v>
      </c>
      <c r="B4584" t="s">
        <v>17</v>
      </c>
      <c r="C4584">
        <v>76</v>
      </c>
      <c r="D4584">
        <v>0</v>
      </c>
      <c r="E4584" t="str">
        <f>IF(Table1[[#This Row],[hypertension]]=0,"no","yes")</f>
        <v>no</v>
      </c>
      <c r="F4584">
        <v>0</v>
      </c>
      <c r="G4584" t="s">
        <v>13</v>
      </c>
      <c r="H4584" t="s">
        <v>24</v>
      </c>
      <c r="I4584" t="s">
        <v>15</v>
      </c>
      <c r="J4584">
        <v>223.64</v>
      </c>
      <c r="K4584">
        <v>27.1</v>
      </c>
      <c r="L4584" t="s">
        <v>21</v>
      </c>
      <c r="M45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584">
        <v>0</v>
      </c>
      <c r="O4584" t="s">
        <v>32</v>
      </c>
      <c r="P4584" t="str">
        <f>IF(AND(Table1[[#This Row],[stroke]]=1,Table1[[#This Row],[hypertension]]=1),"yes","no")</f>
        <v>no</v>
      </c>
      <c r="Q4584" t="str">
        <f>IF(Table1[[#This Row],[avg_glucose_level]]&gt;=132.5,"yes","no")</f>
        <v>yes</v>
      </c>
      <c r="R4584" t="str">
        <f>IF(Table1[[#This Row],[bmi]]&gt;=30.1,"yes","no")</f>
        <v>no</v>
      </c>
    </row>
    <row r="4585" spans="1:18" x14ac:dyDescent="0.3">
      <c r="A4585">
        <v>37515</v>
      </c>
      <c r="B4585" t="s">
        <v>17</v>
      </c>
      <c r="C4585">
        <v>46</v>
      </c>
      <c r="D4585">
        <v>0</v>
      </c>
      <c r="E4585" t="str">
        <f>IF(Table1[[#This Row],[hypertension]]=0,"no","yes")</f>
        <v>no</v>
      </c>
      <c r="F4585">
        <v>0</v>
      </c>
      <c r="G4585" t="s">
        <v>13</v>
      </c>
      <c r="H4585" t="s">
        <v>24</v>
      </c>
      <c r="I4585" t="s">
        <v>19</v>
      </c>
      <c r="J4585">
        <v>76.430000000000007</v>
      </c>
      <c r="K4585">
        <v>22.7</v>
      </c>
      <c r="L4585" t="s">
        <v>23</v>
      </c>
      <c r="M45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85">
        <v>0</v>
      </c>
      <c r="O4585" t="s">
        <v>32</v>
      </c>
      <c r="P4585" t="str">
        <f>IF(AND(Table1[[#This Row],[stroke]]=1,Table1[[#This Row],[hypertension]]=1),"yes","no")</f>
        <v>no</v>
      </c>
      <c r="Q4585" t="str">
        <f>IF(Table1[[#This Row],[avg_glucose_level]]&gt;=132.5,"yes","no")</f>
        <v>no</v>
      </c>
      <c r="R4585" t="str">
        <f>IF(Table1[[#This Row],[bmi]]&gt;=30.1,"yes","no")</f>
        <v>no</v>
      </c>
    </row>
    <row r="4586" spans="1:18" x14ac:dyDescent="0.3">
      <c r="A4586">
        <v>25763</v>
      </c>
      <c r="B4586" t="s">
        <v>17</v>
      </c>
      <c r="C4586">
        <v>23</v>
      </c>
      <c r="D4586">
        <v>0</v>
      </c>
      <c r="E4586" t="str">
        <f>IF(Table1[[#This Row],[hypertension]]=0,"no","yes")</f>
        <v>no</v>
      </c>
      <c r="F4586">
        <v>0</v>
      </c>
      <c r="G4586" t="s">
        <v>22</v>
      </c>
      <c r="H4586" t="s">
        <v>14</v>
      </c>
      <c r="I4586" t="s">
        <v>15</v>
      </c>
      <c r="J4586">
        <v>98.66</v>
      </c>
      <c r="K4586">
        <v>28.3</v>
      </c>
      <c r="L4586" t="s">
        <v>23</v>
      </c>
      <c r="M458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86">
        <v>0</v>
      </c>
      <c r="O4586" t="s">
        <v>32</v>
      </c>
      <c r="P4586" t="str">
        <f>IF(AND(Table1[[#This Row],[stroke]]=1,Table1[[#This Row],[hypertension]]=1),"yes","no")</f>
        <v>no</v>
      </c>
      <c r="Q4586" t="str">
        <f>IF(Table1[[#This Row],[avg_glucose_level]]&gt;=132.5,"yes","no")</f>
        <v>no</v>
      </c>
      <c r="R4586" t="str">
        <f>IF(Table1[[#This Row],[bmi]]&gt;=30.1,"yes","no")</f>
        <v>no</v>
      </c>
    </row>
    <row r="4587" spans="1:18" x14ac:dyDescent="0.3">
      <c r="A4587">
        <v>16566</v>
      </c>
      <c r="B4587" t="s">
        <v>12</v>
      </c>
      <c r="C4587">
        <v>9</v>
      </c>
      <c r="D4587">
        <v>0</v>
      </c>
      <c r="E4587" t="str">
        <f>IF(Table1[[#This Row],[hypertension]]=0,"no","yes")</f>
        <v>no</v>
      </c>
      <c r="F4587">
        <v>0</v>
      </c>
      <c r="G4587" t="s">
        <v>22</v>
      </c>
      <c r="H4587" t="s">
        <v>25</v>
      </c>
      <c r="I4587" t="s">
        <v>15</v>
      </c>
      <c r="J4587">
        <v>75.84</v>
      </c>
      <c r="K4587">
        <v>21.5</v>
      </c>
      <c r="L4587" t="s">
        <v>23</v>
      </c>
      <c r="M45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87">
        <v>0</v>
      </c>
      <c r="O4587" t="s">
        <v>32</v>
      </c>
      <c r="P4587" t="str">
        <f>IF(AND(Table1[[#This Row],[stroke]]=1,Table1[[#This Row],[hypertension]]=1),"yes","no")</f>
        <v>no</v>
      </c>
      <c r="Q4587" t="str">
        <f>IF(Table1[[#This Row],[avg_glucose_level]]&gt;=132.5,"yes","no")</f>
        <v>no</v>
      </c>
      <c r="R4587" t="str">
        <f>IF(Table1[[#This Row],[bmi]]&gt;=30.1,"yes","no")</f>
        <v>no</v>
      </c>
    </row>
    <row r="4588" spans="1:18" x14ac:dyDescent="0.3">
      <c r="A4588">
        <v>30836</v>
      </c>
      <c r="B4588" t="s">
        <v>17</v>
      </c>
      <c r="C4588">
        <v>53</v>
      </c>
      <c r="D4588">
        <v>0</v>
      </c>
      <c r="E4588" t="str">
        <f>IF(Table1[[#This Row],[hypertension]]=0,"no","yes")</f>
        <v>no</v>
      </c>
      <c r="F4588">
        <v>0</v>
      </c>
      <c r="G4588" t="s">
        <v>13</v>
      </c>
      <c r="H4588" t="s">
        <v>14</v>
      </c>
      <c r="I4588" t="s">
        <v>15</v>
      </c>
      <c r="J4588">
        <v>85.46</v>
      </c>
      <c r="K4588">
        <v>30</v>
      </c>
      <c r="L4588" t="s">
        <v>20</v>
      </c>
      <c r="M45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88">
        <v>0</v>
      </c>
      <c r="O4588" t="s">
        <v>32</v>
      </c>
      <c r="P4588" t="str">
        <f>IF(AND(Table1[[#This Row],[stroke]]=1,Table1[[#This Row],[hypertension]]=1),"yes","no")</f>
        <v>no</v>
      </c>
      <c r="Q4588" t="str">
        <f>IF(Table1[[#This Row],[avg_glucose_level]]&gt;=132.5,"yes","no")</f>
        <v>no</v>
      </c>
      <c r="R4588" t="str">
        <f>IF(Table1[[#This Row],[bmi]]&gt;=30.1,"yes","no")</f>
        <v>no</v>
      </c>
    </row>
    <row r="4589" spans="1:18" x14ac:dyDescent="0.3">
      <c r="A4589">
        <v>68060</v>
      </c>
      <c r="B4589" t="s">
        <v>12</v>
      </c>
      <c r="C4589">
        <v>4</v>
      </c>
      <c r="D4589">
        <v>0</v>
      </c>
      <c r="E4589" t="str">
        <f>IF(Table1[[#This Row],[hypertension]]=0,"no","yes")</f>
        <v>no</v>
      </c>
      <c r="F4589">
        <v>0</v>
      </c>
      <c r="G4589" t="s">
        <v>22</v>
      </c>
      <c r="H4589" t="s">
        <v>25</v>
      </c>
      <c r="I4589" t="s">
        <v>15</v>
      </c>
      <c r="J4589">
        <v>81.33</v>
      </c>
      <c r="K4589">
        <v>18.600000000000001</v>
      </c>
      <c r="L4589" t="s">
        <v>23</v>
      </c>
      <c r="M45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89">
        <v>0</v>
      </c>
      <c r="O4589" t="s">
        <v>32</v>
      </c>
      <c r="P4589" t="str">
        <f>IF(AND(Table1[[#This Row],[stroke]]=1,Table1[[#This Row],[hypertension]]=1),"yes","no")</f>
        <v>no</v>
      </c>
      <c r="Q4589" t="str">
        <f>IF(Table1[[#This Row],[avg_glucose_level]]&gt;=132.5,"yes","no")</f>
        <v>no</v>
      </c>
      <c r="R4589" t="str">
        <f>IF(Table1[[#This Row],[bmi]]&gt;=30.1,"yes","no")</f>
        <v>no</v>
      </c>
    </row>
    <row r="4590" spans="1:18" x14ac:dyDescent="0.3">
      <c r="A4590">
        <v>51958</v>
      </c>
      <c r="B4590" t="s">
        <v>17</v>
      </c>
      <c r="C4590">
        <v>62</v>
      </c>
      <c r="D4590">
        <v>1</v>
      </c>
      <c r="E4590" t="str">
        <f>IF(Table1[[#This Row],[hypertension]]=0,"no","yes")</f>
        <v>yes</v>
      </c>
      <c r="F4590">
        <v>0</v>
      </c>
      <c r="G4590" t="s">
        <v>22</v>
      </c>
      <c r="H4590" t="s">
        <v>14</v>
      </c>
      <c r="I4590" t="s">
        <v>15</v>
      </c>
      <c r="J4590">
        <v>199.78</v>
      </c>
      <c r="K4590">
        <v>45.2</v>
      </c>
      <c r="L4590" t="s">
        <v>23</v>
      </c>
      <c r="M45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90">
        <v>0</v>
      </c>
      <c r="O4590" t="s">
        <v>32</v>
      </c>
      <c r="P4590" t="str">
        <f>IF(AND(Table1[[#This Row],[stroke]]=1,Table1[[#This Row],[hypertension]]=1),"yes","no")</f>
        <v>no</v>
      </c>
      <c r="Q4590" t="str">
        <f>IF(Table1[[#This Row],[avg_glucose_level]]&gt;=132.5,"yes","no")</f>
        <v>yes</v>
      </c>
      <c r="R4590" t="str">
        <f>IF(Table1[[#This Row],[bmi]]&gt;=30.1,"yes","no")</f>
        <v>yes</v>
      </c>
    </row>
    <row r="4591" spans="1:18" x14ac:dyDescent="0.3">
      <c r="A4591">
        <v>45285</v>
      </c>
      <c r="B4591" t="s">
        <v>12</v>
      </c>
      <c r="C4591">
        <v>37</v>
      </c>
      <c r="D4591">
        <v>0</v>
      </c>
      <c r="E4591" t="str">
        <f>IF(Table1[[#This Row],[hypertension]]=0,"no","yes")</f>
        <v>no</v>
      </c>
      <c r="F4591">
        <v>0</v>
      </c>
      <c r="G4591" t="s">
        <v>13</v>
      </c>
      <c r="H4591" t="s">
        <v>14</v>
      </c>
      <c r="I4591" t="s">
        <v>15</v>
      </c>
      <c r="J4591">
        <v>176.42</v>
      </c>
      <c r="K4591">
        <v>39.700000000000003</v>
      </c>
      <c r="L4591" t="s">
        <v>23</v>
      </c>
      <c r="M45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91">
        <v>0</v>
      </c>
      <c r="O4591" t="s">
        <v>32</v>
      </c>
      <c r="P4591" t="str">
        <f>IF(AND(Table1[[#This Row],[stroke]]=1,Table1[[#This Row],[hypertension]]=1),"yes","no")</f>
        <v>no</v>
      </c>
      <c r="Q4591" t="str">
        <f>IF(Table1[[#This Row],[avg_glucose_level]]&gt;=132.5,"yes","no")</f>
        <v>yes</v>
      </c>
      <c r="R4591" t="str">
        <f>IF(Table1[[#This Row],[bmi]]&gt;=30.1,"yes","no")</f>
        <v>yes</v>
      </c>
    </row>
    <row r="4592" spans="1:18" x14ac:dyDescent="0.3">
      <c r="A4592">
        <v>19271</v>
      </c>
      <c r="B4592" t="s">
        <v>17</v>
      </c>
      <c r="C4592">
        <v>82</v>
      </c>
      <c r="D4592">
        <v>1</v>
      </c>
      <c r="E4592" t="str">
        <f>IF(Table1[[#This Row],[hypertension]]=0,"no","yes")</f>
        <v>yes</v>
      </c>
      <c r="F4592">
        <v>1</v>
      </c>
      <c r="G4592" t="s">
        <v>13</v>
      </c>
      <c r="H4592" t="s">
        <v>18</v>
      </c>
      <c r="I4592" t="s">
        <v>15</v>
      </c>
      <c r="J4592">
        <v>101.56</v>
      </c>
      <c r="K4592">
        <v>31.5</v>
      </c>
      <c r="L4592" t="s">
        <v>20</v>
      </c>
      <c r="M45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92">
        <v>0</v>
      </c>
      <c r="O4592" t="s">
        <v>32</v>
      </c>
      <c r="P4592" t="str">
        <f>IF(AND(Table1[[#This Row],[stroke]]=1,Table1[[#This Row],[hypertension]]=1),"yes","no")</f>
        <v>no</v>
      </c>
      <c r="Q4592" t="str">
        <f>IF(Table1[[#This Row],[avg_glucose_level]]&gt;=132.5,"yes","no")</f>
        <v>no</v>
      </c>
      <c r="R4592" t="str">
        <f>IF(Table1[[#This Row],[bmi]]&gt;=30.1,"yes","no")</f>
        <v>yes</v>
      </c>
    </row>
    <row r="4593" spans="1:18" x14ac:dyDescent="0.3">
      <c r="A4593">
        <v>6576</v>
      </c>
      <c r="B4593" t="s">
        <v>17</v>
      </c>
      <c r="C4593">
        <v>33</v>
      </c>
      <c r="D4593">
        <v>0</v>
      </c>
      <c r="E4593" t="str">
        <f>IF(Table1[[#This Row],[hypertension]]=0,"no","yes")</f>
        <v>no</v>
      </c>
      <c r="F4593">
        <v>0</v>
      </c>
      <c r="G4593" t="s">
        <v>13</v>
      </c>
      <c r="H4593" t="s">
        <v>14</v>
      </c>
      <c r="I4593" t="s">
        <v>15</v>
      </c>
      <c r="J4593">
        <v>84.48</v>
      </c>
      <c r="K4593">
        <v>23.2</v>
      </c>
      <c r="L4593" t="s">
        <v>16</v>
      </c>
      <c r="M45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93">
        <v>0</v>
      </c>
      <c r="O4593" t="s">
        <v>32</v>
      </c>
      <c r="P4593" t="str">
        <f>IF(AND(Table1[[#This Row],[stroke]]=1,Table1[[#This Row],[hypertension]]=1),"yes","no")</f>
        <v>no</v>
      </c>
      <c r="Q4593" t="str">
        <f>IF(Table1[[#This Row],[avg_glucose_level]]&gt;=132.5,"yes","no")</f>
        <v>no</v>
      </c>
      <c r="R4593" t="str">
        <f>IF(Table1[[#This Row],[bmi]]&gt;=30.1,"yes","no")</f>
        <v>no</v>
      </c>
    </row>
    <row r="4594" spans="1:18" x14ac:dyDescent="0.3">
      <c r="A4594">
        <v>6850</v>
      </c>
      <c r="B4594" t="s">
        <v>12</v>
      </c>
      <c r="C4594">
        <v>3</v>
      </c>
      <c r="D4594">
        <v>0</v>
      </c>
      <c r="E4594" t="str">
        <f>IF(Table1[[#This Row],[hypertension]]=0,"no","yes")</f>
        <v>no</v>
      </c>
      <c r="F4594">
        <v>0</v>
      </c>
      <c r="G4594" t="s">
        <v>22</v>
      </c>
      <c r="H4594" t="s">
        <v>25</v>
      </c>
      <c r="I4594" t="s">
        <v>15</v>
      </c>
      <c r="J4594">
        <v>93.21</v>
      </c>
      <c r="K4594">
        <v>27.3</v>
      </c>
      <c r="L4594" t="s">
        <v>23</v>
      </c>
      <c r="M45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94">
        <v>0</v>
      </c>
      <c r="O4594" t="s">
        <v>32</v>
      </c>
      <c r="P4594" t="str">
        <f>IF(AND(Table1[[#This Row],[stroke]]=1,Table1[[#This Row],[hypertension]]=1),"yes","no")</f>
        <v>no</v>
      </c>
      <c r="Q4594" t="str">
        <f>IF(Table1[[#This Row],[avg_glucose_level]]&gt;=132.5,"yes","no")</f>
        <v>no</v>
      </c>
      <c r="R4594" t="str">
        <f>IF(Table1[[#This Row],[bmi]]&gt;=30.1,"yes","no")</f>
        <v>no</v>
      </c>
    </row>
    <row r="4595" spans="1:18" x14ac:dyDescent="0.3">
      <c r="A4595">
        <v>25798</v>
      </c>
      <c r="B4595" t="s">
        <v>12</v>
      </c>
      <c r="C4595">
        <v>14</v>
      </c>
      <c r="D4595">
        <v>0</v>
      </c>
      <c r="E4595" t="str">
        <f>IF(Table1[[#This Row],[hypertension]]=0,"no","yes")</f>
        <v>no</v>
      </c>
      <c r="F4595">
        <v>0</v>
      </c>
      <c r="G4595" t="s">
        <v>22</v>
      </c>
      <c r="H4595" t="s">
        <v>14</v>
      </c>
      <c r="I4595" t="s">
        <v>15</v>
      </c>
      <c r="J4595">
        <v>72.88</v>
      </c>
      <c r="K4595">
        <v>26.5</v>
      </c>
      <c r="L4595" t="s">
        <v>20</v>
      </c>
      <c r="M45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95">
        <v>0</v>
      </c>
      <c r="O4595" t="s">
        <v>32</v>
      </c>
      <c r="P4595" t="str">
        <f>IF(AND(Table1[[#This Row],[stroke]]=1,Table1[[#This Row],[hypertension]]=1),"yes","no")</f>
        <v>no</v>
      </c>
      <c r="Q4595" t="str">
        <f>IF(Table1[[#This Row],[avg_glucose_level]]&gt;=132.5,"yes","no")</f>
        <v>no</v>
      </c>
      <c r="R4595" t="str">
        <f>IF(Table1[[#This Row],[bmi]]&gt;=30.1,"yes","no")</f>
        <v>no</v>
      </c>
    </row>
    <row r="4596" spans="1:18" x14ac:dyDescent="0.3">
      <c r="A4596">
        <v>28611</v>
      </c>
      <c r="B4596" t="s">
        <v>12</v>
      </c>
      <c r="C4596">
        <v>16</v>
      </c>
      <c r="D4596">
        <v>0</v>
      </c>
      <c r="E4596" t="str">
        <f>IF(Table1[[#This Row],[hypertension]]=0,"no","yes")</f>
        <v>no</v>
      </c>
      <c r="F4596">
        <v>0</v>
      </c>
      <c r="G4596" t="s">
        <v>22</v>
      </c>
      <c r="H4596" t="s">
        <v>14</v>
      </c>
      <c r="I4596" t="s">
        <v>15</v>
      </c>
      <c r="J4596">
        <v>84.1</v>
      </c>
      <c r="K4596">
        <v>19.3</v>
      </c>
      <c r="L4596" t="s">
        <v>23</v>
      </c>
      <c r="M45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96">
        <v>0</v>
      </c>
      <c r="O4596" t="s">
        <v>32</v>
      </c>
      <c r="P4596" t="str">
        <f>IF(AND(Table1[[#This Row],[stroke]]=1,Table1[[#This Row],[hypertension]]=1),"yes","no")</f>
        <v>no</v>
      </c>
      <c r="Q4596" t="str">
        <f>IF(Table1[[#This Row],[avg_glucose_level]]&gt;=132.5,"yes","no")</f>
        <v>no</v>
      </c>
      <c r="R4596" t="str">
        <f>IF(Table1[[#This Row],[bmi]]&gt;=30.1,"yes","no")</f>
        <v>no</v>
      </c>
    </row>
    <row r="4597" spans="1:18" x14ac:dyDescent="0.3">
      <c r="A4597">
        <v>15061</v>
      </c>
      <c r="B4597" t="s">
        <v>12</v>
      </c>
      <c r="C4597">
        <v>40</v>
      </c>
      <c r="D4597">
        <v>0</v>
      </c>
      <c r="E4597" t="str">
        <f>IF(Table1[[#This Row],[hypertension]]=0,"no","yes")</f>
        <v>no</v>
      </c>
      <c r="F4597">
        <v>0</v>
      </c>
      <c r="G4597" t="s">
        <v>13</v>
      </c>
      <c r="H4597" t="s">
        <v>24</v>
      </c>
      <c r="I4597" t="s">
        <v>19</v>
      </c>
      <c r="J4597">
        <v>72.84</v>
      </c>
      <c r="K4597">
        <v>26.1</v>
      </c>
      <c r="L4597" t="s">
        <v>23</v>
      </c>
      <c r="M45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597">
        <v>0</v>
      </c>
      <c r="O4597" t="s">
        <v>32</v>
      </c>
      <c r="P4597" t="str">
        <f>IF(AND(Table1[[#This Row],[stroke]]=1,Table1[[#This Row],[hypertension]]=1),"yes","no")</f>
        <v>no</v>
      </c>
      <c r="Q4597" t="str">
        <f>IF(Table1[[#This Row],[avg_glucose_level]]&gt;=132.5,"yes","no")</f>
        <v>no</v>
      </c>
      <c r="R4597" t="str">
        <f>IF(Table1[[#This Row],[bmi]]&gt;=30.1,"yes","no")</f>
        <v>no</v>
      </c>
    </row>
    <row r="4598" spans="1:18" x14ac:dyDescent="0.3">
      <c r="A4598">
        <v>40323</v>
      </c>
      <c r="B4598" t="s">
        <v>17</v>
      </c>
      <c r="C4598">
        <v>18</v>
      </c>
      <c r="D4598">
        <v>0</v>
      </c>
      <c r="E4598" t="str">
        <f>IF(Table1[[#This Row],[hypertension]]=0,"no","yes")</f>
        <v>no</v>
      </c>
      <c r="F4598">
        <v>0</v>
      </c>
      <c r="G4598" t="s">
        <v>22</v>
      </c>
      <c r="H4598" t="s">
        <v>14</v>
      </c>
      <c r="I4598" t="s">
        <v>15</v>
      </c>
      <c r="J4598">
        <v>70.89</v>
      </c>
      <c r="K4598">
        <v>19.8</v>
      </c>
      <c r="L4598" t="s">
        <v>20</v>
      </c>
      <c r="M45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598">
        <v>0</v>
      </c>
      <c r="O4598" t="s">
        <v>32</v>
      </c>
      <c r="P4598" t="str">
        <f>IF(AND(Table1[[#This Row],[stroke]]=1,Table1[[#This Row],[hypertension]]=1),"yes","no")</f>
        <v>no</v>
      </c>
      <c r="Q4598" t="str">
        <f>IF(Table1[[#This Row],[avg_glucose_level]]&gt;=132.5,"yes","no")</f>
        <v>no</v>
      </c>
      <c r="R4598" t="str">
        <f>IF(Table1[[#This Row],[bmi]]&gt;=30.1,"yes","no")</f>
        <v>no</v>
      </c>
    </row>
    <row r="4599" spans="1:18" x14ac:dyDescent="0.3">
      <c r="A4599">
        <v>40842</v>
      </c>
      <c r="B4599" t="s">
        <v>17</v>
      </c>
      <c r="C4599">
        <v>29</v>
      </c>
      <c r="D4599">
        <v>0</v>
      </c>
      <c r="E4599" t="str">
        <f>IF(Table1[[#This Row],[hypertension]]=0,"no","yes")</f>
        <v>no</v>
      </c>
      <c r="F4599">
        <v>0</v>
      </c>
      <c r="G4599" t="s">
        <v>13</v>
      </c>
      <c r="H4599" t="s">
        <v>14</v>
      </c>
      <c r="I4599" t="s">
        <v>19</v>
      </c>
      <c r="J4599">
        <v>108.14</v>
      </c>
      <c r="K4599">
        <v>25.1</v>
      </c>
      <c r="L4599" t="s">
        <v>16</v>
      </c>
      <c r="M45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599">
        <v>0</v>
      </c>
      <c r="O4599" t="s">
        <v>32</v>
      </c>
      <c r="P4599" t="str">
        <f>IF(AND(Table1[[#This Row],[stroke]]=1,Table1[[#This Row],[hypertension]]=1),"yes","no")</f>
        <v>no</v>
      </c>
      <c r="Q4599" t="str">
        <f>IF(Table1[[#This Row],[avg_glucose_level]]&gt;=132.5,"yes","no")</f>
        <v>no</v>
      </c>
      <c r="R4599" t="str">
        <f>IF(Table1[[#This Row],[bmi]]&gt;=30.1,"yes","no")</f>
        <v>no</v>
      </c>
    </row>
    <row r="4600" spans="1:18" x14ac:dyDescent="0.3">
      <c r="A4600">
        <v>23765</v>
      </c>
      <c r="B4600" t="s">
        <v>17</v>
      </c>
      <c r="C4600">
        <v>56</v>
      </c>
      <c r="D4600">
        <v>0</v>
      </c>
      <c r="E4600" t="str">
        <f>IF(Table1[[#This Row],[hypertension]]=0,"no","yes")</f>
        <v>no</v>
      </c>
      <c r="F4600">
        <v>0</v>
      </c>
      <c r="G4600" t="s">
        <v>13</v>
      </c>
      <c r="H4600" t="s">
        <v>24</v>
      </c>
      <c r="I4600" t="s">
        <v>19</v>
      </c>
      <c r="J4600">
        <v>244.3</v>
      </c>
      <c r="K4600">
        <v>37.299999999999997</v>
      </c>
      <c r="L4600" t="s">
        <v>20</v>
      </c>
      <c r="M46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00">
        <v>0</v>
      </c>
      <c r="O4600" t="s">
        <v>32</v>
      </c>
      <c r="P4600" t="str">
        <f>IF(AND(Table1[[#This Row],[stroke]]=1,Table1[[#This Row],[hypertension]]=1),"yes","no")</f>
        <v>no</v>
      </c>
      <c r="Q4600" t="str">
        <f>IF(Table1[[#This Row],[avg_glucose_level]]&gt;=132.5,"yes","no")</f>
        <v>yes</v>
      </c>
      <c r="R4600" t="str">
        <f>IF(Table1[[#This Row],[bmi]]&gt;=30.1,"yes","no")</f>
        <v>yes</v>
      </c>
    </row>
    <row r="4601" spans="1:18" x14ac:dyDescent="0.3">
      <c r="A4601">
        <v>66287</v>
      </c>
      <c r="B4601" t="s">
        <v>12</v>
      </c>
      <c r="C4601">
        <v>33</v>
      </c>
      <c r="D4601">
        <v>0</v>
      </c>
      <c r="E4601" t="str">
        <f>IF(Table1[[#This Row],[hypertension]]=0,"no","yes")</f>
        <v>no</v>
      </c>
      <c r="F4601">
        <v>0</v>
      </c>
      <c r="G4601" t="s">
        <v>13</v>
      </c>
      <c r="H4601" t="s">
        <v>14</v>
      </c>
      <c r="I4601" t="s">
        <v>19</v>
      </c>
      <c r="J4601">
        <v>88.04</v>
      </c>
      <c r="K4601">
        <v>30.3</v>
      </c>
      <c r="L4601" t="s">
        <v>16</v>
      </c>
      <c r="M46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01">
        <v>0</v>
      </c>
      <c r="O4601" t="s">
        <v>32</v>
      </c>
      <c r="P4601" t="str">
        <f>IF(AND(Table1[[#This Row],[stroke]]=1,Table1[[#This Row],[hypertension]]=1),"yes","no")</f>
        <v>no</v>
      </c>
      <c r="Q4601" t="str">
        <f>IF(Table1[[#This Row],[avg_glucose_level]]&gt;=132.5,"yes","no")</f>
        <v>no</v>
      </c>
      <c r="R4601" t="str">
        <f>IF(Table1[[#This Row],[bmi]]&gt;=30.1,"yes","no")</f>
        <v>yes</v>
      </c>
    </row>
    <row r="4602" spans="1:18" x14ac:dyDescent="0.3">
      <c r="A4602">
        <v>50804</v>
      </c>
      <c r="B4602" t="s">
        <v>12</v>
      </c>
      <c r="C4602">
        <v>2</v>
      </c>
      <c r="D4602">
        <v>0</v>
      </c>
      <c r="E4602" t="str">
        <f>IF(Table1[[#This Row],[hypertension]]=0,"no","yes")</f>
        <v>no</v>
      </c>
      <c r="F4602">
        <v>0</v>
      </c>
      <c r="G4602" t="s">
        <v>22</v>
      </c>
      <c r="H4602" t="s">
        <v>25</v>
      </c>
      <c r="I4602" t="s">
        <v>19</v>
      </c>
      <c r="J4602">
        <v>65.84</v>
      </c>
      <c r="K4602">
        <v>16.100000000000001</v>
      </c>
      <c r="L4602" t="s">
        <v>23</v>
      </c>
      <c r="M46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02">
        <v>0</v>
      </c>
      <c r="O4602" t="s">
        <v>32</v>
      </c>
      <c r="P4602" t="str">
        <f>IF(AND(Table1[[#This Row],[stroke]]=1,Table1[[#This Row],[hypertension]]=1),"yes","no")</f>
        <v>no</v>
      </c>
      <c r="Q4602" t="str">
        <f>IF(Table1[[#This Row],[avg_glucose_level]]&gt;=132.5,"yes","no")</f>
        <v>no</v>
      </c>
      <c r="R4602" t="str">
        <f>IF(Table1[[#This Row],[bmi]]&gt;=30.1,"yes","no")</f>
        <v>no</v>
      </c>
    </row>
    <row r="4603" spans="1:18" x14ac:dyDescent="0.3">
      <c r="A4603">
        <v>25927</v>
      </c>
      <c r="B4603" t="s">
        <v>12</v>
      </c>
      <c r="C4603">
        <v>36</v>
      </c>
      <c r="D4603">
        <v>0</v>
      </c>
      <c r="E4603" t="str">
        <f>IF(Table1[[#This Row],[hypertension]]=0,"no","yes")</f>
        <v>no</v>
      </c>
      <c r="F4603">
        <v>0</v>
      </c>
      <c r="G4603" t="s">
        <v>13</v>
      </c>
      <c r="H4603" t="s">
        <v>14</v>
      </c>
      <c r="I4603" t="s">
        <v>19</v>
      </c>
      <c r="J4603">
        <v>106.73</v>
      </c>
      <c r="K4603">
        <v>25.1</v>
      </c>
      <c r="L4603" t="s">
        <v>20</v>
      </c>
      <c r="M46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03">
        <v>0</v>
      </c>
      <c r="O4603" t="s">
        <v>32</v>
      </c>
      <c r="P4603" t="str">
        <f>IF(AND(Table1[[#This Row],[stroke]]=1,Table1[[#This Row],[hypertension]]=1),"yes","no")</f>
        <v>no</v>
      </c>
      <c r="Q4603" t="str">
        <f>IF(Table1[[#This Row],[avg_glucose_level]]&gt;=132.5,"yes","no")</f>
        <v>no</v>
      </c>
      <c r="R4603" t="str">
        <f>IF(Table1[[#This Row],[bmi]]&gt;=30.1,"yes","no")</f>
        <v>no</v>
      </c>
    </row>
    <row r="4604" spans="1:18" x14ac:dyDescent="0.3">
      <c r="A4604">
        <v>41970</v>
      </c>
      <c r="B4604" t="s">
        <v>12</v>
      </c>
      <c r="C4604">
        <v>30</v>
      </c>
      <c r="D4604">
        <v>0</v>
      </c>
      <c r="E4604" t="str">
        <f>IF(Table1[[#This Row],[hypertension]]=0,"no","yes")</f>
        <v>no</v>
      </c>
      <c r="F4604">
        <v>0</v>
      </c>
      <c r="G4604" t="s">
        <v>22</v>
      </c>
      <c r="H4604" t="s">
        <v>14</v>
      </c>
      <c r="I4604" t="s">
        <v>15</v>
      </c>
      <c r="J4604">
        <v>106.03</v>
      </c>
      <c r="K4604">
        <v>26.7</v>
      </c>
      <c r="L4604" t="s">
        <v>23</v>
      </c>
      <c r="M46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04">
        <v>0</v>
      </c>
      <c r="O4604" t="s">
        <v>32</v>
      </c>
      <c r="P4604" t="str">
        <f>IF(AND(Table1[[#This Row],[stroke]]=1,Table1[[#This Row],[hypertension]]=1),"yes","no")</f>
        <v>no</v>
      </c>
      <c r="Q4604" t="str">
        <f>IF(Table1[[#This Row],[avg_glucose_level]]&gt;=132.5,"yes","no")</f>
        <v>no</v>
      </c>
      <c r="R4604" t="str">
        <f>IF(Table1[[#This Row],[bmi]]&gt;=30.1,"yes","no")</f>
        <v>no</v>
      </c>
    </row>
    <row r="4605" spans="1:18" x14ac:dyDescent="0.3">
      <c r="A4605">
        <v>54206</v>
      </c>
      <c r="B4605" t="s">
        <v>17</v>
      </c>
      <c r="C4605">
        <v>31</v>
      </c>
      <c r="D4605">
        <v>0</v>
      </c>
      <c r="E4605" t="str">
        <f>IF(Table1[[#This Row],[hypertension]]=0,"no","yes")</f>
        <v>no</v>
      </c>
      <c r="F4605">
        <v>0</v>
      </c>
      <c r="G4605" t="s">
        <v>22</v>
      </c>
      <c r="H4605" t="s">
        <v>24</v>
      </c>
      <c r="I4605" t="s">
        <v>15</v>
      </c>
      <c r="J4605">
        <v>80.88</v>
      </c>
      <c r="K4605">
        <v>29.3</v>
      </c>
      <c r="L4605" t="s">
        <v>16</v>
      </c>
      <c r="M460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05">
        <v>0</v>
      </c>
      <c r="O4605" t="s">
        <v>32</v>
      </c>
      <c r="P4605" t="str">
        <f>IF(AND(Table1[[#This Row],[stroke]]=1,Table1[[#This Row],[hypertension]]=1),"yes","no")</f>
        <v>no</v>
      </c>
      <c r="Q4605" t="str">
        <f>IF(Table1[[#This Row],[avg_glucose_level]]&gt;=132.5,"yes","no")</f>
        <v>no</v>
      </c>
      <c r="R4605" t="str">
        <f>IF(Table1[[#This Row],[bmi]]&gt;=30.1,"yes","no")</f>
        <v>no</v>
      </c>
    </row>
    <row r="4606" spans="1:18" x14ac:dyDescent="0.3">
      <c r="A4606">
        <v>46691</v>
      </c>
      <c r="B4606" t="s">
        <v>12</v>
      </c>
      <c r="C4606">
        <v>16</v>
      </c>
      <c r="D4606">
        <v>0</v>
      </c>
      <c r="E4606" t="str">
        <f>IF(Table1[[#This Row],[hypertension]]=0,"no","yes")</f>
        <v>no</v>
      </c>
      <c r="F4606">
        <v>0</v>
      </c>
      <c r="G4606" t="s">
        <v>22</v>
      </c>
      <c r="H4606" t="s">
        <v>25</v>
      </c>
      <c r="I4606" t="s">
        <v>15</v>
      </c>
      <c r="J4606">
        <v>140.1</v>
      </c>
      <c r="K4606">
        <v>38.700000000000003</v>
      </c>
      <c r="L4606" t="s">
        <v>20</v>
      </c>
      <c r="M46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06">
        <v>0</v>
      </c>
      <c r="O4606" t="s">
        <v>32</v>
      </c>
      <c r="P4606" t="str">
        <f>IF(AND(Table1[[#This Row],[stroke]]=1,Table1[[#This Row],[hypertension]]=1),"yes","no")</f>
        <v>no</v>
      </c>
      <c r="Q4606" t="str">
        <f>IF(Table1[[#This Row],[avg_glucose_level]]&gt;=132.5,"yes","no")</f>
        <v>yes</v>
      </c>
      <c r="R4606" t="str">
        <f>IF(Table1[[#This Row],[bmi]]&gt;=30.1,"yes","no")</f>
        <v>yes</v>
      </c>
    </row>
    <row r="4607" spans="1:18" x14ac:dyDescent="0.3">
      <c r="A4607">
        <v>37553</v>
      </c>
      <c r="B4607" t="s">
        <v>12</v>
      </c>
      <c r="C4607">
        <v>58</v>
      </c>
      <c r="D4607">
        <v>0</v>
      </c>
      <c r="E4607" t="str">
        <f>IF(Table1[[#This Row],[hypertension]]=0,"no","yes")</f>
        <v>no</v>
      </c>
      <c r="F4607">
        <v>0</v>
      </c>
      <c r="G4607" t="s">
        <v>13</v>
      </c>
      <c r="H4607" t="s">
        <v>14</v>
      </c>
      <c r="I4607" t="s">
        <v>15</v>
      </c>
      <c r="J4607">
        <v>127.4</v>
      </c>
      <c r="K4607">
        <v>35.799999999999997</v>
      </c>
      <c r="L4607" t="s">
        <v>16</v>
      </c>
      <c r="M460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07">
        <v>0</v>
      </c>
      <c r="O4607" t="s">
        <v>32</v>
      </c>
      <c r="P4607" t="str">
        <f>IF(AND(Table1[[#This Row],[stroke]]=1,Table1[[#This Row],[hypertension]]=1),"yes","no")</f>
        <v>no</v>
      </c>
      <c r="Q4607" t="str">
        <f>IF(Table1[[#This Row],[avg_glucose_level]]&gt;=132.5,"yes","no")</f>
        <v>no</v>
      </c>
      <c r="R4607" t="str">
        <f>IF(Table1[[#This Row],[bmi]]&gt;=30.1,"yes","no")</f>
        <v>yes</v>
      </c>
    </row>
    <row r="4608" spans="1:18" x14ac:dyDescent="0.3">
      <c r="A4608">
        <v>27507</v>
      </c>
      <c r="B4608" t="s">
        <v>17</v>
      </c>
      <c r="C4608">
        <v>19</v>
      </c>
      <c r="D4608">
        <v>0</v>
      </c>
      <c r="E4608" t="str">
        <f>IF(Table1[[#This Row],[hypertension]]=0,"no","yes")</f>
        <v>no</v>
      </c>
      <c r="F4608">
        <v>0</v>
      </c>
      <c r="G4608" t="s">
        <v>22</v>
      </c>
      <c r="H4608" t="s">
        <v>14</v>
      </c>
      <c r="I4608" t="s">
        <v>15</v>
      </c>
      <c r="J4608">
        <v>87.72</v>
      </c>
      <c r="K4608">
        <v>21.7</v>
      </c>
      <c r="L4608" t="s">
        <v>20</v>
      </c>
      <c r="M46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08">
        <v>0</v>
      </c>
      <c r="O4608" t="s">
        <v>32</v>
      </c>
      <c r="P4608" t="str">
        <f>IF(AND(Table1[[#This Row],[stroke]]=1,Table1[[#This Row],[hypertension]]=1),"yes","no")</f>
        <v>no</v>
      </c>
      <c r="Q4608" t="str">
        <f>IF(Table1[[#This Row],[avg_glucose_level]]&gt;=132.5,"yes","no")</f>
        <v>no</v>
      </c>
      <c r="R4608" t="str">
        <f>IF(Table1[[#This Row],[bmi]]&gt;=30.1,"yes","no")</f>
        <v>no</v>
      </c>
    </row>
    <row r="4609" spans="1:18" x14ac:dyDescent="0.3">
      <c r="A4609">
        <v>68209</v>
      </c>
      <c r="B4609" t="s">
        <v>12</v>
      </c>
      <c r="C4609">
        <v>47</v>
      </c>
      <c r="D4609">
        <v>0</v>
      </c>
      <c r="E4609" t="str">
        <f>IF(Table1[[#This Row],[hypertension]]=0,"no","yes")</f>
        <v>no</v>
      </c>
      <c r="F4609">
        <v>0</v>
      </c>
      <c r="G4609" t="s">
        <v>13</v>
      </c>
      <c r="H4609" t="s">
        <v>24</v>
      </c>
      <c r="I4609" t="s">
        <v>19</v>
      </c>
      <c r="J4609">
        <v>58.23</v>
      </c>
      <c r="K4609">
        <v>31.4</v>
      </c>
      <c r="L4609" t="s">
        <v>16</v>
      </c>
      <c r="M46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09">
        <v>0</v>
      </c>
      <c r="O4609" t="s">
        <v>32</v>
      </c>
      <c r="P4609" t="str">
        <f>IF(AND(Table1[[#This Row],[stroke]]=1,Table1[[#This Row],[hypertension]]=1),"yes","no")</f>
        <v>no</v>
      </c>
      <c r="Q4609" t="str">
        <f>IF(Table1[[#This Row],[avg_glucose_level]]&gt;=132.5,"yes","no")</f>
        <v>no</v>
      </c>
      <c r="R4609" t="str">
        <f>IF(Table1[[#This Row],[bmi]]&gt;=30.1,"yes","no")</f>
        <v>yes</v>
      </c>
    </row>
    <row r="4610" spans="1:18" x14ac:dyDescent="0.3">
      <c r="A4610">
        <v>42841</v>
      </c>
      <c r="B4610" t="s">
        <v>12</v>
      </c>
      <c r="C4610">
        <v>59</v>
      </c>
      <c r="D4610">
        <v>0</v>
      </c>
      <c r="E4610" t="str">
        <f>IF(Table1[[#This Row],[hypertension]]=0,"no","yes")</f>
        <v>no</v>
      </c>
      <c r="F4610">
        <v>0</v>
      </c>
      <c r="G4610" t="s">
        <v>13</v>
      </c>
      <c r="H4610" t="s">
        <v>14</v>
      </c>
      <c r="I4610" t="s">
        <v>19</v>
      </c>
      <c r="J4610">
        <v>69.37</v>
      </c>
      <c r="K4610">
        <v>26.9</v>
      </c>
      <c r="L4610" t="s">
        <v>16</v>
      </c>
      <c r="M46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10">
        <v>0</v>
      </c>
      <c r="O4610" t="s">
        <v>32</v>
      </c>
      <c r="P4610" t="str">
        <f>IF(AND(Table1[[#This Row],[stroke]]=1,Table1[[#This Row],[hypertension]]=1),"yes","no")</f>
        <v>no</v>
      </c>
      <c r="Q4610" t="str">
        <f>IF(Table1[[#This Row],[avg_glucose_level]]&gt;=132.5,"yes","no")</f>
        <v>no</v>
      </c>
      <c r="R4610" t="str">
        <f>IF(Table1[[#This Row],[bmi]]&gt;=30.1,"yes","no")</f>
        <v>no</v>
      </c>
    </row>
    <row r="4611" spans="1:18" x14ac:dyDescent="0.3">
      <c r="A4611">
        <v>51889</v>
      </c>
      <c r="B4611" t="s">
        <v>17</v>
      </c>
      <c r="C4611">
        <v>40</v>
      </c>
      <c r="D4611">
        <v>0</v>
      </c>
      <c r="E4611" t="str">
        <f>IF(Table1[[#This Row],[hypertension]]=0,"no","yes")</f>
        <v>no</v>
      </c>
      <c r="F4611">
        <v>0</v>
      </c>
      <c r="G4611" t="s">
        <v>13</v>
      </c>
      <c r="H4611" t="s">
        <v>14</v>
      </c>
      <c r="I4611" t="s">
        <v>15</v>
      </c>
      <c r="J4611">
        <v>58.64</v>
      </c>
      <c r="K4611">
        <v>33</v>
      </c>
      <c r="L4611" t="s">
        <v>20</v>
      </c>
      <c r="M46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11">
        <v>0</v>
      </c>
      <c r="O4611" t="s">
        <v>32</v>
      </c>
      <c r="P4611" t="str">
        <f>IF(AND(Table1[[#This Row],[stroke]]=1,Table1[[#This Row],[hypertension]]=1),"yes","no")</f>
        <v>no</v>
      </c>
      <c r="Q4611" t="str">
        <f>IF(Table1[[#This Row],[avg_glucose_level]]&gt;=132.5,"yes","no")</f>
        <v>no</v>
      </c>
      <c r="R4611" t="str">
        <f>IF(Table1[[#This Row],[bmi]]&gt;=30.1,"yes","no")</f>
        <v>yes</v>
      </c>
    </row>
    <row r="4612" spans="1:18" x14ac:dyDescent="0.3">
      <c r="A4612">
        <v>72725</v>
      </c>
      <c r="B4612" t="s">
        <v>17</v>
      </c>
      <c r="C4612">
        <v>26</v>
      </c>
      <c r="D4612">
        <v>0</v>
      </c>
      <c r="E4612" t="str">
        <f>IF(Table1[[#This Row],[hypertension]]=0,"no","yes")</f>
        <v>no</v>
      </c>
      <c r="F4612">
        <v>0</v>
      </c>
      <c r="G4612" t="s">
        <v>22</v>
      </c>
      <c r="H4612" t="s">
        <v>24</v>
      </c>
      <c r="I4612" t="s">
        <v>15</v>
      </c>
      <c r="J4612">
        <v>59.67</v>
      </c>
      <c r="K4612">
        <v>24.5</v>
      </c>
      <c r="L4612" t="s">
        <v>21</v>
      </c>
      <c r="M46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12">
        <v>0</v>
      </c>
      <c r="O4612" t="s">
        <v>32</v>
      </c>
      <c r="P4612" t="str">
        <f>IF(AND(Table1[[#This Row],[stroke]]=1,Table1[[#This Row],[hypertension]]=1),"yes","no")</f>
        <v>no</v>
      </c>
      <c r="Q4612" t="str">
        <f>IF(Table1[[#This Row],[avg_glucose_level]]&gt;=132.5,"yes","no")</f>
        <v>no</v>
      </c>
      <c r="R4612" t="str">
        <f>IF(Table1[[#This Row],[bmi]]&gt;=30.1,"yes","no")</f>
        <v>no</v>
      </c>
    </row>
    <row r="4613" spans="1:18" x14ac:dyDescent="0.3">
      <c r="A4613">
        <v>18605</v>
      </c>
      <c r="B4613" t="s">
        <v>17</v>
      </c>
      <c r="C4613">
        <v>17</v>
      </c>
      <c r="D4613">
        <v>0</v>
      </c>
      <c r="E4613" t="str">
        <f>IF(Table1[[#This Row],[hypertension]]=0,"no","yes")</f>
        <v>no</v>
      </c>
      <c r="F4613">
        <v>0</v>
      </c>
      <c r="G4613" t="s">
        <v>22</v>
      </c>
      <c r="H4613" t="s">
        <v>26</v>
      </c>
      <c r="I4613" t="s">
        <v>15</v>
      </c>
      <c r="J4613">
        <v>78.08</v>
      </c>
      <c r="K4613">
        <v>44.9</v>
      </c>
      <c r="L4613" t="s">
        <v>20</v>
      </c>
      <c r="M46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13">
        <v>0</v>
      </c>
      <c r="O4613" t="s">
        <v>32</v>
      </c>
      <c r="P4613" t="str">
        <f>IF(AND(Table1[[#This Row],[stroke]]=1,Table1[[#This Row],[hypertension]]=1),"yes","no")</f>
        <v>no</v>
      </c>
      <c r="Q4613" t="str">
        <f>IF(Table1[[#This Row],[avg_glucose_level]]&gt;=132.5,"yes","no")</f>
        <v>no</v>
      </c>
      <c r="R4613" t="str">
        <f>IF(Table1[[#This Row],[bmi]]&gt;=30.1,"yes","no")</f>
        <v>yes</v>
      </c>
    </row>
    <row r="4614" spans="1:18" x14ac:dyDescent="0.3">
      <c r="A4614">
        <v>23599</v>
      </c>
      <c r="B4614" t="s">
        <v>17</v>
      </c>
      <c r="C4614">
        <v>30</v>
      </c>
      <c r="D4614">
        <v>0</v>
      </c>
      <c r="E4614" t="str">
        <f>IF(Table1[[#This Row],[hypertension]]=0,"no","yes")</f>
        <v>no</v>
      </c>
      <c r="F4614">
        <v>0</v>
      </c>
      <c r="G4614" t="s">
        <v>22</v>
      </c>
      <c r="H4614" t="s">
        <v>14</v>
      </c>
      <c r="I4614" t="s">
        <v>15</v>
      </c>
      <c r="J4614">
        <v>105.08</v>
      </c>
      <c r="K4614">
        <v>25.5</v>
      </c>
      <c r="L4614" t="s">
        <v>20</v>
      </c>
      <c r="M46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14">
        <v>0</v>
      </c>
      <c r="O4614" t="s">
        <v>32</v>
      </c>
      <c r="P4614" t="str">
        <f>IF(AND(Table1[[#This Row],[stroke]]=1,Table1[[#This Row],[hypertension]]=1),"yes","no")</f>
        <v>no</v>
      </c>
      <c r="Q4614" t="str">
        <f>IF(Table1[[#This Row],[avg_glucose_level]]&gt;=132.5,"yes","no")</f>
        <v>no</v>
      </c>
      <c r="R4614" t="str">
        <f>IF(Table1[[#This Row],[bmi]]&gt;=30.1,"yes","no")</f>
        <v>no</v>
      </c>
    </row>
    <row r="4615" spans="1:18" x14ac:dyDescent="0.3">
      <c r="A4615">
        <v>45530</v>
      </c>
      <c r="B4615" t="s">
        <v>17</v>
      </c>
      <c r="C4615">
        <v>19</v>
      </c>
      <c r="D4615">
        <v>0</v>
      </c>
      <c r="E4615" t="str">
        <f>IF(Table1[[#This Row],[hypertension]]=0,"no","yes")</f>
        <v>no</v>
      </c>
      <c r="F4615">
        <v>0</v>
      </c>
      <c r="G4615" t="s">
        <v>22</v>
      </c>
      <c r="H4615" t="s">
        <v>14</v>
      </c>
      <c r="I4615" t="s">
        <v>15</v>
      </c>
      <c r="J4615">
        <v>89.3</v>
      </c>
      <c r="K4615">
        <v>22.1</v>
      </c>
      <c r="L4615" t="s">
        <v>20</v>
      </c>
      <c r="M46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15">
        <v>0</v>
      </c>
      <c r="O4615" t="s">
        <v>32</v>
      </c>
      <c r="P4615" t="str">
        <f>IF(AND(Table1[[#This Row],[stroke]]=1,Table1[[#This Row],[hypertension]]=1),"yes","no")</f>
        <v>no</v>
      </c>
      <c r="Q4615" t="str">
        <f>IF(Table1[[#This Row],[avg_glucose_level]]&gt;=132.5,"yes","no")</f>
        <v>no</v>
      </c>
      <c r="R4615" t="str">
        <f>IF(Table1[[#This Row],[bmi]]&gt;=30.1,"yes","no")</f>
        <v>no</v>
      </c>
    </row>
    <row r="4616" spans="1:18" x14ac:dyDescent="0.3">
      <c r="A4616">
        <v>56425</v>
      </c>
      <c r="B4616" t="s">
        <v>17</v>
      </c>
      <c r="C4616">
        <v>78</v>
      </c>
      <c r="D4616">
        <v>0</v>
      </c>
      <c r="E4616" t="str">
        <f>IF(Table1[[#This Row],[hypertension]]=0,"no","yes")</f>
        <v>no</v>
      </c>
      <c r="F4616">
        <v>0</v>
      </c>
      <c r="G4616" t="s">
        <v>13</v>
      </c>
      <c r="H4616" t="s">
        <v>24</v>
      </c>
      <c r="I4616" t="s">
        <v>19</v>
      </c>
      <c r="J4616">
        <v>61.38</v>
      </c>
      <c r="K4616">
        <v>24.3</v>
      </c>
      <c r="L4616" t="s">
        <v>23</v>
      </c>
      <c r="M46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16">
        <v>0</v>
      </c>
      <c r="O4616" t="s">
        <v>32</v>
      </c>
      <c r="P4616" t="str">
        <f>IF(AND(Table1[[#This Row],[stroke]]=1,Table1[[#This Row],[hypertension]]=1),"yes","no")</f>
        <v>no</v>
      </c>
      <c r="Q4616" t="str">
        <f>IF(Table1[[#This Row],[avg_glucose_level]]&gt;=132.5,"yes","no")</f>
        <v>no</v>
      </c>
      <c r="R4616" t="str">
        <f>IF(Table1[[#This Row],[bmi]]&gt;=30.1,"yes","no")</f>
        <v>no</v>
      </c>
    </row>
    <row r="4617" spans="1:18" x14ac:dyDescent="0.3">
      <c r="A4617">
        <v>69972</v>
      </c>
      <c r="B4617" t="s">
        <v>17</v>
      </c>
      <c r="C4617">
        <v>55</v>
      </c>
      <c r="D4617">
        <v>0</v>
      </c>
      <c r="E4617" t="str">
        <f>IF(Table1[[#This Row],[hypertension]]=0,"no","yes")</f>
        <v>no</v>
      </c>
      <c r="F4617">
        <v>0</v>
      </c>
      <c r="G4617" t="s">
        <v>13</v>
      </c>
      <c r="H4617" t="s">
        <v>14</v>
      </c>
      <c r="I4617" t="s">
        <v>19</v>
      </c>
      <c r="J4617">
        <v>56.11</v>
      </c>
      <c r="K4617">
        <v>32.4</v>
      </c>
      <c r="L4617" t="s">
        <v>16</v>
      </c>
      <c r="M461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17">
        <v>0</v>
      </c>
      <c r="O4617" t="s">
        <v>32</v>
      </c>
      <c r="P4617" t="str">
        <f>IF(AND(Table1[[#This Row],[stroke]]=1,Table1[[#This Row],[hypertension]]=1),"yes","no")</f>
        <v>no</v>
      </c>
      <c r="Q4617" t="str">
        <f>IF(Table1[[#This Row],[avg_glucose_level]]&gt;=132.5,"yes","no")</f>
        <v>no</v>
      </c>
      <c r="R4617" t="str">
        <f>IF(Table1[[#This Row],[bmi]]&gt;=30.1,"yes","no")</f>
        <v>yes</v>
      </c>
    </row>
    <row r="4618" spans="1:18" x14ac:dyDescent="0.3">
      <c r="A4618">
        <v>5774</v>
      </c>
      <c r="B4618" t="s">
        <v>12</v>
      </c>
      <c r="C4618">
        <v>59</v>
      </c>
      <c r="D4618">
        <v>0</v>
      </c>
      <c r="E4618" t="str">
        <f>IF(Table1[[#This Row],[hypertension]]=0,"no","yes")</f>
        <v>no</v>
      </c>
      <c r="F4618">
        <v>0</v>
      </c>
      <c r="G4618" t="s">
        <v>13</v>
      </c>
      <c r="H4618" t="s">
        <v>14</v>
      </c>
      <c r="I4618" t="s">
        <v>15</v>
      </c>
      <c r="J4618">
        <v>223.16</v>
      </c>
      <c r="K4618">
        <v>28.1</v>
      </c>
      <c r="L4618" t="s">
        <v>23</v>
      </c>
      <c r="M461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18">
        <v>0</v>
      </c>
      <c r="O4618" t="s">
        <v>32</v>
      </c>
      <c r="P4618" t="str">
        <f>IF(AND(Table1[[#This Row],[stroke]]=1,Table1[[#This Row],[hypertension]]=1),"yes","no")</f>
        <v>no</v>
      </c>
      <c r="Q4618" t="str">
        <f>IF(Table1[[#This Row],[avg_glucose_level]]&gt;=132.5,"yes","no")</f>
        <v>yes</v>
      </c>
      <c r="R4618" t="str">
        <f>IF(Table1[[#This Row],[bmi]]&gt;=30.1,"yes","no")</f>
        <v>no</v>
      </c>
    </row>
    <row r="4619" spans="1:18" x14ac:dyDescent="0.3">
      <c r="A4619">
        <v>13307</v>
      </c>
      <c r="B4619" t="s">
        <v>12</v>
      </c>
      <c r="C4619">
        <v>57</v>
      </c>
      <c r="D4619">
        <v>0</v>
      </c>
      <c r="E4619" t="str">
        <f>IF(Table1[[#This Row],[hypertension]]=0,"no","yes")</f>
        <v>no</v>
      </c>
      <c r="F4619">
        <v>0</v>
      </c>
      <c r="G4619" t="s">
        <v>13</v>
      </c>
      <c r="H4619" t="s">
        <v>24</v>
      </c>
      <c r="I4619" t="s">
        <v>15</v>
      </c>
      <c r="J4619">
        <v>75.53</v>
      </c>
      <c r="K4619">
        <v>33.1</v>
      </c>
      <c r="L4619" t="s">
        <v>16</v>
      </c>
      <c r="M46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19">
        <v>0</v>
      </c>
      <c r="O4619" t="s">
        <v>32</v>
      </c>
      <c r="P4619" t="str">
        <f>IF(AND(Table1[[#This Row],[stroke]]=1,Table1[[#This Row],[hypertension]]=1),"yes","no")</f>
        <v>no</v>
      </c>
      <c r="Q4619" t="str">
        <f>IF(Table1[[#This Row],[avg_glucose_level]]&gt;=132.5,"yes","no")</f>
        <v>no</v>
      </c>
      <c r="R4619" t="str">
        <f>IF(Table1[[#This Row],[bmi]]&gt;=30.1,"yes","no")</f>
        <v>yes</v>
      </c>
    </row>
    <row r="4620" spans="1:18" x14ac:dyDescent="0.3">
      <c r="A4620">
        <v>72188</v>
      </c>
      <c r="B4620" t="s">
        <v>12</v>
      </c>
      <c r="C4620">
        <v>33</v>
      </c>
      <c r="D4620">
        <v>0</v>
      </c>
      <c r="E4620" t="str">
        <f>IF(Table1[[#This Row],[hypertension]]=0,"no","yes")</f>
        <v>no</v>
      </c>
      <c r="F4620">
        <v>0</v>
      </c>
      <c r="G4620" t="s">
        <v>22</v>
      </c>
      <c r="H4620" t="s">
        <v>14</v>
      </c>
      <c r="I4620" t="s">
        <v>15</v>
      </c>
      <c r="J4620">
        <v>107.47</v>
      </c>
      <c r="K4620">
        <v>26.7</v>
      </c>
      <c r="L4620" t="s">
        <v>20</v>
      </c>
      <c r="M462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20">
        <v>0</v>
      </c>
      <c r="O4620" t="s">
        <v>32</v>
      </c>
      <c r="P4620" t="str">
        <f>IF(AND(Table1[[#This Row],[stroke]]=1,Table1[[#This Row],[hypertension]]=1),"yes","no")</f>
        <v>no</v>
      </c>
      <c r="Q4620" t="str">
        <f>IF(Table1[[#This Row],[avg_glucose_level]]&gt;=132.5,"yes","no")</f>
        <v>no</v>
      </c>
      <c r="R4620" t="str">
        <f>IF(Table1[[#This Row],[bmi]]&gt;=30.1,"yes","no")</f>
        <v>no</v>
      </c>
    </row>
    <row r="4621" spans="1:18" x14ac:dyDescent="0.3">
      <c r="A4621">
        <v>60226</v>
      </c>
      <c r="B4621" t="s">
        <v>17</v>
      </c>
      <c r="C4621">
        <v>35</v>
      </c>
      <c r="D4621">
        <v>0</v>
      </c>
      <c r="E4621" t="str">
        <f>IF(Table1[[#This Row],[hypertension]]=0,"no","yes")</f>
        <v>no</v>
      </c>
      <c r="F4621">
        <v>0</v>
      </c>
      <c r="G4621" t="s">
        <v>13</v>
      </c>
      <c r="H4621" t="s">
        <v>14</v>
      </c>
      <c r="I4621" t="s">
        <v>15</v>
      </c>
      <c r="J4621">
        <v>76</v>
      </c>
      <c r="K4621">
        <v>37.9</v>
      </c>
      <c r="L4621" t="s">
        <v>23</v>
      </c>
      <c r="M462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21">
        <v>0</v>
      </c>
      <c r="O4621" t="s">
        <v>32</v>
      </c>
      <c r="P4621" t="str">
        <f>IF(AND(Table1[[#This Row],[stroke]]=1,Table1[[#This Row],[hypertension]]=1),"yes","no")</f>
        <v>no</v>
      </c>
      <c r="Q4621" t="str">
        <f>IF(Table1[[#This Row],[avg_glucose_level]]&gt;=132.5,"yes","no")</f>
        <v>no</v>
      </c>
      <c r="R4621" t="str">
        <f>IF(Table1[[#This Row],[bmi]]&gt;=30.1,"yes","no")</f>
        <v>yes</v>
      </c>
    </row>
    <row r="4622" spans="1:18" x14ac:dyDescent="0.3">
      <c r="A4622">
        <v>34940</v>
      </c>
      <c r="B4622" t="s">
        <v>12</v>
      </c>
      <c r="C4622">
        <v>32</v>
      </c>
      <c r="D4622">
        <v>0</v>
      </c>
      <c r="E4622" t="str">
        <f>IF(Table1[[#This Row],[hypertension]]=0,"no","yes")</f>
        <v>no</v>
      </c>
      <c r="F4622">
        <v>0</v>
      </c>
      <c r="G4622" t="s">
        <v>13</v>
      </c>
      <c r="H4622" t="s">
        <v>14</v>
      </c>
      <c r="I4622" t="s">
        <v>15</v>
      </c>
      <c r="J4622">
        <v>90.28</v>
      </c>
      <c r="K4622">
        <v>39.6</v>
      </c>
      <c r="L4622" t="s">
        <v>20</v>
      </c>
      <c r="M462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22">
        <v>0</v>
      </c>
      <c r="O4622" t="s">
        <v>32</v>
      </c>
      <c r="P4622" t="str">
        <f>IF(AND(Table1[[#This Row],[stroke]]=1,Table1[[#This Row],[hypertension]]=1),"yes","no")</f>
        <v>no</v>
      </c>
      <c r="Q4622" t="str">
        <f>IF(Table1[[#This Row],[avg_glucose_level]]&gt;=132.5,"yes","no")</f>
        <v>no</v>
      </c>
      <c r="R4622" t="str">
        <f>IF(Table1[[#This Row],[bmi]]&gt;=30.1,"yes","no")</f>
        <v>yes</v>
      </c>
    </row>
    <row r="4623" spans="1:18" x14ac:dyDescent="0.3">
      <c r="A4623">
        <v>4403</v>
      </c>
      <c r="B4623" t="s">
        <v>17</v>
      </c>
      <c r="C4623">
        <v>55</v>
      </c>
      <c r="D4623">
        <v>0</v>
      </c>
      <c r="E4623" t="str">
        <f>IF(Table1[[#This Row],[hypertension]]=0,"no","yes")</f>
        <v>no</v>
      </c>
      <c r="F4623">
        <v>0</v>
      </c>
      <c r="G4623" t="s">
        <v>13</v>
      </c>
      <c r="H4623" t="s">
        <v>14</v>
      </c>
      <c r="I4623" t="s">
        <v>15</v>
      </c>
      <c r="J4623">
        <v>65.22</v>
      </c>
      <c r="K4623">
        <v>19.8</v>
      </c>
      <c r="L4623" t="s">
        <v>20</v>
      </c>
      <c r="M46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23">
        <v>0</v>
      </c>
      <c r="O4623" t="s">
        <v>32</v>
      </c>
      <c r="P4623" t="str">
        <f>IF(AND(Table1[[#This Row],[stroke]]=1,Table1[[#This Row],[hypertension]]=1),"yes","no")</f>
        <v>no</v>
      </c>
      <c r="Q4623" t="str">
        <f>IF(Table1[[#This Row],[avg_glucose_level]]&gt;=132.5,"yes","no")</f>
        <v>no</v>
      </c>
      <c r="R4623" t="str">
        <f>IF(Table1[[#This Row],[bmi]]&gt;=30.1,"yes","no")</f>
        <v>no</v>
      </c>
    </row>
    <row r="4624" spans="1:18" x14ac:dyDescent="0.3">
      <c r="A4624">
        <v>33051</v>
      </c>
      <c r="B4624" t="s">
        <v>12</v>
      </c>
      <c r="C4624">
        <v>28</v>
      </c>
      <c r="D4624">
        <v>0</v>
      </c>
      <c r="E4624" t="str">
        <f>IF(Table1[[#This Row],[hypertension]]=0,"no","yes")</f>
        <v>no</v>
      </c>
      <c r="F4624">
        <v>0</v>
      </c>
      <c r="G4624" t="s">
        <v>22</v>
      </c>
      <c r="H4624" t="s">
        <v>14</v>
      </c>
      <c r="I4624" t="s">
        <v>15</v>
      </c>
      <c r="J4624">
        <v>86.24</v>
      </c>
      <c r="K4624">
        <v>30</v>
      </c>
      <c r="L4624" t="s">
        <v>23</v>
      </c>
      <c r="M46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24">
        <v>0</v>
      </c>
      <c r="O4624" t="s">
        <v>32</v>
      </c>
      <c r="P4624" t="str">
        <f>IF(AND(Table1[[#This Row],[stroke]]=1,Table1[[#This Row],[hypertension]]=1),"yes","no")</f>
        <v>no</v>
      </c>
      <c r="Q4624" t="str">
        <f>IF(Table1[[#This Row],[avg_glucose_level]]&gt;=132.5,"yes","no")</f>
        <v>no</v>
      </c>
      <c r="R4624" t="str">
        <f>IF(Table1[[#This Row],[bmi]]&gt;=30.1,"yes","no")</f>
        <v>no</v>
      </c>
    </row>
    <row r="4625" spans="1:18" x14ac:dyDescent="0.3">
      <c r="A4625">
        <v>37668</v>
      </c>
      <c r="B4625" t="s">
        <v>12</v>
      </c>
      <c r="C4625">
        <v>25</v>
      </c>
      <c r="D4625">
        <v>0</v>
      </c>
      <c r="E4625" t="str">
        <f>IF(Table1[[#This Row],[hypertension]]=0,"no","yes")</f>
        <v>no</v>
      </c>
      <c r="F4625">
        <v>0</v>
      </c>
      <c r="G4625" t="s">
        <v>13</v>
      </c>
      <c r="H4625" t="s">
        <v>24</v>
      </c>
      <c r="I4625" t="s">
        <v>15</v>
      </c>
      <c r="J4625">
        <v>166.38</v>
      </c>
      <c r="K4625">
        <v>23.1</v>
      </c>
      <c r="L4625" t="s">
        <v>20</v>
      </c>
      <c r="M46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25">
        <v>0</v>
      </c>
      <c r="O4625" t="s">
        <v>32</v>
      </c>
      <c r="P4625" t="str">
        <f>IF(AND(Table1[[#This Row],[stroke]]=1,Table1[[#This Row],[hypertension]]=1),"yes","no")</f>
        <v>no</v>
      </c>
      <c r="Q4625" t="str">
        <f>IF(Table1[[#This Row],[avg_glucose_level]]&gt;=132.5,"yes","no")</f>
        <v>yes</v>
      </c>
      <c r="R4625" t="str">
        <f>IF(Table1[[#This Row],[bmi]]&gt;=30.1,"yes","no")</f>
        <v>no</v>
      </c>
    </row>
    <row r="4626" spans="1:18" x14ac:dyDescent="0.3">
      <c r="A4626">
        <v>27276</v>
      </c>
      <c r="B4626" t="s">
        <v>17</v>
      </c>
      <c r="C4626">
        <v>45</v>
      </c>
      <c r="D4626">
        <v>0</v>
      </c>
      <c r="E4626" t="str">
        <f>IF(Table1[[#This Row],[hypertension]]=0,"no","yes")</f>
        <v>no</v>
      </c>
      <c r="F4626">
        <v>0</v>
      </c>
      <c r="G4626" t="s">
        <v>13</v>
      </c>
      <c r="H4626" t="s">
        <v>14</v>
      </c>
      <c r="I4626" t="s">
        <v>15</v>
      </c>
      <c r="J4626">
        <v>78.91</v>
      </c>
      <c r="K4626">
        <v>34.299999999999997</v>
      </c>
      <c r="L4626" t="s">
        <v>23</v>
      </c>
      <c r="M46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26">
        <v>0</v>
      </c>
      <c r="O4626" t="s">
        <v>32</v>
      </c>
      <c r="P4626" t="str">
        <f>IF(AND(Table1[[#This Row],[stroke]]=1,Table1[[#This Row],[hypertension]]=1),"yes","no")</f>
        <v>no</v>
      </c>
      <c r="Q4626" t="str">
        <f>IF(Table1[[#This Row],[avg_glucose_level]]&gt;=132.5,"yes","no")</f>
        <v>no</v>
      </c>
      <c r="R4626" t="str">
        <f>IF(Table1[[#This Row],[bmi]]&gt;=30.1,"yes","no")</f>
        <v>yes</v>
      </c>
    </row>
    <row r="4627" spans="1:18" x14ac:dyDescent="0.3">
      <c r="A4627">
        <v>37808</v>
      </c>
      <c r="B4627" t="s">
        <v>17</v>
      </c>
      <c r="C4627">
        <v>34</v>
      </c>
      <c r="D4627">
        <v>0</v>
      </c>
      <c r="E4627" t="str">
        <f>IF(Table1[[#This Row],[hypertension]]=0,"no","yes")</f>
        <v>no</v>
      </c>
      <c r="F4627">
        <v>0</v>
      </c>
      <c r="G4627" t="s">
        <v>22</v>
      </c>
      <c r="H4627" t="s">
        <v>24</v>
      </c>
      <c r="I4627" t="s">
        <v>15</v>
      </c>
      <c r="J4627">
        <v>226.28</v>
      </c>
      <c r="K4627">
        <v>38.4</v>
      </c>
      <c r="L4627" t="s">
        <v>23</v>
      </c>
      <c r="M46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27">
        <v>0</v>
      </c>
      <c r="O4627" t="s">
        <v>32</v>
      </c>
      <c r="P4627" t="str">
        <f>IF(AND(Table1[[#This Row],[stroke]]=1,Table1[[#This Row],[hypertension]]=1),"yes","no")</f>
        <v>no</v>
      </c>
      <c r="Q4627" t="str">
        <f>IF(Table1[[#This Row],[avg_glucose_level]]&gt;=132.5,"yes","no")</f>
        <v>yes</v>
      </c>
      <c r="R4627" t="str">
        <f>IF(Table1[[#This Row],[bmi]]&gt;=30.1,"yes","no")</f>
        <v>yes</v>
      </c>
    </row>
    <row r="4628" spans="1:18" x14ac:dyDescent="0.3">
      <c r="A4628">
        <v>21678</v>
      </c>
      <c r="B4628" t="s">
        <v>12</v>
      </c>
      <c r="C4628">
        <v>33</v>
      </c>
      <c r="D4628">
        <v>0</v>
      </c>
      <c r="E4628" t="str">
        <f>IF(Table1[[#This Row],[hypertension]]=0,"no","yes")</f>
        <v>no</v>
      </c>
      <c r="F4628">
        <v>0</v>
      </c>
      <c r="G4628" t="s">
        <v>13</v>
      </c>
      <c r="H4628" t="s">
        <v>14</v>
      </c>
      <c r="I4628" t="s">
        <v>15</v>
      </c>
      <c r="J4628">
        <v>90.73</v>
      </c>
      <c r="K4628">
        <v>32.799999999999997</v>
      </c>
      <c r="L4628" t="s">
        <v>21</v>
      </c>
      <c r="M46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28">
        <v>0</v>
      </c>
      <c r="O4628" t="s">
        <v>32</v>
      </c>
      <c r="P4628" t="str">
        <f>IF(AND(Table1[[#This Row],[stroke]]=1,Table1[[#This Row],[hypertension]]=1),"yes","no")</f>
        <v>no</v>
      </c>
      <c r="Q4628" t="str">
        <f>IF(Table1[[#This Row],[avg_glucose_level]]&gt;=132.5,"yes","no")</f>
        <v>no</v>
      </c>
      <c r="R4628" t="str">
        <f>IF(Table1[[#This Row],[bmi]]&gt;=30.1,"yes","no")</f>
        <v>yes</v>
      </c>
    </row>
    <row r="4629" spans="1:18" x14ac:dyDescent="0.3">
      <c r="A4629">
        <v>40087</v>
      </c>
      <c r="B4629" t="s">
        <v>12</v>
      </c>
      <c r="C4629">
        <v>65</v>
      </c>
      <c r="D4629">
        <v>0</v>
      </c>
      <c r="E4629" t="str">
        <f>IF(Table1[[#This Row],[hypertension]]=0,"no","yes")</f>
        <v>no</v>
      </c>
      <c r="F4629">
        <v>0</v>
      </c>
      <c r="G4629" t="s">
        <v>13</v>
      </c>
      <c r="H4629" t="s">
        <v>14</v>
      </c>
      <c r="I4629" t="s">
        <v>19</v>
      </c>
      <c r="J4629">
        <v>172.86</v>
      </c>
      <c r="K4629">
        <v>34.4</v>
      </c>
      <c r="L4629" t="s">
        <v>20</v>
      </c>
      <c r="M46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29">
        <v>0</v>
      </c>
      <c r="O4629" t="s">
        <v>32</v>
      </c>
      <c r="P4629" t="str">
        <f>IF(AND(Table1[[#This Row],[stroke]]=1,Table1[[#This Row],[hypertension]]=1),"yes","no")</f>
        <v>no</v>
      </c>
      <c r="Q4629" t="str">
        <f>IF(Table1[[#This Row],[avg_glucose_level]]&gt;=132.5,"yes","no")</f>
        <v>yes</v>
      </c>
      <c r="R4629" t="str">
        <f>IF(Table1[[#This Row],[bmi]]&gt;=30.1,"yes","no")</f>
        <v>yes</v>
      </c>
    </row>
    <row r="4630" spans="1:18" x14ac:dyDescent="0.3">
      <c r="A4630">
        <v>38658</v>
      </c>
      <c r="B4630" t="s">
        <v>17</v>
      </c>
      <c r="C4630">
        <v>62</v>
      </c>
      <c r="D4630">
        <v>0</v>
      </c>
      <c r="E4630" t="str">
        <f>IF(Table1[[#This Row],[hypertension]]=0,"no","yes")</f>
        <v>no</v>
      </c>
      <c r="F4630">
        <v>0</v>
      </c>
      <c r="G4630" t="s">
        <v>13</v>
      </c>
      <c r="H4630" t="s">
        <v>18</v>
      </c>
      <c r="I4630" t="s">
        <v>19</v>
      </c>
      <c r="J4630">
        <v>213.92</v>
      </c>
      <c r="K4630">
        <v>44.6</v>
      </c>
      <c r="L4630" t="s">
        <v>20</v>
      </c>
      <c r="M46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30">
        <v>0</v>
      </c>
      <c r="O4630" t="s">
        <v>32</v>
      </c>
      <c r="P4630" t="str">
        <f>IF(AND(Table1[[#This Row],[stroke]]=1,Table1[[#This Row],[hypertension]]=1),"yes","no")</f>
        <v>no</v>
      </c>
      <c r="Q4630" t="str">
        <f>IF(Table1[[#This Row],[avg_glucose_level]]&gt;=132.5,"yes","no")</f>
        <v>yes</v>
      </c>
      <c r="R4630" t="str">
        <f>IF(Table1[[#This Row],[bmi]]&gt;=30.1,"yes","no")</f>
        <v>yes</v>
      </c>
    </row>
    <row r="4631" spans="1:18" x14ac:dyDescent="0.3">
      <c r="A4631">
        <v>30353</v>
      </c>
      <c r="B4631" t="s">
        <v>12</v>
      </c>
      <c r="C4631">
        <v>36</v>
      </c>
      <c r="D4631">
        <v>0</v>
      </c>
      <c r="E4631" t="str">
        <f>IF(Table1[[#This Row],[hypertension]]=0,"no","yes")</f>
        <v>no</v>
      </c>
      <c r="F4631">
        <v>0</v>
      </c>
      <c r="G4631" t="s">
        <v>13</v>
      </c>
      <c r="H4631" t="s">
        <v>14</v>
      </c>
      <c r="I4631" t="s">
        <v>15</v>
      </c>
      <c r="J4631">
        <v>92.23</v>
      </c>
      <c r="K4631">
        <v>32.799999999999997</v>
      </c>
      <c r="L4631" t="s">
        <v>20</v>
      </c>
      <c r="M46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31">
        <v>0</v>
      </c>
      <c r="O4631" t="s">
        <v>32</v>
      </c>
      <c r="P4631" t="str">
        <f>IF(AND(Table1[[#This Row],[stroke]]=1,Table1[[#This Row],[hypertension]]=1),"yes","no")</f>
        <v>no</v>
      </c>
      <c r="Q4631" t="str">
        <f>IF(Table1[[#This Row],[avg_glucose_level]]&gt;=132.5,"yes","no")</f>
        <v>no</v>
      </c>
      <c r="R4631" t="str">
        <f>IF(Table1[[#This Row],[bmi]]&gt;=30.1,"yes","no")</f>
        <v>yes</v>
      </c>
    </row>
    <row r="4632" spans="1:18" x14ac:dyDescent="0.3">
      <c r="A4632">
        <v>28803</v>
      </c>
      <c r="B4632" t="s">
        <v>12</v>
      </c>
      <c r="C4632">
        <v>31</v>
      </c>
      <c r="D4632">
        <v>0</v>
      </c>
      <c r="E4632" t="str">
        <f>IF(Table1[[#This Row],[hypertension]]=0,"no","yes")</f>
        <v>no</v>
      </c>
      <c r="F4632">
        <v>0</v>
      </c>
      <c r="G4632" t="s">
        <v>13</v>
      </c>
      <c r="H4632" t="s">
        <v>14</v>
      </c>
      <c r="I4632" t="s">
        <v>15</v>
      </c>
      <c r="J4632">
        <v>79.81</v>
      </c>
      <c r="K4632">
        <v>26.4</v>
      </c>
      <c r="L4632" t="s">
        <v>20</v>
      </c>
      <c r="M46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32">
        <v>0</v>
      </c>
      <c r="O4632" t="s">
        <v>32</v>
      </c>
      <c r="P4632" t="str">
        <f>IF(AND(Table1[[#This Row],[stroke]]=1,Table1[[#This Row],[hypertension]]=1),"yes","no")</f>
        <v>no</v>
      </c>
      <c r="Q4632" t="str">
        <f>IF(Table1[[#This Row],[avg_glucose_level]]&gt;=132.5,"yes","no")</f>
        <v>no</v>
      </c>
      <c r="R4632" t="str">
        <f>IF(Table1[[#This Row],[bmi]]&gt;=30.1,"yes","no")</f>
        <v>no</v>
      </c>
    </row>
    <row r="4633" spans="1:18" x14ac:dyDescent="0.3">
      <c r="A4633">
        <v>10445</v>
      </c>
      <c r="B4633" t="s">
        <v>12</v>
      </c>
      <c r="C4633">
        <v>54</v>
      </c>
      <c r="D4633">
        <v>0</v>
      </c>
      <c r="E4633" t="str">
        <f>IF(Table1[[#This Row],[hypertension]]=0,"no","yes")</f>
        <v>no</v>
      </c>
      <c r="F4633">
        <v>0</v>
      </c>
      <c r="G4633" t="s">
        <v>13</v>
      </c>
      <c r="H4633" t="s">
        <v>24</v>
      </c>
      <c r="I4633" t="s">
        <v>19</v>
      </c>
      <c r="J4633">
        <v>81.78</v>
      </c>
      <c r="K4633">
        <v>27.3</v>
      </c>
      <c r="L4633" t="s">
        <v>23</v>
      </c>
      <c r="M46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33">
        <v>0</v>
      </c>
      <c r="O4633" t="s">
        <v>32</v>
      </c>
      <c r="P4633" t="str">
        <f>IF(AND(Table1[[#This Row],[stroke]]=1,Table1[[#This Row],[hypertension]]=1),"yes","no")</f>
        <v>no</v>
      </c>
      <c r="Q4633" t="str">
        <f>IF(Table1[[#This Row],[avg_glucose_level]]&gt;=132.5,"yes","no")</f>
        <v>no</v>
      </c>
      <c r="R4633" t="str">
        <f>IF(Table1[[#This Row],[bmi]]&gt;=30.1,"yes","no")</f>
        <v>no</v>
      </c>
    </row>
    <row r="4634" spans="1:18" x14ac:dyDescent="0.3">
      <c r="A4634">
        <v>12812</v>
      </c>
      <c r="B4634" t="s">
        <v>17</v>
      </c>
      <c r="C4634">
        <v>53</v>
      </c>
      <c r="D4634">
        <v>0</v>
      </c>
      <c r="E4634" t="str">
        <f>IF(Table1[[#This Row],[hypertension]]=0,"no","yes")</f>
        <v>no</v>
      </c>
      <c r="F4634">
        <v>0</v>
      </c>
      <c r="G4634" t="s">
        <v>13</v>
      </c>
      <c r="H4634" t="s">
        <v>14</v>
      </c>
      <c r="I4634" t="s">
        <v>19</v>
      </c>
      <c r="J4634">
        <v>102</v>
      </c>
      <c r="K4634">
        <v>32.4</v>
      </c>
      <c r="L4634" t="s">
        <v>20</v>
      </c>
      <c r="M46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34">
        <v>0</v>
      </c>
      <c r="O4634" t="s">
        <v>32</v>
      </c>
      <c r="P4634" t="str">
        <f>IF(AND(Table1[[#This Row],[stroke]]=1,Table1[[#This Row],[hypertension]]=1),"yes","no")</f>
        <v>no</v>
      </c>
      <c r="Q4634" t="str">
        <f>IF(Table1[[#This Row],[avg_glucose_level]]&gt;=132.5,"yes","no")</f>
        <v>no</v>
      </c>
      <c r="R4634" t="str">
        <f>IF(Table1[[#This Row],[bmi]]&gt;=30.1,"yes","no")</f>
        <v>yes</v>
      </c>
    </row>
    <row r="4635" spans="1:18" x14ac:dyDescent="0.3">
      <c r="A4635">
        <v>72289</v>
      </c>
      <c r="B4635" t="s">
        <v>17</v>
      </c>
      <c r="C4635">
        <v>44</v>
      </c>
      <c r="D4635">
        <v>0</v>
      </c>
      <c r="E4635" t="str">
        <f>IF(Table1[[#This Row],[hypertension]]=0,"no","yes")</f>
        <v>no</v>
      </c>
      <c r="F4635">
        <v>0</v>
      </c>
      <c r="G4635" t="s">
        <v>13</v>
      </c>
      <c r="H4635" t="s">
        <v>14</v>
      </c>
      <c r="I4635" t="s">
        <v>19</v>
      </c>
      <c r="J4635">
        <v>68.42</v>
      </c>
      <c r="K4635">
        <v>43.2</v>
      </c>
      <c r="L4635" t="s">
        <v>21</v>
      </c>
      <c r="M46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35">
        <v>0</v>
      </c>
      <c r="O4635" t="s">
        <v>32</v>
      </c>
      <c r="P4635" t="str">
        <f>IF(AND(Table1[[#This Row],[stroke]]=1,Table1[[#This Row],[hypertension]]=1),"yes","no")</f>
        <v>no</v>
      </c>
      <c r="Q4635" t="str">
        <f>IF(Table1[[#This Row],[avg_glucose_level]]&gt;=132.5,"yes","no")</f>
        <v>no</v>
      </c>
      <c r="R4635" t="str">
        <f>IF(Table1[[#This Row],[bmi]]&gt;=30.1,"yes","no")</f>
        <v>yes</v>
      </c>
    </row>
    <row r="4636" spans="1:18" x14ac:dyDescent="0.3">
      <c r="A4636">
        <v>30433</v>
      </c>
      <c r="B4636" t="s">
        <v>12</v>
      </c>
      <c r="C4636">
        <v>77</v>
      </c>
      <c r="D4636">
        <v>0</v>
      </c>
      <c r="E4636" t="str">
        <f>IF(Table1[[#This Row],[hypertension]]=0,"no","yes")</f>
        <v>no</v>
      </c>
      <c r="F4636">
        <v>0</v>
      </c>
      <c r="G4636" t="s">
        <v>13</v>
      </c>
      <c r="H4636" t="s">
        <v>14</v>
      </c>
      <c r="I4636" t="s">
        <v>15</v>
      </c>
      <c r="J4636">
        <v>94.68</v>
      </c>
      <c r="K4636">
        <v>33.6</v>
      </c>
      <c r="L4636" t="s">
        <v>23</v>
      </c>
      <c r="M46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36">
        <v>0</v>
      </c>
      <c r="O4636" t="s">
        <v>32</v>
      </c>
      <c r="P4636" t="str">
        <f>IF(AND(Table1[[#This Row],[stroke]]=1,Table1[[#This Row],[hypertension]]=1),"yes","no")</f>
        <v>no</v>
      </c>
      <c r="Q4636" t="str">
        <f>IF(Table1[[#This Row],[avg_glucose_level]]&gt;=132.5,"yes","no")</f>
        <v>no</v>
      </c>
      <c r="R4636" t="str">
        <f>IF(Table1[[#This Row],[bmi]]&gt;=30.1,"yes","no")</f>
        <v>yes</v>
      </c>
    </row>
    <row r="4637" spans="1:18" x14ac:dyDescent="0.3">
      <c r="A4637">
        <v>37640</v>
      </c>
      <c r="B4637" t="s">
        <v>17</v>
      </c>
      <c r="C4637">
        <v>67</v>
      </c>
      <c r="D4637">
        <v>0</v>
      </c>
      <c r="E4637" t="str">
        <f>IF(Table1[[#This Row],[hypertension]]=0,"no","yes")</f>
        <v>no</v>
      </c>
      <c r="F4637">
        <v>0</v>
      </c>
      <c r="G4637" t="s">
        <v>13</v>
      </c>
      <c r="H4637" t="s">
        <v>24</v>
      </c>
      <c r="I4637" t="s">
        <v>19</v>
      </c>
      <c r="J4637">
        <v>125.33</v>
      </c>
      <c r="K4637">
        <v>26.4</v>
      </c>
      <c r="L4637" t="s">
        <v>23</v>
      </c>
      <c r="M46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37">
        <v>0</v>
      </c>
      <c r="O4637" t="s">
        <v>32</v>
      </c>
      <c r="P4637" t="str">
        <f>IF(AND(Table1[[#This Row],[stroke]]=1,Table1[[#This Row],[hypertension]]=1),"yes","no")</f>
        <v>no</v>
      </c>
      <c r="Q4637" t="str">
        <f>IF(Table1[[#This Row],[avg_glucose_level]]&gt;=132.5,"yes","no")</f>
        <v>no</v>
      </c>
      <c r="R4637" t="str">
        <f>IF(Table1[[#This Row],[bmi]]&gt;=30.1,"yes","no")</f>
        <v>no</v>
      </c>
    </row>
    <row r="4638" spans="1:18" x14ac:dyDescent="0.3">
      <c r="A4638">
        <v>54378</v>
      </c>
      <c r="B4638" t="s">
        <v>17</v>
      </c>
      <c r="C4638">
        <v>48</v>
      </c>
      <c r="D4638">
        <v>0</v>
      </c>
      <c r="E4638" t="str">
        <f>IF(Table1[[#This Row],[hypertension]]=0,"no","yes")</f>
        <v>no</v>
      </c>
      <c r="F4638">
        <v>0</v>
      </c>
      <c r="G4638" t="s">
        <v>13</v>
      </c>
      <c r="H4638" t="s">
        <v>18</v>
      </c>
      <c r="I4638" t="s">
        <v>15</v>
      </c>
      <c r="J4638">
        <v>212.19</v>
      </c>
      <c r="K4638">
        <v>46.9</v>
      </c>
      <c r="L4638" t="s">
        <v>20</v>
      </c>
      <c r="M46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38">
        <v>0</v>
      </c>
      <c r="O4638" t="s">
        <v>32</v>
      </c>
      <c r="P4638" t="str">
        <f>IF(AND(Table1[[#This Row],[stroke]]=1,Table1[[#This Row],[hypertension]]=1),"yes","no")</f>
        <v>no</v>
      </c>
      <c r="Q4638" t="str">
        <f>IF(Table1[[#This Row],[avg_glucose_level]]&gt;=132.5,"yes","no")</f>
        <v>yes</v>
      </c>
      <c r="R4638" t="str">
        <f>IF(Table1[[#This Row],[bmi]]&gt;=30.1,"yes","no")</f>
        <v>yes</v>
      </c>
    </row>
    <row r="4639" spans="1:18" x14ac:dyDescent="0.3">
      <c r="A4639">
        <v>34138</v>
      </c>
      <c r="B4639" t="s">
        <v>12</v>
      </c>
      <c r="C4639">
        <v>42</v>
      </c>
      <c r="D4639">
        <v>0</v>
      </c>
      <c r="E4639" t="str">
        <f>IF(Table1[[#This Row],[hypertension]]=0,"no","yes")</f>
        <v>no</v>
      </c>
      <c r="F4639">
        <v>0</v>
      </c>
      <c r="G4639" t="s">
        <v>13</v>
      </c>
      <c r="H4639" t="s">
        <v>14</v>
      </c>
      <c r="I4639" t="s">
        <v>15</v>
      </c>
      <c r="J4639">
        <v>89</v>
      </c>
      <c r="K4639">
        <v>36.299999999999997</v>
      </c>
      <c r="L4639" t="s">
        <v>16</v>
      </c>
      <c r="M463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39">
        <v>0</v>
      </c>
      <c r="O4639" t="s">
        <v>32</v>
      </c>
      <c r="P4639" t="str">
        <f>IF(AND(Table1[[#This Row],[stroke]]=1,Table1[[#This Row],[hypertension]]=1),"yes","no")</f>
        <v>no</v>
      </c>
      <c r="Q4639" t="str">
        <f>IF(Table1[[#This Row],[avg_glucose_level]]&gt;=132.5,"yes","no")</f>
        <v>no</v>
      </c>
      <c r="R4639" t="str">
        <f>IF(Table1[[#This Row],[bmi]]&gt;=30.1,"yes","no")</f>
        <v>yes</v>
      </c>
    </row>
    <row r="4640" spans="1:18" x14ac:dyDescent="0.3">
      <c r="A4640">
        <v>72160</v>
      </c>
      <c r="B4640" t="s">
        <v>12</v>
      </c>
      <c r="C4640">
        <v>72</v>
      </c>
      <c r="D4640">
        <v>1</v>
      </c>
      <c r="E4640" t="str">
        <f>IF(Table1[[#This Row],[hypertension]]=0,"no","yes")</f>
        <v>yes</v>
      </c>
      <c r="F4640">
        <v>1</v>
      </c>
      <c r="G4640" t="s">
        <v>13</v>
      </c>
      <c r="H4640" t="s">
        <v>14</v>
      </c>
      <c r="I4640" t="s">
        <v>19</v>
      </c>
      <c r="J4640">
        <v>60.98</v>
      </c>
      <c r="K4640">
        <v>34.9</v>
      </c>
      <c r="L4640" t="s">
        <v>16</v>
      </c>
      <c r="M46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40">
        <v>0</v>
      </c>
      <c r="O4640" t="s">
        <v>32</v>
      </c>
      <c r="P4640" t="str">
        <f>IF(AND(Table1[[#This Row],[stroke]]=1,Table1[[#This Row],[hypertension]]=1),"yes","no")</f>
        <v>no</v>
      </c>
      <c r="Q4640" t="str">
        <f>IF(Table1[[#This Row],[avg_glucose_level]]&gt;=132.5,"yes","no")</f>
        <v>no</v>
      </c>
      <c r="R4640" t="str">
        <f>IF(Table1[[#This Row],[bmi]]&gt;=30.1,"yes","no")</f>
        <v>yes</v>
      </c>
    </row>
    <row r="4641" spans="1:18" x14ac:dyDescent="0.3">
      <c r="A4641">
        <v>44447</v>
      </c>
      <c r="B4641" t="s">
        <v>12</v>
      </c>
      <c r="C4641">
        <v>49</v>
      </c>
      <c r="D4641">
        <v>0</v>
      </c>
      <c r="E4641" t="str">
        <f>IF(Table1[[#This Row],[hypertension]]=0,"no","yes")</f>
        <v>no</v>
      </c>
      <c r="F4641">
        <v>0</v>
      </c>
      <c r="G4641" t="s">
        <v>13</v>
      </c>
      <c r="H4641" t="s">
        <v>14</v>
      </c>
      <c r="I4641" t="s">
        <v>15</v>
      </c>
      <c r="J4641">
        <v>58.19</v>
      </c>
      <c r="K4641">
        <v>29.6</v>
      </c>
      <c r="L4641" t="s">
        <v>21</v>
      </c>
      <c r="M46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41">
        <v>0</v>
      </c>
      <c r="O4641" t="s">
        <v>32</v>
      </c>
      <c r="P4641" t="str">
        <f>IF(AND(Table1[[#This Row],[stroke]]=1,Table1[[#This Row],[hypertension]]=1),"yes","no")</f>
        <v>no</v>
      </c>
      <c r="Q4641" t="str">
        <f>IF(Table1[[#This Row],[avg_glucose_level]]&gt;=132.5,"yes","no")</f>
        <v>no</v>
      </c>
      <c r="R4641" t="str">
        <f>IF(Table1[[#This Row],[bmi]]&gt;=30.1,"yes","no")</f>
        <v>no</v>
      </c>
    </row>
    <row r="4642" spans="1:18" x14ac:dyDescent="0.3">
      <c r="A4642">
        <v>5927</v>
      </c>
      <c r="B4642" t="s">
        <v>17</v>
      </c>
      <c r="C4642">
        <v>1</v>
      </c>
      <c r="D4642">
        <v>0</v>
      </c>
      <c r="E4642" t="str">
        <f>IF(Table1[[#This Row],[hypertension]]=0,"no","yes")</f>
        <v>no</v>
      </c>
      <c r="F4642">
        <v>0</v>
      </c>
      <c r="G4642" t="s">
        <v>22</v>
      </c>
      <c r="H4642" t="s">
        <v>25</v>
      </c>
      <c r="I4642" t="s">
        <v>19</v>
      </c>
      <c r="J4642">
        <v>67.680000000000007</v>
      </c>
      <c r="K4642">
        <v>16.5</v>
      </c>
      <c r="L4642" t="s">
        <v>23</v>
      </c>
      <c r="M46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42">
        <v>0</v>
      </c>
      <c r="O4642" t="s">
        <v>32</v>
      </c>
      <c r="P4642" t="str">
        <f>IF(AND(Table1[[#This Row],[stroke]]=1,Table1[[#This Row],[hypertension]]=1),"yes","no")</f>
        <v>no</v>
      </c>
      <c r="Q4642" t="str">
        <f>IF(Table1[[#This Row],[avg_glucose_level]]&gt;=132.5,"yes","no")</f>
        <v>no</v>
      </c>
      <c r="R4642" t="str">
        <f>IF(Table1[[#This Row],[bmi]]&gt;=30.1,"yes","no")</f>
        <v>no</v>
      </c>
    </row>
    <row r="4643" spans="1:18" x14ac:dyDescent="0.3">
      <c r="A4643">
        <v>44233</v>
      </c>
      <c r="B4643" t="s">
        <v>17</v>
      </c>
      <c r="C4643">
        <v>45</v>
      </c>
      <c r="D4643">
        <v>0</v>
      </c>
      <c r="E4643" t="str">
        <f>IF(Table1[[#This Row],[hypertension]]=0,"no","yes")</f>
        <v>no</v>
      </c>
      <c r="F4643">
        <v>0</v>
      </c>
      <c r="G4643" t="s">
        <v>13</v>
      </c>
      <c r="H4643" t="s">
        <v>24</v>
      </c>
      <c r="I4643" t="s">
        <v>19</v>
      </c>
      <c r="J4643">
        <v>84.99</v>
      </c>
      <c r="K4643">
        <v>35.4</v>
      </c>
      <c r="L4643" t="s">
        <v>23</v>
      </c>
      <c r="M46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43">
        <v>0</v>
      </c>
      <c r="O4643" t="s">
        <v>32</v>
      </c>
      <c r="P4643" t="str">
        <f>IF(AND(Table1[[#This Row],[stroke]]=1,Table1[[#This Row],[hypertension]]=1),"yes","no")</f>
        <v>no</v>
      </c>
      <c r="Q4643" t="str">
        <f>IF(Table1[[#This Row],[avg_glucose_level]]&gt;=132.5,"yes","no")</f>
        <v>no</v>
      </c>
      <c r="R4643" t="str">
        <f>IF(Table1[[#This Row],[bmi]]&gt;=30.1,"yes","no")</f>
        <v>yes</v>
      </c>
    </row>
    <row r="4644" spans="1:18" x14ac:dyDescent="0.3">
      <c r="A4644">
        <v>56021</v>
      </c>
      <c r="B4644" t="s">
        <v>17</v>
      </c>
      <c r="C4644">
        <v>63</v>
      </c>
      <c r="D4644">
        <v>1</v>
      </c>
      <c r="E4644" t="str">
        <f>IF(Table1[[#This Row],[hypertension]]=0,"no","yes")</f>
        <v>yes</v>
      </c>
      <c r="F4644">
        <v>0</v>
      </c>
      <c r="G4644" t="s">
        <v>13</v>
      </c>
      <c r="H4644" t="s">
        <v>14</v>
      </c>
      <c r="I4644" t="s">
        <v>15</v>
      </c>
      <c r="J4644">
        <v>62.13</v>
      </c>
      <c r="K4644">
        <v>23.6</v>
      </c>
      <c r="L4644" t="s">
        <v>20</v>
      </c>
      <c r="M46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44">
        <v>0</v>
      </c>
      <c r="O4644" t="s">
        <v>32</v>
      </c>
      <c r="P4644" t="str">
        <f>IF(AND(Table1[[#This Row],[stroke]]=1,Table1[[#This Row],[hypertension]]=1),"yes","no")</f>
        <v>no</v>
      </c>
      <c r="Q4644" t="str">
        <f>IF(Table1[[#This Row],[avg_glucose_level]]&gt;=132.5,"yes","no")</f>
        <v>no</v>
      </c>
      <c r="R4644" t="str">
        <f>IF(Table1[[#This Row],[bmi]]&gt;=30.1,"yes","no")</f>
        <v>no</v>
      </c>
    </row>
    <row r="4645" spans="1:18" x14ac:dyDescent="0.3">
      <c r="A4645">
        <v>65038</v>
      </c>
      <c r="B4645" t="s">
        <v>17</v>
      </c>
      <c r="C4645">
        <v>33</v>
      </c>
      <c r="D4645">
        <v>0</v>
      </c>
      <c r="E4645" t="str">
        <f>IF(Table1[[#This Row],[hypertension]]=0,"no","yes")</f>
        <v>no</v>
      </c>
      <c r="F4645">
        <v>0</v>
      </c>
      <c r="G4645" t="s">
        <v>13</v>
      </c>
      <c r="H4645" t="s">
        <v>14</v>
      </c>
      <c r="I4645" t="s">
        <v>19</v>
      </c>
      <c r="J4645">
        <v>57.1</v>
      </c>
      <c r="K4645">
        <v>33.1</v>
      </c>
      <c r="L4645" t="s">
        <v>20</v>
      </c>
      <c r="M464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45">
        <v>0</v>
      </c>
      <c r="O4645" t="s">
        <v>32</v>
      </c>
      <c r="P4645" t="str">
        <f>IF(AND(Table1[[#This Row],[stroke]]=1,Table1[[#This Row],[hypertension]]=1),"yes","no")</f>
        <v>no</v>
      </c>
      <c r="Q4645" t="str">
        <f>IF(Table1[[#This Row],[avg_glucose_level]]&gt;=132.5,"yes","no")</f>
        <v>no</v>
      </c>
      <c r="R4645" t="str">
        <f>IF(Table1[[#This Row],[bmi]]&gt;=30.1,"yes","no")</f>
        <v>yes</v>
      </c>
    </row>
    <row r="4646" spans="1:18" x14ac:dyDescent="0.3">
      <c r="A4646">
        <v>3595</v>
      </c>
      <c r="B4646" t="s">
        <v>12</v>
      </c>
      <c r="C4646">
        <v>32</v>
      </c>
      <c r="D4646">
        <v>0</v>
      </c>
      <c r="E4646" t="str">
        <f>IF(Table1[[#This Row],[hypertension]]=0,"no","yes")</f>
        <v>no</v>
      </c>
      <c r="F4646">
        <v>0</v>
      </c>
      <c r="G4646" t="s">
        <v>13</v>
      </c>
      <c r="H4646" t="s">
        <v>14</v>
      </c>
      <c r="I4646" t="s">
        <v>15</v>
      </c>
      <c r="J4646">
        <v>97.95</v>
      </c>
      <c r="K4646">
        <v>40.200000000000003</v>
      </c>
      <c r="L4646" t="s">
        <v>21</v>
      </c>
      <c r="M464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46">
        <v>0</v>
      </c>
      <c r="O4646" t="s">
        <v>32</v>
      </c>
      <c r="P4646" t="str">
        <f>IF(AND(Table1[[#This Row],[stroke]]=1,Table1[[#This Row],[hypertension]]=1),"yes","no")</f>
        <v>no</v>
      </c>
      <c r="Q4646" t="str">
        <f>IF(Table1[[#This Row],[avg_glucose_level]]&gt;=132.5,"yes","no")</f>
        <v>no</v>
      </c>
      <c r="R4646" t="str">
        <f>IF(Table1[[#This Row],[bmi]]&gt;=30.1,"yes","no")</f>
        <v>yes</v>
      </c>
    </row>
    <row r="4647" spans="1:18" x14ac:dyDescent="0.3">
      <c r="A4647">
        <v>25783</v>
      </c>
      <c r="B4647" t="s">
        <v>17</v>
      </c>
      <c r="C4647">
        <v>1</v>
      </c>
      <c r="D4647">
        <v>0</v>
      </c>
      <c r="E4647" t="str">
        <f>IF(Table1[[#This Row],[hypertension]]=0,"no","yes")</f>
        <v>no</v>
      </c>
      <c r="F4647">
        <v>0</v>
      </c>
      <c r="G4647" t="s">
        <v>22</v>
      </c>
      <c r="H4647" t="s">
        <v>25</v>
      </c>
      <c r="I4647" t="s">
        <v>19</v>
      </c>
      <c r="J4647">
        <v>94.06</v>
      </c>
      <c r="K4647">
        <v>14.8</v>
      </c>
      <c r="L4647" t="s">
        <v>23</v>
      </c>
      <c r="M46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47">
        <v>0</v>
      </c>
      <c r="O4647" t="s">
        <v>32</v>
      </c>
      <c r="P4647" t="str">
        <f>IF(AND(Table1[[#This Row],[stroke]]=1,Table1[[#This Row],[hypertension]]=1),"yes","no")</f>
        <v>no</v>
      </c>
      <c r="Q4647" t="str">
        <f>IF(Table1[[#This Row],[avg_glucose_level]]&gt;=132.5,"yes","no")</f>
        <v>no</v>
      </c>
      <c r="R4647" t="str">
        <f>IF(Table1[[#This Row],[bmi]]&gt;=30.1,"yes","no")</f>
        <v>no</v>
      </c>
    </row>
    <row r="4648" spans="1:18" x14ac:dyDescent="0.3">
      <c r="A4648">
        <v>68268</v>
      </c>
      <c r="B4648" t="s">
        <v>17</v>
      </c>
      <c r="C4648">
        <v>63</v>
      </c>
      <c r="D4648">
        <v>0</v>
      </c>
      <c r="E4648" t="str">
        <f>IF(Table1[[#This Row],[hypertension]]=0,"no","yes")</f>
        <v>no</v>
      </c>
      <c r="F4648">
        <v>0</v>
      </c>
      <c r="G4648" t="s">
        <v>13</v>
      </c>
      <c r="H4648" t="s">
        <v>18</v>
      </c>
      <c r="I4648" t="s">
        <v>15</v>
      </c>
      <c r="J4648">
        <v>93.88</v>
      </c>
      <c r="K4648">
        <v>34.799999999999997</v>
      </c>
      <c r="L4648" t="s">
        <v>23</v>
      </c>
      <c r="M46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48">
        <v>0</v>
      </c>
      <c r="O4648" t="s">
        <v>32</v>
      </c>
      <c r="P4648" t="str">
        <f>IF(AND(Table1[[#This Row],[stroke]]=1,Table1[[#This Row],[hypertension]]=1),"yes","no")</f>
        <v>no</v>
      </c>
      <c r="Q4648" t="str">
        <f>IF(Table1[[#This Row],[avg_glucose_level]]&gt;=132.5,"yes","no")</f>
        <v>no</v>
      </c>
      <c r="R4648" t="str">
        <f>IF(Table1[[#This Row],[bmi]]&gt;=30.1,"yes","no")</f>
        <v>yes</v>
      </c>
    </row>
    <row r="4649" spans="1:18" x14ac:dyDescent="0.3">
      <c r="A4649">
        <v>7564</v>
      </c>
      <c r="B4649" t="s">
        <v>12</v>
      </c>
      <c r="C4649">
        <v>70</v>
      </c>
      <c r="D4649">
        <v>0</v>
      </c>
      <c r="E4649" t="str">
        <f>IF(Table1[[#This Row],[hypertension]]=0,"no","yes")</f>
        <v>no</v>
      </c>
      <c r="F4649">
        <v>0</v>
      </c>
      <c r="G4649" t="s">
        <v>13</v>
      </c>
      <c r="H4649" t="s">
        <v>14</v>
      </c>
      <c r="I4649" t="s">
        <v>19</v>
      </c>
      <c r="J4649">
        <v>90.3</v>
      </c>
      <c r="K4649">
        <v>33.5</v>
      </c>
      <c r="L4649" t="s">
        <v>16</v>
      </c>
      <c r="M46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49">
        <v>0</v>
      </c>
      <c r="O4649" t="s">
        <v>32</v>
      </c>
      <c r="P4649" t="str">
        <f>IF(AND(Table1[[#This Row],[stroke]]=1,Table1[[#This Row],[hypertension]]=1),"yes","no")</f>
        <v>no</v>
      </c>
      <c r="Q4649" t="str">
        <f>IF(Table1[[#This Row],[avg_glucose_level]]&gt;=132.5,"yes","no")</f>
        <v>no</v>
      </c>
      <c r="R4649" t="str">
        <f>IF(Table1[[#This Row],[bmi]]&gt;=30.1,"yes","no")</f>
        <v>yes</v>
      </c>
    </row>
    <row r="4650" spans="1:18" x14ac:dyDescent="0.3">
      <c r="A4650">
        <v>26723</v>
      </c>
      <c r="B4650" t="s">
        <v>17</v>
      </c>
      <c r="C4650">
        <v>57</v>
      </c>
      <c r="D4650">
        <v>0</v>
      </c>
      <c r="E4650" t="str">
        <f>IF(Table1[[#This Row],[hypertension]]=0,"no","yes")</f>
        <v>no</v>
      </c>
      <c r="F4650">
        <v>0</v>
      </c>
      <c r="G4650" t="s">
        <v>13</v>
      </c>
      <c r="H4650" t="s">
        <v>14</v>
      </c>
      <c r="I4650" t="s">
        <v>15</v>
      </c>
      <c r="J4650">
        <v>83.14</v>
      </c>
      <c r="K4650">
        <v>31.9</v>
      </c>
      <c r="L4650" t="s">
        <v>20</v>
      </c>
      <c r="M46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50">
        <v>0</v>
      </c>
      <c r="O4650" t="s">
        <v>32</v>
      </c>
      <c r="P4650" t="str">
        <f>IF(AND(Table1[[#This Row],[stroke]]=1,Table1[[#This Row],[hypertension]]=1),"yes","no")</f>
        <v>no</v>
      </c>
      <c r="Q4650" t="str">
        <f>IF(Table1[[#This Row],[avg_glucose_level]]&gt;=132.5,"yes","no")</f>
        <v>no</v>
      </c>
      <c r="R4650" t="str">
        <f>IF(Table1[[#This Row],[bmi]]&gt;=30.1,"yes","no")</f>
        <v>yes</v>
      </c>
    </row>
    <row r="4651" spans="1:18" x14ac:dyDescent="0.3">
      <c r="A4651">
        <v>9995</v>
      </c>
      <c r="B4651" t="s">
        <v>12</v>
      </c>
      <c r="C4651">
        <v>8</v>
      </c>
      <c r="D4651">
        <v>0</v>
      </c>
      <c r="E4651" t="str">
        <f>IF(Table1[[#This Row],[hypertension]]=0,"no","yes")</f>
        <v>no</v>
      </c>
      <c r="F4651">
        <v>0</v>
      </c>
      <c r="G4651" t="s">
        <v>22</v>
      </c>
      <c r="H4651" t="s">
        <v>25</v>
      </c>
      <c r="I4651" t="s">
        <v>15</v>
      </c>
      <c r="J4651">
        <v>118.66</v>
      </c>
      <c r="K4651">
        <v>16.100000000000001</v>
      </c>
      <c r="L4651" t="s">
        <v>23</v>
      </c>
      <c r="M465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51">
        <v>0</v>
      </c>
      <c r="O4651" t="s">
        <v>32</v>
      </c>
      <c r="P4651" t="str">
        <f>IF(AND(Table1[[#This Row],[stroke]]=1,Table1[[#This Row],[hypertension]]=1),"yes","no")</f>
        <v>no</v>
      </c>
      <c r="Q4651" t="str">
        <f>IF(Table1[[#This Row],[avg_glucose_level]]&gt;=132.5,"yes","no")</f>
        <v>no</v>
      </c>
      <c r="R4651" t="str">
        <f>IF(Table1[[#This Row],[bmi]]&gt;=30.1,"yes","no")</f>
        <v>no</v>
      </c>
    </row>
    <row r="4652" spans="1:18" x14ac:dyDescent="0.3">
      <c r="A4652">
        <v>68074</v>
      </c>
      <c r="B4652" t="s">
        <v>12</v>
      </c>
      <c r="C4652">
        <v>54</v>
      </c>
      <c r="D4652">
        <v>0</v>
      </c>
      <c r="E4652" t="str">
        <f>IF(Table1[[#This Row],[hypertension]]=0,"no","yes")</f>
        <v>no</v>
      </c>
      <c r="F4652">
        <v>0</v>
      </c>
      <c r="G4652" t="s">
        <v>13</v>
      </c>
      <c r="H4652" t="s">
        <v>14</v>
      </c>
      <c r="I4652" t="s">
        <v>19</v>
      </c>
      <c r="J4652">
        <v>100.47</v>
      </c>
      <c r="K4652">
        <v>50.2</v>
      </c>
      <c r="L4652" t="s">
        <v>16</v>
      </c>
      <c r="M465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52">
        <v>0</v>
      </c>
      <c r="O4652" t="s">
        <v>32</v>
      </c>
      <c r="P4652" t="str">
        <f>IF(AND(Table1[[#This Row],[stroke]]=1,Table1[[#This Row],[hypertension]]=1),"yes","no")</f>
        <v>no</v>
      </c>
      <c r="Q4652" t="str">
        <f>IF(Table1[[#This Row],[avg_glucose_level]]&gt;=132.5,"yes","no")</f>
        <v>no</v>
      </c>
      <c r="R4652" t="str">
        <f>IF(Table1[[#This Row],[bmi]]&gt;=30.1,"yes","no")</f>
        <v>yes</v>
      </c>
    </row>
    <row r="4653" spans="1:18" x14ac:dyDescent="0.3">
      <c r="A4653">
        <v>8385</v>
      </c>
      <c r="B4653" t="s">
        <v>12</v>
      </c>
      <c r="C4653">
        <v>37</v>
      </c>
      <c r="D4653">
        <v>0</v>
      </c>
      <c r="E4653" t="str">
        <f>IF(Table1[[#This Row],[hypertension]]=0,"no","yes")</f>
        <v>no</v>
      </c>
      <c r="F4653">
        <v>0</v>
      </c>
      <c r="G4653" t="s">
        <v>13</v>
      </c>
      <c r="H4653" t="s">
        <v>14</v>
      </c>
      <c r="I4653" t="s">
        <v>15</v>
      </c>
      <c r="J4653">
        <v>90.78</v>
      </c>
      <c r="K4653">
        <v>35.9</v>
      </c>
      <c r="L4653" t="s">
        <v>23</v>
      </c>
      <c r="M465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53">
        <v>0</v>
      </c>
      <c r="O4653" t="s">
        <v>32</v>
      </c>
      <c r="P4653" t="str">
        <f>IF(AND(Table1[[#This Row],[stroke]]=1,Table1[[#This Row],[hypertension]]=1),"yes","no")</f>
        <v>no</v>
      </c>
      <c r="Q4653" t="str">
        <f>IF(Table1[[#This Row],[avg_glucose_level]]&gt;=132.5,"yes","no")</f>
        <v>no</v>
      </c>
      <c r="R4653" t="str">
        <f>IF(Table1[[#This Row],[bmi]]&gt;=30.1,"yes","no")</f>
        <v>yes</v>
      </c>
    </row>
    <row r="4654" spans="1:18" x14ac:dyDescent="0.3">
      <c r="A4654">
        <v>21796</v>
      </c>
      <c r="B4654" t="s">
        <v>12</v>
      </c>
      <c r="C4654">
        <v>59</v>
      </c>
      <c r="D4654">
        <v>0</v>
      </c>
      <c r="E4654" t="str">
        <f>IF(Table1[[#This Row],[hypertension]]=0,"no","yes")</f>
        <v>no</v>
      </c>
      <c r="F4654">
        <v>0</v>
      </c>
      <c r="G4654" t="s">
        <v>13</v>
      </c>
      <c r="H4654" t="s">
        <v>14</v>
      </c>
      <c r="I4654" t="s">
        <v>15</v>
      </c>
      <c r="J4654">
        <v>66.459999999999994</v>
      </c>
      <c r="K4654">
        <v>39.6</v>
      </c>
      <c r="L4654" t="s">
        <v>16</v>
      </c>
      <c r="M46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54">
        <v>0</v>
      </c>
      <c r="O4654" t="s">
        <v>32</v>
      </c>
      <c r="P4654" t="str">
        <f>IF(AND(Table1[[#This Row],[stroke]]=1,Table1[[#This Row],[hypertension]]=1),"yes","no")</f>
        <v>no</v>
      </c>
      <c r="Q4654" t="str">
        <f>IF(Table1[[#This Row],[avg_glucose_level]]&gt;=132.5,"yes","no")</f>
        <v>no</v>
      </c>
      <c r="R4654" t="str">
        <f>IF(Table1[[#This Row],[bmi]]&gt;=30.1,"yes","no")</f>
        <v>yes</v>
      </c>
    </row>
    <row r="4655" spans="1:18" x14ac:dyDescent="0.3">
      <c r="A4655">
        <v>53115</v>
      </c>
      <c r="B4655" t="s">
        <v>17</v>
      </c>
      <c r="C4655">
        <v>78</v>
      </c>
      <c r="D4655">
        <v>0</v>
      </c>
      <c r="E4655" t="str">
        <f>IF(Table1[[#This Row],[hypertension]]=0,"no","yes")</f>
        <v>no</v>
      </c>
      <c r="F4655">
        <v>0</v>
      </c>
      <c r="G4655" t="s">
        <v>13</v>
      </c>
      <c r="H4655" t="s">
        <v>24</v>
      </c>
      <c r="I4655" t="s">
        <v>15</v>
      </c>
      <c r="J4655">
        <v>73.56</v>
      </c>
      <c r="K4655">
        <v>27.5</v>
      </c>
      <c r="L4655" t="s">
        <v>16</v>
      </c>
      <c r="M465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55">
        <v>0</v>
      </c>
      <c r="O4655" t="s">
        <v>32</v>
      </c>
      <c r="P4655" t="str">
        <f>IF(AND(Table1[[#This Row],[stroke]]=1,Table1[[#This Row],[hypertension]]=1),"yes","no")</f>
        <v>no</v>
      </c>
      <c r="Q4655" t="str">
        <f>IF(Table1[[#This Row],[avg_glucose_level]]&gt;=132.5,"yes","no")</f>
        <v>no</v>
      </c>
      <c r="R4655" t="str">
        <f>IF(Table1[[#This Row],[bmi]]&gt;=30.1,"yes","no")</f>
        <v>no</v>
      </c>
    </row>
    <row r="4656" spans="1:18" x14ac:dyDescent="0.3">
      <c r="A4656">
        <v>27623</v>
      </c>
      <c r="B4656" t="s">
        <v>17</v>
      </c>
      <c r="C4656">
        <v>59</v>
      </c>
      <c r="D4656">
        <v>0</v>
      </c>
      <c r="E4656" t="str">
        <f>IF(Table1[[#This Row],[hypertension]]=0,"no","yes")</f>
        <v>no</v>
      </c>
      <c r="F4656">
        <v>0</v>
      </c>
      <c r="G4656" t="s">
        <v>13</v>
      </c>
      <c r="H4656" t="s">
        <v>14</v>
      </c>
      <c r="I4656" t="s">
        <v>15</v>
      </c>
      <c r="J4656">
        <v>200.8</v>
      </c>
      <c r="K4656">
        <v>32.299999999999997</v>
      </c>
      <c r="L4656" t="s">
        <v>23</v>
      </c>
      <c r="M465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56">
        <v>0</v>
      </c>
      <c r="O4656" t="s">
        <v>32</v>
      </c>
      <c r="P4656" t="str">
        <f>IF(AND(Table1[[#This Row],[stroke]]=1,Table1[[#This Row],[hypertension]]=1),"yes","no")</f>
        <v>no</v>
      </c>
      <c r="Q4656" t="str">
        <f>IF(Table1[[#This Row],[avg_glucose_level]]&gt;=132.5,"yes","no")</f>
        <v>yes</v>
      </c>
      <c r="R4656" t="str">
        <f>IF(Table1[[#This Row],[bmi]]&gt;=30.1,"yes","no")</f>
        <v>yes</v>
      </c>
    </row>
    <row r="4657" spans="1:18" x14ac:dyDescent="0.3">
      <c r="A4657">
        <v>70823</v>
      </c>
      <c r="B4657" t="s">
        <v>17</v>
      </c>
      <c r="C4657">
        <v>10</v>
      </c>
      <c r="D4657">
        <v>0</v>
      </c>
      <c r="E4657" t="str">
        <f>IF(Table1[[#This Row],[hypertension]]=0,"no","yes")</f>
        <v>no</v>
      </c>
      <c r="F4657">
        <v>0</v>
      </c>
      <c r="G4657" t="s">
        <v>22</v>
      </c>
      <c r="H4657" t="s">
        <v>25</v>
      </c>
      <c r="I4657" t="s">
        <v>15</v>
      </c>
      <c r="J4657">
        <v>57.28</v>
      </c>
      <c r="K4657">
        <v>15.4</v>
      </c>
      <c r="L4657" t="s">
        <v>20</v>
      </c>
      <c r="M465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57">
        <v>0</v>
      </c>
      <c r="O4657" t="s">
        <v>32</v>
      </c>
      <c r="P4657" t="str">
        <f>IF(AND(Table1[[#This Row],[stroke]]=1,Table1[[#This Row],[hypertension]]=1),"yes","no")</f>
        <v>no</v>
      </c>
      <c r="Q4657" t="str">
        <f>IF(Table1[[#This Row],[avg_glucose_level]]&gt;=132.5,"yes","no")</f>
        <v>no</v>
      </c>
      <c r="R4657" t="str">
        <f>IF(Table1[[#This Row],[bmi]]&gt;=30.1,"yes","no")</f>
        <v>no</v>
      </c>
    </row>
    <row r="4658" spans="1:18" x14ac:dyDescent="0.3">
      <c r="A4658">
        <v>5173</v>
      </c>
      <c r="B4658" t="s">
        <v>12</v>
      </c>
      <c r="C4658">
        <v>21</v>
      </c>
      <c r="D4658">
        <v>0</v>
      </c>
      <c r="E4658" t="str">
        <f>IF(Table1[[#This Row],[hypertension]]=0,"no","yes")</f>
        <v>no</v>
      </c>
      <c r="F4658">
        <v>0</v>
      </c>
      <c r="G4658" t="s">
        <v>22</v>
      </c>
      <c r="H4658" t="s">
        <v>14</v>
      </c>
      <c r="I4658" t="s">
        <v>19</v>
      </c>
      <c r="J4658">
        <v>92.87</v>
      </c>
      <c r="K4658">
        <v>28.4</v>
      </c>
      <c r="L4658" t="s">
        <v>21</v>
      </c>
      <c r="M465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58">
        <v>0</v>
      </c>
      <c r="O4658" t="s">
        <v>32</v>
      </c>
      <c r="P4658" t="str">
        <f>IF(AND(Table1[[#This Row],[stroke]]=1,Table1[[#This Row],[hypertension]]=1),"yes","no")</f>
        <v>no</v>
      </c>
      <c r="Q4658" t="str">
        <f>IF(Table1[[#This Row],[avg_glucose_level]]&gt;=132.5,"yes","no")</f>
        <v>no</v>
      </c>
      <c r="R4658" t="str">
        <f>IF(Table1[[#This Row],[bmi]]&gt;=30.1,"yes","no")</f>
        <v>no</v>
      </c>
    </row>
    <row r="4659" spans="1:18" x14ac:dyDescent="0.3">
      <c r="A4659">
        <v>21852</v>
      </c>
      <c r="B4659" t="s">
        <v>12</v>
      </c>
      <c r="C4659">
        <v>2</v>
      </c>
      <c r="D4659">
        <v>0</v>
      </c>
      <c r="E4659" t="str">
        <f>IF(Table1[[#This Row],[hypertension]]=0,"no","yes")</f>
        <v>no</v>
      </c>
      <c r="F4659">
        <v>0</v>
      </c>
      <c r="G4659" t="s">
        <v>22</v>
      </c>
      <c r="H4659" t="s">
        <v>25</v>
      </c>
      <c r="I4659" t="s">
        <v>19</v>
      </c>
      <c r="J4659">
        <v>96.47</v>
      </c>
      <c r="K4659">
        <v>19.5</v>
      </c>
      <c r="L4659" t="s">
        <v>23</v>
      </c>
      <c r="M465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59">
        <v>0</v>
      </c>
      <c r="O4659" t="s">
        <v>32</v>
      </c>
      <c r="P4659" t="str">
        <f>IF(AND(Table1[[#This Row],[stroke]]=1,Table1[[#This Row],[hypertension]]=1),"yes","no")</f>
        <v>no</v>
      </c>
      <c r="Q4659" t="str">
        <f>IF(Table1[[#This Row],[avg_glucose_level]]&gt;=132.5,"yes","no")</f>
        <v>no</v>
      </c>
      <c r="R4659" t="str">
        <f>IF(Table1[[#This Row],[bmi]]&gt;=30.1,"yes","no")</f>
        <v>no</v>
      </c>
    </row>
    <row r="4660" spans="1:18" x14ac:dyDescent="0.3">
      <c r="A4660">
        <v>24711</v>
      </c>
      <c r="B4660" t="s">
        <v>17</v>
      </c>
      <c r="C4660">
        <v>55</v>
      </c>
      <c r="D4660">
        <v>0</v>
      </c>
      <c r="E4660" t="str">
        <f>IF(Table1[[#This Row],[hypertension]]=0,"no","yes")</f>
        <v>no</v>
      </c>
      <c r="F4660">
        <v>0</v>
      </c>
      <c r="G4660" t="s">
        <v>13</v>
      </c>
      <c r="H4660" t="s">
        <v>24</v>
      </c>
      <c r="I4660" t="s">
        <v>15</v>
      </c>
      <c r="J4660">
        <v>99.44</v>
      </c>
      <c r="K4660">
        <v>25</v>
      </c>
      <c r="L4660" t="s">
        <v>16</v>
      </c>
      <c r="M46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60">
        <v>0</v>
      </c>
      <c r="O4660" t="s">
        <v>32</v>
      </c>
      <c r="P4660" t="str">
        <f>IF(AND(Table1[[#This Row],[stroke]]=1,Table1[[#This Row],[hypertension]]=1),"yes","no")</f>
        <v>no</v>
      </c>
      <c r="Q4660" t="str">
        <f>IF(Table1[[#This Row],[avg_glucose_level]]&gt;=132.5,"yes","no")</f>
        <v>no</v>
      </c>
      <c r="R4660" t="str">
        <f>IF(Table1[[#This Row],[bmi]]&gt;=30.1,"yes","no")</f>
        <v>no</v>
      </c>
    </row>
    <row r="4661" spans="1:18" x14ac:dyDescent="0.3">
      <c r="A4661">
        <v>21967</v>
      </c>
      <c r="B4661" t="s">
        <v>17</v>
      </c>
      <c r="C4661">
        <v>20</v>
      </c>
      <c r="D4661">
        <v>0</v>
      </c>
      <c r="E4661" t="str">
        <f>IF(Table1[[#This Row],[hypertension]]=0,"no","yes")</f>
        <v>no</v>
      </c>
      <c r="F4661">
        <v>0</v>
      </c>
      <c r="G4661" t="s">
        <v>13</v>
      </c>
      <c r="H4661" t="s">
        <v>14</v>
      </c>
      <c r="I4661" t="s">
        <v>15</v>
      </c>
      <c r="J4661">
        <v>77.959999999999994</v>
      </c>
      <c r="K4661">
        <v>26.3</v>
      </c>
      <c r="L4661" t="s">
        <v>21</v>
      </c>
      <c r="M46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61">
        <v>0</v>
      </c>
      <c r="O4661" t="s">
        <v>32</v>
      </c>
      <c r="P4661" t="str">
        <f>IF(AND(Table1[[#This Row],[stroke]]=1,Table1[[#This Row],[hypertension]]=1),"yes","no")</f>
        <v>no</v>
      </c>
      <c r="Q4661" t="str">
        <f>IF(Table1[[#This Row],[avg_glucose_level]]&gt;=132.5,"yes","no")</f>
        <v>no</v>
      </c>
      <c r="R4661" t="str">
        <f>IF(Table1[[#This Row],[bmi]]&gt;=30.1,"yes","no")</f>
        <v>no</v>
      </c>
    </row>
    <row r="4662" spans="1:18" x14ac:dyDescent="0.3">
      <c r="A4662">
        <v>36793</v>
      </c>
      <c r="B4662" t="s">
        <v>17</v>
      </c>
      <c r="C4662">
        <v>38</v>
      </c>
      <c r="D4662">
        <v>1</v>
      </c>
      <c r="E4662" t="str">
        <f>IF(Table1[[#This Row],[hypertension]]=0,"no","yes")</f>
        <v>yes</v>
      </c>
      <c r="F4662">
        <v>0</v>
      </c>
      <c r="G4662" t="s">
        <v>13</v>
      </c>
      <c r="H4662" t="s">
        <v>14</v>
      </c>
      <c r="I4662" t="s">
        <v>19</v>
      </c>
      <c r="J4662">
        <v>60.13</v>
      </c>
      <c r="K4662">
        <v>39.6</v>
      </c>
      <c r="L4662" t="s">
        <v>20</v>
      </c>
      <c r="M46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62">
        <v>0</v>
      </c>
      <c r="O4662" t="s">
        <v>32</v>
      </c>
      <c r="P4662" t="str">
        <f>IF(AND(Table1[[#This Row],[stroke]]=1,Table1[[#This Row],[hypertension]]=1),"yes","no")</f>
        <v>no</v>
      </c>
      <c r="Q4662" t="str">
        <f>IF(Table1[[#This Row],[avg_glucose_level]]&gt;=132.5,"yes","no")</f>
        <v>no</v>
      </c>
      <c r="R4662" t="str">
        <f>IF(Table1[[#This Row],[bmi]]&gt;=30.1,"yes","no")</f>
        <v>yes</v>
      </c>
    </row>
    <row r="4663" spans="1:18" x14ac:dyDescent="0.3">
      <c r="A4663">
        <v>37492</v>
      </c>
      <c r="B4663" t="s">
        <v>17</v>
      </c>
      <c r="C4663">
        <v>33</v>
      </c>
      <c r="D4663">
        <v>0</v>
      </c>
      <c r="E4663" t="str">
        <f>IF(Table1[[#This Row],[hypertension]]=0,"no","yes")</f>
        <v>no</v>
      </c>
      <c r="F4663">
        <v>0</v>
      </c>
      <c r="G4663" t="s">
        <v>13</v>
      </c>
      <c r="H4663" t="s">
        <v>14</v>
      </c>
      <c r="I4663" t="s">
        <v>19</v>
      </c>
      <c r="J4663">
        <v>88.17</v>
      </c>
      <c r="K4663">
        <v>38.6</v>
      </c>
      <c r="L4663" t="s">
        <v>16</v>
      </c>
      <c r="M466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63">
        <v>0</v>
      </c>
      <c r="O4663" t="s">
        <v>32</v>
      </c>
      <c r="P4663" t="str">
        <f>IF(AND(Table1[[#This Row],[stroke]]=1,Table1[[#This Row],[hypertension]]=1),"yes","no")</f>
        <v>no</v>
      </c>
      <c r="Q4663" t="str">
        <f>IF(Table1[[#This Row],[avg_glucose_level]]&gt;=132.5,"yes","no")</f>
        <v>no</v>
      </c>
      <c r="R4663" t="str">
        <f>IF(Table1[[#This Row],[bmi]]&gt;=30.1,"yes","no")</f>
        <v>yes</v>
      </c>
    </row>
    <row r="4664" spans="1:18" x14ac:dyDescent="0.3">
      <c r="A4664">
        <v>45658</v>
      </c>
      <c r="B4664" t="s">
        <v>12</v>
      </c>
      <c r="C4664">
        <v>14</v>
      </c>
      <c r="D4664">
        <v>0</v>
      </c>
      <c r="E4664" t="str">
        <f>IF(Table1[[#This Row],[hypertension]]=0,"no","yes")</f>
        <v>no</v>
      </c>
      <c r="F4664">
        <v>0</v>
      </c>
      <c r="G4664" t="s">
        <v>22</v>
      </c>
      <c r="H4664" t="s">
        <v>14</v>
      </c>
      <c r="I4664" t="s">
        <v>19</v>
      </c>
      <c r="J4664">
        <v>84.41</v>
      </c>
      <c r="K4664">
        <v>33.9</v>
      </c>
      <c r="L4664" t="s">
        <v>20</v>
      </c>
      <c r="M46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64">
        <v>0</v>
      </c>
      <c r="O4664" t="s">
        <v>32</v>
      </c>
      <c r="P4664" t="str">
        <f>IF(AND(Table1[[#This Row],[stroke]]=1,Table1[[#This Row],[hypertension]]=1),"yes","no")</f>
        <v>no</v>
      </c>
      <c r="Q4664" t="str">
        <f>IF(Table1[[#This Row],[avg_glucose_level]]&gt;=132.5,"yes","no")</f>
        <v>no</v>
      </c>
      <c r="R4664" t="str">
        <f>IF(Table1[[#This Row],[bmi]]&gt;=30.1,"yes","no")</f>
        <v>yes</v>
      </c>
    </row>
    <row r="4665" spans="1:18" x14ac:dyDescent="0.3">
      <c r="A4665">
        <v>6264</v>
      </c>
      <c r="B4665" t="s">
        <v>12</v>
      </c>
      <c r="C4665">
        <v>32</v>
      </c>
      <c r="D4665">
        <v>0</v>
      </c>
      <c r="E4665" t="str">
        <f>IF(Table1[[#This Row],[hypertension]]=0,"no","yes")</f>
        <v>no</v>
      </c>
      <c r="F4665">
        <v>0</v>
      </c>
      <c r="G4665" t="s">
        <v>13</v>
      </c>
      <c r="H4665" t="s">
        <v>14</v>
      </c>
      <c r="I4665" t="s">
        <v>19</v>
      </c>
      <c r="J4665">
        <v>72.34</v>
      </c>
      <c r="K4665">
        <v>32.200000000000003</v>
      </c>
      <c r="L4665" t="s">
        <v>23</v>
      </c>
      <c r="M46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65">
        <v>0</v>
      </c>
      <c r="O4665" t="s">
        <v>32</v>
      </c>
      <c r="P4665" t="str">
        <f>IF(AND(Table1[[#This Row],[stroke]]=1,Table1[[#This Row],[hypertension]]=1),"yes","no")</f>
        <v>no</v>
      </c>
      <c r="Q4665" t="str">
        <f>IF(Table1[[#This Row],[avg_glucose_level]]&gt;=132.5,"yes","no")</f>
        <v>no</v>
      </c>
      <c r="R4665" t="str">
        <f>IF(Table1[[#This Row],[bmi]]&gt;=30.1,"yes","no")</f>
        <v>yes</v>
      </c>
    </row>
    <row r="4666" spans="1:18" x14ac:dyDescent="0.3">
      <c r="A4666">
        <v>37507</v>
      </c>
      <c r="B4666" t="s">
        <v>17</v>
      </c>
      <c r="C4666">
        <v>32</v>
      </c>
      <c r="D4666">
        <v>0</v>
      </c>
      <c r="E4666" t="str">
        <f>IF(Table1[[#This Row],[hypertension]]=0,"no","yes")</f>
        <v>no</v>
      </c>
      <c r="F4666">
        <v>0</v>
      </c>
      <c r="G4666" t="s">
        <v>22</v>
      </c>
      <c r="H4666" t="s">
        <v>14</v>
      </c>
      <c r="I4666" t="s">
        <v>19</v>
      </c>
      <c r="J4666">
        <v>68.72</v>
      </c>
      <c r="K4666">
        <v>25.1</v>
      </c>
      <c r="L4666" t="s">
        <v>20</v>
      </c>
      <c r="M46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66">
        <v>0</v>
      </c>
      <c r="O4666" t="s">
        <v>32</v>
      </c>
      <c r="P4666" t="str">
        <f>IF(AND(Table1[[#This Row],[stroke]]=1,Table1[[#This Row],[hypertension]]=1),"yes","no")</f>
        <v>no</v>
      </c>
      <c r="Q4666" t="str">
        <f>IF(Table1[[#This Row],[avg_glucose_level]]&gt;=132.5,"yes","no")</f>
        <v>no</v>
      </c>
      <c r="R4666" t="str">
        <f>IF(Table1[[#This Row],[bmi]]&gt;=30.1,"yes","no")</f>
        <v>no</v>
      </c>
    </row>
    <row r="4667" spans="1:18" x14ac:dyDescent="0.3">
      <c r="A4667">
        <v>50557</v>
      </c>
      <c r="B4667" t="s">
        <v>17</v>
      </c>
      <c r="C4667">
        <v>68</v>
      </c>
      <c r="D4667">
        <v>0</v>
      </c>
      <c r="E4667" t="str">
        <f>IF(Table1[[#This Row],[hypertension]]=0,"no","yes")</f>
        <v>no</v>
      </c>
      <c r="F4667">
        <v>0</v>
      </c>
      <c r="G4667" t="s">
        <v>13</v>
      </c>
      <c r="H4667" t="s">
        <v>18</v>
      </c>
      <c r="I4667" t="s">
        <v>15</v>
      </c>
      <c r="J4667">
        <v>222.58</v>
      </c>
      <c r="K4667">
        <v>37.4</v>
      </c>
      <c r="L4667" t="s">
        <v>21</v>
      </c>
      <c r="M466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67">
        <v>0</v>
      </c>
      <c r="O4667" t="s">
        <v>32</v>
      </c>
      <c r="P4667" t="str">
        <f>IF(AND(Table1[[#This Row],[stroke]]=1,Table1[[#This Row],[hypertension]]=1),"yes","no")</f>
        <v>no</v>
      </c>
      <c r="Q4667" t="str">
        <f>IF(Table1[[#This Row],[avg_glucose_level]]&gt;=132.5,"yes","no")</f>
        <v>yes</v>
      </c>
      <c r="R4667" t="str">
        <f>IF(Table1[[#This Row],[bmi]]&gt;=30.1,"yes","no")</f>
        <v>yes</v>
      </c>
    </row>
    <row r="4668" spans="1:18" x14ac:dyDescent="0.3">
      <c r="A4668">
        <v>21973</v>
      </c>
      <c r="B4668" t="s">
        <v>12</v>
      </c>
      <c r="C4668">
        <v>70</v>
      </c>
      <c r="D4668">
        <v>0</v>
      </c>
      <c r="E4668" t="str">
        <f>IF(Table1[[#This Row],[hypertension]]=0,"no","yes")</f>
        <v>no</v>
      </c>
      <c r="F4668">
        <v>0</v>
      </c>
      <c r="G4668" t="s">
        <v>13</v>
      </c>
      <c r="H4668" t="s">
        <v>14</v>
      </c>
      <c r="I4668" t="s">
        <v>19</v>
      </c>
      <c r="J4668">
        <v>66.06</v>
      </c>
      <c r="K4668">
        <v>30.1</v>
      </c>
      <c r="L4668" t="s">
        <v>16</v>
      </c>
      <c r="M46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68">
        <v>0</v>
      </c>
      <c r="O4668" t="s">
        <v>32</v>
      </c>
      <c r="P4668" t="str">
        <f>IF(AND(Table1[[#This Row],[stroke]]=1,Table1[[#This Row],[hypertension]]=1),"yes","no")</f>
        <v>no</v>
      </c>
      <c r="Q4668" t="str">
        <f>IF(Table1[[#This Row],[avg_glucose_level]]&gt;=132.5,"yes","no")</f>
        <v>no</v>
      </c>
      <c r="R4668" t="str">
        <f>IF(Table1[[#This Row],[bmi]]&gt;=30.1,"yes","no")</f>
        <v>yes</v>
      </c>
    </row>
    <row r="4669" spans="1:18" x14ac:dyDescent="0.3">
      <c r="A4669">
        <v>53346</v>
      </c>
      <c r="B4669" t="s">
        <v>17</v>
      </c>
      <c r="C4669">
        <v>24</v>
      </c>
      <c r="D4669">
        <v>0</v>
      </c>
      <c r="E4669" t="str">
        <f>IF(Table1[[#This Row],[hypertension]]=0,"no","yes")</f>
        <v>no</v>
      </c>
      <c r="F4669">
        <v>0</v>
      </c>
      <c r="G4669" t="s">
        <v>13</v>
      </c>
      <c r="H4669" t="s">
        <v>14</v>
      </c>
      <c r="I4669" t="s">
        <v>19</v>
      </c>
      <c r="J4669">
        <v>156.43</v>
      </c>
      <c r="K4669">
        <v>27</v>
      </c>
      <c r="L4669" t="s">
        <v>16</v>
      </c>
      <c r="M46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69">
        <v>0</v>
      </c>
      <c r="O4669" t="s">
        <v>32</v>
      </c>
      <c r="P4669" t="str">
        <f>IF(AND(Table1[[#This Row],[stroke]]=1,Table1[[#This Row],[hypertension]]=1),"yes","no")</f>
        <v>no</v>
      </c>
      <c r="Q4669" t="str">
        <f>IF(Table1[[#This Row],[avg_glucose_level]]&gt;=132.5,"yes","no")</f>
        <v>yes</v>
      </c>
      <c r="R4669" t="str">
        <f>IF(Table1[[#This Row],[bmi]]&gt;=30.1,"yes","no")</f>
        <v>no</v>
      </c>
    </row>
    <row r="4670" spans="1:18" x14ac:dyDescent="0.3">
      <c r="A4670">
        <v>41210</v>
      </c>
      <c r="B4670" t="s">
        <v>12</v>
      </c>
      <c r="C4670">
        <v>44</v>
      </c>
      <c r="D4670">
        <v>0</v>
      </c>
      <c r="E4670" t="str">
        <f>IF(Table1[[#This Row],[hypertension]]=0,"no","yes")</f>
        <v>no</v>
      </c>
      <c r="F4670">
        <v>0</v>
      </c>
      <c r="G4670" t="s">
        <v>22</v>
      </c>
      <c r="H4670" t="s">
        <v>18</v>
      </c>
      <c r="I4670" t="s">
        <v>15</v>
      </c>
      <c r="J4670">
        <v>105.76</v>
      </c>
      <c r="K4670">
        <v>32.4</v>
      </c>
      <c r="L4670" t="s">
        <v>16</v>
      </c>
      <c r="M46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70">
        <v>0</v>
      </c>
      <c r="O4670" t="s">
        <v>32</v>
      </c>
      <c r="P4670" t="str">
        <f>IF(AND(Table1[[#This Row],[stroke]]=1,Table1[[#This Row],[hypertension]]=1),"yes","no")</f>
        <v>no</v>
      </c>
      <c r="Q4670" t="str">
        <f>IF(Table1[[#This Row],[avg_glucose_level]]&gt;=132.5,"yes","no")</f>
        <v>no</v>
      </c>
      <c r="R4670" t="str">
        <f>IF(Table1[[#This Row],[bmi]]&gt;=30.1,"yes","no")</f>
        <v>yes</v>
      </c>
    </row>
    <row r="4671" spans="1:18" x14ac:dyDescent="0.3">
      <c r="A4671">
        <v>29078</v>
      </c>
      <c r="B4671" t="s">
        <v>12</v>
      </c>
      <c r="C4671">
        <v>39</v>
      </c>
      <c r="D4671">
        <v>0</v>
      </c>
      <c r="E4671" t="str">
        <f>IF(Table1[[#This Row],[hypertension]]=0,"no","yes")</f>
        <v>no</v>
      </c>
      <c r="F4671">
        <v>0</v>
      </c>
      <c r="G4671" t="s">
        <v>13</v>
      </c>
      <c r="H4671" t="s">
        <v>24</v>
      </c>
      <c r="I4671" t="s">
        <v>19</v>
      </c>
      <c r="J4671">
        <v>73.069999999999993</v>
      </c>
      <c r="K4671">
        <v>26.8</v>
      </c>
      <c r="L4671" t="s">
        <v>21</v>
      </c>
      <c r="M467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71">
        <v>0</v>
      </c>
      <c r="O4671" t="s">
        <v>32</v>
      </c>
      <c r="P4671" t="str">
        <f>IF(AND(Table1[[#This Row],[stroke]]=1,Table1[[#This Row],[hypertension]]=1),"yes","no")</f>
        <v>no</v>
      </c>
      <c r="Q4671" t="str">
        <f>IF(Table1[[#This Row],[avg_glucose_level]]&gt;=132.5,"yes","no")</f>
        <v>no</v>
      </c>
      <c r="R4671" t="str">
        <f>IF(Table1[[#This Row],[bmi]]&gt;=30.1,"yes","no")</f>
        <v>no</v>
      </c>
    </row>
    <row r="4672" spans="1:18" x14ac:dyDescent="0.3">
      <c r="A4672">
        <v>24873</v>
      </c>
      <c r="B4672" t="s">
        <v>17</v>
      </c>
      <c r="C4672">
        <v>81</v>
      </c>
      <c r="D4672">
        <v>0</v>
      </c>
      <c r="E4672" t="str">
        <f>IF(Table1[[#This Row],[hypertension]]=0,"no","yes")</f>
        <v>no</v>
      </c>
      <c r="F4672">
        <v>0</v>
      </c>
      <c r="G4672" t="s">
        <v>13</v>
      </c>
      <c r="H4672" t="s">
        <v>14</v>
      </c>
      <c r="I4672" t="s">
        <v>19</v>
      </c>
      <c r="J4672">
        <v>99.48</v>
      </c>
      <c r="K4672">
        <v>27.2</v>
      </c>
      <c r="L4672" t="s">
        <v>20</v>
      </c>
      <c r="M46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72">
        <v>0</v>
      </c>
      <c r="O4672" t="s">
        <v>32</v>
      </c>
      <c r="P4672" t="str">
        <f>IF(AND(Table1[[#This Row],[stroke]]=1,Table1[[#This Row],[hypertension]]=1),"yes","no")</f>
        <v>no</v>
      </c>
      <c r="Q4672" t="str">
        <f>IF(Table1[[#This Row],[avg_glucose_level]]&gt;=132.5,"yes","no")</f>
        <v>no</v>
      </c>
      <c r="R4672" t="str">
        <f>IF(Table1[[#This Row],[bmi]]&gt;=30.1,"yes","no")</f>
        <v>no</v>
      </c>
    </row>
    <row r="4673" spans="1:18" x14ac:dyDescent="0.3">
      <c r="A4673">
        <v>15387</v>
      </c>
      <c r="B4673" t="s">
        <v>12</v>
      </c>
      <c r="C4673">
        <v>19</v>
      </c>
      <c r="D4673">
        <v>0</v>
      </c>
      <c r="E4673" t="str">
        <f>IF(Table1[[#This Row],[hypertension]]=0,"no","yes")</f>
        <v>no</v>
      </c>
      <c r="F4673">
        <v>0</v>
      </c>
      <c r="G4673" t="s">
        <v>22</v>
      </c>
      <c r="H4673" t="s">
        <v>14</v>
      </c>
      <c r="I4673" t="s">
        <v>19</v>
      </c>
      <c r="J4673">
        <v>79.599999999999994</v>
      </c>
      <c r="K4673">
        <v>36.700000000000003</v>
      </c>
      <c r="L4673" t="s">
        <v>23</v>
      </c>
      <c r="M46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73">
        <v>0</v>
      </c>
      <c r="O4673" t="s">
        <v>32</v>
      </c>
      <c r="P4673" t="str">
        <f>IF(AND(Table1[[#This Row],[stroke]]=1,Table1[[#This Row],[hypertension]]=1),"yes","no")</f>
        <v>no</v>
      </c>
      <c r="Q4673" t="str">
        <f>IF(Table1[[#This Row],[avg_glucose_level]]&gt;=132.5,"yes","no")</f>
        <v>no</v>
      </c>
      <c r="R4673" t="str">
        <f>IF(Table1[[#This Row],[bmi]]&gt;=30.1,"yes","no")</f>
        <v>yes</v>
      </c>
    </row>
    <row r="4674" spans="1:18" x14ac:dyDescent="0.3">
      <c r="A4674">
        <v>63880</v>
      </c>
      <c r="B4674" t="s">
        <v>17</v>
      </c>
      <c r="C4674">
        <v>69</v>
      </c>
      <c r="D4674">
        <v>0</v>
      </c>
      <c r="E4674" t="str">
        <f>IF(Table1[[#This Row],[hypertension]]=0,"no","yes")</f>
        <v>no</v>
      </c>
      <c r="F4674">
        <v>0</v>
      </c>
      <c r="G4674" t="s">
        <v>13</v>
      </c>
      <c r="H4674" t="s">
        <v>18</v>
      </c>
      <c r="I4674" t="s">
        <v>15</v>
      </c>
      <c r="J4674">
        <v>70</v>
      </c>
      <c r="K4674">
        <v>36</v>
      </c>
      <c r="L4674" t="s">
        <v>20</v>
      </c>
      <c r="M467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74">
        <v>0</v>
      </c>
      <c r="O4674" t="s">
        <v>32</v>
      </c>
      <c r="P4674" t="str">
        <f>IF(AND(Table1[[#This Row],[stroke]]=1,Table1[[#This Row],[hypertension]]=1),"yes","no")</f>
        <v>no</v>
      </c>
      <c r="Q4674" t="str">
        <f>IF(Table1[[#This Row],[avg_glucose_level]]&gt;=132.5,"yes","no")</f>
        <v>no</v>
      </c>
      <c r="R4674" t="str">
        <f>IF(Table1[[#This Row],[bmi]]&gt;=30.1,"yes","no")</f>
        <v>yes</v>
      </c>
    </row>
    <row r="4675" spans="1:18" x14ac:dyDescent="0.3">
      <c r="A4675">
        <v>49833</v>
      </c>
      <c r="B4675" t="s">
        <v>17</v>
      </c>
      <c r="C4675">
        <v>42</v>
      </c>
      <c r="D4675">
        <v>0</v>
      </c>
      <c r="E4675" t="str">
        <f>IF(Table1[[#This Row],[hypertension]]=0,"no","yes")</f>
        <v>no</v>
      </c>
      <c r="F4675">
        <v>0</v>
      </c>
      <c r="G4675" t="s">
        <v>13</v>
      </c>
      <c r="H4675" t="s">
        <v>24</v>
      </c>
      <c r="I4675" t="s">
        <v>19</v>
      </c>
      <c r="J4675">
        <v>112.98</v>
      </c>
      <c r="K4675">
        <v>37.200000000000003</v>
      </c>
      <c r="L4675" t="s">
        <v>16</v>
      </c>
      <c r="M46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75">
        <v>0</v>
      </c>
      <c r="O4675" t="s">
        <v>32</v>
      </c>
      <c r="P4675" t="str">
        <f>IF(AND(Table1[[#This Row],[stroke]]=1,Table1[[#This Row],[hypertension]]=1),"yes","no")</f>
        <v>no</v>
      </c>
      <c r="Q4675" t="str">
        <f>IF(Table1[[#This Row],[avg_glucose_level]]&gt;=132.5,"yes","no")</f>
        <v>no</v>
      </c>
      <c r="R4675" t="str">
        <f>IF(Table1[[#This Row],[bmi]]&gt;=30.1,"yes","no")</f>
        <v>yes</v>
      </c>
    </row>
    <row r="4676" spans="1:18" x14ac:dyDescent="0.3">
      <c r="A4676">
        <v>43773</v>
      </c>
      <c r="B4676" t="s">
        <v>12</v>
      </c>
      <c r="C4676">
        <v>8</v>
      </c>
      <c r="D4676">
        <v>0</v>
      </c>
      <c r="E4676" t="str">
        <f>IF(Table1[[#This Row],[hypertension]]=0,"no","yes")</f>
        <v>no</v>
      </c>
      <c r="F4676">
        <v>0</v>
      </c>
      <c r="G4676" t="s">
        <v>22</v>
      </c>
      <c r="H4676" t="s">
        <v>25</v>
      </c>
      <c r="I4676" t="s">
        <v>15</v>
      </c>
      <c r="J4676">
        <v>61.07</v>
      </c>
      <c r="K4676">
        <v>19.100000000000001</v>
      </c>
      <c r="L4676" t="s">
        <v>23</v>
      </c>
      <c r="M46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76">
        <v>0</v>
      </c>
      <c r="O4676" t="s">
        <v>32</v>
      </c>
      <c r="P4676" t="str">
        <f>IF(AND(Table1[[#This Row],[stroke]]=1,Table1[[#This Row],[hypertension]]=1),"yes","no")</f>
        <v>no</v>
      </c>
      <c r="Q4676" t="str">
        <f>IF(Table1[[#This Row],[avg_glucose_level]]&gt;=132.5,"yes","no")</f>
        <v>no</v>
      </c>
      <c r="R4676" t="str">
        <f>IF(Table1[[#This Row],[bmi]]&gt;=30.1,"yes","no")</f>
        <v>no</v>
      </c>
    </row>
    <row r="4677" spans="1:18" x14ac:dyDescent="0.3">
      <c r="A4677">
        <v>53095</v>
      </c>
      <c r="B4677" t="s">
        <v>12</v>
      </c>
      <c r="C4677">
        <v>8</v>
      </c>
      <c r="D4677">
        <v>0</v>
      </c>
      <c r="E4677" t="str">
        <f>IF(Table1[[#This Row],[hypertension]]=0,"no","yes")</f>
        <v>no</v>
      </c>
      <c r="F4677">
        <v>0</v>
      </c>
      <c r="G4677" t="s">
        <v>22</v>
      </c>
      <c r="H4677" t="s">
        <v>25</v>
      </c>
      <c r="I4677" t="s">
        <v>19</v>
      </c>
      <c r="J4677">
        <v>63.43</v>
      </c>
      <c r="K4677">
        <v>21.8</v>
      </c>
      <c r="L4677" t="s">
        <v>23</v>
      </c>
      <c r="M46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77">
        <v>0</v>
      </c>
      <c r="O4677" t="s">
        <v>32</v>
      </c>
      <c r="P4677" t="str">
        <f>IF(AND(Table1[[#This Row],[stroke]]=1,Table1[[#This Row],[hypertension]]=1),"yes","no")</f>
        <v>no</v>
      </c>
      <c r="Q4677" t="str">
        <f>IF(Table1[[#This Row],[avg_glucose_level]]&gt;=132.5,"yes","no")</f>
        <v>no</v>
      </c>
      <c r="R4677" t="str">
        <f>IF(Table1[[#This Row],[bmi]]&gt;=30.1,"yes","no")</f>
        <v>no</v>
      </c>
    </row>
    <row r="4678" spans="1:18" x14ac:dyDescent="0.3">
      <c r="A4678">
        <v>56185</v>
      </c>
      <c r="B4678" t="s">
        <v>17</v>
      </c>
      <c r="C4678">
        <v>28</v>
      </c>
      <c r="D4678">
        <v>0</v>
      </c>
      <c r="E4678" t="str">
        <f>IF(Table1[[#This Row],[hypertension]]=0,"no","yes")</f>
        <v>no</v>
      </c>
      <c r="F4678">
        <v>0</v>
      </c>
      <c r="G4678" t="s">
        <v>22</v>
      </c>
      <c r="H4678" t="s">
        <v>14</v>
      </c>
      <c r="I4678" t="s">
        <v>15</v>
      </c>
      <c r="J4678">
        <v>73.2</v>
      </c>
      <c r="K4678">
        <v>26.5</v>
      </c>
      <c r="L4678" t="s">
        <v>21</v>
      </c>
      <c r="M46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78">
        <v>0</v>
      </c>
      <c r="O4678" t="s">
        <v>32</v>
      </c>
      <c r="P4678" t="str">
        <f>IF(AND(Table1[[#This Row],[stroke]]=1,Table1[[#This Row],[hypertension]]=1),"yes","no")</f>
        <v>no</v>
      </c>
      <c r="Q4678" t="str">
        <f>IF(Table1[[#This Row],[avg_glucose_level]]&gt;=132.5,"yes","no")</f>
        <v>no</v>
      </c>
      <c r="R4678" t="str">
        <f>IF(Table1[[#This Row],[bmi]]&gt;=30.1,"yes","no")</f>
        <v>no</v>
      </c>
    </row>
    <row r="4679" spans="1:18" x14ac:dyDescent="0.3">
      <c r="A4679">
        <v>57043</v>
      </c>
      <c r="B4679" t="s">
        <v>17</v>
      </c>
      <c r="C4679">
        <v>66</v>
      </c>
      <c r="D4679">
        <v>0</v>
      </c>
      <c r="E4679" t="str">
        <f>IF(Table1[[#This Row],[hypertension]]=0,"no","yes")</f>
        <v>no</v>
      </c>
      <c r="F4679">
        <v>0</v>
      </c>
      <c r="G4679" t="s">
        <v>13</v>
      </c>
      <c r="H4679" t="s">
        <v>18</v>
      </c>
      <c r="I4679" t="s">
        <v>15</v>
      </c>
      <c r="J4679">
        <v>102.73</v>
      </c>
      <c r="K4679">
        <v>35</v>
      </c>
      <c r="L4679" t="s">
        <v>16</v>
      </c>
      <c r="M46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79">
        <v>0</v>
      </c>
      <c r="O4679" t="s">
        <v>32</v>
      </c>
      <c r="P4679" t="str">
        <f>IF(AND(Table1[[#This Row],[stroke]]=1,Table1[[#This Row],[hypertension]]=1),"yes","no")</f>
        <v>no</v>
      </c>
      <c r="Q4679" t="str">
        <f>IF(Table1[[#This Row],[avg_glucose_level]]&gt;=132.5,"yes","no")</f>
        <v>no</v>
      </c>
      <c r="R4679" t="str">
        <f>IF(Table1[[#This Row],[bmi]]&gt;=30.1,"yes","no")</f>
        <v>yes</v>
      </c>
    </row>
    <row r="4680" spans="1:18" x14ac:dyDescent="0.3">
      <c r="A4680">
        <v>55545</v>
      </c>
      <c r="B4680" t="s">
        <v>17</v>
      </c>
      <c r="C4680">
        <v>66</v>
      </c>
      <c r="D4680">
        <v>0</v>
      </c>
      <c r="E4680" t="str">
        <f>IF(Table1[[#This Row],[hypertension]]=0,"no","yes")</f>
        <v>no</v>
      </c>
      <c r="F4680">
        <v>0</v>
      </c>
      <c r="G4680" t="s">
        <v>13</v>
      </c>
      <c r="H4680" t="s">
        <v>18</v>
      </c>
      <c r="I4680" t="s">
        <v>19</v>
      </c>
      <c r="J4680">
        <v>74.88</v>
      </c>
      <c r="K4680">
        <v>32.6</v>
      </c>
      <c r="L4680" t="s">
        <v>20</v>
      </c>
      <c r="M468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0">
        <v>0</v>
      </c>
      <c r="O4680" t="s">
        <v>32</v>
      </c>
      <c r="P4680" t="str">
        <f>IF(AND(Table1[[#This Row],[stroke]]=1,Table1[[#This Row],[hypertension]]=1),"yes","no")</f>
        <v>no</v>
      </c>
      <c r="Q4680" t="str">
        <f>IF(Table1[[#This Row],[avg_glucose_level]]&gt;=132.5,"yes","no")</f>
        <v>no</v>
      </c>
      <c r="R4680" t="str">
        <f>IF(Table1[[#This Row],[bmi]]&gt;=30.1,"yes","no")</f>
        <v>yes</v>
      </c>
    </row>
    <row r="4681" spans="1:18" x14ac:dyDescent="0.3">
      <c r="A4681">
        <v>60899</v>
      </c>
      <c r="B4681" t="s">
        <v>17</v>
      </c>
      <c r="C4681">
        <v>47</v>
      </c>
      <c r="D4681">
        <v>0</v>
      </c>
      <c r="E4681" t="str">
        <f>IF(Table1[[#This Row],[hypertension]]=0,"no","yes")</f>
        <v>no</v>
      </c>
      <c r="F4681">
        <v>0</v>
      </c>
      <c r="G4681" t="s">
        <v>13</v>
      </c>
      <c r="H4681" t="s">
        <v>14</v>
      </c>
      <c r="I4681" t="s">
        <v>15</v>
      </c>
      <c r="J4681">
        <v>122.43</v>
      </c>
      <c r="K4681">
        <v>23.9</v>
      </c>
      <c r="L4681" t="s">
        <v>20</v>
      </c>
      <c r="M46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1">
        <v>0</v>
      </c>
      <c r="O4681" t="s">
        <v>32</v>
      </c>
      <c r="P4681" t="str">
        <f>IF(AND(Table1[[#This Row],[stroke]]=1,Table1[[#This Row],[hypertension]]=1),"yes","no")</f>
        <v>no</v>
      </c>
      <c r="Q4681" t="str">
        <f>IF(Table1[[#This Row],[avg_glucose_level]]&gt;=132.5,"yes","no")</f>
        <v>no</v>
      </c>
      <c r="R4681" t="str">
        <f>IF(Table1[[#This Row],[bmi]]&gt;=30.1,"yes","no")</f>
        <v>no</v>
      </c>
    </row>
    <row r="4682" spans="1:18" x14ac:dyDescent="0.3">
      <c r="A4682">
        <v>16136</v>
      </c>
      <c r="B4682" t="s">
        <v>17</v>
      </c>
      <c r="C4682">
        <v>78</v>
      </c>
      <c r="D4682">
        <v>0</v>
      </c>
      <c r="E4682" t="str">
        <f>IF(Table1[[#This Row],[hypertension]]=0,"no","yes")</f>
        <v>no</v>
      </c>
      <c r="F4682">
        <v>0</v>
      </c>
      <c r="G4682" t="s">
        <v>13</v>
      </c>
      <c r="H4682" t="s">
        <v>18</v>
      </c>
      <c r="I4682" t="s">
        <v>15</v>
      </c>
      <c r="J4682">
        <v>84.21</v>
      </c>
      <c r="K4682">
        <v>33.700000000000003</v>
      </c>
      <c r="L4682" t="s">
        <v>20</v>
      </c>
      <c r="M46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2">
        <v>0</v>
      </c>
      <c r="O4682" t="s">
        <v>32</v>
      </c>
      <c r="P4682" t="str">
        <f>IF(AND(Table1[[#This Row],[stroke]]=1,Table1[[#This Row],[hypertension]]=1),"yes","no")</f>
        <v>no</v>
      </c>
      <c r="Q4682" t="str">
        <f>IF(Table1[[#This Row],[avg_glucose_level]]&gt;=132.5,"yes","no")</f>
        <v>no</v>
      </c>
      <c r="R4682" t="str">
        <f>IF(Table1[[#This Row],[bmi]]&gt;=30.1,"yes","no")</f>
        <v>yes</v>
      </c>
    </row>
    <row r="4683" spans="1:18" x14ac:dyDescent="0.3">
      <c r="A4683">
        <v>11843</v>
      </c>
      <c r="B4683" t="s">
        <v>17</v>
      </c>
      <c r="C4683">
        <v>65</v>
      </c>
      <c r="D4683">
        <v>0</v>
      </c>
      <c r="E4683" t="str">
        <f>IF(Table1[[#This Row],[hypertension]]=0,"no","yes")</f>
        <v>no</v>
      </c>
      <c r="F4683">
        <v>0</v>
      </c>
      <c r="G4683" t="s">
        <v>13</v>
      </c>
      <c r="H4683" t="s">
        <v>18</v>
      </c>
      <c r="I4683" t="s">
        <v>19</v>
      </c>
      <c r="J4683">
        <v>80.42</v>
      </c>
      <c r="K4683">
        <v>29.4</v>
      </c>
      <c r="L4683" t="s">
        <v>16</v>
      </c>
      <c r="M46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83">
        <v>0</v>
      </c>
      <c r="O4683" t="s">
        <v>32</v>
      </c>
      <c r="P4683" t="str">
        <f>IF(AND(Table1[[#This Row],[stroke]]=1,Table1[[#This Row],[hypertension]]=1),"yes","no")</f>
        <v>no</v>
      </c>
      <c r="Q4683" t="str">
        <f>IF(Table1[[#This Row],[avg_glucose_level]]&gt;=132.5,"yes","no")</f>
        <v>no</v>
      </c>
      <c r="R4683" t="str">
        <f>IF(Table1[[#This Row],[bmi]]&gt;=30.1,"yes","no")</f>
        <v>no</v>
      </c>
    </row>
    <row r="4684" spans="1:18" x14ac:dyDescent="0.3">
      <c r="A4684">
        <v>3609</v>
      </c>
      <c r="B4684" t="s">
        <v>12</v>
      </c>
      <c r="C4684">
        <v>78</v>
      </c>
      <c r="D4684">
        <v>0</v>
      </c>
      <c r="E4684" t="str">
        <f>IF(Table1[[#This Row],[hypertension]]=0,"no","yes")</f>
        <v>no</v>
      </c>
      <c r="F4684">
        <v>0</v>
      </c>
      <c r="G4684" t="s">
        <v>13</v>
      </c>
      <c r="H4684" t="s">
        <v>14</v>
      </c>
      <c r="I4684" t="s">
        <v>15</v>
      </c>
      <c r="J4684">
        <v>80.44</v>
      </c>
      <c r="K4684">
        <v>29</v>
      </c>
      <c r="L4684" t="s">
        <v>20</v>
      </c>
      <c r="M46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4">
        <v>0</v>
      </c>
      <c r="O4684" t="s">
        <v>32</v>
      </c>
      <c r="P4684" t="str">
        <f>IF(AND(Table1[[#This Row],[stroke]]=1,Table1[[#This Row],[hypertension]]=1),"yes","no")</f>
        <v>no</v>
      </c>
      <c r="Q4684" t="str">
        <f>IF(Table1[[#This Row],[avg_glucose_level]]&gt;=132.5,"yes","no")</f>
        <v>no</v>
      </c>
      <c r="R4684" t="str">
        <f>IF(Table1[[#This Row],[bmi]]&gt;=30.1,"yes","no")</f>
        <v>no</v>
      </c>
    </row>
    <row r="4685" spans="1:18" x14ac:dyDescent="0.3">
      <c r="A4685">
        <v>29172</v>
      </c>
      <c r="B4685" t="s">
        <v>17</v>
      </c>
      <c r="C4685">
        <v>68</v>
      </c>
      <c r="D4685">
        <v>0</v>
      </c>
      <c r="E4685" t="str">
        <f>IF(Table1[[#This Row],[hypertension]]=0,"no","yes")</f>
        <v>no</v>
      </c>
      <c r="F4685">
        <v>0</v>
      </c>
      <c r="G4685" t="s">
        <v>13</v>
      </c>
      <c r="H4685" t="s">
        <v>18</v>
      </c>
      <c r="I4685" t="s">
        <v>19</v>
      </c>
      <c r="J4685">
        <v>80.63</v>
      </c>
      <c r="K4685">
        <v>20.2</v>
      </c>
      <c r="L4685" t="s">
        <v>20</v>
      </c>
      <c r="M46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5">
        <v>0</v>
      </c>
      <c r="O4685" t="s">
        <v>32</v>
      </c>
      <c r="P4685" t="str">
        <f>IF(AND(Table1[[#This Row],[stroke]]=1,Table1[[#This Row],[hypertension]]=1),"yes","no")</f>
        <v>no</v>
      </c>
      <c r="Q4685" t="str">
        <f>IF(Table1[[#This Row],[avg_glucose_level]]&gt;=132.5,"yes","no")</f>
        <v>no</v>
      </c>
      <c r="R4685" t="str">
        <f>IF(Table1[[#This Row],[bmi]]&gt;=30.1,"yes","no")</f>
        <v>no</v>
      </c>
    </row>
    <row r="4686" spans="1:18" x14ac:dyDescent="0.3">
      <c r="A4686">
        <v>49894</v>
      </c>
      <c r="B4686" t="s">
        <v>17</v>
      </c>
      <c r="C4686">
        <v>78</v>
      </c>
      <c r="D4686">
        <v>1</v>
      </c>
      <c r="E4686" t="str">
        <f>IF(Table1[[#This Row],[hypertension]]=0,"no","yes")</f>
        <v>yes</v>
      </c>
      <c r="F4686">
        <v>1</v>
      </c>
      <c r="G4686" t="s">
        <v>13</v>
      </c>
      <c r="H4686" t="s">
        <v>14</v>
      </c>
      <c r="I4686" t="s">
        <v>19</v>
      </c>
      <c r="J4686">
        <v>206.53</v>
      </c>
      <c r="K4686">
        <v>28.1</v>
      </c>
      <c r="L4686" t="s">
        <v>20</v>
      </c>
      <c r="M468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6">
        <v>0</v>
      </c>
      <c r="O4686" t="s">
        <v>32</v>
      </c>
      <c r="P4686" t="str">
        <f>IF(AND(Table1[[#This Row],[stroke]]=1,Table1[[#This Row],[hypertension]]=1),"yes","no")</f>
        <v>no</v>
      </c>
      <c r="Q4686" t="str">
        <f>IF(Table1[[#This Row],[avg_glucose_level]]&gt;=132.5,"yes","no")</f>
        <v>yes</v>
      </c>
      <c r="R4686" t="str">
        <f>IF(Table1[[#This Row],[bmi]]&gt;=30.1,"yes","no")</f>
        <v>no</v>
      </c>
    </row>
    <row r="4687" spans="1:18" x14ac:dyDescent="0.3">
      <c r="A4687">
        <v>6048</v>
      </c>
      <c r="B4687" t="s">
        <v>17</v>
      </c>
      <c r="C4687">
        <v>65</v>
      </c>
      <c r="D4687">
        <v>0</v>
      </c>
      <c r="E4687" t="str">
        <f>IF(Table1[[#This Row],[hypertension]]=0,"no","yes")</f>
        <v>no</v>
      </c>
      <c r="F4687">
        <v>0</v>
      </c>
      <c r="G4687" t="s">
        <v>13</v>
      </c>
      <c r="H4687" t="s">
        <v>14</v>
      </c>
      <c r="I4687" t="s">
        <v>15</v>
      </c>
      <c r="J4687">
        <v>104.12</v>
      </c>
      <c r="K4687">
        <v>27.4</v>
      </c>
      <c r="L4687" t="s">
        <v>20</v>
      </c>
      <c r="M46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7">
        <v>0</v>
      </c>
      <c r="O4687" t="s">
        <v>32</v>
      </c>
      <c r="P4687" t="str">
        <f>IF(AND(Table1[[#This Row],[stroke]]=1,Table1[[#This Row],[hypertension]]=1),"yes","no")</f>
        <v>no</v>
      </c>
      <c r="Q4687" t="str">
        <f>IF(Table1[[#This Row],[avg_glucose_level]]&gt;=132.5,"yes","no")</f>
        <v>no</v>
      </c>
      <c r="R4687" t="str">
        <f>IF(Table1[[#This Row],[bmi]]&gt;=30.1,"yes","no")</f>
        <v>no</v>
      </c>
    </row>
    <row r="4688" spans="1:18" x14ac:dyDescent="0.3">
      <c r="A4688">
        <v>16029</v>
      </c>
      <c r="B4688" t="s">
        <v>17</v>
      </c>
      <c r="C4688">
        <v>70</v>
      </c>
      <c r="D4688">
        <v>0</v>
      </c>
      <c r="E4688" t="str">
        <f>IF(Table1[[#This Row],[hypertension]]=0,"no","yes")</f>
        <v>no</v>
      </c>
      <c r="F4688">
        <v>0</v>
      </c>
      <c r="G4688" t="s">
        <v>13</v>
      </c>
      <c r="H4688" t="s">
        <v>18</v>
      </c>
      <c r="I4688" t="s">
        <v>19</v>
      </c>
      <c r="J4688">
        <v>96.82</v>
      </c>
      <c r="K4688">
        <v>25</v>
      </c>
      <c r="L4688" t="s">
        <v>20</v>
      </c>
      <c r="M46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8">
        <v>0</v>
      </c>
      <c r="O4688" t="s">
        <v>32</v>
      </c>
      <c r="P4688" t="str">
        <f>IF(AND(Table1[[#This Row],[stroke]]=1,Table1[[#This Row],[hypertension]]=1),"yes","no")</f>
        <v>no</v>
      </c>
      <c r="Q4688" t="str">
        <f>IF(Table1[[#This Row],[avg_glucose_level]]&gt;=132.5,"yes","no")</f>
        <v>no</v>
      </c>
      <c r="R4688" t="str">
        <f>IF(Table1[[#This Row],[bmi]]&gt;=30.1,"yes","no")</f>
        <v>no</v>
      </c>
    </row>
    <row r="4689" spans="1:18" x14ac:dyDescent="0.3">
      <c r="A4689">
        <v>63022</v>
      </c>
      <c r="B4689" t="s">
        <v>17</v>
      </c>
      <c r="C4689">
        <v>59</v>
      </c>
      <c r="D4689">
        <v>0</v>
      </c>
      <c r="E4689" t="str">
        <f>IF(Table1[[#This Row],[hypertension]]=0,"no","yes")</f>
        <v>no</v>
      </c>
      <c r="F4689">
        <v>0</v>
      </c>
      <c r="G4689" t="s">
        <v>13</v>
      </c>
      <c r="H4689" t="s">
        <v>18</v>
      </c>
      <c r="I4689" t="s">
        <v>15</v>
      </c>
      <c r="J4689">
        <v>88.1</v>
      </c>
      <c r="K4689">
        <v>30.7</v>
      </c>
      <c r="L4689" t="s">
        <v>20</v>
      </c>
      <c r="M46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89">
        <v>0</v>
      </c>
      <c r="O4689" t="s">
        <v>32</v>
      </c>
      <c r="P4689" t="str">
        <f>IF(AND(Table1[[#This Row],[stroke]]=1,Table1[[#This Row],[hypertension]]=1),"yes","no")</f>
        <v>no</v>
      </c>
      <c r="Q4689" t="str">
        <f>IF(Table1[[#This Row],[avg_glucose_level]]&gt;=132.5,"yes","no")</f>
        <v>no</v>
      </c>
      <c r="R4689" t="str">
        <f>IF(Table1[[#This Row],[bmi]]&gt;=30.1,"yes","no")</f>
        <v>yes</v>
      </c>
    </row>
    <row r="4690" spans="1:18" x14ac:dyDescent="0.3">
      <c r="A4690">
        <v>40041</v>
      </c>
      <c r="B4690" t="s">
        <v>12</v>
      </c>
      <c r="C4690">
        <v>31</v>
      </c>
      <c r="D4690">
        <v>0</v>
      </c>
      <c r="E4690" t="str">
        <f>IF(Table1[[#This Row],[hypertension]]=0,"no","yes")</f>
        <v>no</v>
      </c>
      <c r="F4690">
        <v>0</v>
      </c>
      <c r="G4690" t="s">
        <v>22</v>
      </c>
      <c r="H4690" t="s">
        <v>18</v>
      </c>
      <c r="I4690" t="s">
        <v>19</v>
      </c>
      <c r="J4690">
        <v>64.849999999999994</v>
      </c>
      <c r="K4690">
        <v>23</v>
      </c>
      <c r="L4690" t="s">
        <v>23</v>
      </c>
      <c r="M46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90">
        <v>0</v>
      </c>
      <c r="O4690" t="s">
        <v>32</v>
      </c>
      <c r="P4690" t="str">
        <f>IF(AND(Table1[[#This Row],[stroke]]=1,Table1[[#This Row],[hypertension]]=1),"yes","no")</f>
        <v>no</v>
      </c>
      <c r="Q4690" t="str">
        <f>IF(Table1[[#This Row],[avg_glucose_level]]&gt;=132.5,"yes","no")</f>
        <v>no</v>
      </c>
      <c r="R4690" t="str">
        <f>IF(Table1[[#This Row],[bmi]]&gt;=30.1,"yes","no")</f>
        <v>no</v>
      </c>
    </row>
    <row r="4691" spans="1:18" x14ac:dyDescent="0.3">
      <c r="A4691">
        <v>6924</v>
      </c>
      <c r="B4691" t="s">
        <v>17</v>
      </c>
      <c r="C4691">
        <v>32</v>
      </c>
      <c r="D4691">
        <v>0</v>
      </c>
      <c r="E4691" t="str">
        <f>IF(Table1[[#This Row],[hypertension]]=0,"no","yes")</f>
        <v>no</v>
      </c>
      <c r="F4691">
        <v>0</v>
      </c>
      <c r="G4691" t="s">
        <v>13</v>
      </c>
      <c r="H4691" t="s">
        <v>14</v>
      </c>
      <c r="I4691" t="s">
        <v>19</v>
      </c>
      <c r="J4691">
        <v>102.87</v>
      </c>
      <c r="K4691">
        <v>26.6</v>
      </c>
      <c r="L4691" t="s">
        <v>21</v>
      </c>
      <c r="M46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691">
        <v>0</v>
      </c>
      <c r="O4691" t="s">
        <v>32</v>
      </c>
      <c r="P4691" t="str">
        <f>IF(AND(Table1[[#This Row],[stroke]]=1,Table1[[#This Row],[hypertension]]=1),"yes","no")</f>
        <v>no</v>
      </c>
      <c r="Q4691" t="str">
        <f>IF(Table1[[#This Row],[avg_glucose_level]]&gt;=132.5,"yes","no")</f>
        <v>no</v>
      </c>
      <c r="R4691" t="str">
        <f>IF(Table1[[#This Row],[bmi]]&gt;=30.1,"yes","no")</f>
        <v>no</v>
      </c>
    </row>
    <row r="4692" spans="1:18" x14ac:dyDescent="0.3">
      <c r="A4692">
        <v>22590</v>
      </c>
      <c r="B4692" t="s">
        <v>12</v>
      </c>
      <c r="C4692">
        <v>5</v>
      </c>
      <c r="D4692">
        <v>0</v>
      </c>
      <c r="E4692" t="str">
        <f>IF(Table1[[#This Row],[hypertension]]=0,"no","yes")</f>
        <v>no</v>
      </c>
      <c r="F4692">
        <v>0</v>
      </c>
      <c r="G4692" t="s">
        <v>22</v>
      </c>
      <c r="H4692" t="s">
        <v>25</v>
      </c>
      <c r="I4692" t="s">
        <v>15</v>
      </c>
      <c r="J4692">
        <v>83.75</v>
      </c>
      <c r="K4692">
        <v>18.100000000000001</v>
      </c>
      <c r="L4692" t="s">
        <v>23</v>
      </c>
      <c r="M46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92">
        <v>0</v>
      </c>
      <c r="O4692" t="s">
        <v>32</v>
      </c>
      <c r="P4692" t="str">
        <f>IF(AND(Table1[[#This Row],[stroke]]=1,Table1[[#This Row],[hypertension]]=1),"yes","no")</f>
        <v>no</v>
      </c>
      <c r="Q4692" t="str">
        <f>IF(Table1[[#This Row],[avg_glucose_level]]&gt;=132.5,"yes","no")</f>
        <v>no</v>
      </c>
      <c r="R4692" t="str">
        <f>IF(Table1[[#This Row],[bmi]]&gt;=30.1,"yes","no")</f>
        <v>no</v>
      </c>
    </row>
    <row r="4693" spans="1:18" x14ac:dyDescent="0.3">
      <c r="A4693">
        <v>25878</v>
      </c>
      <c r="B4693" t="s">
        <v>12</v>
      </c>
      <c r="C4693">
        <v>55</v>
      </c>
      <c r="D4693">
        <v>0</v>
      </c>
      <c r="E4693" t="str">
        <f>IF(Table1[[#This Row],[hypertension]]=0,"no","yes")</f>
        <v>no</v>
      </c>
      <c r="F4693">
        <v>0</v>
      </c>
      <c r="G4693" t="s">
        <v>13</v>
      </c>
      <c r="H4693" t="s">
        <v>18</v>
      </c>
      <c r="I4693" t="s">
        <v>19</v>
      </c>
      <c r="J4693">
        <v>97.68</v>
      </c>
      <c r="K4693">
        <v>47.1</v>
      </c>
      <c r="L4693" t="s">
        <v>16</v>
      </c>
      <c r="M469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93">
        <v>0</v>
      </c>
      <c r="O4693" t="s">
        <v>32</v>
      </c>
      <c r="P4693" t="str">
        <f>IF(AND(Table1[[#This Row],[stroke]]=1,Table1[[#This Row],[hypertension]]=1),"yes","no")</f>
        <v>no</v>
      </c>
      <c r="Q4693" t="str">
        <f>IF(Table1[[#This Row],[avg_glucose_level]]&gt;=132.5,"yes","no")</f>
        <v>no</v>
      </c>
      <c r="R4693" t="str">
        <f>IF(Table1[[#This Row],[bmi]]&gt;=30.1,"yes","no")</f>
        <v>yes</v>
      </c>
    </row>
    <row r="4694" spans="1:18" x14ac:dyDescent="0.3">
      <c r="A4694">
        <v>11169</v>
      </c>
      <c r="B4694" t="s">
        <v>17</v>
      </c>
      <c r="C4694">
        <v>61</v>
      </c>
      <c r="D4694">
        <v>0</v>
      </c>
      <c r="E4694" t="str">
        <f>IF(Table1[[#This Row],[hypertension]]=0,"no","yes")</f>
        <v>no</v>
      </c>
      <c r="F4694">
        <v>0</v>
      </c>
      <c r="G4694" t="s">
        <v>13</v>
      </c>
      <c r="H4694" t="s">
        <v>14</v>
      </c>
      <c r="I4694" t="s">
        <v>15</v>
      </c>
      <c r="J4694">
        <v>97.58</v>
      </c>
      <c r="K4694">
        <v>29.7</v>
      </c>
      <c r="L4694" t="s">
        <v>16</v>
      </c>
      <c r="M469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94">
        <v>0</v>
      </c>
      <c r="O4694" t="s">
        <v>32</v>
      </c>
      <c r="P4694" t="str">
        <f>IF(AND(Table1[[#This Row],[stroke]]=1,Table1[[#This Row],[hypertension]]=1),"yes","no")</f>
        <v>no</v>
      </c>
      <c r="Q4694" t="str">
        <f>IF(Table1[[#This Row],[avg_glucose_level]]&gt;=132.5,"yes","no")</f>
        <v>no</v>
      </c>
      <c r="R4694" t="str">
        <f>IF(Table1[[#This Row],[bmi]]&gt;=30.1,"yes","no")</f>
        <v>no</v>
      </c>
    </row>
    <row r="4695" spans="1:18" x14ac:dyDescent="0.3">
      <c r="A4695">
        <v>44355</v>
      </c>
      <c r="B4695" t="s">
        <v>17</v>
      </c>
      <c r="C4695">
        <v>48</v>
      </c>
      <c r="D4695">
        <v>0</v>
      </c>
      <c r="E4695" t="str">
        <f>IF(Table1[[#This Row],[hypertension]]=0,"no","yes")</f>
        <v>no</v>
      </c>
      <c r="F4695">
        <v>0</v>
      </c>
      <c r="G4695" t="s">
        <v>13</v>
      </c>
      <c r="H4695" t="s">
        <v>14</v>
      </c>
      <c r="I4695" t="s">
        <v>19</v>
      </c>
      <c r="J4695">
        <v>74.16</v>
      </c>
      <c r="K4695">
        <v>19.899999999999999</v>
      </c>
      <c r="L4695" t="s">
        <v>20</v>
      </c>
      <c r="M46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95">
        <v>0</v>
      </c>
      <c r="O4695" t="s">
        <v>32</v>
      </c>
      <c r="P4695" t="str">
        <f>IF(AND(Table1[[#This Row],[stroke]]=1,Table1[[#This Row],[hypertension]]=1),"yes","no")</f>
        <v>no</v>
      </c>
      <c r="Q4695" t="str">
        <f>IF(Table1[[#This Row],[avg_glucose_level]]&gt;=132.5,"yes","no")</f>
        <v>no</v>
      </c>
      <c r="R4695" t="str">
        <f>IF(Table1[[#This Row],[bmi]]&gt;=30.1,"yes","no")</f>
        <v>no</v>
      </c>
    </row>
    <row r="4696" spans="1:18" x14ac:dyDescent="0.3">
      <c r="A4696">
        <v>31113</v>
      </c>
      <c r="B4696" t="s">
        <v>17</v>
      </c>
      <c r="C4696">
        <v>1</v>
      </c>
      <c r="D4696">
        <v>0</v>
      </c>
      <c r="E4696" t="str">
        <f>IF(Table1[[#This Row],[hypertension]]=0,"no","yes")</f>
        <v>no</v>
      </c>
      <c r="F4696">
        <v>0</v>
      </c>
      <c r="G4696" t="s">
        <v>22</v>
      </c>
      <c r="H4696" t="s">
        <v>25</v>
      </c>
      <c r="I4696" t="s">
        <v>15</v>
      </c>
      <c r="J4696">
        <v>86</v>
      </c>
      <c r="K4696">
        <v>13.3</v>
      </c>
      <c r="L4696" t="s">
        <v>23</v>
      </c>
      <c r="M46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696">
        <v>0</v>
      </c>
      <c r="O4696" t="s">
        <v>32</v>
      </c>
      <c r="P4696" t="str">
        <f>IF(AND(Table1[[#This Row],[stroke]]=1,Table1[[#This Row],[hypertension]]=1),"yes","no")</f>
        <v>no</v>
      </c>
      <c r="Q4696" t="str">
        <f>IF(Table1[[#This Row],[avg_glucose_level]]&gt;=132.5,"yes","no")</f>
        <v>no</v>
      </c>
      <c r="R4696" t="str">
        <f>IF(Table1[[#This Row],[bmi]]&gt;=30.1,"yes","no")</f>
        <v>no</v>
      </c>
    </row>
    <row r="4697" spans="1:18" x14ac:dyDescent="0.3">
      <c r="A4697">
        <v>46514</v>
      </c>
      <c r="B4697" t="s">
        <v>17</v>
      </c>
      <c r="C4697">
        <v>50</v>
      </c>
      <c r="D4697">
        <v>0</v>
      </c>
      <c r="E4697" t="str">
        <f>IF(Table1[[#This Row],[hypertension]]=0,"no","yes")</f>
        <v>no</v>
      </c>
      <c r="F4697">
        <v>0</v>
      </c>
      <c r="G4697" t="s">
        <v>13</v>
      </c>
      <c r="H4697" t="s">
        <v>24</v>
      </c>
      <c r="I4697" t="s">
        <v>15</v>
      </c>
      <c r="J4697">
        <v>100.93</v>
      </c>
      <c r="K4697">
        <v>32.700000000000003</v>
      </c>
      <c r="L4697" t="s">
        <v>20</v>
      </c>
      <c r="M46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697">
        <v>0</v>
      </c>
      <c r="O4697" t="s">
        <v>32</v>
      </c>
      <c r="P4697" t="str">
        <f>IF(AND(Table1[[#This Row],[stroke]]=1,Table1[[#This Row],[hypertension]]=1),"yes","no")</f>
        <v>no</v>
      </c>
      <c r="Q4697" t="str">
        <f>IF(Table1[[#This Row],[avg_glucose_level]]&gt;=132.5,"yes","no")</f>
        <v>no</v>
      </c>
      <c r="R4697" t="str">
        <f>IF(Table1[[#This Row],[bmi]]&gt;=30.1,"yes","no")</f>
        <v>yes</v>
      </c>
    </row>
    <row r="4698" spans="1:18" x14ac:dyDescent="0.3">
      <c r="A4698">
        <v>67466</v>
      </c>
      <c r="B4698" t="s">
        <v>12</v>
      </c>
      <c r="C4698">
        <v>63</v>
      </c>
      <c r="D4698">
        <v>1</v>
      </c>
      <c r="E4698" t="str">
        <f>IF(Table1[[#This Row],[hypertension]]=0,"no","yes")</f>
        <v>yes</v>
      </c>
      <c r="F4698">
        <v>0</v>
      </c>
      <c r="G4698" t="s">
        <v>13</v>
      </c>
      <c r="H4698" t="s">
        <v>14</v>
      </c>
      <c r="I4698" t="s">
        <v>15</v>
      </c>
      <c r="J4698">
        <v>232.78</v>
      </c>
      <c r="K4698">
        <v>31.8</v>
      </c>
      <c r="L4698" t="s">
        <v>16</v>
      </c>
      <c r="M469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98">
        <v>0</v>
      </c>
      <c r="O4698" t="s">
        <v>32</v>
      </c>
      <c r="P4698" t="str">
        <f>IF(AND(Table1[[#This Row],[stroke]]=1,Table1[[#This Row],[hypertension]]=1),"yes","no")</f>
        <v>no</v>
      </c>
      <c r="Q4698" t="str">
        <f>IF(Table1[[#This Row],[avg_glucose_level]]&gt;=132.5,"yes","no")</f>
        <v>yes</v>
      </c>
      <c r="R4698" t="str">
        <f>IF(Table1[[#This Row],[bmi]]&gt;=30.1,"yes","no")</f>
        <v>yes</v>
      </c>
    </row>
    <row r="4699" spans="1:18" x14ac:dyDescent="0.3">
      <c r="A4699">
        <v>3612</v>
      </c>
      <c r="B4699" t="s">
        <v>12</v>
      </c>
      <c r="C4699">
        <v>67</v>
      </c>
      <c r="D4699">
        <v>0</v>
      </c>
      <c r="E4699" t="str">
        <f>IF(Table1[[#This Row],[hypertension]]=0,"no","yes")</f>
        <v>no</v>
      </c>
      <c r="F4699">
        <v>0</v>
      </c>
      <c r="G4699" t="s">
        <v>13</v>
      </c>
      <c r="H4699" t="s">
        <v>14</v>
      </c>
      <c r="I4699" t="s">
        <v>19</v>
      </c>
      <c r="J4699">
        <v>86.96</v>
      </c>
      <c r="K4699">
        <v>31.4</v>
      </c>
      <c r="L4699" t="s">
        <v>16</v>
      </c>
      <c r="M469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699">
        <v>0</v>
      </c>
      <c r="O4699" t="s">
        <v>32</v>
      </c>
      <c r="P4699" t="str">
        <f>IF(AND(Table1[[#This Row],[stroke]]=1,Table1[[#This Row],[hypertension]]=1),"yes","no")</f>
        <v>no</v>
      </c>
      <c r="Q4699" t="str">
        <f>IF(Table1[[#This Row],[avg_glucose_level]]&gt;=132.5,"yes","no")</f>
        <v>no</v>
      </c>
      <c r="R4699" t="str">
        <f>IF(Table1[[#This Row],[bmi]]&gt;=30.1,"yes","no")</f>
        <v>yes</v>
      </c>
    </row>
    <row r="4700" spans="1:18" x14ac:dyDescent="0.3">
      <c r="A4700">
        <v>66590</v>
      </c>
      <c r="B4700" t="s">
        <v>17</v>
      </c>
      <c r="C4700">
        <v>43</v>
      </c>
      <c r="D4700">
        <v>0</v>
      </c>
      <c r="E4700" t="str">
        <f>IF(Table1[[#This Row],[hypertension]]=0,"no","yes")</f>
        <v>no</v>
      </c>
      <c r="F4700">
        <v>0</v>
      </c>
      <c r="G4700" t="s">
        <v>13</v>
      </c>
      <c r="H4700" t="s">
        <v>18</v>
      </c>
      <c r="I4700" t="s">
        <v>15</v>
      </c>
      <c r="J4700">
        <v>67.5</v>
      </c>
      <c r="K4700">
        <v>20.399999999999999</v>
      </c>
      <c r="L4700" t="s">
        <v>16</v>
      </c>
      <c r="M470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00">
        <v>0</v>
      </c>
      <c r="O4700" t="s">
        <v>32</v>
      </c>
      <c r="P4700" t="str">
        <f>IF(AND(Table1[[#This Row],[stroke]]=1,Table1[[#This Row],[hypertension]]=1),"yes","no")</f>
        <v>no</v>
      </c>
      <c r="Q4700" t="str">
        <f>IF(Table1[[#This Row],[avg_glucose_level]]&gt;=132.5,"yes","no")</f>
        <v>no</v>
      </c>
      <c r="R4700" t="str">
        <f>IF(Table1[[#This Row],[bmi]]&gt;=30.1,"yes","no")</f>
        <v>no</v>
      </c>
    </row>
    <row r="4701" spans="1:18" x14ac:dyDescent="0.3">
      <c r="A4701">
        <v>19611</v>
      </c>
      <c r="B4701" t="s">
        <v>12</v>
      </c>
      <c r="C4701">
        <v>59</v>
      </c>
      <c r="D4701">
        <v>0</v>
      </c>
      <c r="E4701" t="str">
        <f>IF(Table1[[#This Row],[hypertension]]=0,"no","yes")</f>
        <v>no</v>
      </c>
      <c r="F4701">
        <v>0</v>
      </c>
      <c r="G4701" t="s">
        <v>13</v>
      </c>
      <c r="H4701" t="s">
        <v>14</v>
      </c>
      <c r="I4701" t="s">
        <v>15</v>
      </c>
      <c r="J4701">
        <v>81.209999999999994</v>
      </c>
      <c r="K4701">
        <v>33.200000000000003</v>
      </c>
      <c r="L4701" t="s">
        <v>21</v>
      </c>
      <c r="M47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01">
        <v>0</v>
      </c>
      <c r="O4701" t="s">
        <v>32</v>
      </c>
      <c r="P4701" t="str">
        <f>IF(AND(Table1[[#This Row],[stroke]]=1,Table1[[#This Row],[hypertension]]=1),"yes","no")</f>
        <v>no</v>
      </c>
      <c r="Q4701" t="str">
        <f>IF(Table1[[#This Row],[avg_glucose_level]]&gt;=132.5,"yes","no")</f>
        <v>no</v>
      </c>
      <c r="R4701" t="str">
        <f>IF(Table1[[#This Row],[bmi]]&gt;=30.1,"yes","no")</f>
        <v>yes</v>
      </c>
    </row>
    <row r="4702" spans="1:18" x14ac:dyDescent="0.3">
      <c r="A4702">
        <v>47216</v>
      </c>
      <c r="B4702" t="s">
        <v>12</v>
      </c>
      <c r="C4702">
        <v>47</v>
      </c>
      <c r="D4702">
        <v>0</v>
      </c>
      <c r="E4702" t="str">
        <f>IF(Table1[[#This Row],[hypertension]]=0,"no","yes")</f>
        <v>no</v>
      </c>
      <c r="F4702">
        <v>0</v>
      </c>
      <c r="G4702" t="s">
        <v>13</v>
      </c>
      <c r="H4702" t="s">
        <v>14</v>
      </c>
      <c r="I4702" t="s">
        <v>19</v>
      </c>
      <c r="J4702">
        <v>110.14</v>
      </c>
      <c r="K4702">
        <v>30.5</v>
      </c>
      <c r="L4702" t="s">
        <v>21</v>
      </c>
      <c r="M470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02">
        <v>0</v>
      </c>
      <c r="O4702" t="s">
        <v>32</v>
      </c>
      <c r="P4702" t="str">
        <f>IF(AND(Table1[[#This Row],[stroke]]=1,Table1[[#This Row],[hypertension]]=1),"yes","no")</f>
        <v>no</v>
      </c>
      <c r="Q4702" t="str">
        <f>IF(Table1[[#This Row],[avg_glucose_level]]&gt;=132.5,"yes","no")</f>
        <v>no</v>
      </c>
      <c r="R4702" t="str">
        <f>IF(Table1[[#This Row],[bmi]]&gt;=30.1,"yes","no")</f>
        <v>yes</v>
      </c>
    </row>
    <row r="4703" spans="1:18" x14ac:dyDescent="0.3">
      <c r="A4703">
        <v>55591</v>
      </c>
      <c r="B4703" t="s">
        <v>12</v>
      </c>
      <c r="C4703">
        <v>50</v>
      </c>
      <c r="D4703">
        <v>0</v>
      </c>
      <c r="E4703" t="str">
        <f>IF(Table1[[#This Row],[hypertension]]=0,"no","yes")</f>
        <v>no</v>
      </c>
      <c r="F4703">
        <v>0</v>
      </c>
      <c r="G4703" t="s">
        <v>13</v>
      </c>
      <c r="H4703" t="s">
        <v>14</v>
      </c>
      <c r="I4703" t="s">
        <v>15</v>
      </c>
      <c r="J4703">
        <v>120.44</v>
      </c>
      <c r="K4703">
        <v>30.3</v>
      </c>
      <c r="L4703" t="s">
        <v>20</v>
      </c>
      <c r="M47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3">
        <v>0</v>
      </c>
      <c r="O4703" t="s">
        <v>32</v>
      </c>
      <c r="P4703" t="str">
        <f>IF(AND(Table1[[#This Row],[stroke]]=1,Table1[[#This Row],[hypertension]]=1),"yes","no")</f>
        <v>no</v>
      </c>
      <c r="Q4703" t="str">
        <f>IF(Table1[[#This Row],[avg_glucose_level]]&gt;=132.5,"yes","no")</f>
        <v>no</v>
      </c>
      <c r="R4703" t="str">
        <f>IF(Table1[[#This Row],[bmi]]&gt;=30.1,"yes","no")</f>
        <v>yes</v>
      </c>
    </row>
    <row r="4704" spans="1:18" x14ac:dyDescent="0.3">
      <c r="A4704">
        <v>24381</v>
      </c>
      <c r="B4704" t="s">
        <v>12</v>
      </c>
      <c r="C4704">
        <v>51</v>
      </c>
      <c r="D4704">
        <v>0</v>
      </c>
      <c r="E4704" t="str">
        <f>IF(Table1[[#This Row],[hypertension]]=0,"no","yes")</f>
        <v>no</v>
      </c>
      <c r="F4704">
        <v>1</v>
      </c>
      <c r="G4704" t="s">
        <v>13</v>
      </c>
      <c r="H4704" t="s">
        <v>18</v>
      </c>
      <c r="I4704" t="s">
        <v>15</v>
      </c>
      <c r="J4704">
        <v>187.47</v>
      </c>
      <c r="K4704">
        <v>34.200000000000003</v>
      </c>
      <c r="L4704" t="s">
        <v>20</v>
      </c>
      <c r="M47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4">
        <v>0</v>
      </c>
      <c r="O4704" t="s">
        <v>32</v>
      </c>
      <c r="P4704" t="str">
        <f>IF(AND(Table1[[#This Row],[stroke]]=1,Table1[[#This Row],[hypertension]]=1),"yes","no")</f>
        <v>no</v>
      </c>
      <c r="Q4704" t="str">
        <f>IF(Table1[[#This Row],[avg_glucose_level]]&gt;=132.5,"yes","no")</f>
        <v>yes</v>
      </c>
      <c r="R4704" t="str">
        <f>IF(Table1[[#This Row],[bmi]]&gt;=30.1,"yes","no")</f>
        <v>yes</v>
      </c>
    </row>
    <row r="4705" spans="1:18" x14ac:dyDescent="0.3">
      <c r="A4705">
        <v>8037</v>
      </c>
      <c r="B4705" t="s">
        <v>12</v>
      </c>
      <c r="C4705">
        <v>44</v>
      </c>
      <c r="D4705">
        <v>0</v>
      </c>
      <c r="E4705" t="str">
        <f>IF(Table1[[#This Row],[hypertension]]=0,"no","yes")</f>
        <v>no</v>
      </c>
      <c r="F4705">
        <v>1</v>
      </c>
      <c r="G4705" t="s">
        <v>22</v>
      </c>
      <c r="H4705" t="s">
        <v>24</v>
      </c>
      <c r="I4705" t="s">
        <v>15</v>
      </c>
      <c r="J4705">
        <v>94.62</v>
      </c>
      <c r="K4705">
        <v>34.4</v>
      </c>
      <c r="L4705" t="s">
        <v>23</v>
      </c>
      <c r="M47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05">
        <v>0</v>
      </c>
      <c r="O4705" t="s">
        <v>32</v>
      </c>
      <c r="P4705" t="str">
        <f>IF(AND(Table1[[#This Row],[stroke]]=1,Table1[[#This Row],[hypertension]]=1),"yes","no")</f>
        <v>no</v>
      </c>
      <c r="Q4705" t="str">
        <f>IF(Table1[[#This Row],[avg_glucose_level]]&gt;=132.5,"yes","no")</f>
        <v>no</v>
      </c>
      <c r="R4705" t="str">
        <f>IF(Table1[[#This Row],[bmi]]&gt;=30.1,"yes","no")</f>
        <v>yes</v>
      </c>
    </row>
    <row r="4706" spans="1:18" x14ac:dyDescent="0.3">
      <c r="A4706">
        <v>23911</v>
      </c>
      <c r="B4706" t="s">
        <v>17</v>
      </c>
      <c r="C4706">
        <v>39</v>
      </c>
      <c r="D4706">
        <v>0</v>
      </c>
      <c r="E4706" t="str">
        <f>IF(Table1[[#This Row],[hypertension]]=0,"no","yes")</f>
        <v>no</v>
      </c>
      <c r="F4706">
        <v>0</v>
      </c>
      <c r="G4706" t="s">
        <v>22</v>
      </c>
      <c r="H4706" t="s">
        <v>14</v>
      </c>
      <c r="I4706" t="s">
        <v>19</v>
      </c>
      <c r="J4706">
        <v>89.57</v>
      </c>
      <c r="K4706">
        <v>48.1</v>
      </c>
      <c r="L4706" t="s">
        <v>20</v>
      </c>
      <c r="M47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6">
        <v>0</v>
      </c>
      <c r="O4706" t="s">
        <v>32</v>
      </c>
      <c r="P4706" t="str">
        <f>IF(AND(Table1[[#This Row],[stroke]]=1,Table1[[#This Row],[hypertension]]=1),"yes","no")</f>
        <v>no</v>
      </c>
      <c r="Q4706" t="str">
        <f>IF(Table1[[#This Row],[avg_glucose_level]]&gt;=132.5,"yes","no")</f>
        <v>no</v>
      </c>
      <c r="R4706" t="str">
        <f>IF(Table1[[#This Row],[bmi]]&gt;=30.1,"yes","no")</f>
        <v>yes</v>
      </c>
    </row>
    <row r="4707" spans="1:18" x14ac:dyDescent="0.3">
      <c r="A4707">
        <v>31596</v>
      </c>
      <c r="B4707" t="s">
        <v>17</v>
      </c>
      <c r="C4707">
        <v>24</v>
      </c>
      <c r="D4707">
        <v>0</v>
      </c>
      <c r="E4707" t="str">
        <f>IF(Table1[[#This Row],[hypertension]]=0,"no","yes")</f>
        <v>no</v>
      </c>
      <c r="F4707">
        <v>0</v>
      </c>
      <c r="G4707" t="s">
        <v>22</v>
      </c>
      <c r="H4707" t="s">
        <v>14</v>
      </c>
      <c r="I4707" t="s">
        <v>15</v>
      </c>
      <c r="J4707">
        <v>95.31</v>
      </c>
      <c r="K4707">
        <v>22.8</v>
      </c>
      <c r="L4707" t="s">
        <v>20</v>
      </c>
      <c r="M47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7">
        <v>0</v>
      </c>
      <c r="O4707" t="s">
        <v>32</v>
      </c>
      <c r="P4707" t="str">
        <f>IF(AND(Table1[[#This Row],[stroke]]=1,Table1[[#This Row],[hypertension]]=1),"yes","no")</f>
        <v>no</v>
      </c>
      <c r="Q4707" t="str">
        <f>IF(Table1[[#This Row],[avg_glucose_level]]&gt;=132.5,"yes","no")</f>
        <v>no</v>
      </c>
      <c r="R4707" t="str">
        <f>IF(Table1[[#This Row],[bmi]]&gt;=30.1,"yes","no")</f>
        <v>no</v>
      </c>
    </row>
    <row r="4708" spans="1:18" x14ac:dyDescent="0.3">
      <c r="A4708">
        <v>44647</v>
      </c>
      <c r="B4708" t="s">
        <v>12</v>
      </c>
      <c r="C4708">
        <v>62</v>
      </c>
      <c r="D4708">
        <v>0</v>
      </c>
      <c r="E4708" t="str">
        <f>IF(Table1[[#This Row],[hypertension]]=0,"no","yes")</f>
        <v>no</v>
      </c>
      <c r="F4708">
        <v>0</v>
      </c>
      <c r="G4708" t="s">
        <v>22</v>
      </c>
      <c r="H4708" t="s">
        <v>24</v>
      </c>
      <c r="I4708" t="s">
        <v>19</v>
      </c>
      <c r="J4708">
        <v>75.069999999999993</v>
      </c>
      <c r="K4708">
        <v>30.5</v>
      </c>
      <c r="L4708" t="s">
        <v>20</v>
      </c>
      <c r="M47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08">
        <v>0</v>
      </c>
      <c r="O4708" t="s">
        <v>32</v>
      </c>
      <c r="P4708" t="str">
        <f>IF(AND(Table1[[#This Row],[stroke]]=1,Table1[[#This Row],[hypertension]]=1),"yes","no")</f>
        <v>no</v>
      </c>
      <c r="Q4708" t="str">
        <f>IF(Table1[[#This Row],[avg_glucose_level]]&gt;=132.5,"yes","no")</f>
        <v>no</v>
      </c>
      <c r="R4708" t="str">
        <f>IF(Table1[[#This Row],[bmi]]&gt;=30.1,"yes","no")</f>
        <v>yes</v>
      </c>
    </row>
    <row r="4709" spans="1:18" x14ac:dyDescent="0.3">
      <c r="A4709">
        <v>51486</v>
      </c>
      <c r="B4709" t="s">
        <v>17</v>
      </c>
      <c r="C4709">
        <v>61</v>
      </c>
      <c r="D4709">
        <v>0</v>
      </c>
      <c r="E4709" t="str">
        <f>IF(Table1[[#This Row],[hypertension]]=0,"no","yes")</f>
        <v>no</v>
      </c>
      <c r="F4709">
        <v>0</v>
      </c>
      <c r="G4709" t="s">
        <v>13</v>
      </c>
      <c r="H4709" t="s">
        <v>14</v>
      </c>
      <c r="I4709" t="s">
        <v>19</v>
      </c>
      <c r="J4709">
        <v>106.65</v>
      </c>
      <c r="K4709">
        <v>35.9</v>
      </c>
      <c r="L4709" t="s">
        <v>16</v>
      </c>
      <c r="M47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09">
        <v>0</v>
      </c>
      <c r="O4709" t="s">
        <v>32</v>
      </c>
      <c r="P4709" t="str">
        <f>IF(AND(Table1[[#This Row],[stroke]]=1,Table1[[#This Row],[hypertension]]=1),"yes","no")</f>
        <v>no</v>
      </c>
      <c r="Q4709" t="str">
        <f>IF(Table1[[#This Row],[avg_glucose_level]]&gt;=132.5,"yes","no")</f>
        <v>no</v>
      </c>
      <c r="R4709" t="str">
        <f>IF(Table1[[#This Row],[bmi]]&gt;=30.1,"yes","no")</f>
        <v>yes</v>
      </c>
    </row>
    <row r="4710" spans="1:18" x14ac:dyDescent="0.3">
      <c r="A4710">
        <v>18263</v>
      </c>
      <c r="B4710" t="s">
        <v>17</v>
      </c>
      <c r="C4710">
        <v>78</v>
      </c>
      <c r="D4710">
        <v>0</v>
      </c>
      <c r="E4710" t="str">
        <f>IF(Table1[[#This Row],[hypertension]]=0,"no","yes")</f>
        <v>no</v>
      </c>
      <c r="F4710">
        <v>0</v>
      </c>
      <c r="G4710" t="s">
        <v>13</v>
      </c>
      <c r="H4710" t="s">
        <v>18</v>
      </c>
      <c r="I4710" t="s">
        <v>15</v>
      </c>
      <c r="J4710">
        <v>234.06</v>
      </c>
      <c r="K4710">
        <v>33.700000000000003</v>
      </c>
      <c r="L4710" t="s">
        <v>20</v>
      </c>
      <c r="M47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0">
        <v>0</v>
      </c>
      <c r="O4710" t="s">
        <v>32</v>
      </c>
      <c r="P4710" t="str">
        <f>IF(AND(Table1[[#This Row],[stroke]]=1,Table1[[#This Row],[hypertension]]=1),"yes","no")</f>
        <v>no</v>
      </c>
      <c r="Q4710" t="str">
        <f>IF(Table1[[#This Row],[avg_glucose_level]]&gt;=132.5,"yes","no")</f>
        <v>yes</v>
      </c>
      <c r="R4710" t="str">
        <f>IF(Table1[[#This Row],[bmi]]&gt;=30.1,"yes","no")</f>
        <v>yes</v>
      </c>
    </row>
    <row r="4711" spans="1:18" x14ac:dyDescent="0.3">
      <c r="A4711">
        <v>41930</v>
      </c>
      <c r="B4711" t="s">
        <v>12</v>
      </c>
      <c r="C4711">
        <v>15</v>
      </c>
      <c r="D4711">
        <v>0</v>
      </c>
      <c r="E4711" t="str">
        <f>IF(Table1[[#This Row],[hypertension]]=0,"no","yes")</f>
        <v>no</v>
      </c>
      <c r="F4711">
        <v>0</v>
      </c>
      <c r="G4711" t="s">
        <v>22</v>
      </c>
      <c r="H4711" t="s">
        <v>14</v>
      </c>
      <c r="I4711" t="s">
        <v>19</v>
      </c>
      <c r="J4711">
        <v>144.15</v>
      </c>
      <c r="K4711">
        <v>24.1</v>
      </c>
      <c r="L4711" t="s">
        <v>20</v>
      </c>
      <c r="M471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1">
        <v>0</v>
      </c>
      <c r="O4711" t="s">
        <v>32</v>
      </c>
      <c r="P4711" t="str">
        <f>IF(AND(Table1[[#This Row],[stroke]]=1,Table1[[#This Row],[hypertension]]=1),"yes","no")</f>
        <v>no</v>
      </c>
      <c r="Q4711" t="str">
        <f>IF(Table1[[#This Row],[avg_glucose_level]]&gt;=132.5,"yes","no")</f>
        <v>yes</v>
      </c>
      <c r="R4711" t="str">
        <f>IF(Table1[[#This Row],[bmi]]&gt;=30.1,"yes","no")</f>
        <v>no</v>
      </c>
    </row>
    <row r="4712" spans="1:18" x14ac:dyDescent="0.3">
      <c r="A4712">
        <v>45922</v>
      </c>
      <c r="B4712" t="s">
        <v>17</v>
      </c>
      <c r="C4712">
        <v>23</v>
      </c>
      <c r="D4712">
        <v>0</v>
      </c>
      <c r="E4712" t="str">
        <f>IF(Table1[[#This Row],[hypertension]]=0,"no","yes")</f>
        <v>no</v>
      </c>
      <c r="F4712">
        <v>0</v>
      </c>
      <c r="G4712" t="s">
        <v>22</v>
      </c>
      <c r="H4712" t="s">
        <v>14</v>
      </c>
      <c r="I4712" t="s">
        <v>15</v>
      </c>
      <c r="J4712">
        <v>58.81</v>
      </c>
      <c r="K4712">
        <v>25.4</v>
      </c>
      <c r="L4712" t="s">
        <v>20</v>
      </c>
      <c r="M471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2">
        <v>0</v>
      </c>
      <c r="O4712" t="s">
        <v>32</v>
      </c>
      <c r="P4712" t="str">
        <f>IF(AND(Table1[[#This Row],[stroke]]=1,Table1[[#This Row],[hypertension]]=1),"yes","no")</f>
        <v>no</v>
      </c>
      <c r="Q4712" t="str">
        <f>IF(Table1[[#This Row],[avg_glucose_level]]&gt;=132.5,"yes","no")</f>
        <v>no</v>
      </c>
      <c r="R4712" t="str">
        <f>IF(Table1[[#This Row],[bmi]]&gt;=30.1,"yes","no")</f>
        <v>no</v>
      </c>
    </row>
    <row r="4713" spans="1:18" x14ac:dyDescent="0.3">
      <c r="A4713">
        <v>52934</v>
      </c>
      <c r="B4713" t="s">
        <v>12</v>
      </c>
      <c r="C4713">
        <v>79</v>
      </c>
      <c r="D4713">
        <v>0</v>
      </c>
      <c r="E4713" t="str">
        <f>IF(Table1[[#This Row],[hypertension]]=0,"no","yes")</f>
        <v>no</v>
      </c>
      <c r="F4713">
        <v>0</v>
      </c>
      <c r="G4713" t="s">
        <v>13</v>
      </c>
      <c r="H4713" t="s">
        <v>18</v>
      </c>
      <c r="I4713" t="s">
        <v>15</v>
      </c>
      <c r="J4713">
        <v>242.62</v>
      </c>
      <c r="K4713">
        <v>25.5</v>
      </c>
      <c r="L4713" t="s">
        <v>20</v>
      </c>
      <c r="M47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3">
        <v>0</v>
      </c>
      <c r="O4713" t="s">
        <v>32</v>
      </c>
      <c r="P4713" t="str">
        <f>IF(AND(Table1[[#This Row],[stroke]]=1,Table1[[#This Row],[hypertension]]=1),"yes","no")</f>
        <v>no</v>
      </c>
      <c r="Q4713" t="str">
        <f>IF(Table1[[#This Row],[avg_glucose_level]]&gt;=132.5,"yes","no")</f>
        <v>yes</v>
      </c>
      <c r="R4713" t="str">
        <f>IF(Table1[[#This Row],[bmi]]&gt;=30.1,"yes","no")</f>
        <v>no</v>
      </c>
    </row>
    <row r="4714" spans="1:18" x14ac:dyDescent="0.3">
      <c r="A4714">
        <v>18020</v>
      </c>
      <c r="B4714" t="s">
        <v>12</v>
      </c>
      <c r="C4714">
        <v>57</v>
      </c>
      <c r="D4714">
        <v>0</v>
      </c>
      <c r="E4714" t="str">
        <f>IF(Table1[[#This Row],[hypertension]]=0,"no","yes")</f>
        <v>no</v>
      </c>
      <c r="F4714">
        <v>0</v>
      </c>
      <c r="G4714" t="s">
        <v>13</v>
      </c>
      <c r="H4714" t="s">
        <v>14</v>
      </c>
      <c r="I4714" t="s">
        <v>15</v>
      </c>
      <c r="J4714">
        <v>93.04</v>
      </c>
      <c r="K4714">
        <v>29.2</v>
      </c>
      <c r="L4714" t="s">
        <v>20</v>
      </c>
      <c r="M471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4">
        <v>0</v>
      </c>
      <c r="O4714" t="s">
        <v>32</v>
      </c>
      <c r="P4714" t="str">
        <f>IF(AND(Table1[[#This Row],[stroke]]=1,Table1[[#This Row],[hypertension]]=1),"yes","no")</f>
        <v>no</v>
      </c>
      <c r="Q4714" t="str">
        <f>IF(Table1[[#This Row],[avg_glucose_level]]&gt;=132.5,"yes","no")</f>
        <v>no</v>
      </c>
      <c r="R4714" t="str">
        <f>IF(Table1[[#This Row],[bmi]]&gt;=30.1,"yes","no")</f>
        <v>no</v>
      </c>
    </row>
    <row r="4715" spans="1:18" x14ac:dyDescent="0.3">
      <c r="A4715">
        <v>2044</v>
      </c>
      <c r="B4715" t="s">
        <v>17</v>
      </c>
      <c r="C4715">
        <v>70</v>
      </c>
      <c r="D4715">
        <v>0</v>
      </c>
      <c r="E4715" t="str">
        <f>IF(Table1[[#This Row],[hypertension]]=0,"no","yes")</f>
        <v>no</v>
      </c>
      <c r="F4715">
        <v>1</v>
      </c>
      <c r="G4715" t="s">
        <v>13</v>
      </c>
      <c r="H4715" t="s">
        <v>18</v>
      </c>
      <c r="I4715" t="s">
        <v>19</v>
      </c>
      <c r="J4715">
        <v>65.680000000000007</v>
      </c>
      <c r="K4715">
        <v>28.1</v>
      </c>
      <c r="L4715" t="s">
        <v>23</v>
      </c>
      <c r="M47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15">
        <v>0</v>
      </c>
      <c r="O4715" t="s">
        <v>32</v>
      </c>
      <c r="P4715" t="str">
        <f>IF(AND(Table1[[#This Row],[stroke]]=1,Table1[[#This Row],[hypertension]]=1),"yes","no")</f>
        <v>no</v>
      </c>
      <c r="Q4715" t="str">
        <f>IF(Table1[[#This Row],[avg_glucose_level]]&gt;=132.5,"yes","no")</f>
        <v>no</v>
      </c>
      <c r="R4715" t="str">
        <f>IF(Table1[[#This Row],[bmi]]&gt;=30.1,"yes","no")</f>
        <v>no</v>
      </c>
    </row>
    <row r="4716" spans="1:18" x14ac:dyDescent="0.3">
      <c r="A4716">
        <v>63467</v>
      </c>
      <c r="B4716" t="s">
        <v>12</v>
      </c>
      <c r="C4716">
        <v>9</v>
      </c>
      <c r="D4716">
        <v>0</v>
      </c>
      <c r="E4716" t="str">
        <f>IF(Table1[[#This Row],[hypertension]]=0,"no","yes")</f>
        <v>no</v>
      </c>
      <c r="F4716">
        <v>0</v>
      </c>
      <c r="G4716" t="s">
        <v>22</v>
      </c>
      <c r="H4716" t="s">
        <v>25</v>
      </c>
      <c r="I4716" t="s">
        <v>15</v>
      </c>
      <c r="J4716">
        <v>150</v>
      </c>
      <c r="K4716">
        <v>17.399999999999999</v>
      </c>
      <c r="L4716" t="s">
        <v>23</v>
      </c>
      <c r="M47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16">
        <v>0</v>
      </c>
      <c r="O4716" t="s">
        <v>32</v>
      </c>
      <c r="P4716" t="str">
        <f>IF(AND(Table1[[#This Row],[stroke]]=1,Table1[[#This Row],[hypertension]]=1),"yes","no")</f>
        <v>no</v>
      </c>
      <c r="Q4716" t="str">
        <f>IF(Table1[[#This Row],[avg_glucose_level]]&gt;=132.5,"yes","no")</f>
        <v>yes</v>
      </c>
      <c r="R4716" t="str">
        <f>IF(Table1[[#This Row],[bmi]]&gt;=30.1,"yes","no")</f>
        <v>no</v>
      </c>
    </row>
    <row r="4717" spans="1:18" x14ac:dyDescent="0.3">
      <c r="A4717">
        <v>38642</v>
      </c>
      <c r="B4717" t="s">
        <v>12</v>
      </c>
      <c r="C4717">
        <v>55</v>
      </c>
      <c r="D4717">
        <v>0</v>
      </c>
      <c r="E4717" t="str">
        <f>IF(Table1[[#This Row],[hypertension]]=0,"no","yes")</f>
        <v>no</v>
      </c>
      <c r="F4717">
        <v>0</v>
      </c>
      <c r="G4717" t="s">
        <v>13</v>
      </c>
      <c r="H4717" t="s">
        <v>14</v>
      </c>
      <c r="I4717" t="s">
        <v>15</v>
      </c>
      <c r="J4717">
        <v>63.56</v>
      </c>
      <c r="K4717">
        <v>29.9</v>
      </c>
      <c r="L4717" t="s">
        <v>23</v>
      </c>
      <c r="M47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17">
        <v>0</v>
      </c>
      <c r="O4717" t="s">
        <v>32</v>
      </c>
      <c r="P4717" t="str">
        <f>IF(AND(Table1[[#This Row],[stroke]]=1,Table1[[#This Row],[hypertension]]=1),"yes","no")</f>
        <v>no</v>
      </c>
      <c r="Q4717" t="str">
        <f>IF(Table1[[#This Row],[avg_glucose_level]]&gt;=132.5,"yes","no")</f>
        <v>no</v>
      </c>
      <c r="R4717" t="str">
        <f>IF(Table1[[#This Row],[bmi]]&gt;=30.1,"yes","no")</f>
        <v>no</v>
      </c>
    </row>
    <row r="4718" spans="1:18" x14ac:dyDescent="0.3">
      <c r="A4718">
        <v>5387</v>
      </c>
      <c r="B4718" t="s">
        <v>17</v>
      </c>
      <c r="C4718">
        <v>82</v>
      </c>
      <c r="D4718">
        <v>0</v>
      </c>
      <c r="E4718" t="str">
        <f>IF(Table1[[#This Row],[hypertension]]=0,"no","yes")</f>
        <v>no</v>
      </c>
      <c r="F4718">
        <v>0</v>
      </c>
      <c r="G4718" t="s">
        <v>22</v>
      </c>
      <c r="H4718" t="s">
        <v>14</v>
      </c>
      <c r="I4718" t="s">
        <v>19</v>
      </c>
      <c r="J4718">
        <v>96.98</v>
      </c>
      <c r="K4718">
        <v>21.5</v>
      </c>
      <c r="L4718" t="s">
        <v>20</v>
      </c>
      <c r="M47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8">
        <v>0</v>
      </c>
      <c r="O4718" t="s">
        <v>32</v>
      </c>
      <c r="P4718" t="str">
        <f>IF(AND(Table1[[#This Row],[stroke]]=1,Table1[[#This Row],[hypertension]]=1),"yes","no")</f>
        <v>no</v>
      </c>
      <c r="Q4718" t="str">
        <f>IF(Table1[[#This Row],[avg_glucose_level]]&gt;=132.5,"yes","no")</f>
        <v>no</v>
      </c>
      <c r="R4718" t="str">
        <f>IF(Table1[[#This Row],[bmi]]&gt;=30.1,"yes","no")</f>
        <v>no</v>
      </c>
    </row>
    <row r="4719" spans="1:18" x14ac:dyDescent="0.3">
      <c r="A4719">
        <v>68417</v>
      </c>
      <c r="B4719" t="s">
        <v>17</v>
      </c>
      <c r="C4719">
        <v>19</v>
      </c>
      <c r="D4719">
        <v>0</v>
      </c>
      <c r="E4719" t="str">
        <f>IF(Table1[[#This Row],[hypertension]]=0,"no","yes")</f>
        <v>no</v>
      </c>
      <c r="F4719">
        <v>0</v>
      </c>
      <c r="G4719" t="s">
        <v>22</v>
      </c>
      <c r="H4719" t="s">
        <v>14</v>
      </c>
      <c r="I4719" t="s">
        <v>19</v>
      </c>
      <c r="J4719">
        <v>66.7</v>
      </c>
      <c r="K4719">
        <v>24.7</v>
      </c>
      <c r="L4719" t="s">
        <v>20</v>
      </c>
      <c r="M471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19">
        <v>0</v>
      </c>
      <c r="O4719" t="s">
        <v>32</v>
      </c>
      <c r="P4719" t="str">
        <f>IF(AND(Table1[[#This Row],[stroke]]=1,Table1[[#This Row],[hypertension]]=1),"yes","no")</f>
        <v>no</v>
      </c>
      <c r="Q4719" t="str">
        <f>IF(Table1[[#This Row],[avg_glucose_level]]&gt;=132.5,"yes","no")</f>
        <v>no</v>
      </c>
      <c r="R4719" t="str">
        <f>IF(Table1[[#This Row],[bmi]]&gt;=30.1,"yes","no")</f>
        <v>no</v>
      </c>
    </row>
    <row r="4720" spans="1:18" x14ac:dyDescent="0.3">
      <c r="A4720">
        <v>22477</v>
      </c>
      <c r="B4720" t="s">
        <v>12</v>
      </c>
      <c r="C4720">
        <v>41</v>
      </c>
      <c r="D4720">
        <v>0</v>
      </c>
      <c r="E4720" t="str">
        <f>IF(Table1[[#This Row],[hypertension]]=0,"no","yes")</f>
        <v>no</v>
      </c>
      <c r="F4720">
        <v>0</v>
      </c>
      <c r="G4720" t="s">
        <v>13</v>
      </c>
      <c r="H4720" t="s">
        <v>14</v>
      </c>
      <c r="I4720" t="s">
        <v>19</v>
      </c>
      <c r="J4720">
        <v>79.66</v>
      </c>
      <c r="K4720">
        <v>25.1</v>
      </c>
      <c r="L4720" t="s">
        <v>23</v>
      </c>
      <c r="M47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20">
        <v>0</v>
      </c>
      <c r="O4720" t="s">
        <v>32</v>
      </c>
      <c r="P4720" t="str">
        <f>IF(AND(Table1[[#This Row],[stroke]]=1,Table1[[#This Row],[hypertension]]=1),"yes","no")</f>
        <v>no</v>
      </c>
      <c r="Q4720" t="str">
        <f>IF(Table1[[#This Row],[avg_glucose_level]]&gt;=132.5,"yes","no")</f>
        <v>no</v>
      </c>
      <c r="R4720" t="str">
        <f>IF(Table1[[#This Row],[bmi]]&gt;=30.1,"yes","no")</f>
        <v>no</v>
      </c>
    </row>
    <row r="4721" spans="1:18" x14ac:dyDescent="0.3">
      <c r="A4721">
        <v>23968</v>
      </c>
      <c r="B4721" t="s">
        <v>17</v>
      </c>
      <c r="C4721">
        <v>79</v>
      </c>
      <c r="D4721">
        <v>0</v>
      </c>
      <c r="E4721" t="str">
        <f>IF(Table1[[#This Row],[hypertension]]=0,"no","yes")</f>
        <v>no</v>
      </c>
      <c r="F4721">
        <v>0</v>
      </c>
      <c r="G4721" t="s">
        <v>13</v>
      </c>
      <c r="H4721" t="s">
        <v>24</v>
      </c>
      <c r="I4721" t="s">
        <v>19</v>
      </c>
      <c r="J4721">
        <v>90.16</v>
      </c>
      <c r="K4721">
        <v>34.4</v>
      </c>
      <c r="L4721" t="s">
        <v>20</v>
      </c>
      <c r="M47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21">
        <v>0</v>
      </c>
      <c r="O4721" t="s">
        <v>32</v>
      </c>
      <c r="P4721" t="str">
        <f>IF(AND(Table1[[#This Row],[stroke]]=1,Table1[[#This Row],[hypertension]]=1),"yes","no")</f>
        <v>no</v>
      </c>
      <c r="Q4721" t="str">
        <f>IF(Table1[[#This Row],[avg_glucose_level]]&gt;=132.5,"yes","no")</f>
        <v>no</v>
      </c>
      <c r="R4721" t="str">
        <f>IF(Table1[[#This Row],[bmi]]&gt;=30.1,"yes","no")</f>
        <v>yes</v>
      </c>
    </row>
    <row r="4722" spans="1:18" x14ac:dyDescent="0.3">
      <c r="A4722">
        <v>8111</v>
      </c>
      <c r="B4722" t="s">
        <v>17</v>
      </c>
      <c r="C4722">
        <v>23</v>
      </c>
      <c r="D4722">
        <v>0</v>
      </c>
      <c r="E4722" t="str">
        <f>IF(Table1[[#This Row],[hypertension]]=0,"no","yes")</f>
        <v>no</v>
      </c>
      <c r="F4722">
        <v>0</v>
      </c>
      <c r="G4722" t="s">
        <v>22</v>
      </c>
      <c r="H4722" t="s">
        <v>14</v>
      </c>
      <c r="I4722" t="s">
        <v>19</v>
      </c>
      <c r="J4722">
        <v>104.09</v>
      </c>
      <c r="K4722">
        <v>27.9</v>
      </c>
      <c r="L4722" t="s">
        <v>23</v>
      </c>
      <c r="M47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22">
        <v>0</v>
      </c>
      <c r="O4722" t="s">
        <v>32</v>
      </c>
      <c r="P4722" t="str">
        <f>IF(AND(Table1[[#This Row],[stroke]]=1,Table1[[#This Row],[hypertension]]=1),"yes","no")</f>
        <v>no</v>
      </c>
      <c r="Q4722" t="str">
        <f>IF(Table1[[#This Row],[avg_glucose_level]]&gt;=132.5,"yes","no")</f>
        <v>no</v>
      </c>
      <c r="R4722" t="str">
        <f>IF(Table1[[#This Row],[bmi]]&gt;=30.1,"yes","no")</f>
        <v>no</v>
      </c>
    </row>
    <row r="4723" spans="1:18" x14ac:dyDescent="0.3">
      <c r="A4723">
        <v>15282</v>
      </c>
      <c r="B4723" t="s">
        <v>17</v>
      </c>
      <c r="C4723">
        <v>77</v>
      </c>
      <c r="D4723">
        <v>0</v>
      </c>
      <c r="E4723" t="str">
        <f>IF(Table1[[#This Row],[hypertension]]=0,"no","yes")</f>
        <v>no</v>
      </c>
      <c r="F4723">
        <v>0</v>
      </c>
      <c r="G4723" t="s">
        <v>13</v>
      </c>
      <c r="H4723" t="s">
        <v>14</v>
      </c>
      <c r="I4723" t="s">
        <v>19</v>
      </c>
      <c r="J4723">
        <v>90.96</v>
      </c>
      <c r="K4723">
        <v>31.5</v>
      </c>
      <c r="L4723" t="s">
        <v>16</v>
      </c>
      <c r="M472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23">
        <v>0</v>
      </c>
      <c r="O4723" t="s">
        <v>32</v>
      </c>
      <c r="P4723" t="str">
        <f>IF(AND(Table1[[#This Row],[stroke]]=1,Table1[[#This Row],[hypertension]]=1),"yes","no")</f>
        <v>no</v>
      </c>
      <c r="Q4723" t="str">
        <f>IF(Table1[[#This Row],[avg_glucose_level]]&gt;=132.5,"yes","no")</f>
        <v>no</v>
      </c>
      <c r="R4723" t="str">
        <f>IF(Table1[[#This Row],[bmi]]&gt;=30.1,"yes","no")</f>
        <v>yes</v>
      </c>
    </row>
    <row r="4724" spans="1:18" x14ac:dyDescent="0.3">
      <c r="A4724">
        <v>54395</v>
      </c>
      <c r="B4724" t="s">
        <v>17</v>
      </c>
      <c r="C4724">
        <v>78</v>
      </c>
      <c r="D4724">
        <v>1</v>
      </c>
      <c r="E4724" t="str">
        <f>IF(Table1[[#This Row],[hypertension]]=0,"no","yes")</f>
        <v>yes</v>
      </c>
      <c r="F4724">
        <v>0</v>
      </c>
      <c r="G4724" t="s">
        <v>13</v>
      </c>
      <c r="H4724" t="s">
        <v>18</v>
      </c>
      <c r="I4724" t="s">
        <v>19</v>
      </c>
      <c r="J4724">
        <v>152.38</v>
      </c>
      <c r="K4724">
        <v>31.8</v>
      </c>
      <c r="L4724" t="s">
        <v>20</v>
      </c>
      <c r="M47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24">
        <v>0</v>
      </c>
      <c r="O4724" t="s">
        <v>32</v>
      </c>
      <c r="P4724" t="str">
        <f>IF(AND(Table1[[#This Row],[stroke]]=1,Table1[[#This Row],[hypertension]]=1),"yes","no")</f>
        <v>no</v>
      </c>
      <c r="Q4724" t="str">
        <f>IF(Table1[[#This Row],[avg_glucose_level]]&gt;=132.5,"yes","no")</f>
        <v>yes</v>
      </c>
      <c r="R4724" t="str">
        <f>IF(Table1[[#This Row],[bmi]]&gt;=30.1,"yes","no")</f>
        <v>yes</v>
      </c>
    </row>
    <row r="4725" spans="1:18" x14ac:dyDescent="0.3">
      <c r="A4725">
        <v>25408</v>
      </c>
      <c r="B4725" t="s">
        <v>17</v>
      </c>
      <c r="C4725">
        <v>24</v>
      </c>
      <c r="D4725">
        <v>0</v>
      </c>
      <c r="E4725" t="str">
        <f>IF(Table1[[#This Row],[hypertension]]=0,"no","yes")</f>
        <v>no</v>
      </c>
      <c r="F4725">
        <v>0</v>
      </c>
      <c r="G4725" t="s">
        <v>13</v>
      </c>
      <c r="H4725" t="s">
        <v>18</v>
      </c>
      <c r="I4725" t="s">
        <v>19</v>
      </c>
      <c r="J4725">
        <v>114.54</v>
      </c>
      <c r="K4725">
        <v>30.1</v>
      </c>
      <c r="L4725" t="s">
        <v>21</v>
      </c>
      <c r="M472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25">
        <v>0</v>
      </c>
      <c r="O4725" t="s">
        <v>32</v>
      </c>
      <c r="P4725" t="str">
        <f>IF(AND(Table1[[#This Row],[stroke]]=1,Table1[[#This Row],[hypertension]]=1),"yes","no")</f>
        <v>no</v>
      </c>
      <c r="Q4725" t="str">
        <f>IF(Table1[[#This Row],[avg_glucose_level]]&gt;=132.5,"yes","no")</f>
        <v>no</v>
      </c>
      <c r="R4725" t="str">
        <f>IF(Table1[[#This Row],[bmi]]&gt;=30.1,"yes","no")</f>
        <v>yes</v>
      </c>
    </row>
    <row r="4726" spans="1:18" x14ac:dyDescent="0.3">
      <c r="A4726">
        <v>69284</v>
      </c>
      <c r="B4726" t="s">
        <v>17</v>
      </c>
      <c r="C4726">
        <v>81</v>
      </c>
      <c r="D4726">
        <v>1</v>
      </c>
      <c r="E4726" t="str">
        <f>IF(Table1[[#This Row],[hypertension]]=0,"no","yes")</f>
        <v>yes</v>
      </c>
      <c r="F4726">
        <v>0</v>
      </c>
      <c r="G4726" t="s">
        <v>13</v>
      </c>
      <c r="H4726" t="s">
        <v>18</v>
      </c>
      <c r="I4726" t="s">
        <v>15</v>
      </c>
      <c r="J4726">
        <v>174.54</v>
      </c>
      <c r="K4726">
        <v>26.4</v>
      </c>
      <c r="L4726" t="s">
        <v>20</v>
      </c>
      <c r="M47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26">
        <v>0</v>
      </c>
      <c r="O4726" t="s">
        <v>32</v>
      </c>
      <c r="P4726" t="str">
        <f>IF(AND(Table1[[#This Row],[stroke]]=1,Table1[[#This Row],[hypertension]]=1),"yes","no")</f>
        <v>no</v>
      </c>
      <c r="Q4726" t="str">
        <f>IF(Table1[[#This Row],[avg_glucose_level]]&gt;=132.5,"yes","no")</f>
        <v>yes</v>
      </c>
      <c r="R4726" t="str">
        <f>IF(Table1[[#This Row],[bmi]]&gt;=30.1,"yes","no")</f>
        <v>no</v>
      </c>
    </row>
    <row r="4727" spans="1:18" x14ac:dyDescent="0.3">
      <c r="A4727">
        <v>28348</v>
      </c>
      <c r="B4727" t="s">
        <v>17</v>
      </c>
      <c r="C4727">
        <v>46</v>
      </c>
      <c r="D4727">
        <v>0</v>
      </c>
      <c r="E4727" t="str">
        <f>IF(Table1[[#This Row],[hypertension]]=0,"no","yes")</f>
        <v>no</v>
      </c>
      <c r="F4727">
        <v>0</v>
      </c>
      <c r="G4727" t="s">
        <v>13</v>
      </c>
      <c r="H4727" t="s">
        <v>14</v>
      </c>
      <c r="I4727" t="s">
        <v>19</v>
      </c>
      <c r="J4727">
        <v>106.47</v>
      </c>
      <c r="K4727">
        <v>27.2</v>
      </c>
      <c r="L4727" t="s">
        <v>23</v>
      </c>
      <c r="M47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27">
        <v>0</v>
      </c>
      <c r="O4727" t="s">
        <v>32</v>
      </c>
      <c r="P4727" t="str">
        <f>IF(AND(Table1[[#This Row],[stroke]]=1,Table1[[#This Row],[hypertension]]=1),"yes","no")</f>
        <v>no</v>
      </c>
      <c r="Q4727" t="str">
        <f>IF(Table1[[#This Row],[avg_glucose_level]]&gt;=132.5,"yes","no")</f>
        <v>no</v>
      </c>
      <c r="R4727" t="str">
        <f>IF(Table1[[#This Row],[bmi]]&gt;=30.1,"yes","no")</f>
        <v>no</v>
      </c>
    </row>
    <row r="4728" spans="1:18" x14ac:dyDescent="0.3">
      <c r="A4728">
        <v>46015</v>
      </c>
      <c r="B4728" t="s">
        <v>17</v>
      </c>
      <c r="C4728">
        <v>29</v>
      </c>
      <c r="D4728">
        <v>0</v>
      </c>
      <c r="E4728" t="str">
        <f>IF(Table1[[#This Row],[hypertension]]=0,"no","yes")</f>
        <v>no</v>
      </c>
      <c r="F4728">
        <v>0</v>
      </c>
      <c r="G4728" t="s">
        <v>22</v>
      </c>
      <c r="H4728" t="s">
        <v>14</v>
      </c>
      <c r="I4728" t="s">
        <v>15</v>
      </c>
      <c r="J4728">
        <v>73.63</v>
      </c>
      <c r="K4728">
        <v>22.5</v>
      </c>
      <c r="L4728" t="s">
        <v>21</v>
      </c>
      <c r="M47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28">
        <v>0</v>
      </c>
      <c r="O4728" t="s">
        <v>32</v>
      </c>
      <c r="P4728" t="str">
        <f>IF(AND(Table1[[#This Row],[stroke]]=1,Table1[[#This Row],[hypertension]]=1),"yes","no")</f>
        <v>no</v>
      </c>
      <c r="Q4728" t="str">
        <f>IF(Table1[[#This Row],[avg_glucose_level]]&gt;=132.5,"yes","no")</f>
        <v>no</v>
      </c>
      <c r="R4728" t="str">
        <f>IF(Table1[[#This Row],[bmi]]&gt;=30.1,"yes","no")</f>
        <v>no</v>
      </c>
    </row>
    <row r="4729" spans="1:18" x14ac:dyDescent="0.3">
      <c r="A4729">
        <v>69047</v>
      </c>
      <c r="B4729" t="s">
        <v>17</v>
      </c>
      <c r="C4729">
        <v>59</v>
      </c>
      <c r="D4729">
        <v>0</v>
      </c>
      <c r="E4729" t="str">
        <f>IF(Table1[[#This Row],[hypertension]]=0,"no","yes")</f>
        <v>no</v>
      </c>
      <c r="F4729">
        <v>0</v>
      </c>
      <c r="G4729" t="s">
        <v>13</v>
      </c>
      <c r="H4729" t="s">
        <v>24</v>
      </c>
      <c r="I4729" t="s">
        <v>15</v>
      </c>
      <c r="J4729">
        <v>98.52</v>
      </c>
      <c r="K4729">
        <v>29.8</v>
      </c>
      <c r="L4729" t="s">
        <v>16</v>
      </c>
      <c r="M472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29">
        <v>0</v>
      </c>
      <c r="O4729" t="s">
        <v>32</v>
      </c>
      <c r="P4729" t="str">
        <f>IF(AND(Table1[[#This Row],[stroke]]=1,Table1[[#This Row],[hypertension]]=1),"yes","no")</f>
        <v>no</v>
      </c>
      <c r="Q4729" t="str">
        <f>IF(Table1[[#This Row],[avg_glucose_level]]&gt;=132.5,"yes","no")</f>
        <v>no</v>
      </c>
      <c r="R4729" t="str">
        <f>IF(Table1[[#This Row],[bmi]]&gt;=30.1,"yes","no")</f>
        <v>no</v>
      </c>
    </row>
    <row r="4730" spans="1:18" x14ac:dyDescent="0.3">
      <c r="A4730">
        <v>39706</v>
      </c>
      <c r="B4730" t="s">
        <v>12</v>
      </c>
      <c r="C4730">
        <v>41</v>
      </c>
      <c r="D4730">
        <v>0</v>
      </c>
      <c r="E4730" t="str">
        <f>IF(Table1[[#This Row],[hypertension]]=0,"no","yes")</f>
        <v>no</v>
      </c>
      <c r="F4730">
        <v>0</v>
      </c>
      <c r="G4730" t="s">
        <v>13</v>
      </c>
      <c r="H4730" t="s">
        <v>18</v>
      </c>
      <c r="I4730" t="s">
        <v>19</v>
      </c>
      <c r="J4730">
        <v>62.93</v>
      </c>
      <c r="K4730">
        <v>26.1</v>
      </c>
      <c r="L4730" t="s">
        <v>21</v>
      </c>
      <c r="M47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30">
        <v>0</v>
      </c>
      <c r="O4730" t="s">
        <v>32</v>
      </c>
      <c r="P4730" t="str">
        <f>IF(AND(Table1[[#This Row],[stroke]]=1,Table1[[#This Row],[hypertension]]=1),"yes","no")</f>
        <v>no</v>
      </c>
      <c r="Q4730" t="str">
        <f>IF(Table1[[#This Row],[avg_glucose_level]]&gt;=132.5,"yes","no")</f>
        <v>no</v>
      </c>
      <c r="R4730" t="str">
        <f>IF(Table1[[#This Row],[bmi]]&gt;=30.1,"yes","no")</f>
        <v>no</v>
      </c>
    </row>
    <row r="4731" spans="1:18" x14ac:dyDescent="0.3">
      <c r="A4731">
        <v>9143</v>
      </c>
      <c r="B4731" t="s">
        <v>17</v>
      </c>
      <c r="C4731">
        <v>17</v>
      </c>
      <c r="D4731">
        <v>0</v>
      </c>
      <c r="E4731" t="str">
        <f>IF(Table1[[#This Row],[hypertension]]=0,"no","yes")</f>
        <v>no</v>
      </c>
      <c r="F4731">
        <v>0</v>
      </c>
      <c r="G4731" t="s">
        <v>22</v>
      </c>
      <c r="H4731" t="s">
        <v>14</v>
      </c>
      <c r="I4731" t="s">
        <v>15</v>
      </c>
      <c r="J4731">
        <v>67.87</v>
      </c>
      <c r="K4731">
        <v>24.9</v>
      </c>
      <c r="L4731" t="s">
        <v>16</v>
      </c>
      <c r="M47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31">
        <v>0</v>
      </c>
      <c r="O4731" t="s">
        <v>32</v>
      </c>
      <c r="P4731" t="str">
        <f>IF(AND(Table1[[#This Row],[stroke]]=1,Table1[[#This Row],[hypertension]]=1),"yes","no")</f>
        <v>no</v>
      </c>
      <c r="Q4731" t="str">
        <f>IF(Table1[[#This Row],[avg_glucose_level]]&gt;=132.5,"yes","no")</f>
        <v>no</v>
      </c>
      <c r="R4731" t="str">
        <f>IF(Table1[[#This Row],[bmi]]&gt;=30.1,"yes","no")</f>
        <v>no</v>
      </c>
    </row>
    <row r="4732" spans="1:18" x14ac:dyDescent="0.3">
      <c r="A4732">
        <v>64879</v>
      </c>
      <c r="B4732" t="s">
        <v>17</v>
      </c>
      <c r="C4732">
        <v>8</v>
      </c>
      <c r="D4732">
        <v>0</v>
      </c>
      <c r="E4732" t="str">
        <f>IF(Table1[[#This Row],[hypertension]]=0,"no","yes")</f>
        <v>no</v>
      </c>
      <c r="F4732">
        <v>0</v>
      </c>
      <c r="G4732" t="s">
        <v>22</v>
      </c>
      <c r="H4732" t="s">
        <v>25</v>
      </c>
      <c r="I4732" t="s">
        <v>19</v>
      </c>
      <c r="J4732">
        <v>120.43</v>
      </c>
      <c r="K4732">
        <v>23.5</v>
      </c>
      <c r="L4732" t="s">
        <v>23</v>
      </c>
      <c r="M47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32">
        <v>0</v>
      </c>
      <c r="O4732" t="s">
        <v>32</v>
      </c>
      <c r="P4732" t="str">
        <f>IF(AND(Table1[[#This Row],[stroke]]=1,Table1[[#This Row],[hypertension]]=1),"yes","no")</f>
        <v>no</v>
      </c>
      <c r="Q4732" t="str">
        <f>IF(Table1[[#This Row],[avg_glucose_level]]&gt;=132.5,"yes","no")</f>
        <v>no</v>
      </c>
      <c r="R4732" t="str">
        <f>IF(Table1[[#This Row],[bmi]]&gt;=30.1,"yes","no")</f>
        <v>no</v>
      </c>
    </row>
    <row r="4733" spans="1:18" x14ac:dyDescent="0.3">
      <c r="A4733">
        <v>17130</v>
      </c>
      <c r="B4733" t="s">
        <v>17</v>
      </c>
      <c r="C4733">
        <v>23</v>
      </c>
      <c r="D4733">
        <v>0</v>
      </c>
      <c r="E4733" t="str">
        <f>IF(Table1[[#This Row],[hypertension]]=0,"no","yes")</f>
        <v>no</v>
      </c>
      <c r="F4733">
        <v>0</v>
      </c>
      <c r="G4733" t="s">
        <v>22</v>
      </c>
      <c r="H4733" t="s">
        <v>14</v>
      </c>
      <c r="I4733" t="s">
        <v>19</v>
      </c>
      <c r="J4733">
        <v>76.56</v>
      </c>
      <c r="K4733">
        <v>30.1</v>
      </c>
      <c r="L4733" t="s">
        <v>20</v>
      </c>
      <c r="M47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3">
        <v>0</v>
      </c>
      <c r="O4733" t="s">
        <v>32</v>
      </c>
      <c r="P4733" t="str">
        <f>IF(AND(Table1[[#This Row],[stroke]]=1,Table1[[#This Row],[hypertension]]=1),"yes","no")</f>
        <v>no</v>
      </c>
      <c r="Q4733" t="str">
        <f>IF(Table1[[#This Row],[avg_glucose_level]]&gt;=132.5,"yes","no")</f>
        <v>no</v>
      </c>
      <c r="R4733" t="str">
        <f>IF(Table1[[#This Row],[bmi]]&gt;=30.1,"yes","no")</f>
        <v>yes</v>
      </c>
    </row>
    <row r="4734" spans="1:18" x14ac:dyDescent="0.3">
      <c r="A4734">
        <v>16420</v>
      </c>
      <c r="B4734" t="s">
        <v>17</v>
      </c>
      <c r="C4734">
        <v>45</v>
      </c>
      <c r="D4734">
        <v>0</v>
      </c>
      <c r="E4734" t="str">
        <f>IF(Table1[[#This Row],[hypertension]]=0,"no","yes")</f>
        <v>no</v>
      </c>
      <c r="F4734">
        <v>0</v>
      </c>
      <c r="G4734" t="s">
        <v>13</v>
      </c>
      <c r="H4734" t="s">
        <v>14</v>
      </c>
      <c r="I4734" t="s">
        <v>15</v>
      </c>
      <c r="J4734">
        <v>108.03</v>
      </c>
      <c r="K4734">
        <v>37.299999999999997</v>
      </c>
      <c r="L4734" t="s">
        <v>20</v>
      </c>
      <c r="M47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4">
        <v>0</v>
      </c>
      <c r="O4734" t="s">
        <v>32</v>
      </c>
      <c r="P4734" t="str">
        <f>IF(AND(Table1[[#This Row],[stroke]]=1,Table1[[#This Row],[hypertension]]=1),"yes","no")</f>
        <v>no</v>
      </c>
      <c r="Q4734" t="str">
        <f>IF(Table1[[#This Row],[avg_glucose_level]]&gt;=132.5,"yes","no")</f>
        <v>no</v>
      </c>
      <c r="R4734" t="str">
        <f>IF(Table1[[#This Row],[bmi]]&gt;=30.1,"yes","no")</f>
        <v>yes</v>
      </c>
    </row>
    <row r="4735" spans="1:18" x14ac:dyDescent="0.3">
      <c r="A4735">
        <v>7529</v>
      </c>
      <c r="B4735" t="s">
        <v>12</v>
      </c>
      <c r="C4735">
        <v>67</v>
      </c>
      <c r="D4735">
        <v>0</v>
      </c>
      <c r="E4735" t="str">
        <f>IF(Table1[[#This Row],[hypertension]]=0,"no","yes")</f>
        <v>no</v>
      </c>
      <c r="F4735">
        <v>0</v>
      </c>
      <c r="G4735" t="s">
        <v>13</v>
      </c>
      <c r="H4735" t="s">
        <v>14</v>
      </c>
      <c r="I4735" t="s">
        <v>19</v>
      </c>
      <c r="J4735">
        <v>83.16</v>
      </c>
      <c r="K4735">
        <v>25.5</v>
      </c>
      <c r="L4735" t="s">
        <v>16</v>
      </c>
      <c r="M47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35">
        <v>0</v>
      </c>
      <c r="O4735" t="s">
        <v>32</v>
      </c>
      <c r="P4735" t="str">
        <f>IF(AND(Table1[[#This Row],[stroke]]=1,Table1[[#This Row],[hypertension]]=1),"yes","no")</f>
        <v>no</v>
      </c>
      <c r="Q4735" t="str">
        <f>IF(Table1[[#This Row],[avg_glucose_level]]&gt;=132.5,"yes","no")</f>
        <v>no</v>
      </c>
      <c r="R4735" t="str">
        <f>IF(Table1[[#This Row],[bmi]]&gt;=30.1,"yes","no")</f>
        <v>no</v>
      </c>
    </row>
    <row r="4736" spans="1:18" x14ac:dyDescent="0.3">
      <c r="A4736">
        <v>54022</v>
      </c>
      <c r="B4736" t="s">
        <v>17</v>
      </c>
      <c r="C4736">
        <v>78</v>
      </c>
      <c r="D4736">
        <v>0</v>
      </c>
      <c r="E4736" t="str">
        <f>IF(Table1[[#This Row],[hypertension]]=0,"no","yes")</f>
        <v>no</v>
      </c>
      <c r="F4736">
        <v>0</v>
      </c>
      <c r="G4736" t="s">
        <v>13</v>
      </c>
      <c r="H4736" t="s">
        <v>18</v>
      </c>
      <c r="I4736" t="s">
        <v>19</v>
      </c>
      <c r="J4736">
        <v>67.900000000000006</v>
      </c>
      <c r="K4736">
        <v>35.299999999999997</v>
      </c>
      <c r="L4736" t="s">
        <v>20</v>
      </c>
      <c r="M473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6">
        <v>0</v>
      </c>
      <c r="O4736" t="s">
        <v>32</v>
      </c>
      <c r="P4736" t="str">
        <f>IF(AND(Table1[[#This Row],[stroke]]=1,Table1[[#This Row],[hypertension]]=1),"yes","no")</f>
        <v>no</v>
      </c>
      <c r="Q4736" t="str">
        <f>IF(Table1[[#This Row],[avg_glucose_level]]&gt;=132.5,"yes","no")</f>
        <v>no</v>
      </c>
      <c r="R4736" t="str">
        <f>IF(Table1[[#This Row],[bmi]]&gt;=30.1,"yes","no")</f>
        <v>yes</v>
      </c>
    </row>
    <row r="4737" spans="1:18" x14ac:dyDescent="0.3">
      <c r="A4737">
        <v>35660</v>
      </c>
      <c r="B4737" t="s">
        <v>12</v>
      </c>
      <c r="C4737">
        <v>18</v>
      </c>
      <c r="D4737">
        <v>0</v>
      </c>
      <c r="E4737" t="str">
        <f>IF(Table1[[#This Row],[hypertension]]=0,"no","yes")</f>
        <v>no</v>
      </c>
      <c r="F4737">
        <v>0</v>
      </c>
      <c r="G4737" t="s">
        <v>22</v>
      </c>
      <c r="H4737" t="s">
        <v>14</v>
      </c>
      <c r="I4737" t="s">
        <v>19</v>
      </c>
      <c r="J4737">
        <v>115.46</v>
      </c>
      <c r="K4737">
        <v>27.6</v>
      </c>
      <c r="L4737" t="s">
        <v>23</v>
      </c>
      <c r="M473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37">
        <v>0</v>
      </c>
      <c r="O4737" t="s">
        <v>32</v>
      </c>
      <c r="P4737" t="str">
        <f>IF(AND(Table1[[#This Row],[stroke]]=1,Table1[[#This Row],[hypertension]]=1),"yes","no")</f>
        <v>no</v>
      </c>
      <c r="Q4737" t="str">
        <f>IF(Table1[[#This Row],[avg_glucose_level]]&gt;=132.5,"yes","no")</f>
        <v>no</v>
      </c>
      <c r="R4737" t="str">
        <f>IF(Table1[[#This Row],[bmi]]&gt;=30.1,"yes","no")</f>
        <v>no</v>
      </c>
    </row>
    <row r="4738" spans="1:18" x14ac:dyDescent="0.3">
      <c r="A4738">
        <v>50605</v>
      </c>
      <c r="B4738" t="s">
        <v>17</v>
      </c>
      <c r="C4738">
        <v>35</v>
      </c>
      <c r="D4738">
        <v>0</v>
      </c>
      <c r="E4738" t="str">
        <f>IF(Table1[[#This Row],[hypertension]]=0,"no","yes")</f>
        <v>no</v>
      </c>
      <c r="F4738">
        <v>0</v>
      </c>
      <c r="G4738" t="s">
        <v>13</v>
      </c>
      <c r="H4738" t="s">
        <v>14</v>
      </c>
      <c r="I4738" t="s">
        <v>19</v>
      </c>
      <c r="J4738">
        <v>123.94</v>
      </c>
      <c r="K4738">
        <v>28.7</v>
      </c>
      <c r="L4738" t="s">
        <v>20</v>
      </c>
      <c r="M47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8">
        <v>0</v>
      </c>
      <c r="O4738" t="s">
        <v>32</v>
      </c>
      <c r="P4738" t="str">
        <f>IF(AND(Table1[[#This Row],[stroke]]=1,Table1[[#This Row],[hypertension]]=1),"yes","no")</f>
        <v>no</v>
      </c>
      <c r="Q4738" t="str">
        <f>IF(Table1[[#This Row],[avg_glucose_level]]&gt;=132.5,"yes","no")</f>
        <v>no</v>
      </c>
      <c r="R4738" t="str">
        <f>IF(Table1[[#This Row],[bmi]]&gt;=30.1,"yes","no")</f>
        <v>no</v>
      </c>
    </row>
    <row r="4739" spans="1:18" x14ac:dyDescent="0.3">
      <c r="A4739">
        <v>27803</v>
      </c>
      <c r="B4739" t="s">
        <v>17</v>
      </c>
      <c r="C4739">
        <v>54</v>
      </c>
      <c r="D4739">
        <v>0</v>
      </c>
      <c r="E4739" t="str">
        <f>IF(Table1[[#This Row],[hypertension]]=0,"no","yes")</f>
        <v>no</v>
      </c>
      <c r="F4739">
        <v>0</v>
      </c>
      <c r="G4739" t="s">
        <v>13</v>
      </c>
      <c r="H4739" t="s">
        <v>24</v>
      </c>
      <c r="I4739" t="s">
        <v>15</v>
      </c>
      <c r="J4739">
        <v>231.54</v>
      </c>
      <c r="K4739">
        <v>29.9</v>
      </c>
      <c r="L4739" t="s">
        <v>20</v>
      </c>
      <c r="M47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39">
        <v>0</v>
      </c>
      <c r="O4739" t="s">
        <v>32</v>
      </c>
      <c r="P4739" t="str">
        <f>IF(AND(Table1[[#This Row],[stroke]]=1,Table1[[#This Row],[hypertension]]=1),"yes","no")</f>
        <v>no</v>
      </c>
      <c r="Q4739" t="str">
        <f>IF(Table1[[#This Row],[avg_glucose_level]]&gt;=132.5,"yes","no")</f>
        <v>yes</v>
      </c>
      <c r="R4739" t="str">
        <f>IF(Table1[[#This Row],[bmi]]&gt;=30.1,"yes","no")</f>
        <v>no</v>
      </c>
    </row>
    <row r="4740" spans="1:18" x14ac:dyDescent="0.3">
      <c r="A4740">
        <v>68981</v>
      </c>
      <c r="B4740" t="s">
        <v>17</v>
      </c>
      <c r="C4740">
        <v>71</v>
      </c>
      <c r="D4740">
        <v>1</v>
      </c>
      <c r="E4740" t="str">
        <f>IF(Table1[[#This Row],[hypertension]]=0,"no","yes")</f>
        <v>yes</v>
      </c>
      <c r="F4740">
        <v>0</v>
      </c>
      <c r="G4740" t="s">
        <v>13</v>
      </c>
      <c r="H4740" t="s">
        <v>24</v>
      </c>
      <c r="I4740" t="s">
        <v>15</v>
      </c>
      <c r="J4740">
        <v>219.8</v>
      </c>
      <c r="K4740">
        <v>34.200000000000003</v>
      </c>
      <c r="L4740" t="s">
        <v>16</v>
      </c>
      <c r="M47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40">
        <v>0</v>
      </c>
      <c r="O4740" t="s">
        <v>32</v>
      </c>
      <c r="P4740" t="str">
        <f>IF(AND(Table1[[#This Row],[stroke]]=1,Table1[[#This Row],[hypertension]]=1),"yes","no")</f>
        <v>no</v>
      </c>
      <c r="Q4740" t="str">
        <f>IF(Table1[[#This Row],[avg_glucose_level]]&gt;=132.5,"yes","no")</f>
        <v>yes</v>
      </c>
      <c r="R4740" t="str">
        <f>IF(Table1[[#This Row],[bmi]]&gt;=30.1,"yes","no")</f>
        <v>yes</v>
      </c>
    </row>
    <row r="4741" spans="1:18" x14ac:dyDescent="0.3">
      <c r="A4741">
        <v>61505</v>
      </c>
      <c r="B4741" t="s">
        <v>17</v>
      </c>
      <c r="C4741">
        <v>24</v>
      </c>
      <c r="D4741">
        <v>0</v>
      </c>
      <c r="E4741" t="str">
        <f>IF(Table1[[#This Row],[hypertension]]=0,"no","yes")</f>
        <v>no</v>
      </c>
      <c r="F4741">
        <v>0</v>
      </c>
      <c r="G4741" t="s">
        <v>22</v>
      </c>
      <c r="H4741" t="s">
        <v>14</v>
      </c>
      <c r="I4741" t="s">
        <v>19</v>
      </c>
      <c r="J4741">
        <v>187.99</v>
      </c>
      <c r="K4741">
        <v>24.9</v>
      </c>
      <c r="L4741" t="s">
        <v>21</v>
      </c>
      <c r="M474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41">
        <v>0</v>
      </c>
      <c r="O4741" t="s">
        <v>32</v>
      </c>
      <c r="P4741" t="str">
        <f>IF(AND(Table1[[#This Row],[stroke]]=1,Table1[[#This Row],[hypertension]]=1),"yes","no")</f>
        <v>no</v>
      </c>
      <c r="Q4741" t="str">
        <f>IF(Table1[[#This Row],[avg_glucose_level]]&gt;=132.5,"yes","no")</f>
        <v>yes</v>
      </c>
      <c r="R4741" t="str">
        <f>IF(Table1[[#This Row],[bmi]]&gt;=30.1,"yes","no")</f>
        <v>no</v>
      </c>
    </row>
    <row r="4742" spans="1:18" x14ac:dyDescent="0.3">
      <c r="A4742">
        <v>70677</v>
      </c>
      <c r="B4742" t="s">
        <v>12</v>
      </c>
      <c r="C4742">
        <v>60</v>
      </c>
      <c r="D4742">
        <v>0</v>
      </c>
      <c r="E4742" t="str">
        <f>IF(Table1[[#This Row],[hypertension]]=0,"no","yes")</f>
        <v>no</v>
      </c>
      <c r="F4742">
        <v>0</v>
      </c>
      <c r="G4742" t="s">
        <v>13</v>
      </c>
      <c r="H4742" t="s">
        <v>14</v>
      </c>
      <c r="I4742" t="s">
        <v>19</v>
      </c>
      <c r="J4742">
        <v>234.45</v>
      </c>
      <c r="K4742">
        <v>36.799999999999997</v>
      </c>
      <c r="L4742" t="s">
        <v>16</v>
      </c>
      <c r="M474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42">
        <v>0</v>
      </c>
      <c r="O4742" t="s">
        <v>32</v>
      </c>
      <c r="P4742" t="str">
        <f>IF(AND(Table1[[#This Row],[stroke]]=1,Table1[[#This Row],[hypertension]]=1),"yes","no")</f>
        <v>no</v>
      </c>
      <c r="Q4742" t="str">
        <f>IF(Table1[[#This Row],[avg_glucose_level]]&gt;=132.5,"yes","no")</f>
        <v>yes</v>
      </c>
      <c r="R4742" t="str">
        <f>IF(Table1[[#This Row],[bmi]]&gt;=30.1,"yes","no")</f>
        <v>yes</v>
      </c>
    </row>
    <row r="4743" spans="1:18" x14ac:dyDescent="0.3">
      <c r="A4743">
        <v>49620</v>
      </c>
      <c r="B4743" t="s">
        <v>12</v>
      </c>
      <c r="C4743">
        <v>75</v>
      </c>
      <c r="D4743">
        <v>0</v>
      </c>
      <c r="E4743" t="str">
        <f>IF(Table1[[#This Row],[hypertension]]=0,"no","yes")</f>
        <v>no</v>
      </c>
      <c r="F4743">
        <v>0</v>
      </c>
      <c r="G4743" t="s">
        <v>13</v>
      </c>
      <c r="H4743" t="s">
        <v>14</v>
      </c>
      <c r="I4743" t="s">
        <v>19</v>
      </c>
      <c r="J4743">
        <v>75.47</v>
      </c>
      <c r="K4743">
        <v>24.5</v>
      </c>
      <c r="L4743" t="s">
        <v>16</v>
      </c>
      <c r="M474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43">
        <v>0</v>
      </c>
      <c r="O4743" t="s">
        <v>32</v>
      </c>
      <c r="P4743" t="str">
        <f>IF(AND(Table1[[#This Row],[stroke]]=1,Table1[[#This Row],[hypertension]]=1),"yes","no")</f>
        <v>no</v>
      </c>
      <c r="Q4743" t="str">
        <f>IF(Table1[[#This Row],[avg_glucose_level]]&gt;=132.5,"yes","no")</f>
        <v>no</v>
      </c>
      <c r="R4743" t="str">
        <f>IF(Table1[[#This Row],[bmi]]&gt;=30.1,"yes","no")</f>
        <v>no</v>
      </c>
    </row>
    <row r="4744" spans="1:18" x14ac:dyDescent="0.3">
      <c r="A4744">
        <v>5319</v>
      </c>
      <c r="B4744" t="s">
        <v>12</v>
      </c>
      <c r="C4744">
        <v>48</v>
      </c>
      <c r="D4744">
        <v>0</v>
      </c>
      <c r="E4744" t="str">
        <f>IF(Table1[[#This Row],[hypertension]]=0,"no","yes")</f>
        <v>no</v>
      </c>
      <c r="F4744">
        <v>0</v>
      </c>
      <c r="G4744" t="s">
        <v>13</v>
      </c>
      <c r="H4744" t="s">
        <v>14</v>
      </c>
      <c r="I4744" t="s">
        <v>19</v>
      </c>
      <c r="J4744">
        <v>98.24</v>
      </c>
      <c r="K4744">
        <v>34.6</v>
      </c>
      <c r="L4744" t="s">
        <v>20</v>
      </c>
      <c r="M47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44">
        <v>0</v>
      </c>
      <c r="O4744" t="s">
        <v>32</v>
      </c>
      <c r="P4744" t="str">
        <f>IF(AND(Table1[[#This Row],[stroke]]=1,Table1[[#This Row],[hypertension]]=1),"yes","no")</f>
        <v>no</v>
      </c>
      <c r="Q4744" t="str">
        <f>IF(Table1[[#This Row],[avg_glucose_level]]&gt;=132.5,"yes","no")</f>
        <v>no</v>
      </c>
      <c r="R4744" t="str">
        <f>IF(Table1[[#This Row],[bmi]]&gt;=30.1,"yes","no")</f>
        <v>yes</v>
      </c>
    </row>
    <row r="4745" spans="1:18" x14ac:dyDescent="0.3">
      <c r="A4745">
        <v>51100</v>
      </c>
      <c r="B4745" t="s">
        <v>12</v>
      </c>
      <c r="C4745">
        <v>62</v>
      </c>
      <c r="D4745">
        <v>0</v>
      </c>
      <c r="E4745" t="str">
        <f>IF(Table1[[#This Row],[hypertension]]=0,"no","yes")</f>
        <v>no</v>
      </c>
      <c r="F4745">
        <v>0</v>
      </c>
      <c r="G4745" t="s">
        <v>13</v>
      </c>
      <c r="H4745" t="s">
        <v>24</v>
      </c>
      <c r="I4745" t="s">
        <v>19</v>
      </c>
      <c r="J4745">
        <v>66.2</v>
      </c>
      <c r="K4745">
        <v>30</v>
      </c>
      <c r="L4745" t="s">
        <v>23</v>
      </c>
      <c r="M47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45">
        <v>0</v>
      </c>
      <c r="O4745" t="s">
        <v>32</v>
      </c>
      <c r="P4745" t="str">
        <f>IF(AND(Table1[[#This Row],[stroke]]=1,Table1[[#This Row],[hypertension]]=1),"yes","no")</f>
        <v>no</v>
      </c>
      <c r="Q4745" t="str">
        <f>IF(Table1[[#This Row],[avg_glucose_level]]&gt;=132.5,"yes","no")</f>
        <v>no</v>
      </c>
      <c r="R4745" t="str">
        <f>IF(Table1[[#This Row],[bmi]]&gt;=30.1,"yes","no")</f>
        <v>no</v>
      </c>
    </row>
    <row r="4746" spans="1:18" x14ac:dyDescent="0.3">
      <c r="A4746">
        <v>163</v>
      </c>
      <c r="B4746" t="s">
        <v>17</v>
      </c>
      <c r="C4746">
        <v>20</v>
      </c>
      <c r="D4746">
        <v>0</v>
      </c>
      <c r="E4746" t="str">
        <f>IF(Table1[[#This Row],[hypertension]]=0,"no","yes")</f>
        <v>no</v>
      </c>
      <c r="F4746">
        <v>0</v>
      </c>
      <c r="G4746" t="s">
        <v>22</v>
      </c>
      <c r="H4746" t="s">
        <v>14</v>
      </c>
      <c r="I4746" t="s">
        <v>19</v>
      </c>
      <c r="J4746">
        <v>94.67</v>
      </c>
      <c r="K4746">
        <v>28.8</v>
      </c>
      <c r="L4746" t="s">
        <v>23</v>
      </c>
      <c r="M47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46">
        <v>0</v>
      </c>
      <c r="O4746" t="s">
        <v>32</v>
      </c>
      <c r="P4746" t="str">
        <f>IF(AND(Table1[[#This Row],[stroke]]=1,Table1[[#This Row],[hypertension]]=1),"yes","no")</f>
        <v>no</v>
      </c>
      <c r="Q4746" t="str">
        <f>IF(Table1[[#This Row],[avg_glucose_level]]&gt;=132.5,"yes","no")</f>
        <v>no</v>
      </c>
      <c r="R4746" t="str">
        <f>IF(Table1[[#This Row],[bmi]]&gt;=30.1,"yes","no")</f>
        <v>no</v>
      </c>
    </row>
    <row r="4747" spans="1:18" x14ac:dyDescent="0.3">
      <c r="A4747">
        <v>55140</v>
      </c>
      <c r="B4747" t="s">
        <v>12</v>
      </c>
      <c r="C4747">
        <v>69</v>
      </c>
      <c r="D4747">
        <v>1</v>
      </c>
      <c r="E4747" t="str">
        <f>IF(Table1[[#This Row],[hypertension]]=0,"no","yes")</f>
        <v>yes</v>
      </c>
      <c r="F4747">
        <v>0</v>
      </c>
      <c r="G4747" t="s">
        <v>22</v>
      </c>
      <c r="H4747" t="s">
        <v>14</v>
      </c>
      <c r="I4747" t="s">
        <v>15</v>
      </c>
      <c r="J4747">
        <v>75.95</v>
      </c>
      <c r="K4747">
        <v>28.6</v>
      </c>
      <c r="L4747" t="s">
        <v>20</v>
      </c>
      <c r="M47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47">
        <v>0</v>
      </c>
      <c r="O4747" t="s">
        <v>32</v>
      </c>
      <c r="P4747" t="str">
        <f>IF(AND(Table1[[#This Row],[stroke]]=1,Table1[[#This Row],[hypertension]]=1),"yes","no")</f>
        <v>no</v>
      </c>
      <c r="Q4747" t="str">
        <f>IF(Table1[[#This Row],[avg_glucose_level]]&gt;=132.5,"yes","no")</f>
        <v>no</v>
      </c>
      <c r="R4747" t="str">
        <f>IF(Table1[[#This Row],[bmi]]&gt;=30.1,"yes","no")</f>
        <v>no</v>
      </c>
    </row>
    <row r="4748" spans="1:18" x14ac:dyDescent="0.3">
      <c r="A4748">
        <v>52882</v>
      </c>
      <c r="B4748" t="s">
        <v>17</v>
      </c>
      <c r="C4748">
        <v>60</v>
      </c>
      <c r="D4748">
        <v>0</v>
      </c>
      <c r="E4748" t="str">
        <f>IF(Table1[[#This Row],[hypertension]]=0,"no","yes")</f>
        <v>no</v>
      </c>
      <c r="F4748">
        <v>0</v>
      </c>
      <c r="G4748" t="s">
        <v>13</v>
      </c>
      <c r="H4748" t="s">
        <v>24</v>
      </c>
      <c r="I4748" t="s">
        <v>19</v>
      </c>
      <c r="J4748">
        <v>111.79</v>
      </c>
      <c r="K4748">
        <v>23.6</v>
      </c>
      <c r="L4748" t="s">
        <v>21</v>
      </c>
      <c r="M474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48">
        <v>0</v>
      </c>
      <c r="O4748" t="s">
        <v>32</v>
      </c>
      <c r="P4748" t="str">
        <f>IF(AND(Table1[[#This Row],[stroke]]=1,Table1[[#This Row],[hypertension]]=1),"yes","no")</f>
        <v>no</v>
      </c>
      <c r="Q4748" t="str">
        <f>IF(Table1[[#This Row],[avg_glucose_level]]&gt;=132.5,"yes","no")</f>
        <v>no</v>
      </c>
      <c r="R4748" t="str">
        <f>IF(Table1[[#This Row],[bmi]]&gt;=30.1,"yes","no")</f>
        <v>no</v>
      </c>
    </row>
    <row r="4749" spans="1:18" x14ac:dyDescent="0.3">
      <c r="A4749">
        <v>54344</v>
      </c>
      <c r="B4749" t="s">
        <v>17</v>
      </c>
      <c r="C4749">
        <v>12</v>
      </c>
      <c r="D4749">
        <v>0</v>
      </c>
      <c r="E4749" t="str">
        <f>IF(Table1[[#This Row],[hypertension]]=0,"no","yes")</f>
        <v>no</v>
      </c>
      <c r="F4749">
        <v>0</v>
      </c>
      <c r="G4749" t="s">
        <v>22</v>
      </c>
      <c r="H4749" t="s">
        <v>25</v>
      </c>
      <c r="I4749" t="s">
        <v>19</v>
      </c>
      <c r="J4749">
        <v>80.89</v>
      </c>
      <c r="K4749">
        <v>20.100000000000001</v>
      </c>
      <c r="L4749" t="s">
        <v>23</v>
      </c>
      <c r="M474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49">
        <v>0</v>
      </c>
      <c r="O4749" t="s">
        <v>32</v>
      </c>
      <c r="P4749" t="str">
        <f>IF(AND(Table1[[#This Row],[stroke]]=1,Table1[[#This Row],[hypertension]]=1),"yes","no")</f>
        <v>no</v>
      </c>
      <c r="Q4749" t="str">
        <f>IF(Table1[[#This Row],[avg_glucose_level]]&gt;=132.5,"yes","no")</f>
        <v>no</v>
      </c>
      <c r="R4749" t="str">
        <f>IF(Table1[[#This Row],[bmi]]&gt;=30.1,"yes","no")</f>
        <v>no</v>
      </c>
    </row>
    <row r="4750" spans="1:18" x14ac:dyDescent="0.3">
      <c r="A4750">
        <v>2550</v>
      </c>
      <c r="B4750" t="s">
        <v>17</v>
      </c>
      <c r="C4750">
        <v>28</v>
      </c>
      <c r="D4750">
        <v>0</v>
      </c>
      <c r="E4750" t="str">
        <f>IF(Table1[[#This Row],[hypertension]]=0,"no","yes")</f>
        <v>no</v>
      </c>
      <c r="F4750">
        <v>0</v>
      </c>
      <c r="G4750" t="s">
        <v>13</v>
      </c>
      <c r="H4750" t="s">
        <v>24</v>
      </c>
      <c r="I4750" t="s">
        <v>19</v>
      </c>
      <c r="J4750">
        <v>86.91</v>
      </c>
      <c r="K4750">
        <v>21.1</v>
      </c>
      <c r="L4750" t="s">
        <v>16</v>
      </c>
      <c r="M475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50">
        <v>0</v>
      </c>
      <c r="O4750" t="s">
        <v>32</v>
      </c>
      <c r="P4750" t="str">
        <f>IF(AND(Table1[[#This Row],[stroke]]=1,Table1[[#This Row],[hypertension]]=1),"yes","no")</f>
        <v>no</v>
      </c>
      <c r="Q4750" t="str">
        <f>IF(Table1[[#This Row],[avg_glucose_level]]&gt;=132.5,"yes","no")</f>
        <v>no</v>
      </c>
      <c r="R4750" t="str">
        <f>IF(Table1[[#This Row],[bmi]]&gt;=30.1,"yes","no")</f>
        <v>no</v>
      </c>
    </row>
    <row r="4751" spans="1:18" x14ac:dyDescent="0.3">
      <c r="A4751">
        <v>58610</v>
      </c>
      <c r="B4751" t="s">
        <v>17</v>
      </c>
      <c r="C4751">
        <v>55</v>
      </c>
      <c r="D4751">
        <v>0</v>
      </c>
      <c r="E4751" t="str">
        <f>IF(Table1[[#This Row],[hypertension]]=0,"no","yes")</f>
        <v>no</v>
      </c>
      <c r="F4751">
        <v>0</v>
      </c>
      <c r="G4751" t="s">
        <v>13</v>
      </c>
      <c r="H4751" t="s">
        <v>14</v>
      </c>
      <c r="I4751" t="s">
        <v>15</v>
      </c>
      <c r="J4751">
        <v>59.36</v>
      </c>
      <c r="K4751">
        <v>34.1</v>
      </c>
      <c r="L4751" t="s">
        <v>21</v>
      </c>
      <c r="M475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51">
        <v>0</v>
      </c>
      <c r="O4751" t="s">
        <v>32</v>
      </c>
      <c r="P4751" t="str">
        <f>IF(AND(Table1[[#This Row],[stroke]]=1,Table1[[#This Row],[hypertension]]=1),"yes","no")</f>
        <v>no</v>
      </c>
      <c r="Q4751" t="str">
        <f>IF(Table1[[#This Row],[avg_glucose_level]]&gt;=132.5,"yes","no")</f>
        <v>no</v>
      </c>
      <c r="R4751" t="str">
        <f>IF(Table1[[#This Row],[bmi]]&gt;=30.1,"yes","no")</f>
        <v>yes</v>
      </c>
    </row>
    <row r="4752" spans="1:18" x14ac:dyDescent="0.3">
      <c r="A4752">
        <v>16902</v>
      </c>
      <c r="B4752" t="s">
        <v>17</v>
      </c>
      <c r="C4752">
        <v>70</v>
      </c>
      <c r="D4752">
        <v>0</v>
      </c>
      <c r="E4752" t="str">
        <f>IF(Table1[[#This Row],[hypertension]]=0,"no","yes")</f>
        <v>no</v>
      </c>
      <c r="F4752">
        <v>1</v>
      </c>
      <c r="G4752" t="s">
        <v>13</v>
      </c>
      <c r="H4752" t="s">
        <v>18</v>
      </c>
      <c r="I4752" t="s">
        <v>15</v>
      </c>
      <c r="J4752">
        <v>240.69</v>
      </c>
      <c r="K4752">
        <v>28.1</v>
      </c>
      <c r="L4752" t="s">
        <v>21</v>
      </c>
      <c r="M475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52">
        <v>0</v>
      </c>
      <c r="O4752" t="s">
        <v>32</v>
      </c>
      <c r="P4752" t="str">
        <f>IF(AND(Table1[[#This Row],[stroke]]=1,Table1[[#This Row],[hypertension]]=1),"yes","no")</f>
        <v>no</v>
      </c>
      <c r="Q4752" t="str">
        <f>IF(Table1[[#This Row],[avg_glucose_level]]&gt;=132.5,"yes","no")</f>
        <v>yes</v>
      </c>
      <c r="R4752" t="str">
        <f>IF(Table1[[#This Row],[bmi]]&gt;=30.1,"yes","no")</f>
        <v>no</v>
      </c>
    </row>
    <row r="4753" spans="1:18" x14ac:dyDescent="0.3">
      <c r="A4753">
        <v>60603</v>
      </c>
      <c r="B4753" t="s">
        <v>17</v>
      </c>
      <c r="C4753">
        <v>51</v>
      </c>
      <c r="D4753">
        <v>0</v>
      </c>
      <c r="E4753" t="str">
        <f>IF(Table1[[#This Row],[hypertension]]=0,"no","yes")</f>
        <v>no</v>
      </c>
      <c r="F4753">
        <v>0</v>
      </c>
      <c r="G4753" t="s">
        <v>22</v>
      </c>
      <c r="H4753" t="s">
        <v>14</v>
      </c>
      <c r="I4753" t="s">
        <v>19</v>
      </c>
      <c r="J4753">
        <v>66.67</v>
      </c>
      <c r="K4753">
        <v>29.5</v>
      </c>
      <c r="L4753" t="s">
        <v>20</v>
      </c>
      <c r="M47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53">
        <v>0</v>
      </c>
      <c r="O4753" t="s">
        <v>32</v>
      </c>
      <c r="P4753" t="str">
        <f>IF(AND(Table1[[#This Row],[stroke]]=1,Table1[[#This Row],[hypertension]]=1),"yes","no")</f>
        <v>no</v>
      </c>
      <c r="Q4753" t="str">
        <f>IF(Table1[[#This Row],[avg_glucose_level]]&gt;=132.5,"yes","no")</f>
        <v>no</v>
      </c>
      <c r="R4753" t="str">
        <f>IF(Table1[[#This Row],[bmi]]&gt;=30.1,"yes","no")</f>
        <v>no</v>
      </c>
    </row>
    <row r="4754" spans="1:18" x14ac:dyDescent="0.3">
      <c r="A4754">
        <v>808</v>
      </c>
      <c r="B4754" t="s">
        <v>17</v>
      </c>
      <c r="C4754">
        <v>16</v>
      </c>
      <c r="D4754">
        <v>0</v>
      </c>
      <c r="E4754" t="str">
        <f>IF(Table1[[#This Row],[hypertension]]=0,"no","yes")</f>
        <v>no</v>
      </c>
      <c r="F4754">
        <v>0</v>
      </c>
      <c r="G4754" t="s">
        <v>22</v>
      </c>
      <c r="H4754" t="s">
        <v>14</v>
      </c>
      <c r="I4754" t="s">
        <v>19</v>
      </c>
      <c r="J4754">
        <v>87.54</v>
      </c>
      <c r="K4754">
        <v>37.799999999999997</v>
      </c>
      <c r="L4754" t="s">
        <v>20</v>
      </c>
      <c r="M47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54">
        <v>0</v>
      </c>
      <c r="O4754" t="s">
        <v>32</v>
      </c>
      <c r="P4754" t="str">
        <f>IF(AND(Table1[[#This Row],[stroke]]=1,Table1[[#This Row],[hypertension]]=1),"yes","no")</f>
        <v>no</v>
      </c>
      <c r="Q4754" t="str">
        <f>IF(Table1[[#This Row],[avg_glucose_level]]&gt;=132.5,"yes","no")</f>
        <v>no</v>
      </c>
      <c r="R4754" t="str">
        <f>IF(Table1[[#This Row],[bmi]]&gt;=30.1,"yes","no")</f>
        <v>yes</v>
      </c>
    </row>
    <row r="4755" spans="1:18" x14ac:dyDescent="0.3">
      <c r="A4755">
        <v>61881</v>
      </c>
      <c r="B4755" t="s">
        <v>12</v>
      </c>
      <c r="C4755">
        <v>56</v>
      </c>
      <c r="D4755">
        <v>0</v>
      </c>
      <c r="E4755" t="str">
        <f>IF(Table1[[#This Row],[hypertension]]=0,"no","yes")</f>
        <v>no</v>
      </c>
      <c r="F4755">
        <v>0</v>
      </c>
      <c r="G4755" t="s">
        <v>22</v>
      </c>
      <c r="H4755" t="s">
        <v>18</v>
      </c>
      <c r="I4755" t="s">
        <v>15</v>
      </c>
      <c r="J4755">
        <v>139.87</v>
      </c>
      <c r="K4755">
        <v>31.2</v>
      </c>
      <c r="L4755" t="s">
        <v>21</v>
      </c>
      <c r="M475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55">
        <v>0</v>
      </c>
      <c r="O4755" t="s">
        <v>32</v>
      </c>
      <c r="P4755" t="str">
        <f>IF(AND(Table1[[#This Row],[stroke]]=1,Table1[[#This Row],[hypertension]]=1),"yes","no")</f>
        <v>no</v>
      </c>
      <c r="Q4755" t="str">
        <f>IF(Table1[[#This Row],[avg_glucose_level]]&gt;=132.5,"yes","no")</f>
        <v>yes</v>
      </c>
      <c r="R4755" t="str">
        <f>IF(Table1[[#This Row],[bmi]]&gt;=30.1,"yes","no")</f>
        <v>yes</v>
      </c>
    </row>
    <row r="4756" spans="1:18" x14ac:dyDescent="0.3">
      <c r="A4756">
        <v>41600</v>
      </c>
      <c r="B4756" t="s">
        <v>12</v>
      </c>
      <c r="C4756">
        <v>52</v>
      </c>
      <c r="D4756">
        <v>0</v>
      </c>
      <c r="E4756" t="str">
        <f>IF(Table1[[#This Row],[hypertension]]=0,"no","yes")</f>
        <v>no</v>
      </c>
      <c r="F4756">
        <v>0</v>
      </c>
      <c r="G4756" t="s">
        <v>13</v>
      </c>
      <c r="H4756" t="s">
        <v>14</v>
      </c>
      <c r="I4756" t="s">
        <v>19</v>
      </c>
      <c r="J4756">
        <v>67.92</v>
      </c>
      <c r="K4756">
        <v>31.1</v>
      </c>
      <c r="L4756" t="s">
        <v>20</v>
      </c>
      <c r="M47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56">
        <v>0</v>
      </c>
      <c r="O4756" t="s">
        <v>32</v>
      </c>
      <c r="P4756" t="str">
        <f>IF(AND(Table1[[#This Row],[stroke]]=1,Table1[[#This Row],[hypertension]]=1),"yes","no")</f>
        <v>no</v>
      </c>
      <c r="Q4756" t="str">
        <f>IF(Table1[[#This Row],[avg_glucose_level]]&gt;=132.5,"yes","no")</f>
        <v>no</v>
      </c>
      <c r="R4756" t="str">
        <f>IF(Table1[[#This Row],[bmi]]&gt;=30.1,"yes","no")</f>
        <v>yes</v>
      </c>
    </row>
    <row r="4757" spans="1:18" x14ac:dyDescent="0.3">
      <c r="A4757">
        <v>12786</v>
      </c>
      <c r="B4757" t="s">
        <v>17</v>
      </c>
      <c r="C4757">
        <v>59</v>
      </c>
      <c r="D4757">
        <v>0</v>
      </c>
      <c r="E4757" t="str">
        <f>IF(Table1[[#This Row],[hypertension]]=0,"no","yes")</f>
        <v>no</v>
      </c>
      <c r="F4757">
        <v>0</v>
      </c>
      <c r="G4757" t="s">
        <v>13</v>
      </c>
      <c r="H4757" t="s">
        <v>14</v>
      </c>
      <c r="I4757" t="s">
        <v>15</v>
      </c>
      <c r="J4757">
        <v>83.62</v>
      </c>
      <c r="K4757">
        <v>34.200000000000003</v>
      </c>
      <c r="L4757" t="s">
        <v>23</v>
      </c>
      <c r="M475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57">
        <v>0</v>
      </c>
      <c r="O4757" t="s">
        <v>32</v>
      </c>
      <c r="P4757" t="str">
        <f>IF(AND(Table1[[#This Row],[stroke]]=1,Table1[[#This Row],[hypertension]]=1),"yes","no")</f>
        <v>no</v>
      </c>
      <c r="Q4757" t="str">
        <f>IF(Table1[[#This Row],[avg_glucose_level]]&gt;=132.5,"yes","no")</f>
        <v>no</v>
      </c>
      <c r="R4757" t="str">
        <f>IF(Table1[[#This Row],[bmi]]&gt;=30.1,"yes","no")</f>
        <v>yes</v>
      </c>
    </row>
    <row r="4758" spans="1:18" x14ac:dyDescent="0.3">
      <c r="A4758">
        <v>11935</v>
      </c>
      <c r="B4758" t="s">
        <v>17</v>
      </c>
      <c r="C4758">
        <v>9</v>
      </c>
      <c r="D4758">
        <v>0</v>
      </c>
      <c r="E4758" t="str">
        <f>IF(Table1[[#This Row],[hypertension]]=0,"no","yes")</f>
        <v>no</v>
      </c>
      <c r="F4758">
        <v>0</v>
      </c>
      <c r="G4758" t="s">
        <v>22</v>
      </c>
      <c r="H4758" t="s">
        <v>25</v>
      </c>
      <c r="I4758" t="s">
        <v>19</v>
      </c>
      <c r="J4758">
        <v>110.97</v>
      </c>
      <c r="K4758">
        <v>17.7</v>
      </c>
      <c r="L4758" t="s">
        <v>23</v>
      </c>
      <c r="M47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58">
        <v>0</v>
      </c>
      <c r="O4758" t="s">
        <v>32</v>
      </c>
      <c r="P4758" t="str">
        <f>IF(AND(Table1[[#This Row],[stroke]]=1,Table1[[#This Row],[hypertension]]=1),"yes","no")</f>
        <v>no</v>
      </c>
      <c r="Q4758" t="str">
        <f>IF(Table1[[#This Row],[avg_glucose_level]]&gt;=132.5,"yes","no")</f>
        <v>no</v>
      </c>
      <c r="R4758" t="str">
        <f>IF(Table1[[#This Row],[bmi]]&gt;=30.1,"yes","no")</f>
        <v>no</v>
      </c>
    </row>
    <row r="4759" spans="1:18" x14ac:dyDescent="0.3">
      <c r="A4759">
        <v>44655</v>
      </c>
      <c r="B4759" t="s">
        <v>17</v>
      </c>
      <c r="C4759">
        <v>34</v>
      </c>
      <c r="D4759">
        <v>0</v>
      </c>
      <c r="E4759" t="str">
        <f>IF(Table1[[#This Row],[hypertension]]=0,"no","yes")</f>
        <v>no</v>
      </c>
      <c r="F4759">
        <v>0</v>
      </c>
      <c r="G4759" t="s">
        <v>13</v>
      </c>
      <c r="H4759" t="s">
        <v>14</v>
      </c>
      <c r="I4759" t="s">
        <v>19</v>
      </c>
      <c r="J4759">
        <v>70.53</v>
      </c>
      <c r="K4759">
        <v>39.200000000000003</v>
      </c>
      <c r="L4759" t="s">
        <v>20</v>
      </c>
      <c r="M47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59">
        <v>0</v>
      </c>
      <c r="O4759" t="s">
        <v>32</v>
      </c>
      <c r="P4759" t="str">
        <f>IF(AND(Table1[[#This Row],[stroke]]=1,Table1[[#This Row],[hypertension]]=1),"yes","no")</f>
        <v>no</v>
      </c>
      <c r="Q4759" t="str">
        <f>IF(Table1[[#This Row],[avg_glucose_level]]&gt;=132.5,"yes","no")</f>
        <v>no</v>
      </c>
      <c r="R4759" t="str">
        <f>IF(Table1[[#This Row],[bmi]]&gt;=30.1,"yes","no")</f>
        <v>yes</v>
      </c>
    </row>
    <row r="4760" spans="1:18" x14ac:dyDescent="0.3">
      <c r="A4760">
        <v>48644</v>
      </c>
      <c r="B4760" t="s">
        <v>17</v>
      </c>
      <c r="C4760">
        <v>47</v>
      </c>
      <c r="D4760">
        <v>0</v>
      </c>
      <c r="E4760" t="str">
        <f>IF(Table1[[#This Row],[hypertension]]=0,"no","yes")</f>
        <v>no</v>
      </c>
      <c r="F4760">
        <v>0</v>
      </c>
      <c r="G4760" t="s">
        <v>13</v>
      </c>
      <c r="H4760" t="s">
        <v>18</v>
      </c>
      <c r="I4760" t="s">
        <v>19</v>
      </c>
      <c r="J4760">
        <v>115.91</v>
      </c>
      <c r="K4760">
        <v>22.2</v>
      </c>
      <c r="L4760" t="s">
        <v>16</v>
      </c>
      <c r="M476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60">
        <v>0</v>
      </c>
      <c r="O4760" t="s">
        <v>32</v>
      </c>
      <c r="P4760" t="str">
        <f>IF(AND(Table1[[#This Row],[stroke]]=1,Table1[[#This Row],[hypertension]]=1),"yes","no")</f>
        <v>no</v>
      </c>
      <c r="Q4760" t="str">
        <f>IF(Table1[[#This Row],[avg_glucose_level]]&gt;=132.5,"yes","no")</f>
        <v>no</v>
      </c>
      <c r="R4760" t="str">
        <f>IF(Table1[[#This Row],[bmi]]&gt;=30.1,"yes","no")</f>
        <v>no</v>
      </c>
    </row>
    <row r="4761" spans="1:18" x14ac:dyDescent="0.3">
      <c r="A4761">
        <v>41527</v>
      </c>
      <c r="B4761" t="s">
        <v>12</v>
      </c>
      <c r="C4761">
        <v>46</v>
      </c>
      <c r="D4761">
        <v>0</v>
      </c>
      <c r="E4761" t="str">
        <f>IF(Table1[[#This Row],[hypertension]]=0,"no","yes")</f>
        <v>no</v>
      </c>
      <c r="F4761">
        <v>0</v>
      </c>
      <c r="G4761" t="s">
        <v>13</v>
      </c>
      <c r="H4761" t="s">
        <v>14</v>
      </c>
      <c r="I4761" t="s">
        <v>15</v>
      </c>
      <c r="J4761">
        <v>59.74</v>
      </c>
      <c r="K4761">
        <v>29.5</v>
      </c>
      <c r="L4761" t="s">
        <v>21</v>
      </c>
      <c r="M476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61">
        <v>0</v>
      </c>
      <c r="O4761" t="s">
        <v>32</v>
      </c>
      <c r="P4761" t="str">
        <f>IF(AND(Table1[[#This Row],[stroke]]=1,Table1[[#This Row],[hypertension]]=1),"yes","no")</f>
        <v>no</v>
      </c>
      <c r="Q4761" t="str">
        <f>IF(Table1[[#This Row],[avg_glucose_level]]&gt;=132.5,"yes","no")</f>
        <v>no</v>
      </c>
      <c r="R4761" t="str">
        <f>IF(Table1[[#This Row],[bmi]]&gt;=30.1,"yes","no")</f>
        <v>no</v>
      </c>
    </row>
    <row r="4762" spans="1:18" x14ac:dyDescent="0.3">
      <c r="A4762">
        <v>50975</v>
      </c>
      <c r="B4762" t="s">
        <v>12</v>
      </c>
      <c r="C4762">
        <v>49</v>
      </c>
      <c r="D4762">
        <v>0</v>
      </c>
      <c r="E4762" t="str">
        <f>IF(Table1[[#This Row],[hypertension]]=0,"no","yes")</f>
        <v>no</v>
      </c>
      <c r="F4762">
        <v>0</v>
      </c>
      <c r="G4762" t="s">
        <v>13</v>
      </c>
      <c r="H4762" t="s">
        <v>14</v>
      </c>
      <c r="I4762" t="s">
        <v>19</v>
      </c>
      <c r="J4762">
        <v>62.64</v>
      </c>
      <c r="K4762">
        <v>27</v>
      </c>
      <c r="L4762" t="s">
        <v>20</v>
      </c>
      <c r="M476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2">
        <v>0</v>
      </c>
      <c r="O4762" t="s">
        <v>32</v>
      </c>
      <c r="P4762" t="str">
        <f>IF(AND(Table1[[#This Row],[stroke]]=1,Table1[[#This Row],[hypertension]]=1),"yes","no")</f>
        <v>no</v>
      </c>
      <c r="Q4762" t="str">
        <f>IF(Table1[[#This Row],[avg_glucose_level]]&gt;=132.5,"yes","no")</f>
        <v>no</v>
      </c>
      <c r="R4762" t="str">
        <f>IF(Table1[[#This Row],[bmi]]&gt;=30.1,"yes","no")</f>
        <v>no</v>
      </c>
    </row>
    <row r="4763" spans="1:18" x14ac:dyDescent="0.3">
      <c r="A4763">
        <v>49179</v>
      </c>
      <c r="B4763" t="s">
        <v>12</v>
      </c>
      <c r="C4763">
        <v>10</v>
      </c>
      <c r="D4763">
        <v>0</v>
      </c>
      <c r="E4763" t="str">
        <f>IF(Table1[[#This Row],[hypertension]]=0,"no","yes")</f>
        <v>no</v>
      </c>
      <c r="F4763">
        <v>0</v>
      </c>
      <c r="G4763" t="s">
        <v>22</v>
      </c>
      <c r="H4763" t="s">
        <v>25</v>
      </c>
      <c r="I4763" t="s">
        <v>19</v>
      </c>
      <c r="J4763">
        <v>84.81</v>
      </c>
      <c r="K4763">
        <v>16.8</v>
      </c>
      <c r="L4763" t="s">
        <v>20</v>
      </c>
      <c r="M47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3">
        <v>0</v>
      </c>
      <c r="O4763" t="s">
        <v>32</v>
      </c>
      <c r="P4763" t="str">
        <f>IF(AND(Table1[[#This Row],[stroke]]=1,Table1[[#This Row],[hypertension]]=1),"yes","no")</f>
        <v>no</v>
      </c>
      <c r="Q4763" t="str">
        <f>IF(Table1[[#This Row],[avg_glucose_level]]&gt;=132.5,"yes","no")</f>
        <v>no</v>
      </c>
      <c r="R4763" t="str">
        <f>IF(Table1[[#This Row],[bmi]]&gt;=30.1,"yes","no")</f>
        <v>no</v>
      </c>
    </row>
    <row r="4764" spans="1:18" x14ac:dyDescent="0.3">
      <c r="A4764">
        <v>27509</v>
      </c>
      <c r="B4764" t="s">
        <v>17</v>
      </c>
      <c r="C4764">
        <v>76</v>
      </c>
      <c r="D4764">
        <v>1</v>
      </c>
      <c r="E4764" t="str">
        <f>IF(Table1[[#This Row],[hypertension]]=0,"no","yes")</f>
        <v>yes</v>
      </c>
      <c r="F4764">
        <v>0</v>
      </c>
      <c r="G4764" t="s">
        <v>13</v>
      </c>
      <c r="H4764" t="s">
        <v>18</v>
      </c>
      <c r="I4764" t="s">
        <v>15</v>
      </c>
      <c r="J4764">
        <v>78.680000000000007</v>
      </c>
      <c r="K4764">
        <v>23.3</v>
      </c>
      <c r="L4764" t="s">
        <v>20</v>
      </c>
      <c r="M47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4">
        <v>0</v>
      </c>
      <c r="O4764" t="s">
        <v>32</v>
      </c>
      <c r="P4764" t="str">
        <f>IF(AND(Table1[[#This Row],[stroke]]=1,Table1[[#This Row],[hypertension]]=1),"yes","no")</f>
        <v>no</v>
      </c>
      <c r="Q4764" t="str">
        <f>IF(Table1[[#This Row],[avg_glucose_level]]&gt;=132.5,"yes","no")</f>
        <v>no</v>
      </c>
      <c r="R4764" t="str">
        <f>IF(Table1[[#This Row],[bmi]]&gt;=30.1,"yes","no")</f>
        <v>no</v>
      </c>
    </row>
    <row r="4765" spans="1:18" x14ac:dyDescent="0.3">
      <c r="A4765">
        <v>19191</v>
      </c>
      <c r="B4765" t="s">
        <v>12</v>
      </c>
      <c r="C4765">
        <v>82</v>
      </c>
      <c r="D4765">
        <v>0</v>
      </c>
      <c r="E4765" t="str">
        <f>IF(Table1[[#This Row],[hypertension]]=0,"no","yes")</f>
        <v>no</v>
      </c>
      <c r="F4765">
        <v>0</v>
      </c>
      <c r="G4765" t="s">
        <v>13</v>
      </c>
      <c r="H4765" t="s">
        <v>14</v>
      </c>
      <c r="I4765" t="s">
        <v>15</v>
      </c>
      <c r="J4765">
        <v>217.57</v>
      </c>
      <c r="K4765">
        <v>33.5</v>
      </c>
      <c r="L4765" t="s">
        <v>16</v>
      </c>
      <c r="M47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65">
        <v>0</v>
      </c>
      <c r="O4765" t="s">
        <v>32</v>
      </c>
      <c r="P4765" t="str">
        <f>IF(AND(Table1[[#This Row],[stroke]]=1,Table1[[#This Row],[hypertension]]=1),"yes","no")</f>
        <v>no</v>
      </c>
      <c r="Q4765" t="str">
        <f>IF(Table1[[#This Row],[avg_glucose_level]]&gt;=132.5,"yes","no")</f>
        <v>yes</v>
      </c>
      <c r="R4765" t="str">
        <f>IF(Table1[[#This Row],[bmi]]&gt;=30.1,"yes","no")</f>
        <v>yes</v>
      </c>
    </row>
    <row r="4766" spans="1:18" x14ac:dyDescent="0.3">
      <c r="A4766">
        <v>25149</v>
      </c>
      <c r="B4766" t="s">
        <v>17</v>
      </c>
      <c r="C4766">
        <v>3</v>
      </c>
      <c r="D4766">
        <v>0</v>
      </c>
      <c r="E4766" t="str">
        <f>IF(Table1[[#This Row],[hypertension]]=0,"no","yes")</f>
        <v>no</v>
      </c>
      <c r="F4766">
        <v>0</v>
      </c>
      <c r="G4766" t="s">
        <v>22</v>
      </c>
      <c r="H4766" t="s">
        <v>25</v>
      </c>
      <c r="I4766" t="s">
        <v>19</v>
      </c>
      <c r="J4766">
        <v>79.760000000000005</v>
      </c>
      <c r="K4766">
        <v>15.6</v>
      </c>
      <c r="L4766" t="s">
        <v>23</v>
      </c>
      <c r="M47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66">
        <v>0</v>
      </c>
      <c r="O4766" t="s">
        <v>32</v>
      </c>
      <c r="P4766" t="str">
        <f>IF(AND(Table1[[#This Row],[stroke]]=1,Table1[[#This Row],[hypertension]]=1),"yes","no")</f>
        <v>no</v>
      </c>
      <c r="Q4766" t="str">
        <f>IF(Table1[[#This Row],[avg_glucose_level]]&gt;=132.5,"yes","no")</f>
        <v>no</v>
      </c>
      <c r="R4766" t="str">
        <f>IF(Table1[[#This Row],[bmi]]&gt;=30.1,"yes","no")</f>
        <v>no</v>
      </c>
    </row>
    <row r="4767" spans="1:18" x14ac:dyDescent="0.3">
      <c r="A4767">
        <v>42626</v>
      </c>
      <c r="B4767" t="s">
        <v>17</v>
      </c>
      <c r="C4767">
        <v>76</v>
      </c>
      <c r="D4767">
        <v>1</v>
      </c>
      <c r="E4767" t="str">
        <f>IF(Table1[[#This Row],[hypertension]]=0,"no","yes")</f>
        <v>yes</v>
      </c>
      <c r="F4767">
        <v>0</v>
      </c>
      <c r="G4767" t="s">
        <v>13</v>
      </c>
      <c r="H4767" t="s">
        <v>24</v>
      </c>
      <c r="I4767" t="s">
        <v>19</v>
      </c>
      <c r="J4767">
        <v>63.28</v>
      </c>
      <c r="K4767">
        <v>28.2</v>
      </c>
      <c r="L4767" t="s">
        <v>20</v>
      </c>
      <c r="M47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7">
        <v>0</v>
      </c>
      <c r="O4767" t="s">
        <v>32</v>
      </c>
      <c r="P4767" t="str">
        <f>IF(AND(Table1[[#This Row],[stroke]]=1,Table1[[#This Row],[hypertension]]=1),"yes","no")</f>
        <v>no</v>
      </c>
      <c r="Q4767" t="str">
        <f>IF(Table1[[#This Row],[avg_glucose_level]]&gt;=132.5,"yes","no")</f>
        <v>no</v>
      </c>
      <c r="R4767" t="str">
        <f>IF(Table1[[#This Row],[bmi]]&gt;=30.1,"yes","no")</f>
        <v>no</v>
      </c>
    </row>
    <row r="4768" spans="1:18" x14ac:dyDescent="0.3">
      <c r="A4768">
        <v>2578</v>
      </c>
      <c r="B4768" t="s">
        <v>12</v>
      </c>
      <c r="C4768">
        <v>16</v>
      </c>
      <c r="D4768">
        <v>0</v>
      </c>
      <c r="E4768" t="str">
        <f>IF(Table1[[#This Row],[hypertension]]=0,"no","yes")</f>
        <v>no</v>
      </c>
      <c r="F4768">
        <v>0</v>
      </c>
      <c r="G4768" t="s">
        <v>22</v>
      </c>
      <c r="H4768" t="s">
        <v>24</v>
      </c>
      <c r="I4768" t="s">
        <v>19</v>
      </c>
      <c r="J4768">
        <v>78.48</v>
      </c>
      <c r="K4768">
        <v>22.6</v>
      </c>
      <c r="L4768" t="s">
        <v>20</v>
      </c>
      <c r="M47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8">
        <v>0</v>
      </c>
      <c r="O4768" t="s">
        <v>32</v>
      </c>
      <c r="P4768" t="str">
        <f>IF(AND(Table1[[#This Row],[stroke]]=1,Table1[[#This Row],[hypertension]]=1),"yes","no")</f>
        <v>no</v>
      </c>
      <c r="Q4768" t="str">
        <f>IF(Table1[[#This Row],[avg_glucose_level]]&gt;=132.5,"yes","no")</f>
        <v>no</v>
      </c>
      <c r="R4768" t="str">
        <f>IF(Table1[[#This Row],[bmi]]&gt;=30.1,"yes","no")</f>
        <v>no</v>
      </c>
    </row>
    <row r="4769" spans="1:18" x14ac:dyDescent="0.3">
      <c r="A4769">
        <v>55975</v>
      </c>
      <c r="B4769" t="s">
        <v>17</v>
      </c>
      <c r="C4769">
        <v>44</v>
      </c>
      <c r="D4769">
        <v>0</v>
      </c>
      <c r="E4769" t="str">
        <f>IF(Table1[[#This Row],[hypertension]]=0,"no","yes")</f>
        <v>no</v>
      </c>
      <c r="F4769">
        <v>0</v>
      </c>
      <c r="G4769" t="s">
        <v>13</v>
      </c>
      <c r="H4769" t="s">
        <v>24</v>
      </c>
      <c r="I4769" t="s">
        <v>19</v>
      </c>
      <c r="J4769">
        <v>70.48</v>
      </c>
      <c r="K4769">
        <v>20.2</v>
      </c>
      <c r="L4769" t="s">
        <v>20</v>
      </c>
      <c r="M47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69">
        <v>0</v>
      </c>
      <c r="O4769" t="s">
        <v>32</v>
      </c>
      <c r="P4769" t="str">
        <f>IF(AND(Table1[[#This Row],[stroke]]=1,Table1[[#This Row],[hypertension]]=1),"yes","no")</f>
        <v>no</v>
      </c>
      <c r="Q4769" t="str">
        <f>IF(Table1[[#This Row],[avg_glucose_level]]&gt;=132.5,"yes","no")</f>
        <v>no</v>
      </c>
      <c r="R4769" t="str">
        <f>IF(Table1[[#This Row],[bmi]]&gt;=30.1,"yes","no")</f>
        <v>no</v>
      </c>
    </row>
    <row r="4770" spans="1:18" x14ac:dyDescent="0.3">
      <c r="A4770">
        <v>62182</v>
      </c>
      <c r="B4770" t="s">
        <v>17</v>
      </c>
      <c r="C4770">
        <v>17</v>
      </c>
      <c r="D4770">
        <v>0</v>
      </c>
      <c r="E4770" t="str">
        <f>IF(Table1[[#This Row],[hypertension]]=0,"no","yes")</f>
        <v>no</v>
      </c>
      <c r="F4770">
        <v>0</v>
      </c>
      <c r="G4770" t="s">
        <v>22</v>
      </c>
      <c r="H4770" t="s">
        <v>14</v>
      </c>
      <c r="I4770" t="s">
        <v>19</v>
      </c>
      <c r="J4770">
        <v>120.96</v>
      </c>
      <c r="K4770">
        <v>22.2</v>
      </c>
      <c r="L4770" t="s">
        <v>16</v>
      </c>
      <c r="M47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70">
        <v>0</v>
      </c>
      <c r="O4770" t="s">
        <v>32</v>
      </c>
      <c r="P4770" t="str">
        <f>IF(AND(Table1[[#This Row],[stroke]]=1,Table1[[#This Row],[hypertension]]=1),"yes","no")</f>
        <v>no</v>
      </c>
      <c r="Q4770" t="str">
        <f>IF(Table1[[#This Row],[avg_glucose_level]]&gt;=132.5,"yes","no")</f>
        <v>no</v>
      </c>
      <c r="R4770" t="str">
        <f>IF(Table1[[#This Row],[bmi]]&gt;=30.1,"yes","no")</f>
        <v>no</v>
      </c>
    </row>
    <row r="4771" spans="1:18" x14ac:dyDescent="0.3">
      <c r="A4771">
        <v>12037</v>
      </c>
      <c r="B4771" t="s">
        <v>17</v>
      </c>
      <c r="C4771">
        <v>73</v>
      </c>
      <c r="D4771">
        <v>0</v>
      </c>
      <c r="E4771" t="str">
        <f>IF(Table1[[#This Row],[hypertension]]=0,"no","yes")</f>
        <v>no</v>
      </c>
      <c r="F4771">
        <v>0</v>
      </c>
      <c r="G4771" t="s">
        <v>13</v>
      </c>
      <c r="H4771" t="s">
        <v>18</v>
      </c>
      <c r="I4771" t="s">
        <v>19</v>
      </c>
      <c r="J4771">
        <v>77.290000000000006</v>
      </c>
      <c r="K4771">
        <v>22.6</v>
      </c>
      <c r="L4771" t="s">
        <v>20</v>
      </c>
      <c r="M47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71">
        <v>0</v>
      </c>
      <c r="O4771" t="s">
        <v>32</v>
      </c>
      <c r="P4771" t="str">
        <f>IF(AND(Table1[[#This Row],[stroke]]=1,Table1[[#This Row],[hypertension]]=1),"yes","no")</f>
        <v>no</v>
      </c>
      <c r="Q4771" t="str">
        <f>IF(Table1[[#This Row],[avg_glucose_level]]&gt;=132.5,"yes","no")</f>
        <v>no</v>
      </c>
      <c r="R4771" t="str">
        <f>IF(Table1[[#This Row],[bmi]]&gt;=30.1,"yes","no")</f>
        <v>no</v>
      </c>
    </row>
    <row r="4772" spans="1:18" x14ac:dyDescent="0.3">
      <c r="A4772">
        <v>21963</v>
      </c>
      <c r="B4772" t="s">
        <v>12</v>
      </c>
      <c r="C4772">
        <v>31</v>
      </c>
      <c r="D4772">
        <v>0</v>
      </c>
      <c r="E4772" t="str">
        <f>IF(Table1[[#This Row],[hypertension]]=0,"no","yes")</f>
        <v>no</v>
      </c>
      <c r="F4772">
        <v>0</v>
      </c>
      <c r="G4772" t="s">
        <v>13</v>
      </c>
      <c r="H4772" t="s">
        <v>14</v>
      </c>
      <c r="I4772" t="s">
        <v>15</v>
      </c>
      <c r="J4772">
        <v>108.51</v>
      </c>
      <c r="K4772">
        <v>26.7</v>
      </c>
      <c r="L4772" t="s">
        <v>23</v>
      </c>
      <c r="M47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72">
        <v>0</v>
      </c>
      <c r="O4772" t="s">
        <v>32</v>
      </c>
      <c r="P4772" t="str">
        <f>IF(AND(Table1[[#This Row],[stroke]]=1,Table1[[#This Row],[hypertension]]=1),"yes","no")</f>
        <v>no</v>
      </c>
      <c r="Q4772" t="str">
        <f>IF(Table1[[#This Row],[avg_glucose_level]]&gt;=132.5,"yes","no")</f>
        <v>no</v>
      </c>
      <c r="R4772" t="str">
        <f>IF(Table1[[#This Row],[bmi]]&gt;=30.1,"yes","no")</f>
        <v>no</v>
      </c>
    </row>
    <row r="4773" spans="1:18" x14ac:dyDescent="0.3">
      <c r="A4773">
        <v>26250</v>
      </c>
      <c r="B4773" t="s">
        <v>12</v>
      </c>
      <c r="C4773">
        <v>17</v>
      </c>
      <c r="D4773">
        <v>0</v>
      </c>
      <c r="E4773" t="str">
        <f>IF(Table1[[#This Row],[hypertension]]=0,"no","yes")</f>
        <v>no</v>
      </c>
      <c r="F4773">
        <v>0</v>
      </c>
      <c r="G4773" t="s">
        <v>22</v>
      </c>
      <c r="H4773" t="s">
        <v>18</v>
      </c>
      <c r="I4773" t="s">
        <v>15</v>
      </c>
      <c r="J4773">
        <v>113.85</v>
      </c>
      <c r="K4773">
        <v>22.9</v>
      </c>
      <c r="L4773" t="s">
        <v>23</v>
      </c>
      <c r="M47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73">
        <v>0</v>
      </c>
      <c r="O4773" t="s">
        <v>32</v>
      </c>
      <c r="P4773" t="str">
        <f>IF(AND(Table1[[#This Row],[stroke]]=1,Table1[[#This Row],[hypertension]]=1),"yes","no")</f>
        <v>no</v>
      </c>
      <c r="Q4773" t="str">
        <f>IF(Table1[[#This Row],[avg_glucose_level]]&gt;=132.5,"yes","no")</f>
        <v>no</v>
      </c>
      <c r="R4773" t="str">
        <f>IF(Table1[[#This Row],[bmi]]&gt;=30.1,"yes","no")</f>
        <v>no</v>
      </c>
    </row>
    <row r="4774" spans="1:18" x14ac:dyDescent="0.3">
      <c r="A4774">
        <v>13960</v>
      </c>
      <c r="B4774" t="s">
        <v>17</v>
      </c>
      <c r="C4774">
        <v>18</v>
      </c>
      <c r="D4774">
        <v>0</v>
      </c>
      <c r="E4774" t="str">
        <f>IF(Table1[[#This Row],[hypertension]]=0,"no","yes")</f>
        <v>no</v>
      </c>
      <c r="F4774">
        <v>0</v>
      </c>
      <c r="G4774" t="s">
        <v>22</v>
      </c>
      <c r="H4774" t="s">
        <v>26</v>
      </c>
      <c r="I4774" t="s">
        <v>15</v>
      </c>
      <c r="J4774">
        <v>97.65</v>
      </c>
      <c r="K4774">
        <v>21.5</v>
      </c>
      <c r="L4774" t="s">
        <v>23</v>
      </c>
      <c r="M47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74">
        <v>0</v>
      </c>
      <c r="O4774" t="s">
        <v>32</v>
      </c>
      <c r="P4774" t="str">
        <f>IF(AND(Table1[[#This Row],[stroke]]=1,Table1[[#This Row],[hypertension]]=1),"yes","no")</f>
        <v>no</v>
      </c>
      <c r="Q4774" t="str">
        <f>IF(Table1[[#This Row],[avg_glucose_level]]&gt;=132.5,"yes","no")</f>
        <v>no</v>
      </c>
      <c r="R4774" t="str">
        <f>IF(Table1[[#This Row],[bmi]]&gt;=30.1,"yes","no")</f>
        <v>no</v>
      </c>
    </row>
    <row r="4775" spans="1:18" x14ac:dyDescent="0.3">
      <c r="A4775">
        <v>56573</v>
      </c>
      <c r="B4775" t="s">
        <v>12</v>
      </c>
      <c r="C4775">
        <v>73</v>
      </c>
      <c r="D4775">
        <v>0</v>
      </c>
      <c r="E4775" t="str">
        <f>IF(Table1[[#This Row],[hypertension]]=0,"no","yes")</f>
        <v>no</v>
      </c>
      <c r="F4775">
        <v>0</v>
      </c>
      <c r="G4775" t="s">
        <v>13</v>
      </c>
      <c r="H4775" t="s">
        <v>14</v>
      </c>
      <c r="I4775" t="s">
        <v>19</v>
      </c>
      <c r="J4775">
        <v>121.83</v>
      </c>
      <c r="K4775">
        <v>30.3</v>
      </c>
      <c r="L4775" t="s">
        <v>16</v>
      </c>
      <c r="M47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75">
        <v>0</v>
      </c>
      <c r="O4775" t="s">
        <v>32</v>
      </c>
      <c r="P4775" t="str">
        <f>IF(AND(Table1[[#This Row],[stroke]]=1,Table1[[#This Row],[hypertension]]=1),"yes","no")</f>
        <v>no</v>
      </c>
      <c r="Q4775" t="str">
        <f>IF(Table1[[#This Row],[avg_glucose_level]]&gt;=132.5,"yes","no")</f>
        <v>no</v>
      </c>
      <c r="R4775" t="str">
        <f>IF(Table1[[#This Row],[bmi]]&gt;=30.1,"yes","no")</f>
        <v>yes</v>
      </c>
    </row>
    <row r="4776" spans="1:18" x14ac:dyDescent="0.3">
      <c r="A4776">
        <v>10659</v>
      </c>
      <c r="B4776" t="s">
        <v>17</v>
      </c>
      <c r="C4776">
        <v>8</v>
      </c>
      <c r="D4776">
        <v>0</v>
      </c>
      <c r="E4776" t="str">
        <f>IF(Table1[[#This Row],[hypertension]]=0,"no","yes")</f>
        <v>no</v>
      </c>
      <c r="F4776">
        <v>0</v>
      </c>
      <c r="G4776" t="s">
        <v>22</v>
      </c>
      <c r="H4776" t="s">
        <v>25</v>
      </c>
      <c r="I4776" t="s">
        <v>15</v>
      </c>
      <c r="J4776">
        <v>81.53</v>
      </c>
      <c r="K4776">
        <v>14.8</v>
      </c>
      <c r="L4776" t="s">
        <v>23</v>
      </c>
      <c r="M477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76">
        <v>0</v>
      </c>
      <c r="O4776" t="s">
        <v>32</v>
      </c>
      <c r="P4776" t="str">
        <f>IF(AND(Table1[[#This Row],[stroke]]=1,Table1[[#This Row],[hypertension]]=1),"yes","no")</f>
        <v>no</v>
      </c>
      <c r="Q4776" t="str">
        <f>IF(Table1[[#This Row],[avg_glucose_level]]&gt;=132.5,"yes","no")</f>
        <v>no</v>
      </c>
      <c r="R4776" t="str">
        <f>IF(Table1[[#This Row],[bmi]]&gt;=30.1,"yes","no")</f>
        <v>no</v>
      </c>
    </row>
    <row r="4777" spans="1:18" x14ac:dyDescent="0.3">
      <c r="A4777">
        <v>50763</v>
      </c>
      <c r="B4777" t="s">
        <v>12</v>
      </c>
      <c r="C4777">
        <v>42</v>
      </c>
      <c r="D4777">
        <v>0</v>
      </c>
      <c r="E4777" t="str">
        <f>IF(Table1[[#This Row],[hypertension]]=0,"no","yes")</f>
        <v>no</v>
      </c>
      <c r="F4777">
        <v>0</v>
      </c>
      <c r="G4777" t="s">
        <v>13</v>
      </c>
      <c r="H4777" t="s">
        <v>24</v>
      </c>
      <c r="I4777" t="s">
        <v>15</v>
      </c>
      <c r="J4777">
        <v>58.35</v>
      </c>
      <c r="K4777">
        <v>24.3</v>
      </c>
      <c r="L4777" t="s">
        <v>20</v>
      </c>
      <c r="M47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77">
        <v>0</v>
      </c>
      <c r="O4777" t="s">
        <v>32</v>
      </c>
      <c r="P4777" t="str">
        <f>IF(AND(Table1[[#This Row],[stroke]]=1,Table1[[#This Row],[hypertension]]=1),"yes","no")</f>
        <v>no</v>
      </c>
      <c r="Q4777" t="str">
        <f>IF(Table1[[#This Row],[avg_glucose_level]]&gt;=132.5,"yes","no")</f>
        <v>no</v>
      </c>
      <c r="R4777" t="str">
        <f>IF(Table1[[#This Row],[bmi]]&gt;=30.1,"yes","no")</f>
        <v>no</v>
      </c>
    </row>
    <row r="4778" spans="1:18" x14ac:dyDescent="0.3">
      <c r="A4778">
        <v>62075</v>
      </c>
      <c r="B4778" t="s">
        <v>17</v>
      </c>
      <c r="C4778">
        <v>40</v>
      </c>
      <c r="D4778">
        <v>0</v>
      </c>
      <c r="E4778" t="str">
        <f>IF(Table1[[#This Row],[hypertension]]=0,"no","yes")</f>
        <v>no</v>
      </c>
      <c r="F4778">
        <v>0</v>
      </c>
      <c r="G4778" t="s">
        <v>13</v>
      </c>
      <c r="H4778" t="s">
        <v>14</v>
      </c>
      <c r="I4778" t="s">
        <v>15</v>
      </c>
      <c r="J4778">
        <v>65.42</v>
      </c>
      <c r="K4778">
        <v>17.399999999999999</v>
      </c>
      <c r="L4778" t="s">
        <v>16</v>
      </c>
      <c r="M47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78">
        <v>0</v>
      </c>
      <c r="O4778" t="s">
        <v>32</v>
      </c>
      <c r="P4778" t="str">
        <f>IF(AND(Table1[[#This Row],[stroke]]=1,Table1[[#This Row],[hypertension]]=1),"yes","no")</f>
        <v>no</v>
      </c>
      <c r="Q4778" t="str">
        <f>IF(Table1[[#This Row],[avg_glucose_level]]&gt;=132.5,"yes","no")</f>
        <v>no</v>
      </c>
      <c r="R4778" t="str">
        <f>IF(Table1[[#This Row],[bmi]]&gt;=30.1,"yes","no")</f>
        <v>no</v>
      </c>
    </row>
    <row r="4779" spans="1:18" x14ac:dyDescent="0.3">
      <c r="A4779">
        <v>10119</v>
      </c>
      <c r="B4779" t="s">
        <v>12</v>
      </c>
      <c r="C4779">
        <v>79</v>
      </c>
      <c r="D4779">
        <v>0</v>
      </c>
      <c r="E4779" t="str">
        <f>IF(Table1[[#This Row],[hypertension]]=0,"no","yes")</f>
        <v>no</v>
      </c>
      <c r="F4779">
        <v>0</v>
      </c>
      <c r="G4779" t="s">
        <v>13</v>
      </c>
      <c r="H4779" t="s">
        <v>14</v>
      </c>
      <c r="I4779" t="s">
        <v>19</v>
      </c>
      <c r="J4779">
        <v>69.34</v>
      </c>
      <c r="K4779">
        <v>29</v>
      </c>
      <c r="L4779" t="s">
        <v>20</v>
      </c>
      <c r="M47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79">
        <v>0</v>
      </c>
      <c r="O4779" t="s">
        <v>32</v>
      </c>
      <c r="P4779" t="str">
        <f>IF(AND(Table1[[#This Row],[stroke]]=1,Table1[[#This Row],[hypertension]]=1),"yes","no")</f>
        <v>no</v>
      </c>
      <c r="Q4779" t="str">
        <f>IF(Table1[[#This Row],[avg_glucose_level]]&gt;=132.5,"yes","no")</f>
        <v>no</v>
      </c>
      <c r="R4779" t="str">
        <f>IF(Table1[[#This Row],[bmi]]&gt;=30.1,"yes","no")</f>
        <v>no</v>
      </c>
    </row>
    <row r="4780" spans="1:18" x14ac:dyDescent="0.3">
      <c r="A4780">
        <v>48127</v>
      </c>
      <c r="B4780" t="s">
        <v>12</v>
      </c>
      <c r="C4780">
        <v>53</v>
      </c>
      <c r="D4780">
        <v>0</v>
      </c>
      <c r="E4780" t="str">
        <f>IF(Table1[[#This Row],[hypertension]]=0,"no","yes")</f>
        <v>no</v>
      </c>
      <c r="F4780">
        <v>0</v>
      </c>
      <c r="G4780" t="s">
        <v>13</v>
      </c>
      <c r="H4780" t="s">
        <v>18</v>
      </c>
      <c r="I4780" t="s">
        <v>15</v>
      </c>
      <c r="J4780">
        <v>109.09</v>
      </c>
      <c r="K4780">
        <v>26.3</v>
      </c>
      <c r="L4780" t="s">
        <v>21</v>
      </c>
      <c r="M478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80">
        <v>0</v>
      </c>
      <c r="O4780" t="s">
        <v>32</v>
      </c>
      <c r="P4780" t="str">
        <f>IF(AND(Table1[[#This Row],[stroke]]=1,Table1[[#This Row],[hypertension]]=1),"yes","no")</f>
        <v>no</v>
      </c>
      <c r="Q4780" t="str">
        <f>IF(Table1[[#This Row],[avg_glucose_level]]&gt;=132.5,"yes","no")</f>
        <v>no</v>
      </c>
      <c r="R4780" t="str">
        <f>IF(Table1[[#This Row],[bmi]]&gt;=30.1,"yes","no")</f>
        <v>no</v>
      </c>
    </row>
    <row r="4781" spans="1:18" x14ac:dyDescent="0.3">
      <c r="A4781">
        <v>65892</v>
      </c>
      <c r="B4781" t="s">
        <v>17</v>
      </c>
      <c r="C4781">
        <v>58</v>
      </c>
      <c r="D4781">
        <v>0</v>
      </c>
      <c r="E4781" t="str">
        <f>IF(Table1[[#This Row],[hypertension]]=0,"no","yes")</f>
        <v>no</v>
      </c>
      <c r="F4781">
        <v>0</v>
      </c>
      <c r="G4781" t="s">
        <v>13</v>
      </c>
      <c r="H4781" t="s">
        <v>18</v>
      </c>
      <c r="I4781" t="s">
        <v>15</v>
      </c>
      <c r="J4781">
        <v>66.709999999999994</v>
      </c>
      <c r="K4781">
        <v>51.7</v>
      </c>
      <c r="L4781" t="s">
        <v>20</v>
      </c>
      <c r="M478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81">
        <v>0</v>
      </c>
      <c r="O4781" t="s">
        <v>32</v>
      </c>
      <c r="P4781" t="str">
        <f>IF(AND(Table1[[#This Row],[stroke]]=1,Table1[[#This Row],[hypertension]]=1),"yes","no")</f>
        <v>no</v>
      </c>
      <c r="Q4781" t="str">
        <f>IF(Table1[[#This Row],[avg_glucose_level]]&gt;=132.5,"yes","no")</f>
        <v>no</v>
      </c>
      <c r="R4781" t="str">
        <f>IF(Table1[[#This Row],[bmi]]&gt;=30.1,"yes","no")</f>
        <v>yes</v>
      </c>
    </row>
    <row r="4782" spans="1:18" x14ac:dyDescent="0.3">
      <c r="A4782">
        <v>33370</v>
      </c>
      <c r="B4782" t="s">
        <v>17</v>
      </c>
      <c r="C4782">
        <v>48</v>
      </c>
      <c r="D4782">
        <v>0</v>
      </c>
      <c r="E4782" t="str">
        <f>IF(Table1[[#This Row],[hypertension]]=0,"no","yes")</f>
        <v>no</v>
      </c>
      <c r="F4782">
        <v>0</v>
      </c>
      <c r="G4782" t="s">
        <v>13</v>
      </c>
      <c r="H4782" t="s">
        <v>14</v>
      </c>
      <c r="I4782" t="s">
        <v>19</v>
      </c>
      <c r="J4782">
        <v>114.92</v>
      </c>
      <c r="K4782">
        <v>29.2</v>
      </c>
      <c r="L4782" t="s">
        <v>23</v>
      </c>
      <c r="M478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82">
        <v>0</v>
      </c>
      <c r="O4782" t="s">
        <v>32</v>
      </c>
      <c r="P4782" t="str">
        <f>IF(AND(Table1[[#This Row],[stroke]]=1,Table1[[#This Row],[hypertension]]=1),"yes","no")</f>
        <v>no</v>
      </c>
      <c r="Q4782" t="str">
        <f>IF(Table1[[#This Row],[avg_glucose_level]]&gt;=132.5,"yes","no")</f>
        <v>no</v>
      </c>
      <c r="R4782" t="str">
        <f>IF(Table1[[#This Row],[bmi]]&gt;=30.1,"yes","no")</f>
        <v>no</v>
      </c>
    </row>
    <row r="4783" spans="1:18" x14ac:dyDescent="0.3">
      <c r="A4783">
        <v>59049</v>
      </c>
      <c r="B4783" t="s">
        <v>17</v>
      </c>
      <c r="C4783">
        <v>17</v>
      </c>
      <c r="D4783">
        <v>0</v>
      </c>
      <c r="E4783" t="str">
        <f>IF(Table1[[#This Row],[hypertension]]=0,"no","yes")</f>
        <v>no</v>
      </c>
      <c r="F4783">
        <v>0</v>
      </c>
      <c r="G4783" t="s">
        <v>22</v>
      </c>
      <c r="H4783" t="s">
        <v>14</v>
      </c>
      <c r="I4783" t="s">
        <v>19</v>
      </c>
      <c r="J4783">
        <v>120.58</v>
      </c>
      <c r="K4783">
        <v>18.3</v>
      </c>
      <c r="L4783" t="s">
        <v>20</v>
      </c>
      <c r="M47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83">
        <v>0</v>
      </c>
      <c r="O4783" t="s">
        <v>32</v>
      </c>
      <c r="P4783" t="str">
        <f>IF(AND(Table1[[#This Row],[stroke]]=1,Table1[[#This Row],[hypertension]]=1),"yes","no")</f>
        <v>no</v>
      </c>
      <c r="Q4783" t="str">
        <f>IF(Table1[[#This Row],[avg_glucose_level]]&gt;=132.5,"yes","no")</f>
        <v>no</v>
      </c>
      <c r="R4783" t="str">
        <f>IF(Table1[[#This Row],[bmi]]&gt;=30.1,"yes","no")</f>
        <v>no</v>
      </c>
    </row>
    <row r="4784" spans="1:18" x14ac:dyDescent="0.3">
      <c r="A4784">
        <v>53896</v>
      </c>
      <c r="B4784" t="s">
        <v>17</v>
      </c>
      <c r="C4784">
        <v>23</v>
      </c>
      <c r="D4784">
        <v>0</v>
      </c>
      <c r="E4784" t="str">
        <f>IF(Table1[[#This Row],[hypertension]]=0,"no","yes")</f>
        <v>no</v>
      </c>
      <c r="F4784">
        <v>0</v>
      </c>
      <c r="G4784" t="s">
        <v>22</v>
      </c>
      <c r="H4784" t="s">
        <v>14</v>
      </c>
      <c r="I4784" t="s">
        <v>19</v>
      </c>
      <c r="J4784">
        <v>165.36</v>
      </c>
      <c r="K4784">
        <v>21.9</v>
      </c>
      <c r="L4784" t="s">
        <v>21</v>
      </c>
      <c r="M47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84">
        <v>0</v>
      </c>
      <c r="O4784" t="s">
        <v>32</v>
      </c>
      <c r="P4784" t="str">
        <f>IF(AND(Table1[[#This Row],[stroke]]=1,Table1[[#This Row],[hypertension]]=1),"yes","no")</f>
        <v>no</v>
      </c>
      <c r="Q4784" t="str">
        <f>IF(Table1[[#This Row],[avg_glucose_level]]&gt;=132.5,"yes","no")</f>
        <v>yes</v>
      </c>
      <c r="R4784" t="str">
        <f>IF(Table1[[#This Row],[bmi]]&gt;=30.1,"yes","no")</f>
        <v>no</v>
      </c>
    </row>
    <row r="4785" spans="1:18" x14ac:dyDescent="0.3">
      <c r="A4785">
        <v>21980</v>
      </c>
      <c r="B4785" t="s">
        <v>12</v>
      </c>
      <c r="C4785">
        <v>9</v>
      </c>
      <c r="D4785">
        <v>0</v>
      </c>
      <c r="E4785" t="str">
        <f>IF(Table1[[#This Row],[hypertension]]=0,"no","yes")</f>
        <v>no</v>
      </c>
      <c r="F4785">
        <v>0</v>
      </c>
      <c r="G4785" t="s">
        <v>22</v>
      </c>
      <c r="H4785" t="s">
        <v>25</v>
      </c>
      <c r="I4785" t="s">
        <v>15</v>
      </c>
      <c r="J4785">
        <v>66.11</v>
      </c>
      <c r="K4785">
        <v>16.3</v>
      </c>
      <c r="L4785" t="s">
        <v>23</v>
      </c>
      <c r="M47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85">
        <v>0</v>
      </c>
      <c r="O4785" t="s">
        <v>32</v>
      </c>
      <c r="P4785" t="str">
        <f>IF(AND(Table1[[#This Row],[stroke]]=1,Table1[[#This Row],[hypertension]]=1),"yes","no")</f>
        <v>no</v>
      </c>
      <c r="Q4785" t="str">
        <f>IF(Table1[[#This Row],[avg_glucose_level]]&gt;=132.5,"yes","no")</f>
        <v>no</v>
      </c>
      <c r="R4785" t="str">
        <f>IF(Table1[[#This Row],[bmi]]&gt;=30.1,"yes","no")</f>
        <v>no</v>
      </c>
    </row>
    <row r="4786" spans="1:18" x14ac:dyDescent="0.3">
      <c r="A4786">
        <v>70497</v>
      </c>
      <c r="B4786" t="s">
        <v>17</v>
      </c>
      <c r="C4786">
        <v>81</v>
      </c>
      <c r="D4786">
        <v>1</v>
      </c>
      <c r="E4786" t="str">
        <f>IF(Table1[[#This Row],[hypertension]]=0,"no","yes")</f>
        <v>yes</v>
      </c>
      <c r="F4786">
        <v>1</v>
      </c>
      <c r="G4786" t="s">
        <v>13</v>
      </c>
      <c r="H4786" t="s">
        <v>14</v>
      </c>
      <c r="I4786" t="s">
        <v>19</v>
      </c>
      <c r="J4786">
        <v>126.34</v>
      </c>
      <c r="K4786">
        <v>27.4</v>
      </c>
      <c r="L4786" t="s">
        <v>21</v>
      </c>
      <c r="M47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86">
        <v>0</v>
      </c>
      <c r="O4786" t="s">
        <v>32</v>
      </c>
      <c r="P4786" t="str">
        <f>IF(AND(Table1[[#This Row],[stroke]]=1,Table1[[#This Row],[hypertension]]=1),"yes","no")</f>
        <v>no</v>
      </c>
      <c r="Q4786" t="str">
        <f>IF(Table1[[#This Row],[avg_glucose_level]]&gt;=132.5,"yes","no")</f>
        <v>no</v>
      </c>
      <c r="R4786" t="str">
        <f>IF(Table1[[#This Row],[bmi]]&gt;=30.1,"yes","no")</f>
        <v>no</v>
      </c>
    </row>
    <row r="4787" spans="1:18" x14ac:dyDescent="0.3">
      <c r="A4787">
        <v>58652</v>
      </c>
      <c r="B4787" t="s">
        <v>17</v>
      </c>
      <c r="C4787">
        <v>16</v>
      </c>
      <c r="D4787">
        <v>0</v>
      </c>
      <c r="E4787" t="str">
        <f>IF(Table1[[#This Row],[hypertension]]=0,"no","yes")</f>
        <v>no</v>
      </c>
      <c r="F4787">
        <v>0</v>
      </c>
      <c r="G4787" t="s">
        <v>22</v>
      </c>
      <c r="H4787" t="s">
        <v>26</v>
      </c>
      <c r="I4787" t="s">
        <v>19</v>
      </c>
      <c r="J4787">
        <v>68.27</v>
      </c>
      <c r="K4787">
        <v>20.399999999999999</v>
      </c>
      <c r="L4787" t="s">
        <v>20</v>
      </c>
      <c r="M478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87">
        <v>0</v>
      </c>
      <c r="O4787" t="s">
        <v>32</v>
      </c>
      <c r="P4787" t="str">
        <f>IF(AND(Table1[[#This Row],[stroke]]=1,Table1[[#This Row],[hypertension]]=1),"yes","no")</f>
        <v>no</v>
      </c>
      <c r="Q4787" t="str">
        <f>IF(Table1[[#This Row],[avg_glucose_level]]&gt;=132.5,"yes","no")</f>
        <v>no</v>
      </c>
      <c r="R4787" t="str">
        <f>IF(Table1[[#This Row],[bmi]]&gt;=30.1,"yes","no")</f>
        <v>no</v>
      </c>
    </row>
    <row r="4788" spans="1:18" x14ac:dyDescent="0.3">
      <c r="A4788">
        <v>30335</v>
      </c>
      <c r="B4788" t="s">
        <v>12</v>
      </c>
      <c r="C4788">
        <v>21</v>
      </c>
      <c r="D4788">
        <v>0</v>
      </c>
      <c r="E4788" t="str">
        <f>IF(Table1[[#This Row],[hypertension]]=0,"no","yes")</f>
        <v>no</v>
      </c>
      <c r="F4788">
        <v>0</v>
      </c>
      <c r="G4788" t="s">
        <v>22</v>
      </c>
      <c r="H4788" t="s">
        <v>14</v>
      </c>
      <c r="I4788" t="s">
        <v>19</v>
      </c>
      <c r="J4788">
        <v>92.86</v>
      </c>
      <c r="K4788">
        <v>23.2</v>
      </c>
      <c r="L4788" t="s">
        <v>20</v>
      </c>
      <c r="M47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88">
        <v>0</v>
      </c>
      <c r="O4788" t="s">
        <v>32</v>
      </c>
      <c r="P4788" t="str">
        <f>IF(AND(Table1[[#This Row],[stroke]]=1,Table1[[#This Row],[hypertension]]=1),"yes","no")</f>
        <v>no</v>
      </c>
      <c r="Q4788" t="str">
        <f>IF(Table1[[#This Row],[avg_glucose_level]]&gt;=132.5,"yes","no")</f>
        <v>no</v>
      </c>
      <c r="R4788" t="str">
        <f>IF(Table1[[#This Row],[bmi]]&gt;=30.1,"yes","no")</f>
        <v>no</v>
      </c>
    </row>
    <row r="4789" spans="1:18" x14ac:dyDescent="0.3">
      <c r="A4789">
        <v>26305</v>
      </c>
      <c r="B4789" t="s">
        <v>12</v>
      </c>
      <c r="C4789">
        <v>29</v>
      </c>
      <c r="D4789">
        <v>0</v>
      </c>
      <c r="E4789" t="str">
        <f>IF(Table1[[#This Row],[hypertension]]=0,"no","yes")</f>
        <v>no</v>
      </c>
      <c r="F4789">
        <v>0</v>
      </c>
      <c r="G4789" t="s">
        <v>22</v>
      </c>
      <c r="H4789" t="s">
        <v>18</v>
      </c>
      <c r="I4789" t="s">
        <v>19</v>
      </c>
      <c r="J4789">
        <v>96.77</v>
      </c>
      <c r="K4789">
        <v>30.3</v>
      </c>
      <c r="L4789" t="s">
        <v>16</v>
      </c>
      <c r="M47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89">
        <v>0</v>
      </c>
      <c r="O4789" t="s">
        <v>32</v>
      </c>
      <c r="P4789" t="str">
        <f>IF(AND(Table1[[#This Row],[stroke]]=1,Table1[[#This Row],[hypertension]]=1),"yes","no")</f>
        <v>no</v>
      </c>
      <c r="Q4789" t="str">
        <f>IF(Table1[[#This Row],[avg_glucose_level]]&gt;=132.5,"yes","no")</f>
        <v>no</v>
      </c>
      <c r="R4789" t="str">
        <f>IF(Table1[[#This Row],[bmi]]&gt;=30.1,"yes","no")</f>
        <v>yes</v>
      </c>
    </row>
    <row r="4790" spans="1:18" x14ac:dyDescent="0.3">
      <c r="A4790">
        <v>31227</v>
      </c>
      <c r="B4790" t="s">
        <v>12</v>
      </c>
      <c r="C4790">
        <v>8</v>
      </c>
      <c r="D4790">
        <v>0</v>
      </c>
      <c r="E4790" t="str">
        <f>IF(Table1[[#This Row],[hypertension]]=0,"no","yes")</f>
        <v>no</v>
      </c>
      <c r="F4790">
        <v>0</v>
      </c>
      <c r="G4790" t="s">
        <v>22</v>
      </c>
      <c r="H4790" t="s">
        <v>25</v>
      </c>
      <c r="I4790" t="s">
        <v>19</v>
      </c>
      <c r="J4790">
        <v>89.24</v>
      </c>
      <c r="K4790">
        <v>16.7</v>
      </c>
      <c r="L4790" t="s">
        <v>23</v>
      </c>
      <c r="M47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90">
        <v>0</v>
      </c>
      <c r="O4790" t="s">
        <v>32</v>
      </c>
      <c r="P4790" t="str">
        <f>IF(AND(Table1[[#This Row],[stroke]]=1,Table1[[#This Row],[hypertension]]=1),"yes","no")</f>
        <v>no</v>
      </c>
      <c r="Q4790" t="str">
        <f>IF(Table1[[#This Row],[avg_glucose_level]]&gt;=132.5,"yes","no")</f>
        <v>no</v>
      </c>
      <c r="R4790" t="str">
        <f>IF(Table1[[#This Row],[bmi]]&gt;=30.1,"yes","no")</f>
        <v>no</v>
      </c>
    </row>
    <row r="4791" spans="1:18" x14ac:dyDescent="0.3">
      <c r="A4791">
        <v>5581</v>
      </c>
      <c r="B4791" t="s">
        <v>17</v>
      </c>
      <c r="C4791">
        <v>39</v>
      </c>
      <c r="D4791">
        <v>0</v>
      </c>
      <c r="E4791" t="str">
        <f>IF(Table1[[#This Row],[hypertension]]=0,"no","yes")</f>
        <v>no</v>
      </c>
      <c r="F4791">
        <v>0</v>
      </c>
      <c r="G4791" t="s">
        <v>13</v>
      </c>
      <c r="H4791" t="s">
        <v>14</v>
      </c>
      <c r="I4791" t="s">
        <v>19</v>
      </c>
      <c r="J4791">
        <v>89.32</v>
      </c>
      <c r="K4791">
        <v>31</v>
      </c>
      <c r="L4791" t="s">
        <v>16</v>
      </c>
      <c r="M479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791">
        <v>0</v>
      </c>
      <c r="O4791" t="s">
        <v>32</v>
      </c>
      <c r="P4791" t="str">
        <f>IF(AND(Table1[[#This Row],[stroke]]=1,Table1[[#This Row],[hypertension]]=1),"yes","no")</f>
        <v>no</v>
      </c>
      <c r="Q4791" t="str">
        <f>IF(Table1[[#This Row],[avg_glucose_level]]&gt;=132.5,"yes","no")</f>
        <v>no</v>
      </c>
      <c r="R4791" t="str">
        <f>IF(Table1[[#This Row],[bmi]]&gt;=30.1,"yes","no")</f>
        <v>yes</v>
      </c>
    </row>
    <row r="4792" spans="1:18" x14ac:dyDescent="0.3">
      <c r="A4792">
        <v>1989</v>
      </c>
      <c r="B4792" t="s">
        <v>12</v>
      </c>
      <c r="C4792">
        <v>37</v>
      </c>
      <c r="D4792">
        <v>0</v>
      </c>
      <c r="E4792" t="str">
        <f>IF(Table1[[#This Row],[hypertension]]=0,"no","yes")</f>
        <v>no</v>
      </c>
      <c r="F4792">
        <v>0</v>
      </c>
      <c r="G4792" t="s">
        <v>13</v>
      </c>
      <c r="H4792" t="s">
        <v>14</v>
      </c>
      <c r="I4792" t="s">
        <v>19</v>
      </c>
      <c r="J4792">
        <v>107.06</v>
      </c>
      <c r="K4792">
        <v>28.1</v>
      </c>
      <c r="L4792" t="s">
        <v>21</v>
      </c>
      <c r="M47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92">
        <v>0</v>
      </c>
      <c r="O4792" t="s">
        <v>32</v>
      </c>
      <c r="P4792" t="str">
        <f>IF(AND(Table1[[#This Row],[stroke]]=1,Table1[[#This Row],[hypertension]]=1),"yes","no")</f>
        <v>no</v>
      </c>
      <c r="Q4792" t="str">
        <f>IF(Table1[[#This Row],[avg_glucose_level]]&gt;=132.5,"yes","no")</f>
        <v>no</v>
      </c>
      <c r="R4792" t="str">
        <f>IF(Table1[[#This Row],[bmi]]&gt;=30.1,"yes","no")</f>
        <v>no</v>
      </c>
    </row>
    <row r="4793" spans="1:18" x14ac:dyDescent="0.3">
      <c r="A4793">
        <v>43803</v>
      </c>
      <c r="B4793" t="s">
        <v>17</v>
      </c>
      <c r="C4793">
        <v>64</v>
      </c>
      <c r="D4793">
        <v>0</v>
      </c>
      <c r="E4793" t="str">
        <f>IF(Table1[[#This Row],[hypertension]]=0,"no","yes")</f>
        <v>no</v>
      </c>
      <c r="F4793">
        <v>0</v>
      </c>
      <c r="G4793" t="s">
        <v>13</v>
      </c>
      <c r="H4793" t="s">
        <v>14</v>
      </c>
      <c r="I4793" t="s">
        <v>15</v>
      </c>
      <c r="J4793">
        <v>65.63</v>
      </c>
      <c r="K4793">
        <v>33.5</v>
      </c>
      <c r="L4793" t="s">
        <v>21</v>
      </c>
      <c r="M479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93">
        <v>0</v>
      </c>
      <c r="O4793" t="s">
        <v>32</v>
      </c>
      <c r="P4793" t="str">
        <f>IF(AND(Table1[[#This Row],[stroke]]=1,Table1[[#This Row],[hypertension]]=1),"yes","no")</f>
        <v>no</v>
      </c>
      <c r="Q4793" t="str">
        <f>IF(Table1[[#This Row],[avg_glucose_level]]&gt;=132.5,"yes","no")</f>
        <v>no</v>
      </c>
      <c r="R4793" t="str">
        <f>IF(Table1[[#This Row],[bmi]]&gt;=30.1,"yes","no")</f>
        <v>yes</v>
      </c>
    </row>
    <row r="4794" spans="1:18" x14ac:dyDescent="0.3">
      <c r="A4794">
        <v>41395</v>
      </c>
      <c r="B4794" t="s">
        <v>12</v>
      </c>
      <c r="C4794">
        <v>9</v>
      </c>
      <c r="D4794">
        <v>0</v>
      </c>
      <c r="E4794" t="str">
        <f>IF(Table1[[#This Row],[hypertension]]=0,"no","yes")</f>
        <v>no</v>
      </c>
      <c r="F4794">
        <v>0</v>
      </c>
      <c r="G4794" t="s">
        <v>22</v>
      </c>
      <c r="H4794" t="s">
        <v>25</v>
      </c>
      <c r="I4794" t="s">
        <v>15</v>
      </c>
      <c r="J4794">
        <v>123.66</v>
      </c>
      <c r="K4794">
        <v>17</v>
      </c>
      <c r="L4794" t="s">
        <v>23</v>
      </c>
      <c r="M479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94">
        <v>0</v>
      </c>
      <c r="O4794" t="s">
        <v>32</v>
      </c>
      <c r="P4794" t="str">
        <f>IF(AND(Table1[[#This Row],[stroke]]=1,Table1[[#This Row],[hypertension]]=1),"yes","no")</f>
        <v>no</v>
      </c>
      <c r="Q4794" t="str">
        <f>IF(Table1[[#This Row],[avg_glucose_level]]&gt;=132.5,"yes","no")</f>
        <v>no</v>
      </c>
      <c r="R4794" t="str">
        <f>IF(Table1[[#This Row],[bmi]]&gt;=30.1,"yes","no")</f>
        <v>no</v>
      </c>
    </row>
    <row r="4795" spans="1:18" x14ac:dyDescent="0.3">
      <c r="A4795">
        <v>71784</v>
      </c>
      <c r="B4795" t="s">
        <v>12</v>
      </c>
      <c r="C4795">
        <v>17</v>
      </c>
      <c r="D4795">
        <v>0</v>
      </c>
      <c r="E4795" t="str">
        <f>IF(Table1[[#This Row],[hypertension]]=0,"no","yes")</f>
        <v>no</v>
      </c>
      <c r="F4795">
        <v>0</v>
      </c>
      <c r="G4795" t="s">
        <v>22</v>
      </c>
      <c r="H4795" t="s">
        <v>14</v>
      </c>
      <c r="I4795" t="s">
        <v>19</v>
      </c>
      <c r="J4795">
        <v>63.82</v>
      </c>
      <c r="K4795">
        <v>19.399999999999999</v>
      </c>
      <c r="L4795" t="s">
        <v>21</v>
      </c>
      <c r="M47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795">
        <v>0</v>
      </c>
      <c r="O4795" t="s">
        <v>32</v>
      </c>
      <c r="P4795" t="str">
        <f>IF(AND(Table1[[#This Row],[stroke]]=1,Table1[[#This Row],[hypertension]]=1),"yes","no")</f>
        <v>no</v>
      </c>
      <c r="Q4795" t="str">
        <f>IF(Table1[[#This Row],[avg_glucose_level]]&gt;=132.5,"yes","no")</f>
        <v>no</v>
      </c>
      <c r="R4795" t="str">
        <f>IF(Table1[[#This Row],[bmi]]&gt;=30.1,"yes","no")</f>
        <v>no</v>
      </c>
    </row>
    <row r="4796" spans="1:18" x14ac:dyDescent="0.3">
      <c r="A4796">
        <v>57979</v>
      </c>
      <c r="B4796" t="s">
        <v>12</v>
      </c>
      <c r="C4796">
        <v>8</v>
      </c>
      <c r="D4796">
        <v>0</v>
      </c>
      <c r="E4796" t="str">
        <f>IF(Table1[[#This Row],[hypertension]]=0,"no","yes")</f>
        <v>no</v>
      </c>
      <c r="F4796">
        <v>0</v>
      </c>
      <c r="G4796" t="s">
        <v>22</v>
      </c>
      <c r="H4796" t="s">
        <v>25</v>
      </c>
      <c r="I4796" t="s">
        <v>19</v>
      </c>
      <c r="J4796">
        <v>108.06</v>
      </c>
      <c r="K4796">
        <v>14.6</v>
      </c>
      <c r="L4796" t="s">
        <v>23</v>
      </c>
      <c r="M47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96">
        <v>0</v>
      </c>
      <c r="O4796" t="s">
        <v>32</v>
      </c>
      <c r="P4796" t="str">
        <f>IF(AND(Table1[[#This Row],[stroke]]=1,Table1[[#This Row],[hypertension]]=1),"yes","no")</f>
        <v>no</v>
      </c>
      <c r="Q4796" t="str">
        <f>IF(Table1[[#This Row],[avg_glucose_level]]&gt;=132.5,"yes","no")</f>
        <v>no</v>
      </c>
      <c r="R4796" t="str">
        <f>IF(Table1[[#This Row],[bmi]]&gt;=30.1,"yes","no")</f>
        <v>no</v>
      </c>
    </row>
    <row r="4797" spans="1:18" x14ac:dyDescent="0.3">
      <c r="A4797">
        <v>54437</v>
      </c>
      <c r="B4797" t="s">
        <v>12</v>
      </c>
      <c r="C4797">
        <v>62</v>
      </c>
      <c r="D4797">
        <v>0</v>
      </c>
      <c r="E4797" t="str">
        <f>IF(Table1[[#This Row],[hypertension]]=0,"no","yes")</f>
        <v>no</v>
      </c>
      <c r="F4797">
        <v>0</v>
      </c>
      <c r="G4797" t="s">
        <v>13</v>
      </c>
      <c r="H4797" t="s">
        <v>18</v>
      </c>
      <c r="I4797" t="s">
        <v>19</v>
      </c>
      <c r="J4797">
        <v>136.18</v>
      </c>
      <c r="K4797">
        <v>32.200000000000003</v>
      </c>
      <c r="L4797" t="s">
        <v>23</v>
      </c>
      <c r="M47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797">
        <v>0</v>
      </c>
      <c r="O4797" t="s">
        <v>32</v>
      </c>
      <c r="P4797" t="str">
        <f>IF(AND(Table1[[#This Row],[stroke]]=1,Table1[[#This Row],[hypertension]]=1),"yes","no")</f>
        <v>no</v>
      </c>
      <c r="Q4797" t="str">
        <f>IF(Table1[[#This Row],[avg_glucose_level]]&gt;=132.5,"yes","no")</f>
        <v>yes</v>
      </c>
      <c r="R4797" t="str">
        <f>IF(Table1[[#This Row],[bmi]]&gt;=30.1,"yes","no")</f>
        <v>yes</v>
      </c>
    </row>
    <row r="4798" spans="1:18" x14ac:dyDescent="0.3">
      <c r="A4798">
        <v>67159</v>
      </c>
      <c r="B4798" t="s">
        <v>12</v>
      </c>
      <c r="C4798">
        <v>73</v>
      </c>
      <c r="D4798">
        <v>1</v>
      </c>
      <c r="E4798" t="str">
        <f>IF(Table1[[#This Row],[hypertension]]=0,"no","yes")</f>
        <v>yes</v>
      </c>
      <c r="F4798">
        <v>0</v>
      </c>
      <c r="G4798" t="s">
        <v>22</v>
      </c>
      <c r="H4798" t="s">
        <v>24</v>
      </c>
      <c r="I4798" t="s">
        <v>15</v>
      </c>
      <c r="J4798">
        <v>71.290000000000006</v>
      </c>
      <c r="K4798">
        <v>37.700000000000003</v>
      </c>
      <c r="L4798" t="s">
        <v>20</v>
      </c>
      <c r="M47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98">
        <v>0</v>
      </c>
      <c r="O4798" t="s">
        <v>32</v>
      </c>
      <c r="P4798" t="str">
        <f>IF(AND(Table1[[#This Row],[stroke]]=1,Table1[[#This Row],[hypertension]]=1),"yes","no")</f>
        <v>no</v>
      </c>
      <c r="Q4798" t="str">
        <f>IF(Table1[[#This Row],[avg_glucose_level]]&gt;=132.5,"yes","no")</f>
        <v>no</v>
      </c>
      <c r="R4798" t="str">
        <f>IF(Table1[[#This Row],[bmi]]&gt;=30.1,"yes","no")</f>
        <v>yes</v>
      </c>
    </row>
    <row r="4799" spans="1:18" x14ac:dyDescent="0.3">
      <c r="A4799">
        <v>7230</v>
      </c>
      <c r="B4799" t="s">
        <v>12</v>
      </c>
      <c r="C4799">
        <v>48</v>
      </c>
      <c r="D4799">
        <v>0</v>
      </c>
      <c r="E4799" t="str">
        <f>IF(Table1[[#This Row],[hypertension]]=0,"no","yes")</f>
        <v>no</v>
      </c>
      <c r="F4799">
        <v>0</v>
      </c>
      <c r="G4799" t="s">
        <v>13</v>
      </c>
      <c r="H4799" t="s">
        <v>24</v>
      </c>
      <c r="I4799" t="s">
        <v>19</v>
      </c>
      <c r="J4799">
        <v>76.58</v>
      </c>
      <c r="K4799">
        <v>27.4</v>
      </c>
      <c r="L4799" t="s">
        <v>20</v>
      </c>
      <c r="M47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799">
        <v>0</v>
      </c>
      <c r="O4799" t="s">
        <v>32</v>
      </c>
      <c r="P4799" t="str">
        <f>IF(AND(Table1[[#This Row],[stroke]]=1,Table1[[#This Row],[hypertension]]=1),"yes","no")</f>
        <v>no</v>
      </c>
      <c r="Q4799" t="str">
        <f>IF(Table1[[#This Row],[avg_glucose_level]]&gt;=132.5,"yes","no")</f>
        <v>no</v>
      </c>
      <c r="R4799" t="str">
        <f>IF(Table1[[#This Row],[bmi]]&gt;=30.1,"yes","no")</f>
        <v>no</v>
      </c>
    </row>
    <row r="4800" spans="1:18" x14ac:dyDescent="0.3">
      <c r="A4800">
        <v>68306</v>
      </c>
      <c r="B4800" t="s">
        <v>12</v>
      </c>
      <c r="C4800">
        <v>17</v>
      </c>
      <c r="D4800">
        <v>0</v>
      </c>
      <c r="E4800" t="str">
        <f>IF(Table1[[#This Row],[hypertension]]=0,"no","yes")</f>
        <v>no</v>
      </c>
      <c r="F4800">
        <v>0</v>
      </c>
      <c r="G4800" t="s">
        <v>22</v>
      </c>
      <c r="H4800" t="s">
        <v>14</v>
      </c>
      <c r="I4800" t="s">
        <v>19</v>
      </c>
      <c r="J4800">
        <v>119.58</v>
      </c>
      <c r="K4800">
        <v>25</v>
      </c>
      <c r="L4800" t="s">
        <v>20</v>
      </c>
      <c r="M48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0">
        <v>0</v>
      </c>
      <c r="O4800" t="s">
        <v>32</v>
      </c>
      <c r="P4800" t="str">
        <f>IF(AND(Table1[[#This Row],[stroke]]=1,Table1[[#This Row],[hypertension]]=1),"yes","no")</f>
        <v>no</v>
      </c>
      <c r="Q4800" t="str">
        <f>IF(Table1[[#This Row],[avg_glucose_level]]&gt;=132.5,"yes","no")</f>
        <v>no</v>
      </c>
      <c r="R4800" t="str">
        <f>IF(Table1[[#This Row],[bmi]]&gt;=30.1,"yes","no")</f>
        <v>no</v>
      </c>
    </row>
    <row r="4801" spans="1:18" x14ac:dyDescent="0.3">
      <c r="A4801">
        <v>33087</v>
      </c>
      <c r="B4801" t="s">
        <v>17</v>
      </c>
      <c r="C4801">
        <v>10</v>
      </c>
      <c r="D4801">
        <v>0</v>
      </c>
      <c r="E4801" t="str">
        <f>IF(Table1[[#This Row],[hypertension]]=0,"no","yes")</f>
        <v>no</v>
      </c>
      <c r="F4801">
        <v>0</v>
      </c>
      <c r="G4801" t="s">
        <v>22</v>
      </c>
      <c r="H4801" t="s">
        <v>25</v>
      </c>
      <c r="I4801" t="s">
        <v>15</v>
      </c>
      <c r="J4801">
        <v>109.3</v>
      </c>
      <c r="K4801">
        <v>20.100000000000001</v>
      </c>
      <c r="L4801" t="s">
        <v>23</v>
      </c>
      <c r="M48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01">
        <v>0</v>
      </c>
      <c r="O4801" t="s">
        <v>32</v>
      </c>
      <c r="P4801" t="str">
        <f>IF(AND(Table1[[#This Row],[stroke]]=1,Table1[[#This Row],[hypertension]]=1),"yes","no")</f>
        <v>no</v>
      </c>
      <c r="Q4801" t="str">
        <f>IF(Table1[[#This Row],[avg_glucose_level]]&gt;=132.5,"yes","no")</f>
        <v>no</v>
      </c>
      <c r="R4801" t="str">
        <f>IF(Table1[[#This Row],[bmi]]&gt;=30.1,"yes","no")</f>
        <v>no</v>
      </c>
    </row>
    <row r="4802" spans="1:18" x14ac:dyDescent="0.3">
      <c r="A4802">
        <v>40850</v>
      </c>
      <c r="B4802" t="s">
        <v>17</v>
      </c>
      <c r="C4802">
        <v>74</v>
      </c>
      <c r="D4802">
        <v>0</v>
      </c>
      <c r="E4802" t="str">
        <f>IF(Table1[[#This Row],[hypertension]]=0,"no","yes")</f>
        <v>no</v>
      </c>
      <c r="F4802">
        <v>0</v>
      </c>
      <c r="G4802" t="s">
        <v>13</v>
      </c>
      <c r="H4802" t="s">
        <v>24</v>
      </c>
      <c r="I4802" t="s">
        <v>15</v>
      </c>
      <c r="J4802">
        <v>111.94</v>
      </c>
      <c r="K4802">
        <v>21.7</v>
      </c>
      <c r="L4802" t="s">
        <v>20</v>
      </c>
      <c r="M48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2">
        <v>0</v>
      </c>
      <c r="O4802" t="s">
        <v>32</v>
      </c>
      <c r="P4802" t="str">
        <f>IF(AND(Table1[[#This Row],[stroke]]=1,Table1[[#This Row],[hypertension]]=1),"yes","no")</f>
        <v>no</v>
      </c>
      <c r="Q4802" t="str">
        <f>IF(Table1[[#This Row],[avg_glucose_level]]&gt;=132.5,"yes","no")</f>
        <v>no</v>
      </c>
      <c r="R4802" t="str">
        <f>IF(Table1[[#This Row],[bmi]]&gt;=30.1,"yes","no")</f>
        <v>no</v>
      </c>
    </row>
    <row r="4803" spans="1:18" x14ac:dyDescent="0.3">
      <c r="A4803">
        <v>57612</v>
      </c>
      <c r="B4803" t="s">
        <v>12</v>
      </c>
      <c r="C4803">
        <v>62</v>
      </c>
      <c r="D4803">
        <v>0</v>
      </c>
      <c r="E4803" t="str">
        <f>IF(Table1[[#This Row],[hypertension]]=0,"no","yes")</f>
        <v>no</v>
      </c>
      <c r="F4803">
        <v>0</v>
      </c>
      <c r="G4803" t="s">
        <v>13</v>
      </c>
      <c r="H4803" t="s">
        <v>14</v>
      </c>
      <c r="I4803" t="s">
        <v>15</v>
      </c>
      <c r="J4803">
        <v>81.64</v>
      </c>
      <c r="K4803">
        <v>38.200000000000003</v>
      </c>
      <c r="L4803" t="s">
        <v>20</v>
      </c>
      <c r="M48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3">
        <v>0</v>
      </c>
      <c r="O4803" t="s">
        <v>32</v>
      </c>
      <c r="P4803" t="str">
        <f>IF(AND(Table1[[#This Row],[stroke]]=1,Table1[[#This Row],[hypertension]]=1),"yes","no")</f>
        <v>no</v>
      </c>
      <c r="Q4803" t="str">
        <f>IF(Table1[[#This Row],[avg_glucose_level]]&gt;=132.5,"yes","no")</f>
        <v>no</v>
      </c>
      <c r="R4803" t="str">
        <f>IF(Table1[[#This Row],[bmi]]&gt;=30.1,"yes","no")</f>
        <v>yes</v>
      </c>
    </row>
    <row r="4804" spans="1:18" x14ac:dyDescent="0.3">
      <c r="A4804">
        <v>37029</v>
      </c>
      <c r="B4804" t="s">
        <v>12</v>
      </c>
      <c r="C4804">
        <v>5</v>
      </c>
      <c r="D4804">
        <v>0</v>
      </c>
      <c r="E4804" t="str">
        <f>IF(Table1[[#This Row],[hypertension]]=0,"no","yes")</f>
        <v>no</v>
      </c>
      <c r="F4804">
        <v>0</v>
      </c>
      <c r="G4804" t="s">
        <v>22</v>
      </c>
      <c r="H4804" t="s">
        <v>25</v>
      </c>
      <c r="I4804" t="s">
        <v>19</v>
      </c>
      <c r="J4804">
        <v>97.64</v>
      </c>
      <c r="K4804">
        <v>17</v>
      </c>
      <c r="L4804" t="s">
        <v>23</v>
      </c>
      <c r="M48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04">
        <v>0</v>
      </c>
      <c r="O4804" t="s">
        <v>32</v>
      </c>
      <c r="P4804" t="str">
        <f>IF(AND(Table1[[#This Row],[stroke]]=1,Table1[[#This Row],[hypertension]]=1),"yes","no")</f>
        <v>no</v>
      </c>
      <c r="Q4804" t="str">
        <f>IF(Table1[[#This Row],[avg_glucose_level]]&gt;=132.5,"yes","no")</f>
        <v>no</v>
      </c>
      <c r="R4804" t="str">
        <f>IF(Table1[[#This Row],[bmi]]&gt;=30.1,"yes","no")</f>
        <v>no</v>
      </c>
    </row>
    <row r="4805" spans="1:18" x14ac:dyDescent="0.3">
      <c r="A4805">
        <v>338</v>
      </c>
      <c r="B4805" t="s">
        <v>17</v>
      </c>
      <c r="C4805">
        <v>43</v>
      </c>
      <c r="D4805">
        <v>0</v>
      </c>
      <c r="E4805" t="str">
        <f>IF(Table1[[#This Row],[hypertension]]=0,"no","yes")</f>
        <v>no</v>
      </c>
      <c r="F4805">
        <v>0</v>
      </c>
      <c r="G4805" t="s">
        <v>13</v>
      </c>
      <c r="H4805" t="s">
        <v>14</v>
      </c>
      <c r="I4805" t="s">
        <v>19</v>
      </c>
      <c r="J4805">
        <v>110.32</v>
      </c>
      <c r="K4805">
        <v>28.4</v>
      </c>
      <c r="L4805" t="s">
        <v>20</v>
      </c>
      <c r="M480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5">
        <v>0</v>
      </c>
      <c r="O4805" t="s">
        <v>32</v>
      </c>
      <c r="P4805" t="str">
        <f>IF(AND(Table1[[#This Row],[stroke]]=1,Table1[[#This Row],[hypertension]]=1),"yes","no")</f>
        <v>no</v>
      </c>
      <c r="Q4805" t="str">
        <f>IF(Table1[[#This Row],[avg_glucose_level]]&gt;=132.5,"yes","no")</f>
        <v>no</v>
      </c>
      <c r="R4805" t="str">
        <f>IF(Table1[[#This Row],[bmi]]&gt;=30.1,"yes","no")</f>
        <v>no</v>
      </c>
    </row>
    <row r="4806" spans="1:18" x14ac:dyDescent="0.3">
      <c r="A4806">
        <v>9565</v>
      </c>
      <c r="B4806" t="s">
        <v>17</v>
      </c>
      <c r="C4806">
        <v>39</v>
      </c>
      <c r="D4806">
        <v>0</v>
      </c>
      <c r="E4806" t="str">
        <f>IF(Table1[[#This Row],[hypertension]]=0,"no","yes")</f>
        <v>no</v>
      </c>
      <c r="F4806">
        <v>0</v>
      </c>
      <c r="G4806" t="s">
        <v>22</v>
      </c>
      <c r="H4806" t="s">
        <v>14</v>
      </c>
      <c r="I4806" t="s">
        <v>19</v>
      </c>
      <c r="J4806">
        <v>79</v>
      </c>
      <c r="K4806">
        <v>30</v>
      </c>
      <c r="L4806" t="s">
        <v>20</v>
      </c>
      <c r="M480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6">
        <v>0</v>
      </c>
      <c r="O4806" t="s">
        <v>32</v>
      </c>
      <c r="P4806" t="str">
        <f>IF(AND(Table1[[#This Row],[stroke]]=1,Table1[[#This Row],[hypertension]]=1),"yes","no")</f>
        <v>no</v>
      </c>
      <c r="Q4806" t="str">
        <f>IF(Table1[[#This Row],[avg_glucose_level]]&gt;=132.5,"yes","no")</f>
        <v>no</v>
      </c>
      <c r="R4806" t="str">
        <f>IF(Table1[[#This Row],[bmi]]&gt;=30.1,"yes","no")</f>
        <v>no</v>
      </c>
    </row>
    <row r="4807" spans="1:18" x14ac:dyDescent="0.3">
      <c r="A4807">
        <v>3623</v>
      </c>
      <c r="B4807" t="s">
        <v>17</v>
      </c>
      <c r="C4807">
        <v>37</v>
      </c>
      <c r="D4807">
        <v>0</v>
      </c>
      <c r="E4807" t="str">
        <f>IF(Table1[[#This Row],[hypertension]]=0,"no","yes")</f>
        <v>no</v>
      </c>
      <c r="F4807">
        <v>0</v>
      </c>
      <c r="G4807" t="s">
        <v>13</v>
      </c>
      <c r="H4807" t="s">
        <v>18</v>
      </c>
      <c r="I4807" t="s">
        <v>15</v>
      </c>
      <c r="J4807">
        <v>95.08</v>
      </c>
      <c r="K4807">
        <v>34.1</v>
      </c>
      <c r="L4807" t="s">
        <v>20</v>
      </c>
      <c r="M48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7">
        <v>0</v>
      </c>
      <c r="O4807" t="s">
        <v>32</v>
      </c>
      <c r="P4807" t="str">
        <f>IF(AND(Table1[[#This Row],[stroke]]=1,Table1[[#This Row],[hypertension]]=1),"yes","no")</f>
        <v>no</v>
      </c>
      <c r="Q4807" t="str">
        <f>IF(Table1[[#This Row],[avg_glucose_level]]&gt;=132.5,"yes","no")</f>
        <v>no</v>
      </c>
      <c r="R4807" t="str">
        <f>IF(Table1[[#This Row],[bmi]]&gt;=30.1,"yes","no")</f>
        <v>yes</v>
      </c>
    </row>
    <row r="4808" spans="1:18" x14ac:dyDescent="0.3">
      <c r="A4808">
        <v>69723</v>
      </c>
      <c r="B4808" t="s">
        <v>12</v>
      </c>
      <c r="C4808">
        <v>15</v>
      </c>
      <c r="D4808">
        <v>0</v>
      </c>
      <c r="E4808" t="str">
        <f>IF(Table1[[#This Row],[hypertension]]=0,"no","yes")</f>
        <v>no</v>
      </c>
      <c r="F4808">
        <v>0</v>
      </c>
      <c r="G4808" t="s">
        <v>22</v>
      </c>
      <c r="H4808" t="s">
        <v>14</v>
      </c>
      <c r="I4808" t="s">
        <v>15</v>
      </c>
      <c r="J4808">
        <v>137.27000000000001</v>
      </c>
      <c r="K4808">
        <v>19.3</v>
      </c>
      <c r="L4808" t="s">
        <v>20</v>
      </c>
      <c r="M48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08">
        <v>0</v>
      </c>
      <c r="O4808" t="s">
        <v>32</v>
      </c>
      <c r="P4808" t="str">
        <f>IF(AND(Table1[[#This Row],[stroke]]=1,Table1[[#This Row],[hypertension]]=1),"yes","no")</f>
        <v>no</v>
      </c>
      <c r="Q4808" t="str">
        <f>IF(Table1[[#This Row],[avg_glucose_level]]&gt;=132.5,"yes","no")</f>
        <v>yes</v>
      </c>
      <c r="R4808" t="str">
        <f>IF(Table1[[#This Row],[bmi]]&gt;=30.1,"yes","no")</f>
        <v>no</v>
      </c>
    </row>
    <row r="4809" spans="1:18" x14ac:dyDescent="0.3">
      <c r="A4809">
        <v>47662</v>
      </c>
      <c r="B4809" t="s">
        <v>17</v>
      </c>
      <c r="C4809">
        <v>36</v>
      </c>
      <c r="D4809">
        <v>0</v>
      </c>
      <c r="E4809" t="str">
        <f>IF(Table1[[#This Row],[hypertension]]=0,"no","yes")</f>
        <v>no</v>
      </c>
      <c r="F4809">
        <v>0</v>
      </c>
      <c r="G4809" t="s">
        <v>22</v>
      </c>
      <c r="H4809" t="s">
        <v>18</v>
      </c>
      <c r="I4809" t="s">
        <v>15</v>
      </c>
      <c r="J4809">
        <v>57.83</v>
      </c>
      <c r="K4809">
        <v>21.6</v>
      </c>
      <c r="L4809" t="s">
        <v>21</v>
      </c>
      <c r="M480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09">
        <v>0</v>
      </c>
      <c r="O4809" t="s">
        <v>32</v>
      </c>
      <c r="P4809" t="str">
        <f>IF(AND(Table1[[#This Row],[stroke]]=1,Table1[[#This Row],[hypertension]]=1),"yes","no")</f>
        <v>no</v>
      </c>
      <c r="Q4809" t="str">
        <f>IF(Table1[[#This Row],[avg_glucose_level]]&gt;=132.5,"yes","no")</f>
        <v>no</v>
      </c>
      <c r="R4809" t="str">
        <f>IF(Table1[[#This Row],[bmi]]&gt;=30.1,"yes","no")</f>
        <v>no</v>
      </c>
    </row>
    <row r="4810" spans="1:18" x14ac:dyDescent="0.3">
      <c r="A4810">
        <v>58495</v>
      </c>
      <c r="B4810" t="s">
        <v>12</v>
      </c>
      <c r="C4810">
        <v>34</v>
      </c>
      <c r="D4810">
        <v>0</v>
      </c>
      <c r="E4810" t="str">
        <f>IF(Table1[[#This Row],[hypertension]]=0,"no","yes")</f>
        <v>no</v>
      </c>
      <c r="F4810">
        <v>0</v>
      </c>
      <c r="G4810" t="s">
        <v>13</v>
      </c>
      <c r="H4810" t="s">
        <v>14</v>
      </c>
      <c r="I4810" t="s">
        <v>19</v>
      </c>
      <c r="J4810">
        <v>84.08</v>
      </c>
      <c r="K4810">
        <v>32.9</v>
      </c>
      <c r="L4810" t="s">
        <v>20</v>
      </c>
      <c r="M48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10">
        <v>0</v>
      </c>
      <c r="O4810" t="s">
        <v>32</v>
      </c>
      <c r="P4810" t="str">
        <f>IF(AND(Table1[[#This Row],[stroke]]=1,Table1[[#This Row],[hypertension]]=1),"yes","no")</f>
        <v>no</v>
      </c>
      <c r="Q4810" t="str">
        <f>IF(Table1[[#This Row],[avg_glucose_level]]&gt;=132.5,"yes","no")</f>
        <v>no</v>
      </c>
      <c r="R4810" t="str">
        <f>IF(Table1[[#This Row],[bmi]]&gt;=30.1,"yes","no")</f>
        <v>yes</v>
      </c>
    </row>
    <row r="4811" spans="1:18" x14ac:dyDescent="0.3">
      <c r="A4811">
        <v>71222</v>
      </c>
      <c r="B4811" t="s">
        <v>12</v>
      </c>
      <c r="C4811">
        <v>75</v>
      </c>
      <c r="D4811">
        <v>1</v>
      </c>
      <c r="E4811" t="str">
        <f>IF(Table1[[#This Row],[hypertension]]=0,"no","yes")</f>
        <v>yes</v>
      </c>
      <c r="F4811">
        <v>0</v>
      </c>
      <c r="G4811" t="s">
        <v>13</v>
      </c>
      <c r="H4811" t="s">
        <v>14</v>
      </c>
      <c r="I4811" t="s">
        <v>15</v>
      </c>
      <c r="J4811">
        <v>234.51</v>
      </c>
      <c r="K4811">
        <v>27.2</v>
      </c>
      <c r="L4811" t="s">
        <v>16</v>
      </c>
      <c r="M48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11">
        <v>0</v>
      </c>
      <c r="O4811" t="s">
        <v>32</v>
      </c>
      <c r="P4811" t="str">
        <f>IF(AND(Table1[[#This Row],[stroke]]=1,Table1[[#This Row],[hypertension]]=1),"yes","no")</f>
        <v>no</v>
      </c>
      <c r="Q4811" t="str">
        <f>IF(Table1[[#This Row],[avg_glucose_level]]&gt;=132.5,"yes","no")</f>
        <v>yes</v>
      </c>
      <c r="R4811" t="str">
        <f>IF(Table1[[#This Row],[bmi]]&gt;=30.1,"yes","no")</f>
        <v>no</v>
      </c>
    </row>
    <row r="4812" spans="1:18" x14ac:dyDescent="0.3">
      <c r="A4812">
        <v>37865</v>
      </c>
      <c r="B4812" t="s">
        <v>12</v>
      </c>
      <c r="C4812">
        <v>53</v>
      </c>
      <c r="D4812">
        <v>0</v>
      </c>
      <c r="E4812" t="str">
        <f>IF(Table1[[#This Row],[hypertension]]=0,"no","yes")</f>
        <v>no</v>
      </c>
      <c r="F4812">
        <v>0</v>
      </c>
      <c r="G4812" t="s">
        <v>13</v>
      </c>
      <c r="H4812" t="s">
        <v>14</v>
      </c>
      <c r="I4812" t="s">
        <v>15</v>
      </c>
      <c r="J4812">
        <v>142.63999999999999</v>
      </c>
      <c r="K4812">
        <v>27.8</v>
      </c>
      <c r="L4812" t="s">
        <v>21</v>
      </c>
      <c r="M481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12">
        <v>0</v>
      </c>
      <c r="O4812" t="s">
        <v>32</v>
      </c>
      <c r="P4812" t="str">
        <f>IF(AND(Table1[[#This Row],[stroke]]=1,Table1[[#This Row],[hypertension]]=1),"yes","no")</f>
        <v>no</v>
      </c>
      <c r="Q4812" t="str">
        <f>IF(Table1[[#This Row],[avg_glucose_level]]&gt;=132.5,"yes","no")</f>
        <v>yes</v>
      </c>
      <c r="R4812" t="str">
        <f>IF(Table1[[#This Row],[bmi]]&gt;=30.1,"yes","no")</f>
        <v>no</v>
      </c>
    </row>
    <row r="4813" spans="1:18" x14ac:dyDescent="0.3">
      <c r="A4813">
        <v>20185</v>
      </c>
      <c r="B4813" t="s">
        <v>17</v>
      </c>
      <c r="C4813">
        <v>61</v>
      </c>
      <c r="D4813">
        <v>0</v>
      </c>
      <c r="E4813" t="str">
        <f>IF(Table1[[#This Row],[hypertension]]=0,"no","yes")</f>
        <v>no</v>
      </c>
      <c r="F4813">
        <v>0</v>
      </c>
      <c r="G4813" t="s">
        <v>13</v>
      </c>
      <c r="H4813" t="s">
        <v>18</v>
      </c>
      <c r="I4813" t="s">
        <v>19</v>
      </c>
      <c r="J4813">
        <v>69.77</v>
      </c>
      <c r="K4813">
        <v>29.9</v>
      </c>
      <c r="L4813" t="s">
        <v>20</v>
      </c>
      <c r="M481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13">
        <v>0</v>
      </c>
      <c r="O4813" t="s">
        <v>32</v>
      </c>
      <c r="P4813" t="str">
        <f>IF(AND(Table1[[#This Row],[stroke]]=1,Table1[[#This Row],[hypertension]]=1),"yes","no")</f>
        <v>no</v>
      </c>
      <c r="Q4813" t="str">
        <f>IF(Table1[[#This Row],[avg_glucose_level]]&gt;=132.5,"yes","no")</f>
        <v>no</v>
      </c>
      <c r="R4813" t="str">
        <f>IF(Table1[[#This Row],[bmi]]&gt;=30.1,"yes","no")</f>
        <v>no</v>
      </c>
    </row>
    <row r="4814" spans="1:18" x14ac:dyDescent="0.3">
      <c r="A4814">
        <v>41875</v>
      </c>
      <c r="B4814" t="s">
        <v>17</v>
      </c>
      <c r="C4814">
        <v>45</v>
      </c>
      <c r="D4814">
        <v>0</v>
      </c>
      <c r="E4814" t="str">
        <f>IF(Table1[[#This Row],[hypertension]]=0,"no","yes")</f>
        <v>no</v>
      </c>
      <c r="F4814">
        <v>0</v>
      </c>
      <c r="G4814" t="s">
        <v>13</v>
      </c>
      <c r="H4814" t="s">
        <v>14</v>
      </c>
      <c r="I4814" t="s">
        <v>15</v>
      </c>
      <c r="J4814">
        <v>71.400000000000006</v>
      </c>
      <c r="K4814">
        <v>28.4</v>
      </c>
      <c r="L4814" t="s">
        <v>21</v>
      </c>
      <c r="M48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14">
        <v>0</v>
      </c>
      <c r="O4814" t="s">
        <v>32</v>
      </c>
      <c r="P4814" t="str">
        <f>IF(AND(Table1[[#This Row],[stroke]]=1,Table1[[#This Row],[hypertension]]=1),"yes","no")</f>
        <v>no</v>
      </c>
      <c r="Q4814" t="str">
        <f>IF(Table1[[#This Row],[avg_glucose_level]]&gt;=132.5,"yes","no")</f>
        <v>no</v>
      </c>
      <c r="R4814" t="str">
        <f>IF(Table1[[#This Row],[bmi]]&gt;=30.1,"yes","no")</f>
        <v>no</v>
      </c>
    </row>
    <row r="4815" spans="1:18" x14ac:dyDescent="0.3">
      <c r="A4815">
        <v>67602</v>
      </c>
      <c r="B4815" t="s">
        <v>17</v>
      </c>
      <c r="C4815">
        <v>17</v>
      </c>
      <c r="D4815">
        <v>0</v>
      </c>
      <c r="E4815" t="str">
        <f>IF(Table1[[#This Row],[hypertension]]=0,"no","yes")</f>
        <v>no</v>
      </c>
      <c r="F4815">
        <v>0</v>
      </c>
      <c r="G4815" t="s">
        <v>22</v>
      </c>
      <c r="H4815" t="s">
        <v>14</v>
      </c>
      <c r="I4815" t="s">
        <v>15</v>
      </c>
      <c r="J4815">
        <v>79.61</v>
      </c>
      <c r="K4815">
        <v>24.1</v>
      </c>
      <c r="L4815" t="s">
        <v>23</v>
      </c>
      <c r="M481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15">
        <v>0</v>
      </c>
      <c r="O4815" t="s">
        <v>32</v>
      </c>
      <c r="P4815" t="str">
        <f>IF(AND(Table1[[#This Row],[stroke]]=1,Table1[[#This Row],[hypertension]]=1),"yes","no")</f>
        <v>no</v>
      </c>
      <c r="Q4815" t="str">
        <f>IF(Table1[[#This Row],[avg_glucose_level]]&gt;=132.5,"yes","no")</f>
        <v>no</v>
      </c>
      <c r="R4815" t="str">
        <f>IF(Table1[[#This Row],[bmi]]&gt;=30.1,"yes","no")</f>
        <v>no</v>
      </c>
    </row>
    <row r="4816" spans="1:18" x14ac:dyDescent="0.3">
      <c r="A4816">
        <v>40387</v>
      </c>
      <c r="B4816" t="s">
        <v>17</v>
      </c>
      <c r="C4816">
        <v>17</v>
      </c>
      <c r="D4816">
        <v>0</v>
      </c>
      <c r="E4816" t="str">
        <f>IF(Table1[[#This Row],[hypertension]]=0,"no","yes")</f>
        <v>no</v>
      </c>
      <c r="F4816">
        <v>0</v>
      </c>
      <c r="G4816" t="s">
        <v>22</v>
      </c>
      <c r="H4816" t="s">
        <v>14</v>
      </c>
      <c r="I4816" t="s">
        <v>19</v>
      </c>
      <c r="J4816">
        <v>77.459999999999994</v>
      </c>
      <c r="K4816">
        <v>24</v>
      </c>
      <c r="L4816" t="s">
        <v>23</v>
      </c>
      <c r="M481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16">
        <v>0</v>
      </c>
      <c r="O4816" t="s">
        <v>32</v>
      </c>
      <c r="P4816" t="str">
        <f>IF(AND(Table1[[#This Row],[stroke]]=1,Table1[[#This Row],[hypertension]]=1),"yes","no")</f>
        <v>no</v>
      </c>
      <c r="Q4816" t="str">
        <f>IF(Table1[[#This Row],[avg_glucose_level]]&gt;=132.5,"yes","no")</f>
        <v>no</v>
      </c>
      <c r="R4816" t="str">
        <f>IF(Table1[[#This Row],[bmi]]&gt;=30.1,"yes","no")</f>
        <v>no</v>
      </c>
    </row>
    <row r="4817" spans="1:18" x14ac:dyDescent="0.3">
      <c r="A4817">
        <v>43208</v>
      </c>
      <c r="B4817" t="s">
        <v>17</v>
      </c>
      <c r="C4817">
        <v>19</v>
      </c>
      <c r="D4817">
        <v>0</v>
      </c>
      <c r="E4817" t="str">
        <f>IF(Table1[[#This Row],[hypertension]]=0,"no","yes")</f>
        <v>no</v>
      </c>
      <c r="F4817">
        <v>0</v>
      </c>
      <c r="G4817" t="s">
        <v>22</v>
      </c>
      <c r="H4817" t="s">
        <v>14</v>
      </c>
      <c r="I4817" t="s">
        <v>15</v>
      </c>
      <c r="J4817">
        <v>96.85</v>
      </c>
      <c r="K4817">
        <v>23.4</v>
      </c>
      <c r="L4817" t="s">
        <v>23</v>
      </c>
      <c r="M48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17">
        <v>0</v>
      </c>
      <c r="O4817" t="s">
        <v>32</v>
      </c>
      <c r="P4817" t="str">
        <f>IF(AND(Table1[[#This Row],[stroke]]=1,Table1[[#This Row],[hypertension]]=1),"yes","no")</f>
        <v>no</v>
      </c>
      <c r="Q4817" t="str">
        <f>IF(Table1[[#This Row],[avg_glucose_level]]&gt;=132.5,"yes","no")</f>
        <v>no</v>
      </c>
      <c r="R4817" t="str">
        <f>IF(Table1[[#This Row],[bmi]]&gt;=30.1,"yes","no")</f>
        <v>no</v>
      </c>
    </row>
    <row r="4818" spans="1:18" x14ac:dyDescent="0.3">
      <c r="A4818">
        <v>54324</v>
      </c>
      <c r="B4818" t="s">
        <v>17</v>
      </c>
      <c r="C4818">
        <v>54</v>
      </c>
      <c r="D4818">
        <v>1</v>
      </c>
      <c r="E4818" t="str">
        <f>IF(Table1[[#This Row],[hypertension]]=0,"no","yes")</f>
        <v>yes</v>
      </c>
      <c r="F4818">
        <v>0</v>
      </c>
      <c r="G4818" t="s">
        <v>22</v>
      </c>
      <c r="H4818" t="s">
        <v>24</v>
      </c>
      <c r="I4818" t="s">
        <v>15</v>
      </c>
      <c r="J4818">
        <v>182.22</v>
      </c>
      <c r="K4818">
        <v>32.6</v>
      </c>
      <c r="L4818" t="s">
        <v>16</v>
      </c>
      <c r="M481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18">
        <v>0</v>
      </c>
      <c r="O4818" t="s">
        <v>32</v>
      </c>
      <c r="P4818" t="str">
        <f>IF(AND(Table1[[#This Row],[stroke]]=1,Table1[[#This Row],[hypertension]]=1),"yes","no")</f>
        <v>no</v>
      </c>
      <c r="Q4818" t="str">
        <f>IF(Table1[[#This Row],[avg_glucose_level]]&gt;=132.5,"yes","no")</f>
        <v>yes</v>
      </c>
      <c r="R4818" t="str">
        <f>IF(Table1[[#This Row],[bmi]]&gt;=30.1,"yes","no")</f>
        <v>yes</v>
      </c>
    </row>
    <row r="4819" spans="1:18" x14ac:dyDescent="0.3">
      <c r="A4819">
        <v>51110</v>
      </c>
      <c r="B4819" t="s">
        <v>17</v>
      </c>
      <c r="C4819">
        <v>51</v>
      </c>
      <c r="D4819">
        <v>0</v>
      </c>
      <c r="E4819" t="str">
        <f>IF(Table1[[#This Row],[hypertension]]=0,"no","yes")</f>
        <v>no</v>
      </c>
      <c r="F4819">
        <v>0</v>
      </c>
      <c r="G4819" t="s">
        <v>13</v>
      </c>
      <c r="H4819" t="s">
        <v>18</v>
      </c>
      <c r="I4819" t="s">
        <v>15</v>
      </c>
      <c r="J4819">
        <v>67.260000000000005</v>
      </c>
      <c r="K4819">
        <v>33.1</v>
      </c>
      <c r="L4819" t="s">
        <v>16</v>
      </c>
      <c r="M481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19">
        <v>0</v>
      </c>
      <c r="O4819" t="s">
        <v>32</v>
      </c>
      <c r="P4819" t="str">
        <f>IF(AND(Table1[[#This Row],[stroke]]=1,Table1[[#This Row],[hypertension]]=1),"yes","no")</f>
        <v>no</v>
      </c>
      <c r="Q4819" t="str">
        <f>IF(Table1[[#This Row],[avg_glucose_level]]&gt;=132.5,"yes","no")</f>
        <v>no</v>
      </c>
      <c r="R4819" t="str">
        <f>IF(Table1[[#This Row],[bmi]]&gt;=30.1,"yes","no")</f>
        <v>yes</v>
      </c>
    </row>
    <row r="4820" spans="1:18" x14ac:dyDescent="0.3">
      <c r="A4820">
        <v>36969</v>
      </c>
      <c r="B4820" t="s">
        <v>17</v>
      </c>
      <c r="C4820">
        <v>44</v>
      </c>
      <c r="D4820">
        <v>0</v>
      </c>
      <c r="E4820" t="str">
        <f>IF(Table1[[#This Row],[hypertension]]=0,"no","yes")</f>
        <v>no</v>
      </c>
      <c r="F4820">
        <v>0</v>
      </c>
      <c r="G4820" t="s">
        <v>13</v>
      </c>
      <c r="H4820" t="s">
        <v>14</v>
      </c>
      <c r="I4820" t="s">
        <v>19</v>
      </c>
      <c r="J4820">
        <v>60.02</v>
      </c>
      <c r="K4820">
        <v>33.799999999999997</v>
      </c>
      <c r="L4820" t="s">
        <v>16</v>
      </c>
      <c r="M48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20">
        <v>0</v>
      </c>
      <c r="O4820" t="s">
        <v>32</v>
      </c>
      <c r="P4820" t="str">
        <f>IF(AND(Table1[[#This Row],[stroke]]=1,Table1[[#This Row],[hypertension]]=1),"yes","no")</f>
        <v>no</v>
      </c>
      <c r="Q4820" t="str">
        <f>IF(Table1[[#This Row],[avg_glucose_level]]&gt;=132.5,"yes","no")</f>
        <v>no</v>
      </c>
      <c r="R4820" t="str">
        <f>IF(Table1[[#This Row],[bmi]]&gt;=30.1,"yes","no")</f>
        <v>yes</v>
      </c>
    </row>
    <row r="4821" spans="1:18" x14ac:dyDescent="0.3">
      <c r="A4821">
        <v>48118</v>
      </c>
      <c r="B4821" t="s">
        <v>17</v>
      </c>
      <c r="C4821">
        <v>82</v>
      </c>
      <c r="D4821">
        <v>0</v>
      </c>
      <c r="E4821" t="str">
        <f>IF(Table1[[#This Row],[hypertension]]=0,"no","yes")</f>
        <v>no</v>
      </c>
      <c r="F4821">
        <v>0</v>
      </c>
      <c r="G4821" t="s">
        <v>13</v>
      </c>
      <c r="H4821" t="s">
        <v>18</v>
      </c>
      <c r="I4821" t="s">
        <v>15</v>
      </c>
      <c r="J4821">
        <v>113.45</v>
      </c>
      <c r="K4821">
        <v>30.3</v>
      </c>
      <c r="L4821" t="s">
        <v>20</v>
      </c>
      <c r="M48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21">
        <v>0</v>
      </c>
      <c r="O4821" t="s">
        <v>32</v>
      </c>
      <c r="P4821" t="str">
        <f>IF(AND(Table1[[#This Row],[stroke]]=1,Table1[[#This Row],[hypertension]]=1),"yes","no")</f>
        <v>no</v>
      </c>
      <c r="Q4821" t="str">
        <f>IF(Table1[[#This Row],[avg_glucose_level]]&gt;=132.5,"yes","no")</f>
        <v>no</v>
      </c>
      <c r="R4821" t="str">
        <f>IF(Table1[[#This Row],[bmi]]&gt;=30.1,"yes","no")</f>
        <v>yes</v>
      </c>
    </row>
    <row r="4822" spans="1:18" x14ac:dyDescent="0.3">
      <c r="A4822">
        <v>4607</v>
      </c>
      <c r="B4822" t="s">
        <v>17</v>
      </c>
      <c r="C4822">
        <v>49</v>
      </c>
      <c r="D4822">
        <v>0</v>
      </c>
      <c r="E4822" t="str">
        <f>IF(Table1[[#This Row],[hypertension]]=0,"no","yes")</f>
        <v>no</v>
      </c>
      <c r="F4822">
        <v>0</v>
      </c>
      <c r="G4822" t="s">
        <v>13</v>
      </c>
      <c r="H4822" t="s">
        <v>18</v>
      </c>
      <c r="I4822" t="s">
        <v>15</v>
      </c>
      <c r="J4822">
        <v>112.31</v>
      </c>
      <c r="K4822">
        <v>36.9</v>
      </c>
      <c r="L4822" t="s">
        <v>23</v>
      </c>
      <c r="M48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22">
        <v>0</v>
      </c>
      <c r="O4822" t="s">
        <v>32</v>
      </c>
      <c r="P4822" t="str">
        <f>IF(AND(Table1[[#This Row],[stroke]]=1,Table1[[#This Row],[hypertension]]=1),"yes","no")</f>
        <v>no</v>
      </c>
      <c r="Q4822" t="str">
        <f>IF(Table1[[#This Row],[avg_glucose_level]]&gt;=132.5,"yes","no")</f>
        <v>no</v>
      </c>
      <c r="R4822" t="str">
        <f>IF(Table1[[#This Row],[bmi]]&gt;=30.1,"yes","no")</f>
        <v>yes</v>
      </c>
    </row>
    <row r="4823" spans="1:18" x14ac:dyDescent="0.3">
      <c r="A4823">
        <v>62471</v>
      </c>
      <c r="B4823" t="s">
        <v>17</v>
      </c>
      <c r="C4823">
        <v>34</v>
      </c>
      <c r="D4823">
        <v>0</v>
      </c>
      <c r="E4823" t="str">
        <f>IF(Table1[[#This Row],[hypertension]]=0,"no","yes")</f>
        <v>no</v>
      </c>
      <c r="F4823">
        <v>0</v>
      </c>
      <c r="G4823" t="s">
        <v>13</v>
      </c>
      <c r="H4823" t="s">
        <v>18</v>
      </c>
      <c r="I4823" t="s">
        <v>19</v>
      </c>
      <c r="J4823">
        <v>68.53</v>
      </c>
      <c r="K4823">
        <v>29.7</v>
      </c>
      <c r="L4823" t="s">
        <v>20</v>
      </c>
      <c r="M48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23">
        <v>0</v>
      </c>
      <c r="O4823" t="s">
        <v>32</v>
      </c>
      <c r="P4823" t="str">
        <f>IF(AND(Table1[[#This Row],[stroke]]=1,Table1[[#This Row],[hypertension]]=1),"yes","no")</f>
        <v>no</v>
      </c>
      <c r="Q4823" t="str">
        <f>IF(Table1[[#This Row],[avg_glucose_level]]&gt;=132.5,"yes","no")</f>
        <v>no</v>
      </c>
      <c r="R4823" t="str">
        <f>IF(Table1[[#This Row],[bmi]]&gt;=30.1,"yes","no")</f>
        <v>no</v>
      </c>
    </row>
    <row r="4824" spans="1:18" x14ac:dyDescent="0.3">
      <c r="A4824">
        <v>43821</v>
      </c>
      <c r="B4824" t="s">
        <v>17</v>
      </c>
      <c r="C4824">
        <v>63</v>
      </c>
      <c r="D4824">
        <v>1</v>
      </c>
      <c r="E4824" t="str">
        <f>IF(Table1[[#This Row],[hypertension]]=0,"no","yes")</f>
        <v>yes</v>
      </c>
      <c r="F4824">
        <v>0</v>
      </c>
      <c r="G4824" t="s">
        <v>13</v>
      </c>
      <c r="H4824" t="s">
        <v>14</v>
      </c>
      <c r="I4824" t="s">
        <v>19</v>
      </c>
      <c r="J4824">
        <v>57.15</v>
      </c>
      <c r="K4824">
        <v>38.799999999999997</v>
      </c>
      <c r="L4824" t="s">
        <v>20</v>
      </c>
      <c r="M482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24">
        <v>0</v>
      </c>
      <c r="O4824" t="s">
        <v>32</v>
      </c>
      <c r="P4824" t="str">
        <f>IF(AND(Table1[[#This Row],[stroke]]=1,Table1[[#This Row],[hypertension]]=1),"yes","no")</f>
        <v>no</v>
      </c>
      <c r="Q4824" t="str">
        <f>IF(Table1[[#This Row],[avg_glucose_level]]&gt;=132.5,"yes","no")</f>
        <v>no</v>
      </c>
      <c r="R4824" t="str">
        <f>IF(Table1[[#This Row],[bmi]]&gt;=30.1,"yes","no")</f>
        <v>yes</v>
      </c>
    </row>
    <row r="4825" spans="1:18" x14ac:dyDescent="0.3">
      <c r="A4825">
        <v>7218</v>
      </c>
      <c r="B4825" t="s">
        <v>17</v>
      </c>
      <c r="C4825">
        <v>79</v>
      </c>
      <c r="D4825">
        <v>0</v>
      </c>
      <c r="E4825" t="str">
        <f>IF(Table1[[#This Row],[hypertension]]=0,"no","yes")</f>
        <v>no</v>
      </c>
      <c r="F4825">
        <v>0</v>
      </c>
      <c r="G4825" t="s">
        <v>13</v>
      </c>
      <c r="H4825" t="s">
        <v>14</v>
      </c>
      <c r="I4825" t="s">
        <v>19</v>
      </c>
      <c r="J4825">
        <v>214.73</v>
      </c>
      <c r="K4825">
        <v>30.9</v>
      </c>
      <c r="L4825" t="s">
        <v>20</v>
      </c>
      <c r="M48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25">
        <v>0</v>
      </c>
      <c r="O4825" t="s">
        <v>32</v>
      </c>
      <c r="P4825" t="str">
        <f>IF(AND(Table1[[#This Row],[stroke]]=1,Table1[[#This Row],[hypertension]]=1),"yes","no")</f>
        <v>no</v>
      </c>
      <c r="Q4825" t="str">
        <f>IF(Table1[[#This Row],[avg_glucose_level]]&gt;=132.5,"yes","no")</f>
        <v>yes</v>
      </c>
      <c r="R4825" t="str">
        <f>IF(Table1[[#This Row],[bmi]]&gt;=30.1,"yes","no")</f>
        <v>yes</v>
      </c>
    </row>
    <row r="4826" spans="1:18" x14ac:dyDescent="0.3">
      <c r="A4826">
        <v>23427</v>
      </c>
      <c r="B4826" t="s">
        <v>17</v>
      </c>
      <c r="C4826">
        <v>81</v>
      </c>
      <c r="D4826">
        <v>0</v>
      </c>
      <c r="E4826" t="str">
        <f>IF(Table1[[#This Row],[hypertension]]=0,"no","yes")</f>
        <v>no</v>
      </c>
      <c r="F4826">
        <v>0</v>
      </c>
      <c r="G4826" t="s">
        <v>13</v>
      </c>
      <c r="H4826" t="s">
        <v>14</v>
      </c>
      <c r="I4826" t="s">
        <v>19</v>
      </c>
      <c r="J4826">
        <v>91.82</v>
      </c>
      <c r="K4826">
        <v>36.9</v>
      </c>
      <c r="L4826" t="s">
        <v>23</v>
      </c>
      <c r="M482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26">
        <v>0</v>
      </c>
      <c r="O4826" t="s">
        <v>32</v>
      </c>
      <c r="P4826" t="str">
        <f>IF(AND(Table1[[#This Row],[stroke]]=1,Table1[[#This Row],[hypertension]]=1),"yes","no")</f>
        <v>no</v>
      </c>
      <c r="Q4826" t="str">
        <f>IF(Table1[[#This Row],[avg_glucose_level]]&gt;=132.5,"yes","no")</f>
        <v>no</v>
      </c>
      <c r="R4826" t="str">
        <f>IF(Table1[[#This Row],[bmi]]&gt;=30.1,"yes","no")</f>
        <v>yes</v>
      </c>
    </row>
    <row r="4827" spans="1:18" x14ac:dyDescent="0.3">
      <c r="A4827">
        <v>66014</v>
      </c>
      <c r="B4827" t="s">
        <v>17</v>
      </c>
      <c r="C4827">
        <v>14</v>
      </c>
      <c r="D4827">
        <v>0</v>
      </c>
      <c r="E4827" t="str">
        <f>IF(Table1[[#This Row],[hypertension]]=0,"no","yes")</f>
        <v>no</v>
      </c>
      <c r="F4827">
        <v>0</v>
      </c>
      <c r="G4827" t="s">
        <v>22</v>
      </c>
      <c r="H4827" t="s">
        <v>25</v>
      </c>
      <c r="I4827" t="s">
        <v>15</v>
      </c>
      <c r="J4827">
        <v>71.8</v>
      </c>
      <c r="K4827">
        <v>18.8</v>
      </c>
      <c r="L4827" t="s">
        <v>23</v>
      </c>
      <c r="M48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27">
        <v>0</v>
      </c>
      <c r="O4827" t="s">
        <v>32</v>
      </c>
      <c r="P4827" t="str">
        <f>IF(AND(Table1[[#This Row],[stroke]]=1,Table1[[#This Row],[hypertension]]=1),"yes","no")</f>
        <v>no</v>
      </c>
      <c r="Q4827" t="str">
        <f>IF(Table1[[#This Row],[avg_glucose_level]]&gt;=132.5,"yes","no")</f>
        <v>no</v>
      </c>
      <c r="R4827" t="str">
        <f>IF(Table1[[#This Row],[bmi]]&gt;=30.1,"yes","no")</f>
        <v>no</v>
      </c>
    </row>
    <row r="4828" spans="1:18" x14ac:dyDescent="0.3">
      <c r="A4828">
        <v>41652</v>
      </c>
      <c r="B4828" t="s">
        <v>17</v>
      </c>
      <c r="C4828">
        <v>31</v>
      </c>
      <c r="D4828">
        <v>0</v>
      </c>
      <c r="E4828" t="str">
        <f>IF(Table1[[#This Row],[hypertension]]=0,"no","yes")</f>
        <v>no</v>
      </c>
      <c r="F4828">
        <v>0</v>
      </c>
      <c r="G4828" t="s">
        <v>22</v>
      </c>
      <c r="H4828" t="s">
        <v>14</v>
      </c>
      <c r="I4828" t="s">
        <v>15</v>
      </c>
      <c r="J4828">
        <v>63.41</v>
      </c>
      <c r="K4828">
        <v>25.5</v>
      </c>
      <c r="L4828" t="s">
        <v>16</v>
      </c>
      <c r="M482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28">
        <v>0</v>
      </c>
      <c r="O4828" t="s">
        <v>32</v>
      </c>
      <c r="P4828" t="str">
        <f>IF(AND(Table1[[#This Row],[stroke]]=1,Table1[[#This Row],[hypertension]]=1),"yes","no")</f>
        <v>no</v>
      </c>
      <c r="Q4828" t="str">
        <f>IF(Table1[[#This Row],[avg_glucose_level]]&gt;=132.5,"yes","no")</f>
        <v>no</v>
      </c>
      <c r="R4828" t="str">
        <f>IF(Table1[[#This Row],[bmi]]&gt;=30.1,"yes","no")</f>
        <v>no</v>
      </c>
    </row>
    <row r="4829" spans="1:18" x14ac:dyDescent="0.3">
      <c r="A4829">
        <v>16605</v>
      </c>
      <c r="B4829" t="s">
        <v>12</v>
      </c>
      <c r="C4829">
        <v>57</v>
      </c>
      <c r="D4829">
        <v>0</v>
      </c>
      <c r="E4829" t="str">
        <f>IF(Table1[[#This Row],[hypertension]]=0,"no","yes")</f>
        <v>no</v>
      </c>
      <c r="F4829">
        <v>0</v>
      </c>
      <c r="G4829" t="s">
        <v>13</v>
      </c>
      <c r="H4829" t="s">
        <v>14</v>
      </c>
      <c r="I4829" t="s">
        <v>15</v>
      </c>
      <c r="J4829">
        <v>106.24</v>
      </c>
      <c r="K4829">
        <v>32.299999999999997</v>
      </c>
      <c r="L4829" t="s">
        <v>20</v>
      </c>
      <c r="M48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29">
        <v>0</v>
      </c>
      <c r="O4829" t="s">
        <v>32</v>
      </c>
      <c r="P4829" t="str">
        <f>IF(AND(Table1[[#This Row],[stroke]]=1,Table1[[#This Row],[hypertension]]=1),"yes","no")</f>
        <v>no</v>
      </c>
      <c r="Q4829" t="str">
        <f>IF(Table1[[#This Row],[avg_glucose_level]]&gt;=132.5,"yes","no")</f>
        <v>no</v>
      </c>
      <c r="R4829" t="str">
        <f>IF(Table1[[#This Row],[bmi]]&gt;=30.1,"yes","no")</f>
        <v>yes</v>
      </c>
    </row>
    <row r="4830" spans="1:18" x14ac:dyDescent="0.3">
      <c r="A4830">
        <v>42091</v>
      </c>
      <c r="B4830" t="s">
        <v>12</v>
      </c>
      <c r="C4830">
        <v>32</v>
      </c>
      <c r="D4830">
        <v>0</v>
      </c>
      <c r="E4830" t="str">
        <f>IF(Table1[[#This Row],[hypertension]]=0,"no","yes")</f>
        <v>no</v>
      </c>
      <c r="F4830">
        <v>0</v>
      </c>
      <c r="G4830" t="s">
        <v>13</v>
      </c>
      <c r="H4830" t="s">
        <v>24</v>
      </c>
      <c r="I4830" t="s">
        <v>19</v>
      </c>
      <c r="J4830">
        <v>83.01</v>
      </c>
      <c r="K4830">
        <v>25.8</v>
      </c>
      <c r="L4830" t="s">
        <v>21</v>
      </c>
      <c r="M483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30">
        <v>0</v>
      </c>
      <c r="O4830" t="s">
        <v>32</v>
      </c>
      <c r="P4830" t="str">
        <f>IF(AND(Table1[[#This Row],[stroke]]=1,Table1[[#This Row],[hypertension]]=1),"yes","no")</f>
        <v>no</v>
      </c>
      <c r="Q4830" t="str">
        <f>IF(Table1[[#This Row],[avg_glucose_level]]&gt;=132.5,"yes","no")</f>
        <v>no</v>
      </c>
      <c r="R4830" t="str">
        <f>IF(Table1[[#This Row],[bmi]]&gt;=30.1,"yes","no")</f>
        <v>no</v>
      </c>
    </row>
    <row r="4831" spans="1:18" x14ac:dyDescent="0.3">
      <c r="A4831">
        <v>66067</v>
      </c>
      <c r="B4831" t="s">
        <v>12</v>
      </c>
      <c r="C4831">
        <v>66</v>
      </c>
      <c r="D4831">
        <v>0</v>
      </c>
      <c r="E4831" t="str">
        <f>IF(Table1[[#This Row],[hypertension]]=0,"no","yes")</f>
        <v>no</v>
      </c>
      <c r="F4831">
        <v>0</v>
      </c>
      <c r="G4831" t="s">
        <v>13</v>
      </c>
      <c r="H4831" t="s">
        <v>14</v>
      </c>
      <c r="I4831" t="s">
        <v>19</v>
      </c>
      <c r="J4831">
        <v>67.92</v>
      </c>
      <c r="K4831">
        <v>31.1</v>
      </c>
      <c r="L4831" t="s">
        <v>16</v>
      </c>
      <c r="M483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31">
        <v>0</v>
      </c>
      <c r="O4831" t="s">
        <v>32</v>
      </c>
      <c r="P4831" t="str">
        <f>IF(AND(Table1[[#This Row],[stroke]]=1,Table1[[#This Row],[hypertension]]=1),"yes","no")</f>
        <v>no</v>
      </c>
      <c r="Q4831" t="str">
        <f>IF(Table1[[#This Row],[avg_glucose_level]]&gt;=132.5,"yes","no")</f>
        <v>no</v>
      </c>
      <c r="R4831" t="str">
        <f>IF(Table1[[#This Row],[bmi]]&gt;=30.1,"yes","no")</f>
        <v>yes</v>
      </c>
    </row>
    <row r="4832" spans="1:18" x14ac:dyDescent="0.3">
      <c r="A4832">
        <v>50222</v>
      </c>
      <c r="B4832" t="s">
        <v>17</v>
      </c>
      <c r="C4832">
        <v>22</v>
      </c>
      <c r="D4832">
        <v>0</v>
      </c>
      <c r="E4832" t="str">
        <f>IF(Table1[[#This Row],[hypertension]]=0,"no","yes")</f>
        <v>no</v>
      </c>
      <c r="F4832">
        <v>0</v>
      </c>
      <c r="G4832" t="s">
        <v>22</v>
      </c>
      <c r="H4832" t="s">
        <v>14</v>
      </c>
      <c r="I4832" t="s">
        <v>19</v>
      </c>
      <c r="J4832">
        <v>74.989999999999995</v>
      </c>
      <c r="K4832">
        <v>27.9</v>
      </c>
      <c r="L4832" t="s">
        <v>21</v>
      </c>
      <c r="M483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32">
        <v>0</v>
      </c>
      <c r="O4832" t="s">
        <v>32</v>
      </c>
      <c r="P4832" t="str">
        <f>IF(AND(Table1[[#This Row],[stroke]]=1,Table1[[#This Row],[hypertension]]=1),"yes","no")</f>
        <v>no</v>
      </c>
      <c r="Q4832" t="str">
        <f>IF(Table1[[#This Row],[avg_glucose_level]]&gt;=132.5,"yes","no")</f>
        <v>no</v>
      </c>
      <c r="R4832" t="str">
        <f>IF(Table1[[#This Row],[bmi]]&gt;=30.1,"yes","no")</f>
        <v>no</v>
      </c>
    </row>
    <row r="4833" spans="1:18" x14ac:dyDescent="0.3">
      <c r="A4833">
        <v>41214</v>
      </c>
      <c r="B4833" t="s">
        <v>17</v>
      </c>
      <c r="C4833">
        <v>1</v>
      </c>
      <c r="D4833">
        <v>0</v>
      </c>
      <c r="E4833" t="str">
        <f>IF(Table1[[#This Row],[hypertension]]=0,"no","yes")</f>
        <v>no</v>
      </c>
      <c r="F4833">
        <v>0</v>
      </c>
      <c r="G4833" t="s">
        <v>22</v>
      </c>
      <c r="H4833" t="s">
        <v>25</v>
      </c>
      <c r="I4833" t="s">
        <v>19</v>
      </c>
      <c r="J4833">
        <v>75.22</v>
      </c>
      <c r="K4833">
        <v>18.600000000000001</v>
      </c>
      <c r="L4833" t="s">
        <v>23</v>
      </c>
      <c r="M483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33">
        <v>0</v>
      </c>
      <c r="O4833" t="s">
        <v>32</v>
      </c>
      <c r="P4833" t="str">
        <f>IF(AND(Table1[[#This Row],[stroke]]=1,Table1[[#This Row],[hypertension]]=1),"yes","no")</f>
        <v>no</v>
      </c>
      <c r="Q4833" t="str">
        <f>IF(Table1[[#This Row],[avg_glucose_level]]&gt;=132.5,"yes","no")</f>
        <v>no</v>
      </c>
      <c r="R4833" t="str">
        <f>IF(Table1[[#This Row],[bmi]]&gt;=30.1,"yes","no")</f>
        <v>no</v>
      </c>
    </row>
    <row r="4834" spans="1:18" x14ac:dyDescent="0.3">
      <c r="A4834">
        <v>72386</v>
      </c>
      <c r="B4834" t="s">
        <v>17</v>
      </c>
      <c r="C4834">
        <v>20</v>
      </c>
      <c r="D4834">
        <v>0</v>
      </c>
      <c r="E4834" t="str">
        <f>IF(Table1[[#This Row],[hypertension]]=0,"no","yes")</f>
        <v>no</v>
      </c>
      <c r="F4834">
        <v>0</v>
      </c>
      <c r="G4834" t="s">
        <v>22</v>
      </c>
      <c r="H4834" t="s">
        <v>14</v>
      </c>
      <c r="I4834" t="s">
        <v>15</v>
      </c>
      <c r="J4834">
        <v>61.88</v>
      </c>
      <c r="K4834">
        <v>20.100000000000001</v>
      </c>
      <c r="L4834" t="s">
        <v>20</v>
      </c>
      <c r="M483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34">
        <v>0</v>
      </c>
      <c r="O4834" t="s">
        <v>32</v>
      </c>
      <c r="P4834" t="str">
        <f>IF(AND(Table1[[#This Row],[stroke]]=1,Table1[[#This Row],[hypertension]]=1),"yes","no")</f>
        <v>no</v>
      </c>
      <c r="Q4834" t="str">
        <f>IF(Table1[[#This Row],[avg_glucose_level]]&gt;=132.5,"yes","no")</f>
        <v>no</v>
      </c>
      <c r="R4834" t="str">
        <f>IF(Table1[[#This Row],[bmi]]&gt;=30.1,"yes","no")</f>
        <v>no</v>
      </c>
    </row>
    <row r="4835" spans="1:18" x14ac:dyDescent="0.3">
      <c r="A4835">
        <v>14918</v>
      </c>
      <c r="B4835" t="s">
        <v>17</v>
      </c>
      <c r="C4835">
        <v>41</v>
      </c>
      <c r="D4835">
        <v>0</v>
      </c>
      <c r="E4835" t="str">
        <f>IF(Table1[[#This Row],[hypertension]]=0,"no","yes")</f>
        <v>no</v>
      </c>
      <c r="F4835">
        <v>0</v>
      </c>
      <c r="G4835" t="s">
        <v>13</v>
      </c>
      <c r="H4835" t="s">
        <v>14</v>
      </c>
      <c r="I4835" t="s">
        <v>15</v>
      </c>
      <c r="J4835">
        <v>65.67</v>
      </c>
      <c r="K4835">
        <v>26.7</v>
      </c>
      <c r="L4835" t="s">
        <v>21</v>
      </c>
      <c r="M483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35">
        <v>0</v>
      </c>
      <c r="O4835" t="s">
        <v>32</v>
      </c>
      <c r="P4835" t="str">
        <f>IF(AND(Table1[[#This Row],[stroke]]=1,Table1[[#This Row],[hypertension]]=1),"yes","no")</f>
        <v>no</v>
      </c>
      <c r="Q4835" t="str">
        <f>IF(Table1[[#This Row],[avg_glucose_level]]&gt;=132.5,"yes","no")</f>
        <v>no</v>
      </c>
      <c r="R4835" t="str">
        <f>IF(Table1[[#This Row],[bmi]]&gt;=30.1,"yes","no")</f>
        <v>no</v>
      </c>
    </row>
    <row r="4836" spans="1:18" x14ac:dyDescent="0.3">
      <c r="A4836">
        <v>55457</v>
      </c>
      <c r="B4836" t="s">
        <v>17</v>
      </c>
      <c r="C4836">
        <v>48</v>
      </c>
      <c r="D4836">
        <v>0</v>
      </c>
      <c r="E4836" t="str">
        <f>IF(Table1[[#This Row],[hypertension]]=0,"no","yes")</f>
        <v>no</v>
      </c>
      <c r="F4836">
        <v>0</v>
      </c>
      <c r="G4836" t="s">
        <v>13</v>
      </c>
      <c r="H4836" t="s">
        <v>14</v>
      </c>
      <c r="I4836" t="s">
        <v>15</v>
      </c>
      <c r="J4836">
        <v>110.18</v>
      </c>
      <c r="K4836">
        <v>30.3</v>
      </c>
      <c r="L4836" t="s">
        <v>21</v>
      </c>
      <c r="M483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36">
        <v>0</v>
      </c>
      <c r="O4836" t="s">
        <v>32</v>
      </c>
      <c r="P4836" t="str">
        <f>IF(AND(Table1[[#This Row],[stroke]]=1,Table1[[#This Row],[hypertension]]=1),"yes","no")</f>
        <v>no</v>
      </c>
      <c r="Q4836" t="str">
        <f>IF(Table1[[#This Row],[avg_glucose_level]]&gt;=132.5,"yes","no")</f>
        <v>no</v>
      </c>
      <c r="R4836" t="str">
        <f>IF(Table1[[#This Row],[bmi]]&gt;=30.1,"yes","no")</f>
        <v>yes</v>
      </c>
    </row>
    <row r="4837" spans="1:18" x14ac:dyDescent="0.3">
      <c r="A4837">
        <v>63323</v>
      </c>
      <c r="B4837" t="s">
        <v>12</v>
      </c>
      <c r="C4837">
        <v>49</v>
      </c>
      <c r="D4837">
        <v>1</v>
      </c>
      <c r="E4837" t="str">
        <f>IF(Table1[[#This Row],[hypertension]]=0,"no","yes")</f>
        <v>yes</v>
      </c>
      <c r="F4837">
        <v>0</v>
      </c>
      <c r="G4837" t="s">
        <v>13</v>
      </c>
      <c r="H4837" t="s">
        <v>18</v>
      </c>
      <c r="I4837" t="s">
        <v>19</v>
      </c>
      <c r="J4837">
        <v>119.3</v>
      </c>
      <c r="K4837">
        <v>30.4</v>
      </c>
      <c r="L4837" t="s">
        <v>16</v>
      </c>
      <c r="M48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37">
        <v>0</v>
      </c>
      <c r="O4837" t="s">
        <v>32</v>
      </c>
      <c r="P4837" t="str">
        <f>IF(AND(Table1[[#This Row],[stroke]]=1,Table1[[#This Row],[hypertension]]=1),"yes","no")</f>
        <v>no</v>
      </c>
      <c r="Q4837" t="str">
        <f>IF(Table1[[#This Row],[avg_glucose_level]]&gt;=132.5,"yes","no")</f>
        <v>no</v>
      </c>
      <c r="R4837" t="str">
        <f>IF(Table1[[#This Row],[bmi]]&gt;=30.1,"yes","no")</f>
        <v>yes</v>
      </c>
    </row>
    <row r="4838" spans="1:18" x14ac:dyDescent="0.3">
      <c r="A4838">
        <v>35446</v>
      </c>
      <c r="B4838" t="s">
        <v>12</v>
      </c>
      <c r="C4838">
        <v>73</v>
      </c>
      <c r="D4838">
        <v>0</v>
      </c>
      <c r="E4838" t="str">
        <f>IF(Table1[[#This Row],[hypertension]]=0,"no","yes")</f>
        <v>no</v>
      </c>
      <c r="F4838">
        <v>0</v>
      </c>
      <c r="G4838" t="s">
        <v>13</v>
      </c>
      <c r="H4838" t="s">
        <v>24</v>
      </c>
      <c r="I4838" t="s">
        <v>19</v>
      </c>
      <c r="J4838">
        <v>208.69</v>
      </c>
      <c r="K4838">
        <v>30</v>
      </c>
      <c r="L4838" t="s">
        <v>23</v>
      </c>
      <c r="M483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38">
        <v>0</v>
      </c>
      <c r="O4838" t="s">
        <v>32</v>
      </c>
      <c r="P4838" t="str">
        <f>IF(AND(Table1[[#This Row],[stroke]]=1,Table1[[#This Row],[hypertension]]=1),"yes","no")</f>
        <v>no</v>
      </c>
      <c r="Q4838" t="str">
        <f>IF(Table1[[#This Row],[avg_glucose_level]]&gt;=132.5,"yes","no")</f>
        <v>yes</v>
      </c>
      <c r="R4838" t="str">
        <f>IF(Table1[[#This Row],[bmi]]&gt;=30.1,"yes","no")</f>
        <v>no</v>
      </c>
    </row>
    <row r="4839" spans="1:18" x14ac:dyDescent="0.3">
      <c r="A4839">
        <v>8208</v>
      </c>
      <c r="B4839" t="s">
        <v>12</v>
      </c>
      <c r="C4839">
        <v>19</v>
      </c>
      <c r="D4839">
        <v>0</v>
      </c>
      <c r="E4839" t="str">
        <f>IF(Table1[[#This Row],[hypertension]]=0,"no","yes")</f>
        <v>no</v>
      </c>
      <c r="F4839">
        <v>0</v>
      </c>
      <c r="G4839" t="s">
        <v>22</v>
      </c>
      <c r="H4839" t="s">
        <v>14</v>
      </c>
      <c r="I4839" t="s">
        <v>19</v>
      </c>
      <c r="J4839">
        <v>95.18</v>
      </c>
      <c r="K4839">
        <v>24.9</v>
      </c>
      <c r="L4839" t="s">
        <v>21</v>
      </c>
      <c r="M48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39">
        <v>0</v>
      </c>
      <c r="O4839" t="s">
        <v>32</v>
      </c>
      <c r="P4839" t="str">
        <f>IF(AND(Table1[[#This Row],[stroke]]=1,Table1[[#This Row],[hypertension]]=1),"yes","no")</f>
        <v>no</v>
      </c>
      <c r="Q4839" t="str">
        <f>IF(Table1[[#This Row],[avg_glucose_level]]&gt;=132.5,"yes","no")</f>
        <v>no</v>
      </c>
      <c r="R4839" t="str">
        <f>IF(Table1[[#This Row],[bmi]]&gt;=30.1,"yes","no")</f>
        <v>no</v>
      </c>
    </row>
    <row r="4840" spans="1:18" x14ac:dyDescent="0.3">
      <c r="A4840">
        <v>5131</v>
      </c>
      <c r="B4840" t="s">
        <v>17</v>
      </c>
      <c r="C4840">
        <v>51</v>
      </c>
      <c r="D4840">
        <v>0</v>
      </c>
      <c r="E4840" t="str">
        <f>IF(Table1[[#This Row],[hypertension]]=0,"no","yes")</f>
        <v>no</v>
      </c>
      <c r="F4840">
        <v>0</v>
      </c>
      <c r="G4840" t="s">
        <v>13</v>
      </c>
      <c r="H4840" t="s">
        <v>14</v>
      </c>
      <c r="I4840" t="s">
        <v>15</v>
      </c>
      <c r="J4840">
        <v>107.72</v>
      </c>
      <c r="K4840">
        <v>60.9</v>
      </c>
      <c r="L4840" t="s">
        <v>23</v>
      </c>
      <c r="M48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0">
        <v>0</v>
      </c>
      <c r="O4840" t="s">
        <v>32</v>
      </c>
      <c r="P4840" t="str">
        <f>IF(AND(Table1[[#This Row],[stroke]]=1,Table1[[#This Row],[hypertension]]=1),"yes","no")</f>
        <v>no</v>
      </c>
      <c r="Q4840" t="str">
        <f>IF(Table1[[#This Row],[avg_glucose_level]]&gt;=132.5,"yes","no")</f>
        <v>no</v>
      </c>
      <c r="R4840" t="str">
        <f>IF(Table1[[#This Row],[bmi]]&gt;=30.1,"yes","no")</f>
        <v>yes</v>
      </c>
    </row>
    <row r="4841" spans="1:18" x14ac:dyDescent="0.3">
      <c r="A4841">
        <v>68157</v>
      </c>
      <c r="B4841" t="s">
        <v>12</v>
      </c>
      <c r="C4841">
        <v>1</v>
      </c>
      <c r="D4841">
        <v>0</v>
      </c>
      <c r="E4841" t="str">
        <f>IF(Table1[[#This Row],[hypertension]]=0,"no","yes")</f>
        <v>no</v>
      </c>
      <c r="F4841">
        <v>0</v>
      </c>
      <c r="G4841" t="s">
        <v>22</v>
      </c>
      <c r="H4841" t="s">
        <v>25</v>
      </c>
      <c r="I4841" t="s">
        <v>19</v>
      </c>
      <c r="J4841">
        <v>83.27</v>
      </c>
      <c r="K4841">
        <v>24.3</v>
      </c>
      <c r="L4841" t="s">
        <v>23</v>
      </c>
      <c r="M484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1">
        <v>0</v>
      </c>
      <c r="O4841" t="s">
        <v>32</v>
      </c>
      <c r="P4841" t="str">
        <f>IF(AND(Table1[[#This Row],[stroke]]=1,Table1[[#This Row],[hypertension]]=1),"yes","no")</f>
        <v>no</v>
      </c>
      <c r="Q4841" t="str">
        <f>IF(Table1[[#This Row],[avg_glucose_level]]&gt;=132.5,"yes","no")</f>
        <v>no</v>
      </c>
      <c r="R4841" t="str">
        <f>IF(Table1[[#This Row],[bmi]]&gt;=30.1,"yes","no")</f>
        <v>no</v>
      </c>
    </row>
    <row r="4842" spans="1:18" x14ac:dyDescent="0.3">
      <c r="A4842">
        <v>4795</v>
      </c>
      <c r="B4842" t="s">
        <v>17</v>
      </c>
      <c r="C4842">
        <v>31</v>
      </c>
      <c r="D4842">
        <v>0</v>
      </c>
      <c r="E4842" t="str">
        <f>IF(Table1[[#This Row],[hypertension]]=0,"no","yes")</f>
        <v>no</v>
      </c>
      <c r="F4842">
        <v>0</v>
      </c>
      <c r="G4842" t="s">
        <v>22</v>
      </c>
      <c r="H4842" t="s">
        <v>14</v>
      </c>
      <c r="I4842" t="s">
        <v>19</v>
      </c>
      <c r="J4842">
        <v>90.29</v>
      </c>
      <c r="K4842">
        <v>38.700000000000003</v>
      </c>
      <c r="L4842" t="s">
        <v>23</v>
      </c>
      <c r="M48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2">
        <v>0</v>
      </c>
      <c r="O4842" t="s">
        <v>32</v>
      </c>
      <c r="P4842" t="str">
        <f>IF(AND(Table1[[#This Row],[stroke]]=1,Table1[[#This Row],[hypertension]]=1),"yes","no")</f>
        <v>no</v>
      </c>
      <c r="Q4842" t="str">
        <f>IF(Table1[[#This Row],[avg_glucose_level]]&gt;=132.5,"yes","no")</f>
        <v>no</v>
      </c>
      <c r="R4842" t="str">
        <f>IF(Table1[[#This Row],[bmi]]&gt;=30.1,"yes","no")</f>
        <v>yes</v>
      </c>
    </row>
    <row r="4843" spans="1:18" x14ac:dyDescent="0.3">
      <c r="A4843">
        <v>7581</v>
      </c>
      <c r="B4843" t="s">
        <v>12</v>
      </c>
      <c r="C4843">
        <v>4</v>
      </c>
      <c r="D4843">
        <v>0</v>
      </c>
      <c r="E4843" t="str">
        <f>IF(Table1[[#This Row],[hypertension]]=0,"no","yes")</f>
        <v>no</v>
      </c>
      <c r="F4843">
        <v>0</v>
      </c>
      <c r="G4843" t="s">
        <v>22</v>
      </c>
      <c r="H4843" t="s">
        <v>25</v>
      </c>
      <c r="I4843" t="s">
        <v>15</v>
      </c>
      <c r="J4843">
        <v>81.87</v>
      </c>
      <c r="K4843">
        <v>18.600000000000001</v>
      </c>
      <c r="L4843" t="s">
        <v>23</v>
      </c>
      <c r="M484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3">
        <v>0</v>
      </c>
      <c r="O4843" t="s">
        <v>32</v>
      </c>
      <c r="P4843" t="str">
        <f>IF(AND(Table1[[#This Row],[stroke]]=1,Table1[[#This Row],[hypertension]]=1),"yes","no")</f>
        <v>no</v>
      </c>
      <c r="Q4843" t="str">
        <f>IF(Table1[[#This Row],[avg_glucose_level]]&gt;=132.5,"yes","no")</f>
        <v>no</v>
      </c>
      <c r="R4843" t="str">
        <f>IF(Table1[[#This Row],[bmi]]&gt;=30.1,"yes","no")</f>
        <v>no</v>
      </c>
    </row>
    <row r="4844" spans="1:18" x14ac:dyDescent="0.3">
      <c r="A4844">
        <v>47383</v>
      </c>
      <c r="B4844" t="s">
        <v>12</v>
      </c>
      <c r="C4844">
        <v>1</v>
      </c>
      <c r="D4844">
        <v>0</v>
      </c>
      <c r="E4844" t="str">
        <f>IF(Table1[[#This Row],[hypertension]]=0,"no","yes")</f>
        <v>no</v>
      </c>
      <c r="F4844">
        <v>0</v>
      </c>
      <c r="G4844" t="s">
        <v>22</v>
      </c>
      <c r="H4844" t="s">
        <v>25</v>
      </c>
      <c r="I4844" t="s">
        <v>15</v>
      </c>
      <c r="J4844">
        <v>153.31</v>
      </c>
      <c r="K4844">
        <v>17.100000000000001</v>
      </c>
      <c r="L4844" t="s">
        <v>23</v>
      </c>
      <c r="M484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4">
        <v>0</v>
      </c>
      <c r="O4844" t="s">
        <v>32</v>
      </c>
      <c r="P4844" t="str">
        <f>IF(AND(Table1[[#This Row],[stroke]]=1,Table1[[#This Row],[hypertension]]=1),"yes","no")</f>
        <v>no</v>
      </c>
      <c r="Q4844" t="str">
        <f>IF(Table1[[#This Row],[avg_glucose_level]]&gt;=132.5,"yes","no")</f>
        <v>yes</v>
      </c>
      <c r="R4844" t="str">
        <f>IF(Table1[[#This Row],[bmi]]&gt;=30.1,"yes","no")</f>
        <v>no</v>
      </c>
    </row>
    <row r="4845" spans="1:18" x14ac:dyDescent="0.3">
      <c r="A4845">
        <v>14036</v>
      </c>
      <c r="B4845" t="s">
        <v>12</v>
      </c>
      <c r="C4845">
        <v>44</v>
      </c>
      <c r="D4845">
        <v>0</v>
      </c>
      <c r="E4845" t="str">
        <f>IF(Table1[[#This Row],[hypertension]]=0,"no","yes")</f>
        <v>no</v>
      </c>
      <c r="F4845">
        <v>0</v>
      </c>
      <c r="G4845" t="s">
        <v>13</v>
      </c>
      <c r="H4845" t="s">
        <v>14</v>
      </c>
      <c r="I4845" t="s">
        <v>19</v>
      </c>
      <c r="J4845">
        <v>101.46</v>
      </c>
      <c r="K4845">
        <v>29.4</v>
      </c>
      <c r="L4845" t="s">
        <v>23</v>
      </c>
      <c r="M48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5">
        <v>0</v>
      </c>
      <c r="O4845" t="s">
        <v>32</v>
      </c>
      <c r="P4845" t="str">
        <f>IF(AND(Table1[[#This Row],[stroke]]=1,Table1[[#This Row],[hypertension]]=1),"yes","no")</f>
        <v>no</v>
      </c>
      <c r="Q4845" t="str">
        <f>IF(Table1[[#This Row],[avg_glucose_level]]&gt;=132.5,"yes","no")</f>
        <v>no</v>
      </c>
      <c r="R4845" t="str">
        <f>IF(Table1[[#This Row],[bmi]]&gt;=30.1,"yes","no")</f>
        <v>no</v>
      </c>
    </row>
    <row r="4846" spans="1:18" x14ac:dyDescent="0.3">
      <c r="A4846">
        <v>25942</v>
      </c>
      <c r="B4846" t="s">
        <v>17</v>
      </c>
      <c r="C4846">
        <v>4</v>
      </c>
      <c r="D4846">
        <v>0</v>
      </c>
      <c r="E4846" t="str">
        <f>IF(Table1[[#This Row],[hypertension]]=0,"no","yes")</f>
        <v>no</v>
      </c>
      <c r="F4846">
        <v>0</v>
      </c>
      <c r="G4846" t="s">
        <v>22</v>
      </c>
      <c r="H4846" t="s">
        <v>25</v>
      </c>
      <c r="I4846" t="s">
        <v>15</v>
      </c>
      <c r="J4846">
        <v>72.489999999999995</v>
      </c>
      <c r="K4846">
        <v>16.899999999999999</v>
      </c>
      <c r="L4846" t="s">
        <v>23</v>
      </c>
      <c r="M48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46">
        <v>0</v>
      </c>
      <c r="O4846" t="s">
        <v>32</v>
      </c>
      <c r="P4846" t="str">
        <f>IF(AND(Table1[[#This Row],[stroke]]=1,Table1[[#This Row],[hypertension]]=1),"yes","no")</f>
        <v>no</v>
      </c>
      <c r="Q4846" t="str">
        <f>IF(Table1[[#This Row],[avg_glucose_level]]&gt;=132.5,"yes","no")</f>
        <v>no</v>
      </c>
      <c r="R4846" t="str">
        <f>IF(Table1[[#This Row],[bmi]]&gt;=30.1,"yes","no")</f>
        <v>no</v>
      </c>
    </row>
    <row r="4847" spans="1:18" x14ac:dyDescent="0.3">
      <c r="A4847">
        <v>24018</v>
      </c>
      <c r="B4847" t="s">
        <v>12</v>
      </c>
      <c r="C4847">
        <v>55</v>
      </c>
      <c r="D4847">
        <v>0</v>
      </c>
      <c r="E4847" t="str">
        <f>IF(Table1[[#This Row],[hypertension]]=0,"no","yes")</f>
        <v>no</v>
      </c>
      <c r="F4847">
        <v>0</v>
      </c>
      <c r="G4847" t="s">
        <v>13</v>
      </c>
      <c r="H4847" t="s">
        <v>14</v>
      </c>
      <c r="I4847" t="s">
        <v>19</v>
      </c>
      <c r="J4847">
        <v>86.58</v>
      </c>
      <c r="K4847">
        <v>34.200000000000003</v>
      </c>
      <c r="L4847" t="s">
        <v>20</v>
      </c>
      <c r="M48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47">
        <v>0</v>
      </c>
      <c r="O4847" t="s">
        <v>32</v>
      </c>
      <c r="P4847" t="str">
        <f>IF(AND(Table1[[#This Row],[stroke]]=1,Table1[[#This Row],[hypertension]]=1),"yes","no")</f>
        <v>no</v>
      </c>
      <c r="Q4847" t="str">
        <f>IF(Table1[[#This Row],[avg_glucose_level]]&gt;=132.5,"yes","no")</f>
        <v>no</v>
      </c>
      <c r="R4847" t="str">
        <f>IF(Table1[[#This Row],[bmi]]&gt;=30.1,"yes","no")</f>
        <v>yes</v>
      </c>
    </row>
    <row r="4848" spans="1:18" x14ac:dyDescent="0.3">
      <c r="A4848">
        <v>27801</v>
      </c>
      <c r="B4848" t="s">
        <v>17</v>
      </c>
      <c r="C4848">
        <v>34</v>
      </c>
      <c r="D4848">
        <v>0</v>
      </c>
      <c r="E4848" t="str">
        <f>IF(Table1[[#This Row],[hypertension]]=0,"no","yes")</f>
        <v>no</v>
      </c>
      <c r="F4848">
        <v>0</v>
      </c>
      <c r="G4848" t="s">
        <v>13</v>
      </c>
      <c r="H4848" t="s">
        <v>14</v>
      </c>
      <c r="I4848" t="s">
        <v>15</v>
      </c>
      <c r="J4848">
        <v>113.26</v>
      </c>
      <c r="K4848">
        <v>27.6</v>
      </c>
      <c r="L4848" t="s">
        <v>20</v>
      </c>
      <c r="M48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48">
        <v>0</v>
      </c>
      <c r="O4848" t="s">
        <v>32</v>
      </c>
      <c r="P4848" t="str">
        <f>IF(AND(Table1[[#This Row],[stroke]]=1,Table1[[#This Row],[hypertension]]=1),"yes","no")</f>
        <v>no</v>
      </c>
      <c r="Q4848" t="str">
        <f>IF(Table1[[#This Row],[avg_glucose_level]]&gt;=132.5,"yes","no")</f>
        <v>no</v>
      </c>
      <c r="R4848" t="str">
        <f>IF(Table1[[#This Row],[bmi]]&gt;=30.1,"yes","no")</f>
        <v>no</v>
      </c>
    </row>
    <row r="4849" spans="1:18" x14ac:dyDescent="0.3">
      <c r="A4849">
        <v>52978</v>
      </c>
      <c r="B4849" t="s">
        <v>17</v>
      </c>
      <c r="C4849">
        <v>30</v>
      </c>
      <c r="D4849">
        <v>0</v>
      </c>
      <c r="E4849" t="str">
        <f>IF(Table1[[#This Row],[hypertension]]=0,"no","yes")</f>
        <v>no</v>
      </c>
      <c r="F4849">
        <v>0</v>
      </c>
      <c r="G4849" t="s">
        <v>13</v>
      </c>
      <c r="H4849" t="s">
        <v>14</v>
      </c>
      <c r="I4849" t="s">
        <v>15</v>
      </c>
      <c r="J4849">
        <v>84.92</v>
      </c>
      <c r="K4849">
        <v>47.8</v>
      </c>
      <c r="L4849" t="s">
        <v>20</v>
      </c>
      <c r="M484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49">
        <v>0</v>
      </c>
      <c r="O4849" t="s">
        <v>32</v>
      </c>
      <c r="P4849" t="str">
        <f>IF(AND(Table1[[#This Row],[stroke]]=1,Table1[[#This Row],[hypertension]]=1),"yes","no")</f>
        <v>no</v>
      </c>
      <c r="Q4849" t="str">
        <f>IF(Table1[[#This Row],[avg_glucose_level]]&gt;=132.5,"yes","no")</f>
        <v>no</v>
      </c>
      <c r="R4849" t="str">
        <f>IF(Table1[[#This Row],[bmi]]&gt;=30.1,"yes","no")</f>
        <v>yes</v>
      </c>
    </row>
    <row r="4850" spans="1:18" x14ac:dyDescent="0.3">
      <c r="A4850">
        <v>15593</v>
      </c>
      <c r="B4850" t="s">
        <v>17</v>
      </c>
      <c r="C4850">
        <v>7</v>
      </c>
      <c r="D4850">
        <v>0</v>
      </c>
      <c r="E4850" t="str">
        <f>IF(Table1[[#This Row],[hypertension]]=0,"no","yes")</f>
        <v>no</v>
      </c>
      <c r="F4850">
        <v>0</v>
      </c>
      <c r="G4850" t="s">
        <v>22</v>
      </c>
      <c r="H4850" t="s">
        <v>25</v>
      </c>
      <c r="I4850" t="s">
        <v>15</v>
      </c>
      <c r="J4850">
        <v>128.16999999999999</v>
      </c>
      <c r="K4850">
        <v>18.899999999999999</v>
      </c>
      <c r="L4850" t="s">
        <v>23</v>
      </c>
      <c r="M485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50">
        <v>0</v>
      </c>
      <c r="O4850" t="s">
        <v>32</v>
      </c>
      <c r="P4850" t="str">
        <f>IF(AND(Table1[[#This Row],[stroke]]=1,Table1[[#This Row],[hypertension]]=1),"yes","no")</f>
        <v>no</v>
      </c>
      <c r="Q4850" t="str">
        <f>IF(Table1[[#This Row],[avg_glucose_level]]&gt;=132.5,"yes","no")</f>
        <v>no</v>
      </c>
      <c r="R4850" t="str">
        <f>IF(Table1[[#This Row],[bmi]]&gt;=30.1,"yes","no")</f>
        <v>no</v>
      </c>
    </row>
    <row r="4851" spans="1:18" x14ac:dyDescent="0.3">
      <c r="A4851">
        <v>11098</v>
      </c>
      <c r="B4851" t="s">
        <v>12</v>
      </c>
      <c r="C4851">
        <v>75</v>
      </c>
      <c r="D4851">
        <v>0</v>
      </c>
      <c r="E4851" t="str">
        <f>IF(Table1[[#This Row],[hypertension]]=0,"no","yes")</f>
        <v>no</v>
      </c>
      <c r="F4851">
        <v>0</v>
      </c>
      <c r="G4851" t="s">
        <v>13</v>
      </c>
      <c r="H4851" t="s">
        <v>24</v>
      </c>
      <c r="I4851" t="s">
        <v>19</v>
      </c>
      <c r="J4851">
        <v>93.93</v>
      </c>
      <c r="K4851">
        <v>24.4</v>
      </c>
      <c r="L4851" t="s">
        <v>16</v>
      </c>
      <c r="M485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51">
        <v>0</v>
      </c>
      <c r="O4851" t="s">
        <v>32</v>
      </c>
      <c r="P4851" t="str">
        <f>IF(AND(Table1[[#This Row],[stroke]]=1,Table1[[#This Row],[hypertension]]=1),"yes","no")</f>
        <v>no</v>
      </c>
      <c r="Q4851" t="str">
        <f>IF(Table1[[#This Row],[avg_glucose_level]]&gt;=132.5,"yes","no")</f>
        <v>no</v>
      </c>
      <c r="R4851" t="str">
        <f>IF(Table1[[#This Row],[bmi]]&gt;=30.1,"yes","no")</f>
        <v>no</v>
      </c>
    </row>
    <row r="4852" spans="1:18" x14ac:dyDescent="0.3">
      <c r="A4852">
        <v>12015</v>
      </c>
      <c r="B4852" t="s">
        <v>12</v>
      </c>
      <c r="C4852">
        <v>14</v>
      </c>
      <c r="D4852">
        <v>0</v>
      </c>
      <c r="E4852" t="str">
        <f>IF(Table1[[#This Row],[hypertension]]=0,"no","yes")</f>
        <v>no</v>
      </c>
      <c r="F4852">
        <v>0</v>
      </c>
      <c r="G4852" t="s">
        <v>22</v>
      </c>
      <c r="H4852" t="s">
        <v>25</v>
      </c>
      <c r="I4852" t="s">
        <v>15</v>
      </c>
      <c r="J4852">
        <v>99.87</v>
      </c>
      <c r="K4852">
        <v>25.2</v>
      </c>
      <c r="L4852" t="s">
        <v>23</v>
      </c>
      <c r="M48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52">
        <v>0</v>
      </c>
      <c r="O4852" t="s">
        <v>32</v>
      </c>
      <c r="P4852" t="str">
        <f>IF(AND(Table1[[#This Row],[stroke]]=1,Table1[[#This Row],[hypertension]]=1),"yes","no")</f>
        <v>no</v>
      </c>
      <c r="Q4852" t="str">
        <f>IF(Table1[[#This Row],[avg_glucose_level]]&gt;=132.5,"yes","no")</f>
        <v>no</v>
      </c>
      <c r="R4852" t="str">
        <f>IF(Table1[[#This Row],[bmi]]&gt;=30.1,"yes","no")</f>
        <v>no</v>
      </c>
    </row>
    <row r="4853" spans="1:18" x14ac:dyDescent="0.3">
      <c r="A4853">
        <v>47348</v>
      </c>
      <c r="B4853" t="s">
        <v>17</v>
      </c>
      <c r="C4853">
        <v>61</v>
      </c>
      <c r="D4853">
        <v>0</v>
      </c>
      <c r="E4853" t="str">
        <f>IF(Table1[[#This Row],[hypertension]]=0,"no","yes")</f>
        <v>no</v>
      </c>
      <c r="F4853">
        <v>0</v>
      </c>
      <c r="G4853" t="s">
        <v>13</v>
      </c>
      <c r="H4853" t="s">
        <v>14</v>
      </c>
      <c r="I4853" t="s">
        <v>15</v>
      </c>
      <c r="J4853">
        <v>129.31</v>
      </c>
      <c r="K4853">
        <v>30.7</v>
      </c>
      <c r="L4853" t="s">
        <v>16</v>
      </c>
      <c r="M485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53">
        <v>0</v>
      </c>
      <c r="O4853" t="s">
        <v>32</v>
      </c>
      <c r="P4853" t="str">
        <f>IF(AND(Table1[[#This Row],[stroke]]=1,Table1[[#This Row],[hypertension]]=1),"yes","no")</f>
        <v>no</v>
      </c>
      <c r="Q4853" t="str">
        <f>IF(Table1[[#This Row],[avg_glucose_level]]&gt;=132.5,"yes","no")</f>
        <v>no</v>
      </c>
      <c r="R4853" t="str">
        <f>IF(Table1[[#This Row],[bmi]]&gt;=30.1,"yes","no")</f>
        <v>yes</v>
      </c>
    </row>
    <row r="4854" spans="1:18" x14ac:dyDescent="0.3">
      <c r="A4854">
        <v>44155</v>
      </c>
      <c r="B4854" t="s">
        <v>17</v>
      </c>
      <c r="C4854">
        <v>55</v>
      </c>
      <c r="D4854">
        <v>0</v>
      </c>
      <c r="E4854" t="str">
        <f>IF(Table1[[#This Row],[hypertension]]=0,"no","yes")</f>
        <v>no</v>
      </c>
      <c r="F4854">
        <v>0</v>
      </c>
      <c r="G4854" t="s">
        <v>13</v>
      </c>
      <c r="H4854" t="s">
        <v>24</v>
      </c>
      <c r="I4854" t="s">
        <v>15</v>
      </c>
      <c r="J4854">
        <v>89.43</v>
      </c>
      <c r="K4854">
        <v>26.1</v>
      </c>
      <c r="L4854" t="s">
        <v>16</v>
      </c>
      <c r="M485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54">
        <v>0</v>
      </c>
      <c r="O4854" t="s">
        <v>32</v>
      </c>
      <c r="P4854" t="str">
        <f>IF(AND(Table1[[#This Row],[stroke]]=1,Table1[[#This Row],[hypertension]]=1),"yes","no")</f>
        <v>no</v>
      </c>
      <c r="Q4854" t="str">
        <f>IF(Table1[[#This Row],[avg_glucose_level]]&gt;=132.5,"yes","no")</f>
        <v>no</v>
      </c>
      <c r="R4854" t="str">
        <f>IF(Table1[[#This Row],[bmi]]&gt;=30.1,"yes","no")</f>
        <v>no</v>
      </c>
    </row>
    <row r="4855" spans="1:18" x14ac:dyDescent="0.3">
      <c r="A4855">
        <v>62656</v>
      </c>
      <c r="B4855" t="s">
        <v>17</v>
      </c>
      <c r="C4855">
        <v>14</v>
      </c>
      <c r="D4855">
        <v>0</v>
      </c>
      <c r="E4855" t="str">
        <f>IF(Table1[[#This Row],[hypertension]]=0,"no","yes")</f>
        <v>no</v>
      </c>
      <c r="F4855">
        <v>0</v>
      </c>
      <c r="G4855" t="s">
        <v>22</v>
      </c>
      <c r="H4855" t="s">
        <v>25</v>
      </c>
      <c r="I4855" t="s">
        <v>19</v>
      </c>
      <c r="J4855">
        <v>101.6</v>
      </c>
      <c r="K4855">
        <v>25.3</v>
      </c>
      <c r="L4855" t="s">
        <v>20</v>
      </c>
      <c r="M48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55">
        <v>0</v>
      </c>
      <c r="O4855" t="s">
        <v>32</v>
      </c>
      <c r="P4855" t="str">
        <f>IF(AND(Table1[[#This Row],[stroke]]=1,Table1[[#This Row],[hypertension]]=1),"yes","no")</f>
        <v>no</v>
      </c>
      <c r="Q4855" t="str">
        <f>IF(Table1[[#This Row],[avg_glucose_level]]&gt;=132.5,"yes","no")</f>
        <v>no</v>
      </c>
      <c r="R4855" t="str">
        <f>IF(Table1[[#This Row],[bmi]]&gt;=30.1,"yes","no")</f>
        <v>no</v>
      </c>
    </row>
    <row r="4856" spans="1:18" x14ac:dyDescent="0.3">
      <c r="A4856">
        <v>8838</v>
      </c>
      <c r="B4856" t="s">
        <v>17</v>
      </c>
      <c r="C4856">
        <v>36</v>
      </c>
      <c r="D4856">
        <v>0</v>
      </c>
      <c r="E4856" t="str">
        <f>IF(Table1[[#This Row],[hypertension]]=0,"no","yes")</f>
        <v>no</v>
      </c>
      <c r="F4856">
        <v>0</v>
      </c>
      <c r="G4856" t="s">
        <v>22</v>
      </c>
      <c r="H4856" t="s">
        <v>14</v>
      </c>
      <c r="I4856" t="s">
        <v>19</v>
      </c>
      <c r="J4856">
        <v>66.55</v>
      </c>
      <c r="K4856">
        <v>32.799999999999997</v>
      </c>
      <c r="L4856" t="s">
        <v>21</v>
      </c>
      <c r="M485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56">
        <v>0</v>
      </c>
      <c r="O4856" t="s">
        <v>32</v>
      </c>
      <c r="P4856" t="str">
        <f>IF(AND(Table1[[#This Row],[stroke]]=1,Table1[[#This Row],[hypertension]]=1),"yes","no")</f>
        <v>no</v>
      </c>
      <c r="Q4856" t="str">
        <f>IF(Table1[[#This Row],[avg_glucose_level]]&gt;=132.5,"yes","no")</f>
        <v>no</v>
      </c>
      <c r="R4856" t="str">
        <f>IF(Table1[[#This Row],[bmi]]&gt;=30.1,"yes","no")</f>
        <v>yes</v>
      </c>
    </row>
    <row r="4857" spans="1:18" x14ac:dyDescent="0.3">
      <c r="A4857">
        <v>42563</v>
      </c>
      <c r="B4857" t="s">
        <v>17</v>
      </c>
      <c r="C4857">
        <v>57</v>
      </c>
      <c r="D4857">
        <v>1</v>
      </c>
      <c r="E4857" t="str">
        <f>IF(Table1[[#This Row],[hypertension]]=0,"no","yes")</f>
        <v>yes</v>
      </c>
      <c r="F4857">
        <v>1</v>
      </c>
      <c r="G4857" t="s">
        <v>13</v>
      </c>
      <c r="H4857" t="s">
        <v>14</v>
      </c>
      <c r="I4857" t="s">
        <v>19</v>
      </c>
      <c r="J4857">
        <v>231.72</v>
      </c>
      <c r="K4857">
        <v>45.7</v>
      </c>
      <c r="L4857" t="s">
        <v>16</v>
      </c>
      <c r="M48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57">
        <v>0</v>
      </c>
      <c r="O4857" t="s">
        <v>32</v>
      </c>
      <c r="P4857" t="str">
        <f>IF(AND(Table1[[#This Row],[stroke]]=1,Table1[[#This Row],[hypertension]]=1),"yes","no")</f>
        <v>no</v>
      </c>
      <c r="Q4857" t="str">
        <f>IF(Table1[[#This Row],[avg_glucose_level]]&gt;=132.5,"yes","no")</f>
        <v>yes</v>
      </c>
      <c r="R4857" t="str">
        <f>IF(Table1[[#This Row],[bmi]]&gt;=30.1,"yes","no")</f>
        <v>yes</v>
      </c>
    </row>
    <row r="4858" spans="1:18" x14ac:dyDescent="0.3">
      <c r="A4858">
        <v>31254</v>
      </c>
      <c r="B4858" t="s">
        <v>17</v>
      </c>
      <c r="C4858">
        <v>20</v>
      </c>
      <c r="D4858">
        <v>0</v>
      </c>
      <c r="E4858" t="str">
        <f>IF(Table1[[#This Row],[hypertension]]=0,"no","yes")</f>
        <v>no</v>
      </c>
      <c r="F4858">
        <v>0</v>
      </c>
      <c r="G4858" t="s">
        <v>22</v>
      </c>
      <c r="H4858" t="s">
        <v>14</v>
      </c>
      <c r="I4858" t="s">
        <v>15</v>
      </c>
      <c r="J4858">
        <v>96.69</v>
      </c>
      <c r="K4858">
        <v>24.6</v>
      </c>
      <c r="L4858" t="s">
        <v>23</v>
      </c>
      <c r="M485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58">
        <v>0</v>
      </c>
      <c r="O4858" t="s">
        <v>32</v>
      </c>
      <c r="P4858" t="str">
        <f>IF(AND(Table1[[#This Row],[stroke]]=1,Table1[[#This Row],[hypertension]]=1),"yes","no")</f>
        <v>no</v>
      </c>
      <c r="Q4858" t="str">
        <f>IF(Table1[[#This Row],[avg_glucose_level]]&gt;=132.5,"yes","no")</f>
        <v>no</v>
      </c>
      <c r="R4858" t="str">
        <f>IF(Table1[[#This Row],[bmi]]&gt;=30.1,"yes","no")</f>
        <v>no</v>
      </c>
    </row>
    <row r="4859" spans="1:18" x14ac:dyDescent="0.3">
      <c r="A4859">
        <v>27922</v>
      </c>
      <c r="B4859" t="s">
        <v>12</v>
      </c>
      <c r="C4859">
        <v>32</v>
      </c>
      <c r="D4859">
        <v>0</v>
      </c>
      <c r="E4859" t="str">
        <f>IF(Table1[[#This Row],[hypertension]]=0,"no","yes")</f>
        <v>no</v>
      </c>
      <c r="F4859">
        <v>0</v>
      </c>
      <c r="G4859" t="s">
        <v>13</v>
      </c>
      <c r="H4859" t="s">
        <v>14</v>
      </c>
      <c r="I4859" t="s">
        <v>19</v>
      </c>
      <c r="J4859">
        <v>102.13</v>
      </c>
      <c r="K4859">
        <v>32.299999999999997</v>
      </c>
      <c r="L4859" t="s">
        <v>20</v>
      </c>
      <c r="M48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59">
        <v>0</v>
      </c>
      <c r="O4859" t="s">
        <v>32</v>
      </c>
      <c r="P4859" t="str">
        <f>IF(AND(Table1[[#This Row],[stroke]]=1,Table1[[#This Row],[hypertension]]=1),"yes","no")</f>
        <v>no</v>
      </c>
      <c r="Q4859" t="str">
        <f>IF(Table1[[#This Row],[avg_glucose_level]]&gt;=132.5,"yes","no")</f>
        <v>no</v>
      </c>
      <c r="R4859" t="str">
        <f>IF(Table1[[#This Row],[bmi]]&gt;=30.1,"yes","no")</f>
        <v>yes</v>
      </c>
    </row>
    <row r="4860" spans="1:18" x14ac:dyDescent="0.3">
      <c r="A4860">
        <v>1696</v>
      </c>
      <c r="B4860" t="s">
        <v>17</v>
      </c>
      <c r="C4860">
        <v>43</v>
      </c>
      <c r="D4860">
        <v>0</v>
      </c>
      <c r="E4860" t="str">
        <f>IF(Table1[[#This Row],[hypertension]]=0,"no","yes")</f>
        <v>no</v>
      </c>
      <c r="F4860">
        <v>0</v>
      </c>
      <c r="G4860" t="s">
        <v>13</v>
      </c>
      <c r="H4860" t="s">
        <v>14</v>
      </c>
      <c r="I4860" t="s">
        <v>15</v>
      </c>
      <c r="J4860">
        <v>100.88</v>
      </c>
      <c r="K4860">
        <v>47.6</v>
      </c>
      <c r="L4860" t="s">
        <v>21</v>
      </c>
      <c r="M486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60">
        <v>0</v>
      </c>
      <c r="O4860" t="s">
        <v>32</v>
      </c>
      <c r="P4860" t="str">
        <f>IF(AND(Table1[[#This Row],[stroke]]=1,Table1[[#This Row],[hypertension]]=1),"yes","no")</f>
        <v>no</v>
      </c>
      <c r="Q4860" t="str">
        <f>IF(Table1[[#This Row],[avg_glucose_level]]&gt;=132.5,"yes","no")</f>
        <v>no</v>
      </c>
      <c r="R4860" t="str">
        <f>IF(Table1[[#This Row],[bmi]]&gt;=30.1,"yes","no")</f>
        <v>yes</v>
      </c>
    </row>
    <row r="4861" spans="1:18" x14ac:dyDescent="0.3">
      <c r="A4861">
        <v>54162</v>
      </c>
      <c r="B4861" t="s">
        <v>12</v>
      </c>
      <c r="C4861">
        <v>43</v>
      </c>
      <c r="D4861">
        <v>0</v>
      </c>
      <c r="E4861" t="str">
        <f>IF(Table1[[#This Row],[hypertension]]=0,"no","yes")</f>
        <v>no</v>
      </c>
      <c r="F4861">
        <v>0</v>
      </c>
      <c r="G4861" t="s">
        <v>13</v>
      </c>
      <c r="H4861" t="s">
        <v>14</v>
      </c>
      <c r="I4861" t="s">
        <v>19</v>
      </c>
      <c r="J4861">
        <v>66.22</v>
      </c>
      <c r="K4861">
        <v>34.4</v>
      </c>
      <c r="L4861" t="s">
        <v>23</v>
      </c>
      <c r="M48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61">
        <v>0</v>
      </c>
      <c r="O4861" t="s">
        <v>32</v>
      </c>
      <c r="P4861" t="str">
        <f>IF(AND(Table1[[#This Row],[stroke]]=1,Table1[[#This Row],[hypertension]]=1),"yes","no")</f>
        <v>no</v>
      </c>
      <c r="Q4861" t="str">
        <f>IF(Table1[[#This Row],[avg_glucose_level]]&gt;=132.5,"yes","no")</f>
        <v>no</v>
      </c>
      <c r="R4861" t="str">
        <f>IF(Table1[[#This Row],[bmi]]&gt;=30.1,"yes","no")</f>
        <v>yes</v>
      </c>
    </row>
    <row r="4862" spans="1:18" x14ac:dyDescent="0.3">
      <c r="A4862">
        <v>70396</v>
      </c>
      <c r="B4862" t="s">
        <v>17</v>
      </c>
      <c r="C4862">
        <v>1</v>
      </c>
      <c r="D4862">
        <v>0</v>
      </c>
      <c r="E4862" t="str">
        <f>IF(Table1[[#This Row],[hypertension]]=0,"no","yes")</f>
        <v>no</v>
      </c>
      <c r="F4862">
        <v>0</v>
      </c>
      <c r="G4862" t="s">
        <v>22</v>
      </c>
      <c r="H4862" t="s">
        <v>25</v>
      </c>
      <c r="I4862" t="s">
        <v>15</v>
      </c>
      <c r="J4862">
        <v>109.33</v>
      </c>
      <c r="K4862">
        <v>18.2</v>
      </c>
      <c r="L4862" t="s">
        <v>23</v>
      </c>
      <c r="M486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62">
        <v>0</v>
      </c>
      <c r="O4862" t="s">
        <v>32</v>
      </c>
      <c r="P4862" t="str">
        <f>IF(AND(Table1[[#This Row],[stroke]]=1,Table1[[#This Row],[hypertension]]=1),"yes","no")</f>
        <v>no</v>
      </c>
      <c r="Q4862" t="str">
        <f>IF(Table1[[#This Row],[avg_glucose_level]]&gt;=132.5,"yes","no")</f>
        <v>no</v>
      </c>
      <c r="R4862" t="str">
        <f>IF(Table1[[#This Row],[bmi]]&gt;=30.1,"yes","no")</f>
        <v>no</v>
      </c>
    </row>
    <row r="4863" spans="1:18" x14ac:dyDescent="0.3">
      <c r="A4863">
        <v>65907</v>
      </c>
      <c r="B4863" t="s">
        <v>17</v>
      </c>
      <c r="C4863">
        <v>49</v>
      </c>
      <c r="D4863">
        <v>0</v>
      </c>
      <c r="E4863" t="str">
        <f>IF(Table1[[#This Row],[hypertension]]=0,"no","yes")</f>
        <v>no</v>
      </c>
      <c r="F4863">
        <v>0</v>
      </c>
      <c r="G4863" t="s">
        <v>13</v>
      </c>
      <c r="H4863" t="s">
        <v>14</v>
      </c>
      <c r="I4863" t="s">
        <v>15</v>
      </c>
      <c r="J4863">
        <v>206.53</v>
      </c>
      <c r="K4863">
        <v>44.5</v>
      </c>
      <c r="L4863" t="s">
        <v>21</v>
      </c>
      <c r="M486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63">
        <v>0</v>
      </c>
      <c r="O4863" t="s">
        <v>32</v>
      </c>
      <c r="P4863" t="str">
        <f>IF(AND(Table1[[#This Row],[stroke]]=1,Table1[[#This Row],[hypertension]]=1),"yes","no")</f>
        <v>no</v>
      </c>
      <c r="Q4863" t="str">
        <f>IF(Table1[[#This Row],[avg_glucose_level]]&gt;=132.5,"yes","no")</f>
        <v>yes</v>
      </c>
      <c r="R4863" t="str">
        <f>IF(Table1[[#This Row],[bmi]]&gt;=30.1,"yes","no")</f>
        <v>yes</v>
      </c>
    </row>
    <row r="4864" spans="1:18" x14ac:dyDescent="0.3">
      <c r="A4864">
        <v>49451</v>
      </c>
      <c r="B4864" t="s">
        <v>17</v>
      </c>
      <c r="C4864">
        <v>53</v>
      </c>
      <c r="D4864">
        <v>0</v>
      </c>
      <c r="E4864" t="str">
        <f>IF(Table1[[#This Row],[hypertension]]=0,"no","yes")</f>
        <v>no</v>
      </c>
      <c r="F4864">
        <v>0</v>
      </c>
      <c r="G4864" t="s">
        <v>13</v>
      </c>
      <c r="H4864" t="s">
        <v>14</v>
      </c>
      <c r="I4864" t="s">
        <v>19</v>
      </c>
      <c r="J4864">
        <v>83.91</v>
      </c>
      <c r="K4864">
        <v>36.6</v>
      </c>
      <c r="L4864" t="s">
        <v>23</v>
      </c>
      <c r="M48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64">
        <v>0</v>
      </c>
      <c r="O4864" t="s">
        <v>32</v>
      </c>
      <c r="P4864" t="str">
        <f>IF(AND(Table1[[#This Row],[stroke]]=1,Table1[[#This Row],[hypertension]]=1),"yes","no")</f>
        <v>no</v>
      </c>
      <c r="Q4864" t="str">
        <f>IF(Table1[[#This Row],[avg_glucose_level]]&gt;=132.5,"yes","no")</f>
        <v>no</v>
      </c>
      <c r="R4864" t="str">
        <f>IF(Table1[[#This Row],[bmi]]&gt;=30.1,"yes","no")</f>
        <v>yes</v>
      </c>
    </row>
    <row r="4865" spans="1:18" x14ac:dyDescent="0.3">
      <c r="A4865">
        <v>68601</v>
      </c>
      <c r="B4865" t="s">
        <v>17</v>
      </c>
      <c r="C4865">
        <v>18</v>
      </c>
      <c r="D4865">
        <v>0</v>
      </c>
      <c r="E4865" t="str">
        <f>IF(Table1[[#This Row],[hypertension]]=0,"no","yes")</f>
        <v>no</v>
      </c>
      <c r="F4865">
        <v>0</v>
      </c>
      <c r="G4865" t="s">
        <v>22</v>
      </c>
      <c r="H4865" t="s">
        <v>14</v>
      </c>
      <c r="I4865" t="s">
        <v>15</v>
      </c>
      <c r="J4865">
        <v>67.92</v>
      </c>
      <c r="K4865">
        <v>19.399999999999999</v>
      </c>
      <c r="L4865" t="s">
        <v>20</v>
      </c>
      <c r="M486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65">
        <v>0</v>
      </c>
      <c r="O4865" t="s">
        <v>32</v>
      </c>
      <c r="P4865" t="str">
        <f>IF(AND(Table1[[#This Row],[stroke]]=1,Table1[[#This Row],[hypertension]]=1),"yes","no")</f>
        <v>no</v>
      </c>
      <c r="Q4865" t="str">
        <f>IF(Table1[[#This Row],[avg_glucose_level]]&gt;=132.5,"yes","no")</f>
        <v>no</v>
      </c>
      <c r="R4865" t="str">
        <f>IF(Table1[[#This Row],[bmi]]&gt;=30.1,"yes","no")</f>
        <v>no</v>
      </c>
    </row>
    <row r="4866" spans="1:18" x14ac:dyDescent="0.3">
      <c r="A4866">
        <v>13236</v>
      </c>
      <c r="B4866" t="s">
        <v>17</v>
      </c>
      <c r="C4866">
        <v>13</v>
      </c>
      <c r="D4866">
        <v>0</v>
      </c>
      <c r="E4866" t="str">
        <f>IF(Table1[[#This Row],[hypertension]]=0,"no","yes")</f>
        <v>no</v>
      </c>
      <c r="F4866">
        <v>0</v>
      </c>
      <c r="G4866" t="s">
        <v>22</v>
      </c>
      <c r="H4866" t="s">
        <v>25</v>
      </c>
      <c r="I4866" t="s">
        <v>19</v>
      </c>
      <c r="J4866">
        <v>73.48</v>
      </c>
      <c r="K4866">
        <v>22.9</v>
      </c>
      <c r="L4866" t="s">
        <v>23</v>
      </c>
      <c r="M48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66">
        <v>0</v>
      </c>
      <c r="O4866" t="s">
        <v>32</v>
      </c>
      <c r="P4866" t="str">
        <f>IF(AND(Table1[[#This Row],[stroke]]=1,Table1[[#This Row],[hypertension]]=1),"yes","no")</f>
        <v>no</v>
      </c>
      <c r="Q4866" t="str">
        <f>IF(Table1[[#This Row],[avg_glucose_level]]&gt;=132.5,"yes","no")</f>
        <v>no</v>
      </c>
      <c r="R4866" t="str">
        <f>IF(Table1[[#This Row],[bmi]]&gt;=30.1,"yes","no")</f>
        <v>no</v>
      </c>
    </row>
    <row r="4867" spans="1:18" x14ac:dyDescent="0.3">
      <c r="A4867">
        <v>65998</v>
      </c>
      <c r="B4867" t="s">
        <v>12</v>
      </c>
      <c r="C4867">
        <v>5</v>
      </c>
      <c r="D4867">
        <v>0</v>
      </c>
      <c r="E4867" t="str">
        <f>IF(Table1[[#This Row],[hypertension]]=0,"no","yes")</f>
        <v>no</v>
      </c>
      <c r="F4867">
        <v>0</v>
      </c>
      <c r="G4867" t="s">
        <v>22</v>
      </c>
      <c r="H4867" t="s">
        <v>25</v>
      </c>
      <c r="I4867" t="s">
        <v>19</v>
      </c>
      <c r="J4867">
        <v>101.31</v>
      </c>
      <c r="K4867">
        <v>20</v>
      </c>
      <c r="L4867" t="s">
        <v>23</v>
      </c>
      <c r="M486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67">
        <v>0</v>
      </c>
      <c r="O4867" t="s">
        <v>32</v>
      </c>
      <c r="P4867" t="str">
        <f>IF(AND(Table1[[#This Row],[stroke]]=1,Table1[[#This Row],[hypertension]]=1),"yes","no")</f>
        <v>no</v>
      </c>
      <c r="Q4867" t="str">
        <f>IF(Table1[[#This Row],[avg_glucose_level]]&gt;=132.5,"yes","no")</f>
        <v>no</v>
      </c>
      <c r="R4867" t="str">
        <f>IF(Table1[[#This Row],[bmi]]&gt;=30.1,"yes","no")</f>
        <v>no</v>
      </c>
    </row>
    <row r="4868" spans="1:18" x14ac:dyDescent="0.3">
      <c r="A4868">
        <v>5875</v>
      </c>
      <c r="B4868" t="s">
        <v>17</v>
      </c>
      <c r="C4868">
        <v>37</v>
      </c>
      <c r="D4868">
        <v>0</v>
      </c>
      <c r="E4868" t="str">
        <f>IF(Table1[[#This Row],[hypertension]]=0,"no","yes")</f>
        <v>no</v>
      </c>
      <c r="F4868">
        <v>0</v>
      </c>
      <c r="G4868" t="s">
        <v>13</v>
      </c>
      <c r="H4868" t="s">
        <v>14</v>
      </c>
      <c r="I4868" t="s">
        <v>15</v>
      </c>
      <c r="J4868">
        <v>103.66</v>
      </c>
      <c r="K4868">
        <v>36.1</v>
      </c>
      <c r="L4868" t="s">
        <v>21</v>
      </c>
      <c r="M486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68">
        <v>0</v>
      </c>
      <c r="O4868" t="s">
        <v>32</v>
      </c>
      <c r="P4868" t="str">
        <f>IF(AND(Table1[[#This Row],[stroke]]=1,Table1[[#This Row],[hypertension]]=1),"yes","no")</f>
        <v>no</v>
      </c>
      <c r="Q4868" t="str">
        <f>IF(Table1[[#This Row],[avg_glucose_level]]&gt;=132.5,"yes","no")</f>
        <v>no</v>
      </c>
      <c r="R4868" t="str">
        <f>IF(Table1[[#This Row],[bmi]]&gt;=30.1,"yes","no")</f>
        <v>yes</v>
      </c>
    </row>
    <row r="4869" spans="1:18" x14ac:dyDescent="0.3">
      <c r="A4869">
        <v>47427</v>
      </c>
      <c r="B4869" t="s">
        <v>12</v>
      </c>
      <c r="C4869">
        <v>49</v>
      </c>
      <c r="D4869">
        <v>0</v>
      </c>
      <c r="E4869" t="str">
        <f>IF(Table1[[#This Row],[hypertension]]=0,"no","yes")</f>
        <v>no</v>
      </c>
      <c r="F4869">
        <v>0</v>
      </c>
      <c r="G4869" t="s">
        <v>13</v>
      </c>
      <c r="H4869" t="s">
        <v>18</v>
      </c>
      <c r="I4869" t="s">
        <v>15</v>
      </c>
      <c r="J4869">
        <v>70.73</v>
      </c>
      <c r="K4869">
        <v>27.3</v>
      </c>
      <c r="L4869" t="s">
        <v>16</v>
      </c>
      <c r="M486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69">
        <v>0</v>
      </c>
      <c r="O4869" t="s">
        <v>32</v>
      </c>
      <c r="P4869" t="str">
        <f>IF(AND(Table1[[#This Row],[stroke]]=1,Table1[[#This Row],[hypertension]]=1),"yes","no")</f>
        <v>no</v>
      </c>
      <c r="Q4869" t="str">
        <f>IF(Table1[[#This Row],[avg_glucose_level]]&gt;=132.5,"yes","no")</f>
        <v>no</v>
      </c>
      <c r="R4869" t="str">
        <f>IF(Table1[[#This Row],[bmi]]&gt;=30.1,"yes","no")</f>
        <v>no</v>
      </c>
    </row>
    <row r="4870" spans="1:18" x14ac:dyDescent="0.3">
      <c r="A4870">
        <v>29734</v>
      </c>
      <c r="B4870" t="s">
        <v>17</v>
      </c>
      <c r="C4870">
        <v>45</v>
      </c>
      <c r="D4870">
        <v>0</v>
      </c>
      <c r="E4870" t="str">
        <f>IF(Table1[[#This Row],[hypertension]]=0,"no","yes")</f>
        <v>no</v>
      </c>
      <c r="F4870">
        <v>0</v>
      </c>
      <c r="G4870" t="s">
        <v>22</v>
      </c>
      <c r="H4870" t="s">
        <v>24</v>
      </c>
      <c r="I4870" t="s">
        <v>19</v>
      </c>
      <c r="J4870">
        <v>77.45</v>
      </c>
      <c r="K4870">
        <v>42.2</v>
      </c>
      <c r="L4870" t="s">
        <v>16</v>
      </c>
      <c r="M48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70">
        <v>0</v>
      </c>
      <c r="O4870" t="s">
        <v>32</v>
      </c>
      <c r="P4870" t="str">
        <f>IF(AND(Table1[[#This Row],[stroke]]=1,Table1[[#This Row],[hypertension]]=1),"yes","no")</f>
        <v>no</v>
      </c>
      <c r="Q4870" t="str">
        <f>IF(Table1[[#This Row],[avg_glucose_level]]&gt;=132.5,"yes","no")</f>
        <v>no</v>
      </c>
      <c r="R4870" t="str">
        <f>IF(Table1[[#This Row],[bmi]]&gt;=30.1,"yes","no")</f>
        <v>yes</v>
      </c>
    </row>
    <row r="4871" spans="1:18" x14ac:dyDescent="0.3">
      <c r="A4871">
        <v>72715</v>
      </c>
      <c r="B4871" t="s">
        <v>17</v>
      </c>
      <c r="C4871">
        <v>50</v>
      </c>
      <c r="D4871">
        <v>0</v>
      </c>
      <c r="E4871" t="str">
        <f>IF(Table1[[#This Row],[hypertension]]=0,"no","yes")</f>
        <v>no</v>
      </c>
      <c r="F4871">
        <v>1</v>
      </c>
      <c r="G4871" t="s">
        <v>13</v>
      </c>
      <c r="H4871" t="s">
        <v>14</v>
      </c>
      <c r="I4871" t="s">
        <v>15</v>
      </c>
      <c r="J4871">
        <v>193.8</v>
      </c>
      <c r="K4871">
        <v>26.4</v>
      </c>
      <c r="L4871" t="s">
        <v>20</v>
      </c>
      <c r="M48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71">
        <v>0</v>
      </c>
      <c r="O4871" t="s">
        <v>32</v>
      </c>
      <c r="P4871" t="str">
        <f>IF(AND(Table1[[#This Row],[stroke]]=1,Table1[[#This Row],[hypertension]]=1),"yes","no")</f>
        <v>no</v>
      </c>
      <c r="Q4871" t="str">
        <f>IF(Table1[[#This Row],[avg_glucose_level]]&gt;=132.5,"yes","no")</f>
        <v>yes</v>
      </c>
      <c r="R4871" t="str">
        <f>IF(Table1[[#This Row],[bmi]]&gt;=30.1,"yes","no")</f>
        <v>no</v>
      </c>
    </row>
    <row r="4872" spans="1:18" x14ac:dyDescent="0.3">
      <c r="A4872">
        <v>59847</v>
      </c>
      <c r="B4872" t="s">
        <v>17</v>
      </c>
      <c r="C4872">
        <v>12</v>
      </c>
      <c r="D4872">
        <v>0</v>
      </c>
      <c r="E4872" t="str">
        <f>IF(Table1[[#This Row],[hypertension]]=0,"no","yes")</f>
        <v>no</v>
      </c>
      <c r="F4872">
        <v>0</v>
      </c>
      <c r="G4872" t="s">
        <v>22</v>
      </c>
      <c r="H4872" t="s">
        <v>25</v>
      </c>
      <c r="I4872" t="s">
        <v>19</v>
      </c>
      <c r="J4872">
        <v>114.34</v>
      </c>
      <c r="K4872">
        <v>23.6</v>
      </c>
      <c r="L4872" t="s">
        <v>20</v>
      </c>
      <c r="M487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72">
        <v>0</v>
      </c>
      <c r="O4872" t="s">
        <v>32</v>
      </c>
      <c r="P4872" t="str">
        <f>IF(AND(Table1[[#This Row],[stroke]]=1,Table1[[#This Row],[hypertension]]=1),"yes","no")</f>
        <v>no</v>
      </c>
      <c r="Q4872" t="str">
        <f>IF(Table1[[#This Row],[avg_glucose_level]]&gt;=132.5,"yes","no")</f>
        <v>no</v>
      </c>
      <c r="R4872" t="str">
        <f>IF(Table1[[#This Row],[bmi]]&gt;=30.1,"yes","no")</f>
        <v>no</v>
      </c>
    </row>
    <row r="4873" spans="1:18" x14ac:dyDescent="0.3">
      <c r="A4873">
        <v>59911</v>
      </c>
      <c r="B4873" t="s">
        <v>12</v>
      </c>
      <c r="C4873">
        <v>12</v>
      </c>
      <c r="D4873">
        <v>0</v>
      </c>
      <c r="E4873" t="str">
        <f>IF(Table1[[#This Row],[hypertension]]=0,"no","yes")</f>
        <v>no</v>
      </c>
      <c r="F4873">
        <v>0</v>
      </c>
      <c r="G4873" t="s">
        <v>22</v>
      </c>
      <c r="H4873" t="s">
        <v>25</v>
      </c>
      <c r="I4873" t="s">
        <v>15</v>
      </c>
      <c r="J4873">
        <v>69.25</v>
      </c>
      <c r="K4873">
        <v>18.600000000000001</v>
      </c>
      <c r="L4873" t="s">
        <v>23</v>
      </c>
      <c r="M48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73">
        <v>0</v>
      </c>
      <c r="O4873" t="s">
        <v>32</v>
      </c>
      <c r="P4873" t="str">
        <f>IF(AND(Table1[[#This Row],[stroke]]=1,Table1[[#This Row],[hypertension]]=1),"yes","no")</f>
        <v>no</v>
      </c>
      <c r="Q4873" t="str">
        <f>IF(Table1[[#This Row],[avg_glucose_level]]&gt;=132.5,"yes","no")</f>
        <v>no</v>
      </c>
      <c r="R4873" t="str">
        <f>IF(Table1[[#This Row],[bmi]]&gt;=30.1,"yes","no")</f>
        <v>no</v>
      </c>
    </row>
    <row r="4874" spans="1:18" x14ac:dyDescent="0.3">
      <c r="A4874">
        <v>13583</v>
      </c>
      <c r="B4874" t="s">
        <v>17</v>
      </c>
      <c r="C4874">
        <v>5</v>
      </c>
      <c r="D4874">
        <v>0</v>
      </c>
      <c r="E4874" t="str">
        <f>IF(Table1[[#This Row],[hypertension]]=0,"no","yes")</f>
        <v>no</v>
      </c>
      <c r="F4874">
        <v>0</v>
      </c>
      <c r="G4874" t="s">
        <v>22</v>
      </c>
      <c r="H4874" t="s">
        <v>25</v>
      </c>
      <c r="I4874" t="s">
        <v>19</v>
      </c>
      <c r="J4874">
        <v>88.44</v>
      </c>
      <c r="K4874">
        <v>18</v>
      </c>
      <c r="L4874" t="s">
        <v>23</v>
      </c>
      <c r="M48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74">
        <v>0</v>
      </c>
      <c r="O4874" t="s">
        <v>32</v>
      </c>
      <c r="P4874" t="str">
        <f>IF(AND(Table1[[#This Row],[stroke]]=1,Table1[[#This Row],[hypertension]]=1),"yes","no")</f>
        <v>no</v>
      </c>
      <c r="Q4874" t="str">
        <f>IF(Table1[[#This Row],[avg_glucose_level]]&gt;=132.5,"yes","no")</f>
        <v>no</v>
      </c>
      <c r="R4874" t="str">
        <f>IF(Table1[[#This Row],[bmi]]&gt;=30.1,"yes","no")</f>
        <v>no</v>
      </c>
    </row>
    <row r="4875" spans="1:18" x14ac:dyDescent="0.3">
      <c r="A4875">
        <v>22897</v>
      </c>
      <c r="B4875" t="s">
        <v>12</v>
      </c>
      <c r="C4875">
        <v>39</v>
      </c>
      <c r="D4875">
        <v>0</v>
      </c>
      <c r="E4875" t="str">
        <f>IF(Table1[[#This Row],[hypertension]]=0,"no","yes")</f>
        <v>no</v>
      </c>
      <c r="F4875">
        <v>0</v>
      </c>
      <c r="G4875" t="s">
        <v>13</v>
      </c>
      <c r="H4875" t="s">
        <v>14</v>
      </c>
      <c r="I4875" t="s">
        <v>19</v>
      </c>
      <c r="J4875">
        <v>84.09</v>
      </c>
      <c r="K4875">
        <v>31.1</v>
      </c>
      <c r="L4875" t="s">
        <v>16</v>
      </c>
      <c r="M487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75">
        <v>0</v>
      </c>
      <c r="O4875" t="s">
        <v>32</v>
      </c>
      <c r="P4875" t="str">
        <f>IF(AND(Table1[[#This Row],[stroke]]=1,Table1[[#This Row],[hypertension]]=1),"yes","no")</f>
        <v>no</v>
      </c>
      <c r="Q4875" t="str">
        <f>IF(Table1[[#This Row],[avg_glucose_level]]&gt;=132.5,"yes","no")</f>
        <v>no</v>
      </c>
      <c r="R4875" t="str">
        <f>IF(Table1[[#This Row],[bmi]]&gt;=30.1,"yes","no")</f>
        <v>yes</v>
      </c>
    </row>
    <row r="4876" spans="1:18" x14ac:dyDescent="0.3">
      <c r="A4876">
        <v>11898</v>
      </c>
      <c r="B4876" t="s">
        <v>17</v>
      </c>
      <c r="C4876">
        <v>41</v>
      </c>
      <c r="D4876">
        <v>0</v>
      </c>
      <c r="E4876" t="str">
        <f>IF(Table1[[#This Row],[hypertension]]=0,"no","yes")</f>
        <v>no</v>
      </c>
      <c r="F4876">
        <v>0</v>
      </c>
      <c r="G4876" t="s">
        <v>13</v>
      </c>
      <c r="H4876" t="s">
        <v>14</v>
      </c>
      <c r="I4876" t="s">
        <v>15</v>
      </c>
      <c r="J4876">
        <v>87.06</v>
      </c>
      <c r="K4876">
        <v>30</v>
      </c>
      <c r="L4876" t="s">
        <v>20</v>
      </c>
      <c r="M48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76">
        <v>0</v>
      </c>
      <c r="O4876" t="s">
        <v>32</v>
      </c>
      <c r="P4876" t="str">
        <f>IF(AND(Table1[[#This Row],[stroke]]=1,Table1[[#This Row],[hypertension]]=1),"yes","no")</f>
        <v>no</v>
      </c>
      <c r="Q4876" t="str">
        <f>IF(Table1[[#This Row],[avg_glucose_level]]&gt;=132.5,"yes","no")</f>
        <v>no</v>
      </c>
      <c r="R4876" t="str">
        <f>IF(Table1[[#This Row],[bmi]]&gt;=30.1,"yes","no")</f>
        <v>no</v>
      </c>
    </row>
    <row r="4877" spans="1:18" x14ac:dyDescent="0.3">
      <c r="A4877">
        <v>14785</v>
      </c>
      <c r="B4877" t="s">
        <v>17</v>
      </c>
      <c r="C4877">
        <v>41</v>
      </c>
      <c r="D4877">
        <v>0</v>
      </c>
      <c r="E4877" t="str">
        <f>IF(Table1[[#This Row],[hypertension]]=0,"no","yes")</f>
        <v>no</v>
      </c>
      <c r="F4877">
        <v>0</v>
      </c>
      <c r="G4877" t="s">
        <v>13</v>
      </c>
      <c r="H4877" t="s">
        <v>14</v>
      </c>
      <c r="I4877" t="s">
        <v>19</v>
      </c>
      <c r="J4877">
        <v>92.64</v>
      </c>
      <c r="K4877">
        <v>43.8</v>
      </c>
      <c r="L4877" t="s">
        <v>20</v>
      </c>
      <c r="M487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77">
        <v>0</v>
      </c>
      <c r="O4877" t="s">
        <v>32</v>
      </c>
      <c r="P4877" t="str">
        <f>IF(AND(Table1[[#This Row],[stroke]]=1,Table1[[#This Row],[hypertension]]=1),"yes","no")</f>
        <v>no</v>
      </c>
      <c r="Q4877" t="str">
        <f>IF(Table1[[#This Row],[avg_glucose_level]]&gt;=132.5,"yes","no")</f>
        <v>no</v>
      </c>
      <c r="R4877" t="str">
        <f>IF(Table1[[#This Row],[bmi]]&gt;=30.1,"yes","no")</f>
        <v>yes</v>
      </c>
    </row>
    <row r="4878" spans="1:18" x14ac:dyDescent="0.3">
      <c r="A4878">
        <v>45163</v>
      </c>
      <c r="B4878" t="s">
        <v>17</v>
      </c>
      <c r="C4878">
        <v>47</v>
      </c>
      <c r="D4878">
        <v>0</v>
      </c>
      <c r="E4878" t="str">
        <f>IF(Table1[[#This Row],[hypertension]]=0,"no","yes")</f>
        <v>no</v>
      </c>
      <c r="F4878">
        <v>0</v>
      </c>
      <c r="G4878" t="s">
        <v>13</v>
      </c>
      <c r="H4878" t="s">
        <v>14</v>
      </c>
      <c r="I4878" t="s">
        <v>15</v>
      </c>
      <c r="J4878">
        <v>99.36</v>
      </c>
      <c r="K4878">
        <v>23.8</v>
      </c>
      <c r="L4878" t="s">
        <v>21</v>
      </c>
      <c r="M487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78">
        <v>0</v>
      </c>
      <c r="O4878" t="s">
        <v>32</v>
      </c>
      <c r="P4878" t="str">
        <f>IF(AND(Table1[[#This Row],[stroke]]=1,Table1[[#This Row],[hypertension]]=1),"yes","no")</f>
        <v>no</v>
      </c>
      <c r="Q4878" t="str">
        <f>IF(Table1[[#This Row],[avg_glucose_level]]&gt;=132.5,"yes","no")</f>
        <v>no</v>
      </c>
      <c r="R4878" t="str">
        <f>IF(Table1[[#This Row],[bmi]]&gt;=30.1,"yes","no")</f>
        <v>no</v>
      </c>
    </row>
    <row r="4879" spans="1:18" x14ac:dyDescent="0.3">
      <c r="A4879">
        <v>57254</v>
      </c>
      <c r="B4879" t="s">
        <v>17</v>
      </c>
      <c r="C4879">
        <v>57</v>
      </c>
      <c r="D4879">
        <v>0</v>
      </c>
      <c r="E4879" t="str">
        <f>IF(Table1[[#This Row],[hypertension]]=0,"no","yes")</f>
        <v>no</v>
      </c>
      <c r="F4879">
        <v>0</v>
      </c>
      <c r="G4879" t="s">
        <v>13</v>
      </c>
      <c r="H4879" t="s">
        <v>14</v>
      </c>
      <c r="I4879" t="s">
        <v>19</v>
      </c>
      <c r="J4879">
        <v>135.63</v>
      </c>
      <c r="K4879">
        <v>36.200000000000003</v>
      </c>
      <c r="L4879" t="s">
        <v>16</v>
      </c>
      <c r="M487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79">
        <v>0</v>
      </c>
      <c r="O4879" t="s">
        <v>32</v>
      </c>
      <c r="P4879" t="str">
        <f>IF(AND(Table1[[#This Row],[stroke]]=1,Table1[[#This Row],[hypertension]]=1),"yes","no")</f>
        <v>no</v>
      </c>
      <c r="Q4879" t="str">
        <f>IF(Table1[[#This Row],[avg_glucose_level]]&gt;=132.5,"yes","no")</f>
        <v>yes</v>
      </c>
      <c r="R4879" t="str">
        <f>IF(Table1[[#This Row],[bmi]]&gt;=30.1,"yes","no")</f>
        <v>yes</v>
      </c>
    </row>
    <row r="4880" spans="1:18" x14ac:dyDescent="0.3">
      <c r="A4880">
        <v>30658</v>
      </c>
      <c r="B4880" t="s">
        <v>12</v>
      </c>
      <c r="C4880">
        <v>16</v>
      </c>
      <c r="D4880">
        <v>0</v>
      </c>
      <c r="E4880" t="str">
        <f>IF(Table1[[#This Row],[hypertension]]=0,"no","yes")</f>
        <v>no</v>
      </c>
      <c r="F4880">
        <v>0</v>
      </c>
      <c r="G4880" t="s">
        <v>22</v>
      </c>
      <c r="H4880" t="s">
        <v>25</v>
      </c>
      <c r="I4880" t="s">
        <v>19</v>
      </c>
      <c r="J4880">
        <v>82.44</v>
      </c>
      <c r="K4880">
        <v>32.6</v>
      </c>
      <c r="L4880" t="s">
        <v>23</v>
      </c>
      <c r="M48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80">
        <v>0</v>
      </c>
      <c r="O4880" t="s">
        <v>32</v>
      </c>
      <c r="P4880" t="str">
        <f>IF(AND(Table1[[#This Row],[stroke]]=1,Table1[[#This Row],[hypertension]]=1),"yes","no")</f>
        <v>no</v>
      </c>
      <c r="Q4880" t="str">
        <f>IF(Table1[[#This Row],[avg_glucose_level]]&gt;=132.5,"yes","no")</f>
        <v>no</v>
      </c>
      <c r="R4880" t="str">
        <f>IF(Table1[[#This Row],[bmi]]&gt;=30.1,"yes","no")</f>
        <v>yes</v>
      </c>
    </row>
    <row r="4881" spans="1:18" x14ac:dyDescent="0.3">
      <c r="A4881">
        <v>32617</v>
      </c>
      <c r="B4881" t="s">
        <v>12</v>
      </c>
      <c r="C4881">
        <v>3</v>
      </c>
      <c r="D4881">
        <v>0</v>
      </c>
      <c r="E4881" t="str">
        <f>IF(Table1[[#This Row],[hypertension]]=0,"no","yes")</f>
        <v>no</v>
      </c>
      <c r="F4881">
        <v>0</v>
      </c>
      <c r="G4881" t="s">
        <v>22</v>
      </c>
      <c r="H4881" t="s">
        <v>25</v>
      </c>
      <c r="I4881" t="s">
        <v>15</v>
      </c>
      <c r="J4881">
        <v>81.88</v>
      </c>
      <c r="K4881">
        <v>18</v>
      </c>
      <c r="L4881" t="s">
        <v>23</v>
      </c>
      <c r="M48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81">
        <v>0</v>
      </c>
      <c r="O4881" t="s">
        <v>32</v>
      </c>
      <c r="P4881" t="str">
        <f>IF(AND(Table1[[#This Row],[stroke]]=1,Table1[[#This Row],[hypertension]]=1),"yes","no")</f>
        <v>no</v>
      </c>
      <c r="Q4881" t="str">
        <f>IF(Table1[[#This Row],[avg_glucose_level]]&gt;=132.5,"yes","no")</f>
        <v>no</v>
      </c>
      <c r="R4881" t="str">
        <f>IF(Table1[[#This Row],[bmi]]&gt;=30.1,"yes","no")</f>
        <v>no</v>
      </c>
    </row>
    <row r="4882" spans="1:18" x14ac:dyDescent="0.3">
      <c r="A4882">
        <v>65376</v>
      </c>
      <c r="B4882" t="s">
        <v>17</v>
      </c>
      <c r="C4882">
        <v>65</v>
      </c>
      <c r="D4882">
        <v>0</v>
      </c>
      <c r="E4882" t="str">
        <f>IF(Table1[[#This Row],[hypertension]]=0,"no","yes")</f>
        <v>no</v>
      </c>
      <c r="F4882">
        <v>0</v>
      </c>
      <c r="G4882" t="s">
        <v>13</v>
      </c>
      <c r="H4882" t="s">
        <v>18</v>
      </c>
      <c r="I4882" t="s">
        <v>15</v>
      </c>
      <c r="J4882">
        <v>95.44</v>
      </c>
      <c r="K4882">
        <v>25.5</v>
      </c>
      <c r="L4882" t="s">
        <v>21</v>
      </c>
      <c r="M488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82">
        <v>0</v>
      </c>
      <c r="O4882" t="s">
        <v>32</v>
      </c>
      <c r="P4882" t="str">
        <f>IF(AND(Table1[[#This Row],[stroke]]=1,Table1[[#This Row],[hypertension]]=1),"yes","no")</f>
        <v>no</v>
      </c>
      <c r="Q4882" t="str">
        <f>IF(Table1[[#This Row],[avg_glucose_level]]&gt;=132.5,"yes","no")</f>
        <v>no</v>
      </c>
      <c r="R4882" t="str">
        <f>IF(Table1[[#This Row],[bmi]]&gt;=30.1,"yes","no")</f>
        <v>no</v>
      </c>
    </row>
    <row r="4883" spans="1:18" x14ac:dyDescent="0.3">
      <c r="A4883">
        <v>1731</v>
      </c>
      <c r="B4883" t="s">
        <v>17</v>
      </c>
      <c r="C4883">
        <v>80</v>
      </c>
      <c r="D4883">
        <v>0</v>
      </c>
      <c r="E4883" t="str">
        <f>IF(Table1[[#This Row],[hypertension]]=0,"no","yes")</f>
        <v>no</v>
      </c>
      <c r="F4883">
        <v>0</v>
      </c>
      <c r="G4883" t="s">
        <v>22</v>
      </c>
      <c r="H4883" t="s">
        <v>18</v>
      </c>
      <c r="I4883" t="s">
        <v>15</v>
      </c>
      <c r="J4883">
        <v>72.709999999999994</v>
      </c>
      <c r="K4883">
        <v>29.9</v>
      </c>
      <c r="L4883" t="s">
        <v>20</v>
      </c>
      <c r="M488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3">
        <v>0</v>
      </c>
      <c r="O4883" t="s">
        <v>32</v>
      </c>
      <c r="P4883" t="str">
        <f>IF(AND(Table1[[#This Row],[stroke]]=1,Table1[[#This Row],[hypertension]]=1),"yes","no")</f>
        <v>no</v>
      </c>
      <c r="Q4883" t="str">
        <f>IF(Table1[[#This Row],[avg_glucose_level]]&gt;=132.5,"yes","no")</f>
        <v>no</v>
      </c>
      <c r="R4883" t="str">
        <f>IF(Table1[[#This Row],[bmi]]&gt;=30.1,"yes","no")</f>
        <v>no</v>
      </c>
    </row>
    <row r="4884" spans="1:18" x14ac:dyDescent="0.3">
      <c r="A4884">
        <v>38441</v>
      </c>
      <c r="B4884" t="s">
        <v>17</v>
      </c>
      <c r="C4884">
        <v>58</v>
      </c>
      <c r="D4884">
        <v>0</v>
      </c>
      <c r="E4884" t="str">
        <f>IF(Table1[[#This Row],[hypertension]]=0,"no","yes")</f>
        <v>no</v>
      </c>
      <c r="F4884">
        <v>0</v>
      </c>
      <c r="G4884" t="s">
        <v>13</v>
      </c>
      <c r="H4884" t="s">
        <v>14</v>
      </c>
      <c r="I4884" t="s">
        <v>15</v>
      </c>
      <c r="J4884">
        <v>65.45</v>
      </c>
      <c r="K4884">
        <v>32.1</v>
      </c>
      <c r="L4884" t="s">
        <v>20</v>
      </c>
      <c r="M48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4">
        <v>0</v>
      </c>
      <c r="O4884" t="s">
        <v>32</v>
      </c>
      <c r="P4884" t="str">
        <f>IF(AND(Table1[[#This Row],[stroke]]=1,Table1[[#This Row],[hypertension]]=1),"yes","no")</f>
        <v>no</v>
      </c>
      <c r="Q4884" t="str">
        <f>IF(Table1[[#This Row],[avg_glucose_level]]&gt;=132.5,"yes","no")</f>
        <v>no</v>
      </c>
      <c r="R4884" t="str">
        <f>IF(Table1[[#This Row],[bmi]]&gt;=30.1,"yes","no")</f>
        <v>yes</v>
      </c>
    </row>
    <row r="4885" spans="1:18" x14ac:dyDescent="0.3">
      <c r="A4885">
        <v>22147</v>
      </c>
      <c r="B4885" t="s">
        <v>17</v>
      </c>
      <c r="C4885">
        <v>74</v>
      </c>
      <c r="D4885">
        <v>0</v>
      </c>
      <c r="E4885" t="str">
        <f>IF(Table1[[#This Row],[hypertension]]=0,"no","yes")</f>
        <v>no</v>
      </c>
      <c r="F4885">
        <v>0</v>
      </c>
      <c r="G4885" t="s">
        <v>13</v>
      </c>
      <c r="H4885" t="s">
        <v>14</v>
      </c>
      <c r="I4885" t="s">
        <v>15</v>
      </c>
      <c r="J4885">
        <v>203.01</v>
      </c>
      <c r="K4885">
        <v>25.4</v>
      </c>
      <c r="L4885" t="s">
        <v>20</v>
      </c>
      <c r="M48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5">
        <v>0</v>
      </c>
      <c r="O4885" t="s">
        <v>32</v>
      </c>
      <c r="P4885" t="str">
        <f>IF(AND(Table1[[#This Row],[stroke]]=1,Table1[[#This Row],[hypertension]]=1),"yes","no")</f>
        <v>no</v>
      </c>
      <c r="Q4885" t="str">
        <f>IF(Table1[[#This Row],[avg_glucose_level]]&gt;=132.5,"yes","no")</f>
        <v>yes</v>
      </c>
      <c r="R4885" t="str">
        <f>IF(Table1[[#This Row],[bmi]]&gt;=30.1,"yes","no")</f>
        <v>no</v>
      </c>
    </row>
    <row r="4886" spans="1:18" x14ac:dyDescent="0.3">
      <c r="A4886">
        <v>50663</v>
      </c>
      <c r="B4886" t="s">
        <v>17</v>
      </c>
      <c r="C4886">
        <v>62</v>
      </c>
      <c r="D4886">
        <v>0</v>
      </c>
      <c r="E4886" t="str">
        <f>IF(Table1[[#This Row],[hypertension]]=0,"no","yes")</f>
        <v>no</v>
      </c>
      <c r="F4886">
        <v>0</v>
      </c>
      <c r="G4886" t="s">
        <v>13</v>
      </c>
      <c r="H4886" t="s">
        <v>24</v>
      </c>
      <c r="I4886" t="s">
        <v>15</v>
      </c>
      <c r="J4886">
        <v>110.84</v>
      </c>
      <c r="K4886">
        <v>23.4</v>
      </c>
      <c r="L4886" t="s">
        <v>21</v>
      </c>
      <c r="M48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86">
        <v>0</v>
      </c>
      <c r="O4886" t="s">
        <v>32</v>
      </c>
      <c r="P4886" t="str">
        <f>IF(AND(Table1[[#This Row],[stroke]]=1,Table1[[#This Row],[hypertension]]=1),"yes","no")</f>
        <v>no</v>
      </c>
      <c r="Q4886" t="str">
        <f>IF(Table1[[#This Row],[avg_glucose_level]]&gt;=132.5,"yes","no")</f>
        <v>no</v>
      </c>
      <c r="R4886" t="str">
        <f>IF(Table1[[#This Row],[bmi]]&gt;=30.1,"yes","no")</f>
        <v>no</v>
      </c>
    </row>
    <row r="4887" spans="1:18" x14ac:dyDescent="0.3">
      <c r="A4887">
        <v>19165</v>
      </c>
      <c r="B4887" t="s">
        <v>12</v>
      </c>
      <c r="C4887">
        <v>33</v>
      </c>
      <c r="D4887">
        <v>0</v>
      </c>
      <c r="E4887" t="str">
        <f>IF(Table1[[#This Row],[hypertension]]=0,"no","yes")</f>
        <v>no</v>
      </c>
      <c r="F4887">
        <v>0</v>
      </c>
      <c r="G4887" t="s">
        <v>13</v>
      </c>
      <c r="H4887" t="s">
        <v>14</v>
      </c>
      <c r="I4887" t="s">
        <v>15</v>
      </c>
      <c r="J4887">
        <v>83.12</v>
      </c>
      <c r="K4887">
        <v>23.4</v>
      </c>
      <c r="L4887" t="s">
        <v>23</v>
      </c>
      <c r="M48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887">
        <v>0</v>
      </c>
      <c r="O4887" t="s">
        <v>32</v>
      </c>
      <c r="P4887" t="str">
        <f>IF(AND(Table1[[#This Row],[stroke]]=1,Table1[[#This Row],[hypertension]]=1),"yes","no")</f>
        <v>no</v>
      </c>
      <c r="Q4887" t="str">
        <f>IF(Table1[[#This Row],[avg_glucose_level]]&gt;=132.5,"yes","no")</f>
        <v>no</v>
      </c>
      <c r="R4887" t="str">
        <f>IF(Table1[[#This Row],[bmi]]&gt;=30.1,"yes","no")</f>
        <v>no</v>
      </c>
    </row>
    <row r="4888" spans="1:18" x14ac:dyDescent="0.3">
      <c r="A4888">
        <v>60562</v>
      </c>
      <c r="B4888" t="s">
        <v>17</v>
      </c>
      <c r="C4888">
        <v>21</v>
      </c>
      <c r="D4888">
        <v>0</v>
      </c>
      <c r="E4888" t="str">
        <f>IF(Table1[[#This Row],[hypertension]]=0,"no","yes")</f>
        <v>no</v>
      </c>
      <c r="F4888">
        <v>0</v>
      </c>
      <c r="G4888" t="s">
        <v>22</v>
      </c>
      <c r="H4888" t="s">
        <v>14</v>
      </c>
      <c r="I4888" t="s">
        <v>19</v>
      </c>
      <c r="J4888">
        <v>55.12</v>
      </c>
      <c r="K4888">
        <v>21.8</v>
      </c>
      <c r="L4888" t="s">
        <v>20</v>
      </c>
      <c r="M488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8">
        <v>0</v>
      </c>
      <c r="O4888" t="s">
        <v>32</v>
      </c>
      <c r="P4888" t="str">
        <f>IF(AND(Table1[[#This Row],[stroke]]=1,Table1[[#This Row],[hypertension]]=1),"yes","no")</f>
        <v>no</v>
      </c>
      <c r="Q4888" t="str">
        <f>IF(Table1[[#This Row],[avg_glucose_level]]&gt;=132.5,"yes","no")</f>
        <v>no</v>
      </c>
      <c r="R4888" t="str">
        <f>IF(Table1[[#This Row],[bmi]]&gt;=30.1,"yes","no")</f>
        <v>no</v>
      </c>
    </row>
    <row r="4889" spans="1:18" x14ac:dyDescent="0.3">
      <c r="A4889">
        <v>22013</v>
      </c>
      <c r="B4889" t="s">
        <v>17</v>
      </c>
      <c r="C4889">
        <v>17</v>
      </c>
      <c r="D4889">
        <v>0</v>
      </c>
      <c r="E4889" t="str">
        <f>IF(Table1[[#This Row],[hypertension]]=0,"no","yes")</f>
        <v>no</v>
      </c>
      <c r="F4889">
        <v>0</v>
      </c>
      <c r="G4889" t="s">
        <v>22</v>
      </c>
      <c r="H4889" t="s">
        <v>14</v>
      </c>
      <c r="I4889" t="s">
        <v>19</v>
      </c>
      <c r="J4889">
        <v>105.91</v>
      </c>
      <c r="K4889">
        <v>30.8</v>
      </c>
      <c r="L4889" t="s">
        <v>20</v>
      </c>
      <c r="M488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89">
        <v>0</v>
      </c>
      <c r="O4889" t="s">
        <v>32</v>
      </c>
      <c r="P4889" t="str">
        <f>IF(AND(Table1[[#This Row],[stroke]]=1,Table1[[#This Row],[hypertension]]=1),"yes","no")</f>
        <v>no</v>
      </c>
      <c r="Q4889" t="str">
        <f>IF(Table1[[#This Row],[avg_glucose_level]]&gt;=132.5,"yes","no")</f>
        <v>no</v>
      </c>
      <c r="R4889" t="str">
        <f>IF(Table1[[#This Row],[bmi]]&gt;=30.1,"yes","no")</f>
        <v>yes</v>
      </c>
    </row>
    <row r="4890" spans="1:18" x14ac:dyDescent="0.3">
      <c r="A4890">
        <v>39936</v>
      </c>
      <c r="B4890" t="s">
        <v>17</v>
      </c>
      <c r="C4890">
        <v>49</v>
      </c>
      <c r="D4890">
        <v>0</v>
      </c>
      <c r="E4890" t="str">
        <f>IF(Table1[[#This Row],[hypertension]]=0,"no","yes")</f>
        <v>no</v>
      </c>
      <c r="F4890">
        <v>0</v>
      </c>
      <c r="G4890" t="s">
        <v>13</v>
      </c>
      <c r="H4890" t="s">
        <v>14</v>
      </c>
      <c r="I4890" t="s">
        <v>19</v>
      </c>
      <c r="J4890">
        <v>61.57</v>
      </c>
      <c r="K4890">
        <v>37.9</v>
      </c>
      <c r="L4890" t="s">
        <v>16</v>
      </c>
      <c r="M48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890">
        <v>0</v>
      </c>
      <c r="O4890" t="s">
        <v>32</v>
      </c>
      <c r="P4890" t="str">
        <f>IF(AND(Table1[[#This Row],[stroke]]=1,Table1[[#This Row],[hypertension]]=1),"yes","no")</f>
        <v>no</v>
      </c>
      <c r="Q4890" t="str">
        <f>IF(Table1[[#This Row],[avg_glucose_level]]&gt;=132.5,"yes","no")</f>
        <v>no</v>
      </c>
      <c r="R4890" t="str">
        <f>IF(Table1[[#This Row],[bmi]]&gt;=30.1,"yes","no")</f>
        <v>yes</v>
      </c>
    </row>
    <row r="4891" spans="1:18" x14ac:dyDescent="0.3">
      <c r="A4891">
        <v>6517</v>
      </c>
      <c r="B4891" t="s">
        <v>17</v>
      </c>
      <c r="C4891">
        <v>24</v>
      </c>
      <c r="D4891">
        <v>0</v>
      </c>
      <c r="E4891" t="str">
        <f>IF(Table1[[#This Row],[hypertension]]=0,"no","yes")</f>
        <v>no</v>
      </c>
      <c r="F4891">
        <v>0</v>
      </c>
      <c r="G4891" t="s">
        <v>13</v>
      </c>
      <c r="H4891" t="s">
        <v>24</v>
      </c>
      <c r="I4891" t="s">
        <v>15</v>
      </c>
      <c r="J4891">
        <v>83.1</v>
      </c>
      <c r="K4891">
        <v>42.5</v>
      </c>
      <c r="L4891" t="s">
        <v>21</v>
      </c>
      <c r="M489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91">
        <v>0</v>
      </c>
      <c r="O4891" t="s">
        <v>32</v>
      </c>
      <c r="P4891" t="str">
        <f>IF(AND(Table1[[#This Row],[stroke]]=1,Table1[[#This Row],[hypertension]]=1),"yes","no")</f>
        <v>no</v>
      </c>
      <c r="Q4891" t="str">
        <f>IF(Table1[[#This Row],[avg_glucose_level]]&gt;=132.5,"yes","no")</f>
        <v>no</v>
      </c>
      <c r="R4891" t="str">
        <f>IF(Table1[[#This Row],[bmi]]&gt;=30.1,"yes","no")</f>
        <v>yes</v>
      </c>
    </row>
    <row r="4892" spans="1:18" x14ac:dyDescent="0.3">
      <c r="A4892">
        <v>62576</v>
      </c>
      <c r="B4892" t="s">
        <v>17</v>
      </c>
      <c r="C4892">
        <v>56</v>
      </c>
      <c r="D4892">
        <v>0</v>
      </c>
      <c r="E4892" t="str">
        <f>IF(Table1[[#This Row],[hypertension]]=0,"no","yes")</f>
        <v>no</v>
      </c>
      <c r="F4892">
        <v>0</v>
      </c>
      <c r="G4892" t="s">
        <v>13</v>
      </c>
      <c r="H4892" t="s">
        <v>14</v>
      </c>
      <c r="I4892" t="s">
        <v>15</v>
      </c>
      <c r="J4892">
        <v>66.319999999999993</v>
      </c>
      <c r="K4892">
        <v>23.4</v>
      </c>
      <c r="L4892" t="s">
        <v>20</v>
      </c>
      <c r="M489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2">
        <v>0</v>
      </c>
      <c r="O4892" t="s">
        <v>32</v>
      </c>
      <c r="P4892" t="str">
        <f>IF(AND(Table1[[#This Row],[stroke]]=1,Table1[[#This Row],[hypertension]]=1),"yes","no")</f>
        <v>no</v>
      </c>
      <c r="Q4892" t="str">
        <f>IF(Table1[[#This Row],[avg_glucose_level]]&gt;=132.5,"yes","no")</f>
        <v>no</v>
      </c>
      <c r="R4892" t="str">
        <f>IF(Table1[[#This Row],[bmi]]&gt;=30.1,"yes","no")</f>
        <v>no</v>
      </c>
    </row>
    <row r="4893" spans="1:18" x14ac:dyDescent="0.3">
      <c r="A4893">
        <v>18636</v>
      </c>
      <c r="B4893" t="s">
        <v>17</v>
      </c>
      <c r="C4893">
        <v>26</v>
      </c>
      <c r="D4893">
        <v>0</v>
      </c>
      <c r="E4893" t="str">
        <f>IF(Table1[[#This Row],[hypertension]]=0,"no","yes")</f>
        <v>no</v>
      </c>
      <c r="F4893">
        <v>0</v>
      </c>
      <c r="G4893" t="s">
        <v>13</v>
      </c>
      <c r="H4893" t="s">
        <v>24</v>
      </c>
      <c r="I4893" t="s">
        <v>15</v>
      </c>
      <c r="J4893">
        <v>72.56</v>
      </c>
      <c r="K4893">
        <v>35.4</v>
      </c>
      <c r="L4893" t="s">
        <v>20</v>
      </c>
      <c r="M48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3">
        <v>0</v>
      </c>
      <c r="O4893" t="s">
        <v>32</v>
      </c>
      <c r="P4893" t="str">
        <f>IF(AND(Table1[[#This Row],[stroke]]=1,Table1[[#This Row],[hypertension]]=1),"yes","no")</f>
        <v>no</v>
      </c>
      <c r="Q4893" t="str">
        <f>IF(Table1[[#This Row],[avg_glucose_level]]&gt;=132.5,"yes","no")</f>
        <v>no</v>
      </c>
      <c r="R4893" t="str">
        <f>IF(Table1[[#This Row],[bmi]]&gt;=30.1,"yes","no")</f>
        <v>yes</v>
      </c>
    </row>
    <row r="4894" spans="1:18" x14ac:dyDescent="0.3">
      <c r="A4894">
        <v>24299</v>
      </c>
      <c r="B4894" t="s">
        <v>12</v>
      </c>
      <c r="C4894">
        <v>54</v>
      </c>
      <c r="D4894">
        <v>1</v>
      </c>
      <c r="E4894" t="str">
        <f>IF(Table1[[#This Row],[hypertension]]=0,"no","yes")</f>
        <v>yes</v>
      </c>
      <c r="F4894">
        <v>0</v>
      </c>
      <c r="G4894" t="s">
        <v>13</v>
      </c>
      <c r="H4894" t="s">
        <v>18</v>
      </c>
      <c r="I4894" t="s">
        <v>19</v>
      </c>
      <c r="J4894">
        <v>97.99</v>
      </c>
      <c r="K4894">
        <v>32.299999999999997</v>
      </c>
      <c r="L4894" t="s">
        <v>21</v>
      </c>
      <c r="M489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894">
        <v>0</v>
      </c>
      <c r="O4894" t="s">
        <v>32</v>
      </c>
      <c r="P4894" t="str">
        <f>IF(AND(Table1[[#This Row],[stroke]]=1,Table1[[#This Row],[hypertension]]=1),"yes","no")</f>
        <v>no</v>
      </c>
      <c r="Q4894" t="str">
        <f>IF(Table1[[#This Row],[avg_glucose_level]]&gt;=132.5,"yes","no")</f>
        <v>no</v>
      </c>
      <c r="R4894" t="str">
        <f>IF(Table1[[#This Row],[bmi]]&gt;=30.1,"yes","no")</f>
        <v>yes</v>
      </c>
    </row>
    <row r="4895" spans="1:18" x14ac:dyDescent="0.3">
      <c r="A4895">
        <v>40826</v>
      </c>
      <c r="B4895" t="s">
        <v>17</v>
      </c>
      <c r="C4895">
        <v>42</v>
      </c>
      <c r="D4895">
        <v>0</v>
      </c>
      <c r="E4895" t="str">
        <f>IF(Table1[[#This Row],[hypertension]]=0,"no","yes")</f>
        <v>no</v>
      </c>
      <c r="F4895">
        <v>0</v>
      </c>
      <c r="G4895" t="s">
        <v>22</v>
      </c>
      <c r="H4895" t="s">
        <v>14</v>
      </c>
      <c r="I4895" t="s">
        <v>15</v>
      </c>
      <c r="J4895">
        <v>63.27</v>
      </c>
      <c r="K4895">
        <v>27</v>
      </c>
      <c r="L4895" t="s">
        <v>20</v>
      </c>
      <c r="M489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5">
        <v>0</v>
      </c>
      <c r="O4895" t="s">
        <v>32</v>
      </c>
      <c r="P4895" t="str">
        <f>IF(AND(Table1[[#This Row],[stroke]]=1,Table1[[#This Row],[hypertension]]=1),"yes","no")</f>
        <v>no</v>
      </c>
      <c r="Q4895" t="str">
        <f>IF(Table1[[#This Row],[avg_glucose_level]]&gt;=132.5,"yes","no")</f>
        <v>no</v>
      </c>
      <c r="R4895" t="str">
        <f>IF(Table1[[#This Row],[bmi]]&gt;=30.1,"yes","no")</f>
        <v>no</v>
      </c>
    </row>
    <row r="4896" spans="1:18" x14ac:dyDescent="0.3">
      <c r="A4896">
        <v>53323</v>
      </c>
      <c r="B4896" t="s">
        <v>17</v>
      </c>
      <c r="C4896">
        <v>34</v>
      </c>
      <c r="D4896">
        <v>0</v>
      </c>
      <c r="E4896" t="str">
        <f>IF(Table1[[#This Row],[hypertension]]=0,"no","yes")</f>
        <v>no</v>
      </c>
      <c r="F4896">
        <v>0</v>
      </c>
      <c r="G4896" t="s">
        <v>22</v>
      </c>
      <c r="H4896" t="s">
        <v>24</v>
      </c>
      <c r="I4896" t="s">
        <v>15</v>
      </c>
      <c r="J4896">
        <v>79.599999999999994</v>
      </c>
      <c r="K4896">
        <v>46.3</v>
      </c>
      <c r="L4896" t="s">
        <v>20</v>
      </c>
      <c r="M48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6">
        <v>0</v>
      </c>
      <c r="O4896" t="s">
        <v>32</v>
      </c>
      <c r="P4896" t="str">
        <f>IF(AND(Table1[[#This Row],[stroke]]=1,Table1[[#This Row],[hypertension]]=1),"yes","no")</f>
        <v>no</v>
      </c>
      <c r="Q4896" t="str">
        <f>IF(Table1[[#This Row],[avg_glucose_level]]&gt;=132.5,"yes","no")</f>
        <v>no</v>
      </c>
      <c r="R4896" t="str">
        <f>IF(Table1[[#This Row],[bmi]]&gt;=30.1,"yes","no")</f>
        <v>yes</v>
      </c>
    </row>
    <row r="4897" spans="1:18" x14ac:dyDescent="0.3">
      <c r="A4897">
        <v>28717</v>
      </c>
      <c r="B4897" t="s">
        <v>17</v>
      </c>
      <c r="C4897">
        <v>56</v>
      </c>
      <c r="D4897">
        <v>1</v>
      </c>
      <c r="E4897" t="str">
        <f>IF(Table1[[#This Row],[hypertension]]=0,"no","yes")</f>
        <v>yes</v>
      </c>
      <c r="F4897">
        <v>0</v>
      </c>
      <c r="G4897" t="s">
        <v>13</v>
      </c>
      <c r="H4897" t="s">
        <v>14</v>
      </c>
      <c r="I4897" t="s">
        <v>19</v>
      </c>
      <c r="J4897">
        <v>177.56</v>
      </c>
      <c r="K4897">
        <v>30.1</v>
      </c>
      <c r="L4897" t="s">
        <v>20</v>
      </c>
      <c r="M489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7">
        <v>0</v>
      </c>
      <c r="O4897" t="s">
        <v>32</v>
      </c>
      <c r="P4897" t="str">
        <f>IF(AND(Table1[[#This Row],[stroke]]=1,Table1[[#This Row],[hypertension]]=1),"yes","no")</f>
        <v>no</v>
      </c>
      <c r="Q4897" t="str">
        <f>IF(Table1[[#This Row],[avg_glucose_level]]&gt;=132.5,"yes","no")</f>
        <v>yes</v>
      </c>
      <c r="R4897" t="str">
        <f>IF(Table1[[#This Row],[bmi]]&gt;=30.1,"yes","no")</f>
        <v>yes</v>
      </c>
    </row>
    <row r="4898" spans="1:18" x14ac:dyDescent="0.3">
      <c r="A4898">
        <v>53028</v>
      </c>
      <c r="B4898" t="s">
        <v>17</v>
      </c>
      <c r="C4898">
        <v>39</v>
      </c>
      <c r="D4898">
        <v>0</v>
      </c>
      <c r="E4898" t="str">
        <f>IF(Table1[[#This Row],[hypertension]]=0,"no","yes")</f>
        <v>no</v>
      </c>
      <c r="F4898">
        <v>0</v>
      </c>
      <c r="G4898" t="s">
        <v>13</v>
      </c>
      <c r="H4898" t="s">
        <v>14</v>
      </c>
      <c r="I4898" t="s">
        <v>19</v>
      </c>
      <c r="J4898">
        <v>81.31</v>
      </c>
      <c r="K4898">
        <v>34.700000000000003</v>
      </c>
      <c r="L4898" t="s">
        <v>20</v>
      </c>
      <c r="M48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8">
        <v>0</v>
      </c>
      <c r="O4898" t="s">
        <v>32</v>
      </c>
      <c r="P4898" t="str">
        <f>IF(AND(Table1[[#This Row],[stroke]]=1,Table1[[#This Row],[hypertension]]=1),"yes","no")</f>
        <v>no</v>
      </c>
      <c r="Q4898" t="str">
        <f>IF(Table1[[#This Row],[avg_glucose_level]]&gt;=132.5,"yes","no")</f>
        <v>no</v>
      </c>
      <c r="R4898" t="str">
        <f>IF(Table1[[#This Row],[bmi]]&gt;=30.1,"yes","no")</f>
        <v>yes</v>
      </c>
    </row>
    <row r="4899" spans="1:18" x14ac:dyDescent="0.3">
      <c r="A4899">
        <v>57757</v>
      </c>
      <c r="B4899" t="s">
        <v>17</v>
      </c>
      <c r="C4899">
        <v>77</v>
      </c>
      <c r="D4899">
        <v>0</v>
      </c>
      <c r="E4899" t="str">
        <f>IF(Table1[[#This Row],[hypertension]]=0,"no","yes")</f>
        <v>no</v>
      </c>
      <c r="F4899">
        <v>0</v>
      </c>
      <c r="G4899" t="s">
        <v>13</v>
      </c>
      <c r="H4899" t="s">
        <v>18</v>
      </c>
      <c r="I4899" t="s">
        <v>19</v>
      </c>
      <c r="J4899">
        <v>59.91</v>
      </c>
      <c r="K4899">
        <v>18.3</v>
      </c>
      <c r="L4899" t="s">
        <v>20</v>
      </c>
      <c r="M489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899">
        <v>0</v>
      </c>
      <c r="O4899" t="s">
        <v>32</v>
      </c>
      <c r="P4899" t="str">
        <f>IF(AND(Table1[[#This Row],[stroke]]=1,Table1[[#This Row],[hypertension]]=1),"yes","no")</f>
        <v>no</v>
      </c>
      <c r="Q4899" t="str">
        <f>IF(Table1[[#This Row],[avg_glucose_level]]&gt;=132.5,"yes","no")</f>
        <v>no</v>
      </c>
      <c r="R4899" t="str">
        <f>IF(Table1[[#This Row],[bmi]]&gt;=30.1,"yes","no")</f>
        <v>no</v>
      </c>
    </row>
    <row r="4900" spans="1:18" x14ac:dyDescent="0.3">
      <c r="A4900">
        <v>54795</v>
      </c>
      <c r="B4900" t="s">
        <v>17</v>
      </c>
      <c r="C4900">
        <v>12</v>
      </c>
      <c r="D4900">
        <v>0</v>
      </c>
      <c r="E4900" t="str">
        <f>IF(Table1[[#This Row],[hypertension]]=0,"no","yes")</f>
        <v>no</v>
      </c>
      <c r="F4900">
        <v>0</v>
      </c>
      <c r="G4900" t="s">
        <v>22</v>
      </c>
      <c r="H4900" t="s">
        <v>25</v>
      </c>
      <c r="I4900" t="s">
        <v>19</v>
      </c>
      <c r="J4900">
        <v>132.85</v>
      </c>
      <c r="K4900">
        <v>16.2</v>
      </c>
      <c r="L4900" t="s">
        <v>20</v>
      </c>
      <c r="M49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00">
        <v>0</v>
      </c>
      <c r="O4900" t="s">
        <v>32</v>
      </c>
      <c r="P4900" t="str">
        <f>IF(AND(Table1[[#This Row],[stroke]]=1,Table1[[#This Row],[hypertension]]=1),"yes","no")</f>
        <v>no</v>
      </c>
      <c r="Q4900" t="str">
        <f>IF(Table1[[#This Row],[avg_glucose_level]]&gt;=132.5,"yes","no")</f>
        <v>yes</v>
      </c>
      <c r="R4900" t="str">
        <f>IF(Table1[[#This Row],[bmi]]&gt;=30.1,"yes","no")</f>
        <v>no</v>
      </c>
    </row>
    <row r="4901" spans="1:18" x14ac:dyDescent="0.3">
      <c r="A4901">
        <v>70267</v>
      </c>
      <c r="B4901" t="s">
        <v>12</v>
      </c>
      <c r="C4901">
        <v>65</v>
      </c>
      <c r="D4901">
        <v>0</v>
      </c>
      <c r="E4901" t="str">
        <f>IF(Table1[[#This Row],[hypertension]]=0,"no","yes")</f>
        <v>no</v>
      </c>
      <c r="F4901">
        <v>0</v>
      </c>
      <c r="G4901" t="s">
        <v>13</v>
      </c>
      <c r="H4901" t="s">
        <v>14</v>
      </c>
      <c r="I4901" t="s">
        <v>19</v>
      </c>
      <c r="J4901">
        <v>198.84</v>
      </c>
      <c r="K4901">
        <v>33.200000000000003</v>
      </c>
      <c r="L4901" t="s">
        <v>16</v>
      </c>
      <c r="M490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01">
        <v>0</v>
      </c>
      <c r="O4901" t="s">
        <v>32</v>
      </c>
      <c r="P4901" t="str">
        <f>IF(AND(Table1[[#This Row],[stroke]]=1,Table1[[#This Row],[hypertension]]=1),"yes","no")</f>
        <v>no</v>
      </c>
      <c r="Q4901" t="str">
        <f>IF(Table1[[#This Row],[avg_glucose_level]]&gt;=132.5,"yes","no")</f>
        <v>yes</v>
      </c>
      <c r="R4901" t="str">
        <f>IF(Table1[[#This Row],[bmi]]&gt;=30.1,"yes","no")</f>
        <v>yes</v>
      </c>
    </row>
    <row r="4902" spans="1:18" x14ac:dyDescent="0.3">
      <c r="A4902">
        <v>34084</v>
      </c>
      <c r="B4902" t="s">
        <v>12</v>
      </c>
      <c r="C4902">
        <v>7</v>
      </c>
      <c r="D4902">
        <v>0</v>
      </c>
      <c r="E4902" t="str">
        <f>IF(Table1[[#This Row],[hypertension]]=0,"no","yes")</f>
        <v>no</v>
      </c>
      <c r="F4902">
        <v>0</v>
      </c>
      <c r="G4902" t="s">
        <v>22</v>
      </c>
      <c r="H4902" t="s">
        <v>25</v>
      </c>
      <c r="I4902" t="s">
        <v>15</v>
      </c>
      <c r="J4902">
        <v>77.12</v>
      </c>
      <c r="K4902">
        <v>18.600000000000001</v>
      </c>
      <c r="L4902" t="s">
        <v>23</v>
      </c>
      <c r="M490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02">
        <v>0</v>
      </c>
      <c r="O4902" t="s">
        <v>32</v>
      </c>
      <c r="P4902" t="str">
        <f>IF(AND(Table1[[#This Row],[stroke]]=1,Table1[[#This Row],[hypertension]]=1),"yes","no")</f>
        <v>no</v>
      </c>
      <c r="Q4902" t="str">
        <f>IF(Table1[[#This Row],[avg_glucose_level]]&gt;=132.5,"yes","no")</f>
        <v>no</v>
      </c>
      <c r="R4902" t="str">
        <f>IF(Table1[[#This Row],[bmi]]&gt;=30.1,"yes","no")</f>
        <v>no</v>
      </c>
    </row>
    <row r="4903" spans="1:18" x14ac:dyDescent="0.3">
      <c r="A4903">
        <v>20258</v>
      </c>
      <c r="B4903" t="s">
        <v>12</v>
      </c>
      <c r="C4903">
        <v>25</v>
      </c>
      <c r="D4903">
        <v>0</v>
      </c>
      <c r="E4903" t="str">
        <f>IF(Table1[[#This Row],[hypertension]]=0,"no","yes")</f>
        <v>no</v>
      </c>
      <c r="F4903">
        <v>0</v>
      </c>
      <c r="G4903" t="s">
        <v>22</v>
      </c>
      <c r="H4903" t="s">
        <v>14</v>
      </c>
      <c r="I4903" t="s">
        <v>15</v>
      </c>
      <c r="J4903">
        <v>87.17</v>
      </c>
      <c r="K4903">
        <v>25.1</v>
      </c>
      <c r="L4903" t="s">
        <v>20</v>
      </c>
      <c r="M49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03">
        <v>0</v>
      </c>
      <c r="O4903" t="s">
        <v>32</v>
      </c>
      <c r="P4903" t="str">
        <f>IF(AND(Table1[[#This Row],[stroke]]=1,Table1[[#This Row],[hypertension]]=1),"yes","no")</f>
        <v>no</v>
      </c>
      <c r="Q4903" t="str">
        <f>IF(Table1[[#This Row],[avg_glucose_level]]&gt;=132.5,"yes","no")</f>
        <v>no</v>
      </c>
      <c r="R4903" t="str">
        <f>IF(Table1[[#This Row],[bmi]]&gt;=30.1,"yes","no")</f>
        <v>no</v>
      </c>
    </row>
    <row r="4904" spans="1:18" x14ac:dyDescent="0.3">
      <c r="A4904">
        <v>65333</v>
      </c>
      <c r="B4904" t="s">
        <v>17</v>
      </c>
      <c r="C4904">
        <v>31</v>
      </c>
      <c r="D4904">
        <v>0</v>
      </c>
      <c r="E4904" t="str">
        <f>IF(Table1[[#This Row],[hypertension]]=0,"no","yes")</f>
        <v>no</v>
      </c>
      <c r="F4904">
        <v>0</v>
      </c>
      <c r="G4904" t="s">
        <v>13</v>
      </c>
      <c r="H4904" t="s">
        <v>14</v>
      </c>
      <c r="I4904" t="s">
        <v>19</v>
      </c>
      <c r="J4904">
        <v>96.03</v>
      </c>
      <c r="K4904">
        <v>24.1</v>
      </c>
      <c r="L4904" t="s">
        <v>23</v>
      </c>
      <c r="M490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04">
        <v>0</v>
      </c>
      <c r="O4904" t="s">
        <v>32</v>
      </c>
      <c r="P4904" t="str">
        <f>IF(AND(Table1[[#This Row],[stroke]]=1,Table1[[#This Row],[hypertension]]=1),"yes","no")</f>
        <v>no</v>
      </c>
      <c r="Q4904" t="str">
        <f>IF(Table1[[#This Row],[avg_glucose_level]]&gt;=132.5,"yes","no")</f>
        <v>no</v>
      </c>
      <c r="R4904" t="str">
        <f>IF(Table1[[#This Row],[bmi]]&gt;=30.1,"yes","no")</f>
        <v>no</v>
      </c>
    </row>
    <row r="4905" spans="1:18" x14ac:dyDescent="0.3">
      <c r="A4905">
        <v>56629</v>
      </c>
      <c r="B4905" t="s">
        <v>17</v>
      </c>
      <c r="C4905">
        <v>14</v>
      </c>
      <c r="D4905">
        <v>0</v>
      </c>
      <c r="E4905" t="str">
        <f>IF(Table1[[#This Row],[hypertension]]=0,"no","yes")</f>
        <v>no</v>
      </c>
      <c r="F4905">
        <v>0</v>
      </c>
      <c r="G4905" t="s">
        <v>22</v>
      </c>
      <c r="H4905" t="s">
        <v>14</v>
      </c>
      <c r="I4905" t="s">
        <v>19</v>
      </c>
      <c r="J4905">
        <v>83.56</v>
      </c>
      <c r="K4905">
        <v>33.1</v>
      </c>
      <c r="L4905" t="s">
        <v>23</v>
      </c>
      <c r="M49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05">
        <v>0</v>
      </c>
      <c r="O4905" t="s">
        <v>32</v>
      </c>
      <c r="P4905" t="str">
        <f>IF(AND(Table1[[#This Row],[stroke]]=1,Table1[[#This Row],[hypertension]]=1),"yes","no")</f>
        <v>no</v>
      </c>
      <c r="Q4905" t="str">
        <f>IF(Table1[[#This Row],[avg_glucose_level]]&gt;=132.5,"yes","no")</f>
        <v>no</v>
      </c>
      <c r="R4905" t="str">
        <f>IF(Table1[[#This Row],[bmi]]&gt;=30.1,"yes","no")</f>
        <v>yes</v>
      </c>
    </row>
    <row r="4906" spans="1:18" x14ac:dyDescent="0.3">
      <c r="A4906">
        <v>22417</v>
      </c>
      <c r="B4906" t="s">
        <v>17</v>
      </c>
      <c r="C4906">
        <v>5</v>
      </c>
      <c r="D4906">
        <v>0</v>
      </c>
      <c r="E4906" t="str">
        <f>IF(Table1[[#This Row],[hypertension]]=0,"no","yes")</f>
        <v>no</v>
      </c>
      <c r="F4906">
        <v>0</v>
      </c>
      <c r="G4906" t="s">
        <v>22</v>
      </c>
      <c r="H4906" t="s">
        <v>25</v>
      </c>
      <c r="I4906" t="s">
        <v>19</v>
      </c>
      <c r="J4906">
        <v>80.930000000000007</v>
      </c>
      <c r="K4906">
        <v>24.8</v>
      </c>
      <c r="L4906" t="s">
        <v>23</v>
      </c>
      <c r="M49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06">
        <v>0</v>
      </c>
      <c r="O4906" t="s">
        <v>32</v>
      </c>
      <c r="P4906" t="str">
        <f>IF(AND(Table1[[#This Row],[stroke]]=1,Table1[[#This Row],[hypertension]]=1),"yes","no")</f>
        <v>no</v>
      </c>
      <c r="Q4906" t="str">
        <f>IF(Table1[[#This Row],[avg_glucose_level]]&gt;=132.5,"yes","no")</f>
        <v>no</v>
      </c>
      <c r="R4906" t="str">
        <f>IF(Table1[[#This Row],[bmi]]&gt;=30.1,"yes","no")</f>
        <v>no</v>
      </c>
    </row>
    <row r="4907" spans="1:18" x14ac:dyDescent="0.3">
      <c r="A4907">
        <v>49925</v>
      </c>
      <c r="B4907" t="s">
        <v>17</v>
      </c>
      <c r="C4907">
        <v>60</v>
      </c>
      <c r="D4907">
        <v>0</v>
      </c>
      <c r="E4907" t="str">
        <f>IF(Table1[[#This Row],[hypertension]]=0,"no","yes")</f>
        <v>no</v>
      </c>
      <c r="F4907">
        <v>0</v>
      </c>
      <c r="G4907" t="s">
        <v>13</v>
      </c>
      <c r="H4907" t="s">
        <v>14</v>
      </c>
      <c r="I4907" t="s">
        <v>19</v>
      </c>
      <c r="J4907">
        <v>84.54</v>
      </c>
      <c r="K4907">
        <v>23.4</v>
      </c>
      <c r="L4907" t="s">
        <v>21</v>
      </c>
      <c r="M490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07">
        <v>0</v>
      </c>
      <c r="O4907" t="s">
        <v>32</v>
      </c>
      <c r="P4907" t="str">
        <f>IF(AND(Table1[[#This Row],[stroke]]=1,Table1[[#This Row],[hypertension]]=1),"yes","no")</f>
        <v>no</v>
      </c>
      <c r="Q4907" t="str">
        <f>IF(Table1[[#This Row],[avg_glucose_level]]&gt;=132.5,"yes","no")</f>
        <v>no</v>
      </c>
      <c r="R4907" t="str">
        <f>IF(Table1[[#This Row],[bmi]]&gt;=30.1,"yes","no")</f>
        <v>no</v>
      </c>
    </row>
    <row r="4908" spans="1:18" x14ac:dyDescent="0.3">
      <c r="A4908">
        <v>72696</v>
      </c>
      <c r="B4908" t="s">
        <v>17</v>
      </c>
      <c r="C4908">
        <v>53</v>
      </c>
      <c r="D4908">
        <v>0</v>
      </c>
      <c r="E4908" t="str">
        <f>IF(Table1[[#This Row],[hypertension]]=0,"no","yes")</f>
        <v>no</v>
      </c>
      <c r="F4908">
        <v>0</v>
      </c>
      <c r="G4908" t="s">
        <v>13</v>
      </c>
      <c r="H4908" t="s">
        <v>14</v>
      </c>
      <c r="I4908" t="s">
        <v>15</v>
      </c>
      <c r="J4908">
        <v>70.510000000000005</v>
      </c>
      <c r="K4908">
        <v>54.1</v>
      </c>
      <c r="L4908" t="s">
        <v>20</v>
      </c>
      <c r="M49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08">
        <v>0</v>
      </c>
      <c r="O4908" t="s">
        <v>32</v>
      </c>
      <c r="P4908" t="str">
        <f>IF(AND(Table1[[#This Row],[stroke]]=1,Table1[[#This Row],[hypertension]]=1),"yes","no")</f>
        <v>no</v>
      </c>
      <c r="Q4908" t="str">
        <f>IF(Table1[[#This Row],[avg_glucose_level]]&gt;=132.5,"yes","no")</f>
        <v>no</v>
      </c>
      <c r="R4908" t="str">
        <f>IF(Table1[[#This Row],[bmi]]&gt;=30.1,"yes","no")</f>
        <v>yes</v>
      </c>
    </row>
    <row r="4909" spans="1:18" x14ac:dyDescent="0.3">
      <c r="A4909">
        <v>39708</v>
      </c>
      <c r="B4909" t="s">
        <v>12</v>
      </c>
      <c r="C4909">
        <v>55</v>
      </c>
      <c r="D4909">
        <v>0</v>
      </c>
      <c r="E4909" t="str">
        <f>IF(Table1[[#This Row],[hypertension]]=0,"no","yes")</f>
        <v>no</v>
      </c>
      <c r="F4909">
        <v>0</v>
      </c>
      <c r="G4909" t="s">
        <v>13</v>
      </c>
      <c r="H4909" t="s">
        <v>14</v>
      </c>
      <c r="I4909" t="s">
        <v>19</v>
      </c>
      <c r="J4909">
        <v>56.87</v>
      </c>
      <c r="K4909">
        <v>28.9</v>
      </c>
      <c r="L4909" t="s">
        <v>16</v>
      </c>
      <c r="M49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09">
        <v>0</v>
      </c>
      <c r="O4909" t="s">
        <v>32</v>
      </c>
      <c r="P4909" t="str">
        <f>IF(AND(Table1[[#This Row],[stroke]]=1,Table1[[#This Row],[hypertension]]=1),"yes","no")</f>
        <v>no</v>
      </c>
      <c r="Q4909" t="str">
        <f>IF(Table1[[#This Row],[avg_glucose_level]]&gt;=132.5,"yes","no")</f>
        <v>no</v>
      </c>
      <c r="R4909" t="str">
        <f>IF(Table1[[#This Row],[bmi]]&gt;=30.1,"yes","no")</f>
        <v>no</v>
      </c>
    </row>
    <row r="4910" spans="1:18" x14ac:dyDescent="0.3">
      <c r="A4910">
        <v>60426</v>
      </c>
      <c r="B4910" t="s">
        <v>17</v>
      </c>
      <c r="C4910">
        <v>69</v>
      </c>
      <c r="D4910">
        <v>0</v>
      </c>
      <c r="E4910" t="str">
        <f>IF(Table1[[#This Row],[hypertension]]=0,"no","yes")</f>
        <v>no</v>
      </c>
      <c r="F4910">
        <v>0</v>
      </c>
      <c r="G4910" t="s">
        <v>13</v>
      </c>
      <c r="H4910" t="s">
        <v>18</v>
      </c>
      <c r="I4910" t="s">
        <v>15</v>
      </c>
      <c r="J4910">
        <v>67.55</v>
      </c>
      <c r="K4910">
        <v>38.1</v>
      </c>
      <c r="L4910" t="s">
        <v>23</v>
      </c>
      <c r="M491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10">
        <v>0</v>
      </c>
      <c r="O4910" t="s">
        <v>32</v>
      </c>
      <c r="P4910" t="str">
        <f>IF(AND(Table1[[#This Row],[stroke]]=1,Table1[[#This Row],[hypertension]]=1),"yes","no")</f>
        <v>no</v>
      </c>
      <c r="Q4910" t="str">
        <f>IF(Table1[[#This Row],[avg_glucose_level]]&gt;=132.5,"yes","no")</f>
        <v>no</v>
      </c>
      <c r="R4910" t="str">
        <f>IF(Table1[[#This Row],[bmi]]&gt;=30.1,"yes","no")</f>
        <v>yes</v>
      </c>
    </row>
    <row r="4911" spans="1:18" x14ac:dyDescent="0.3">
      <c r="A4911">
        <v>70540</v>
      </c>
      <c r="B4911" t="s">
        <v>17</v>
      </c>
      <c r="C4911">
        <v>39</v>
      </c>
      <c r="D4911">
        <v>0</v>
      </c>
      <c r="E4911" t="str">
        <f>IF(Table1[[#This Row],[hypertension]]=0,"no","yes")</f>
        <v>no</v>
      </c>
      <c r="F4911">
        <v>0</v>
      </c>
      <c r="G4911" t="s">
        <v>13</v>
      </c>
      <c r="H4911" t="s">
        <v>14</v>
      </c>
      <c r="I4911" t="s">
        <v>15</v>
      </c>
      <c r="J4911">
        <v>243.52</v>
      </c>
      <c r="K4911">
        <v>37.200000000000003</v>
      </c>
      <c r="L4911" t="s">
        <v>21</v>
      </c>
      <c r="M491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11">
        <v>0</v>
      </c>
      <c r="O4911" t="s">
        <v>32</v>
      </c>
      <c r="P4911" t="str">
        <f>IF(AND(Table1[[#This Row],[stroke]]=1,Table1[[#This Row],[hypertension]]=1),"yes","no")</f>
        <v>no</v>
      </c>
      <c r="Q4911" t="str">
        <f>IF(Table1[[#This Row],[avg_glucose_level]]&gt;=132.5,"yes","no")</f>
        <v>yes</v>
      </c>
      <c r="R4911" t="str">
        <f>IF(Table1[[#This Row],[bmi]]&gt;=30.1,"yes","no")</f>
        <v>yes</v>
      </c>
    </row>
    <row r="4912" spans="1:18" x14ac:dyDescent="0.3">
      <c r="A4912">
        <v>37622</v>
      </c>
      <c r="B4912" t="s">
        <v>17</v>
      </c>
      <c r="C4912">
        <v>1</v>
      </c>
      <c r="D4912">
        <v>0</v>
      </c>
      <c r="E4912" t="str">
        <f>IF(Table1[[#This Row],[hypertension]]=0,"no","yes")</f>
        <v>no</v>
      </c>
      <c r="F4912">
        <v>0</v>
      </c>
      <c r="G4912" t="s">
        <v>22</v>
      </c>
      <c r="H4912" t="s">
        <v>25</v>
      </c>
      <c r="I4912" t="s">
        <v>15</v>
      </c>
      <c r="J4912">
        <v>108.63</v>
      </c>
      <c r="K4912">
        <v>19.600000000000001</v>
      </c>
      <c r="L4912" t="s">
        <v>23</v>
      </c>
      <c r="M491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12">
        <v>0</v>
      </c>
      <c r="O4912" t="s">
        <v>32</v>
      </c>
      <c r="P4912" t="str">
        <f>IF(AND(Table1[[#This Row],[stroke]]=1,Table1[[#This Row],[hypertension]]=1),"yes","no")</f>
        <v>no</v>
      </c>
      <c r="Q4912" t="str">
        <f>IF(Table1[[#This Row],[avg_glucose_level]]&gt;=132.5,"yes","no")</f>
        <v>no</v>
      </c>
      <c r="R4912" t="str">
        <f>IF(Table1[[#This Row],[bmi]]&gt;=30.1,"yes","no")</f>
        <v>no</v>
      </c>
    </row>
    <row r="4913" spans="1:18" x14ac:dyDescent="0.3">
      <c r="A4913">
        <v>44813</v>
      </c>
      <c r="B4913" t="s">
        <v>17</v>
      </c>
      <c r="C4913">
        <v>34</v>
      </c>
      <c r="D4913">
        <v>0</v>
      </c>
      <c r="E4913" t="str">
        <f>IF(Table1[[#This Row],[hypertension]]=0,"no","yes")</f>
        <v>no</v>
      </c>
      <c r="F4913">
        <v>0</v>
      </c>
      <c r="G4913" t="s">
        <v>22</v>
      </c>
      <c r="H4913" t="s">
        <v>14</v>
      </c>
      <c r="I4913" t="s">
        <v>19</v>
      </c>
      <c r="J4913">
        <v>69.06</v>
      </c>
      <c r="K4913">
        <v>29</v>
      </c>
      <c r="L4913" t="s">
        <v>21</v>
      </c>
      <c r="M49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13">
        <v>0</v>
      </c>
      <c r="O4913" t="s">
        <v>32</v>
      </c>
      <c r="P4913" t="str">
        <f>IF(AND(Table1[[#This Row],[stroke]]=1,Table1[[#This Row],[hypertension]]=1),"yes","no")</f>
        <v>no</v>
      </c>
      <c r="Q4913" t="str">
        <f>IF(Table1[[#This Row],[avg_glucose_level]]&gt;=132.5,"yes","no")</f>
        <v>no</v>
      </c>
      <c r="R4913" t="str">
        <f>IF(Table1[[#This Row],[bmi]]&gt;=30.1,"yes","no")</f>
        <v>no</v>
      </c>
    </row>
    <row r="4914" spans="1:18" x14ac:dyDescent="0.3">
      <c r="A4914">
        <v>47153</v>
      </c>
      <c r="B4914" t="s">
        <v>17</v>
      </c>
      <c r="C4914">
        <v>80</v>
      </c>
      <c r="D4914">
        <v>0</v>
      </c>
      <c r="E4914" t="str">
        <f>IF(Table1[[#This Row],[hypertension]]=0,"no","yes")</f>
        <v>no</v>
      </c>
      <c r="F4914">
        <v>0</v>
      </c>
      <c r="G4914" t="s">
        <v>13</v>
      </c>
      <c r="H4914" t="s">
        <v>14</v>
      </c>
      <c r="I4914" t="s">
        <v>15</v>
      </c>
      <c r="J4914">
        <v>73.89</v>
      </c>
      <c r="K4914">
        <v>26.7</v>
      </c>
      <c r="L4914" t="s">
        <v>16</v>
      </c>
      <c r="M491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14">
        <v>0</v>
      </c>
      <c r="O4914" t="s">
        <v>32</v>
      </c>
      <c r="P4914" t="str">
        <f>IF(AND(Table1[[#This Row],[stroke]]=1,Table1[[#This Row],[hypertension]]=1),"yes","no")</f>
        <v>no</v>
      </c>
      <c r="Q4914" t="str">
        <f>IF(Table1[[#This Row],[avg_glucose_level]]&gt;=132.5,"yes","no")</f>
        <v>no</v>
      </c>
      <c r="R4914" t="str">
        <f>IF(Table1[[#This Row],[bmi]]&gt;=30.1,"yes","no")</f>
        <v>no</v>
      </c>
    </row>
    <row r="4915" spans="1:18" x14ac:dyDescent="0.3">
      <c r="A4915">
        <v>8175</v>
      </c>
      <c r="B4915" t="s">
        <v>12</v>
      </c>
      <c r="C4915">
        <v>20</v>
      </c>
      <c r="D4915">
        <v>0</v>
      </c>
      <c r="E4915" t="str">
        <f>IF(Table1[[#This Row],[hypertension]]=0,"no","yes")</f>
        <v>no</v>
      </c>
      <c r="F4915">
        <v>0</v>
      </c>
      <c r="G4915" t="s">
        <v>22</v>
      </c>
      <c r="H4915" t="s">
        <v>14</v>
      </c>
      <c r="I4915" t="s">
        <v>15</v>
      </c>
      <c r="J4915">
        <v>84.49</v>
      </c>
      <c r="K4915">
        <v>20.5</v>
      </c>
      <c r="L4915" t="s">
        <v>20</v>
      </c>
      <c r="M49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15">
        <v>0</v>
      </c>
      <c r="O4915" t="s">
        <v>32</v>
      </c>
      <c r="P4915" t="str">
        <f>IF(AND(Table1[[#This Row],[stroke]]=1,Table1[[#This Row],[hypertension]]=1),"yes","no")</f>
        <v>no</v>
      </c>
      <c r="Q4915" t="str">
        <f>IF(Table1[[#This Row],[avg_glucose_level]]&gt;=132.5,"yes","no")</f>
        <v>no</v>
      </c>
      <c r="R4915" t="str">
        <f>IF(Table1[[#This Row],[bmi]]&gt;=30.1,"yes","no")</f>
        <v>no</v>
      </c>
    </row>
    <row r="4916" spans="1:18" x14ac:dyDescent="0.3">
      <c r="A4916">
        <v>61528</v>
      </c>
      <c r="B4916" t="s">
        <v>17</v>
      </c>
      <c r="C4916">
        <v>45</v>
      </c>
      <c r="D4916">
        <v>0</v>
      </c>
      <c r="E4916" t="str">
        <f>IF(Table1[[#This Row],[hypertension]]=0,"no","yes")</f>
        <v>no</v>
      </c>
      <c r="F4916">
        <v>0</v>
      </c>
      <c r="G4916" t="s">
        <v>13</v>
      </c>
      <c r="H4916" t="s">
        <v>24</v>
      </c>
      <c r="I4916" t="s">
        <v>15</v>
      </c>
      <c r="J4916">
        <v>73.709999999999994</v>
      </c>
      <c r="K4916">
        <v>34.1</v>
      </c>
      <c r="L4916" t="s">
        <v>20</v>
      </c>
      <c r="M491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16">
        <v>0</v>
      </c>
      <c r="O4916" t="s">
        <v>32</v>
      </c>
      <c r="P4916" t="str">
        <f>IF(AND(Table1[[#This Row],[stroke]]=1,Table1[[#This Row],[hypertension]]=1),"yes","no")</f>
        <v>no</v>
      </c>
      <c r="Q4916" t="str">
        <f>IF(Table1[[#This Row],[avg_glucose_level]]&gt;=132.5,"yes","no")</f>
        <v>no</v>
      </c>
      <c r="R4916" t="str">
        <f>IF(Table1[[#This Row],[bmi]]&gt;=30.1,"yes","no")</f>
        <v>yes</v>
      </c>
    </row>
    <row r="4917" spans="1:18" x14ac:dyDescent="0.3">
      <c r="A4917">
        <v>38771</v>
      </c>
      <c r="B4917" t="s">
        <v>17</v>
      </c>
      <c r="C4917">
        <v>41</v>
      </c>
      <c r="D4917">
        <v>0</v>
      </c>
      <c r="E4917" t="str">
        <f>IF(Table1[[#This Row],[hypertension]]=0,"no","yes")</f>
        <v>no</v>
      </c>
      <c r="F4917">
        <v>0</v>
      </c>
      <c r="G4917" t="s">
        <v>22</v>
      </c>
      <c r="H4917" t="s">
        <v>24</v>
      </c>
      <c r="I4917" t="s">
        <v>15</v>
      </c>
      <c r="J4917">
        <v>129.01</v>
      </c>
      <c r="K4917">
        <v>42.4</v>
      </c>
      <c r="L4917" t="s">
        <v>23</v>
      </c>
      <c r="M491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17">
        <v>0</v>
      </c>
      <c r="O4917" t="s">
        <v>32</v>
      </c>
      <c r="P4917" t="str">
        <f>IF(AND(Table1[[#This Row],[stroke]]=1,Table1[[#This Row],[hypertension]]=1),"yes","no")</f>
        <v>no</v>
      </c>
      <c r="Q4917" t="str">
        <f>IF(Table1[[#This Row],[avg_glucose_level]]&gt;=132.5,"yes","no")</f>
        <v>no</v>
      </c>
      <c r="R4917" t="str">
        <f>IF(Table1[[#This Row],[bmi]]&gt;=30.1,"yes","no")</f>
        <v>yes</v>
      </c>
    </row>
    <row r="4918" spans="1:18" x14ac:dyDescent="0.3">
      <c r="A4918">
        <v>31189</v>
      </c>
      <c r="B4918" t="s">
        <v>12</v>
      </c>
      <c r="C4918">
        <v>54</v>
      </c>
      <c r="D4918">
        <v>0</v>
      </c>
      <c r="E4918" t="str">
        <f>IF(Table1[[#This Row],[hypertension]]=0,"no","yes")</f>
        <v>no</v>
      </c>
      <c r="F4918">
        <v>0</v>
      </c>
      <c r="G4918" t="s">
        <v>13</v>
      </c>
      <c r="H4918" t="s">
        <v>24</v>
      </c>
      <c r="I4918" t="s">
        <v>15</v>
      </c>
      <c r="J4918">
        <v>72.959999999999994</v>
      </c>
      <c r="K4918">
        <v>37.700000000000003</v>
      </c>
      <c r="L4918" t="s">
        <v>21</v>
      </c>
      <c r="M491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18">
        <v>0</v>
      </c>
      <c r="O4918" t="s">
        <v>32</v>
      </c>
      <c r="P4918" t="str">
        <f>IF(AND(Table1[[#This Row],[stroke]]=1,Table1[[#This Row],[hypertension]]=1),"yes","no")</f>
        <v>no</v>
      </c>
      <c r="Q4918" t="str">
        <f>IF(Table1[[#This Row],[avg_glucose_level]]&gt;=132.5,"yes","no")</f>
        <v>no</v>
      </c>
      <c r="R4918" t="str">
        <f>IF(Table1[[#This Row],[bmi]]&gt;=30.1,"yes","no")</f>
        <v>yes</v>
      </c>
    </row>
    <row r="4919" spans="1:18" x14ac:dyDescent="0.3">
      <c r="A4919">
        <v>27804</v>
      </c>
      <c r="B4919" t="s">
        <v>12</v>
      </c>
      <c r="C4919">
        <v>23</v>
      </c>
      <c r="D4919">
        <v>0</v>
      </c>
      <c r="E4919" t="str">
        <f>IF(Table1[[#This Row],[hypertension]]=0,"no","yes")</f>
        <v>no</v>
      </c>
      <c r="F4919">
        <v>0</v>
      </c>
      <c r="G4919" t="s">
        <v>22</v>
      </c>
      <c r="H4919" t="s">
        <v>14</v>
      </c>
      <c r="I4919" t="s">
        <v>19</v>
      </c>
      <c r="J4919">
        <v>110.23</v>
      </c>
      <c r="K4919">
        <v>39.1</v>
      </c>
      <c r="L4919" t="s">
        <v>23</v>
      </c>
      <c r="M49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19">
        <v>0</v>
      </c>
      <c r="O4919" t="s">
        <v>32</v>
      </c>
      <c r="P4919" t="str">
        <f>IF(AND(Table1[[#This Row],[stroke]]=1,Table1[[#This Row],[hypertension]]=1),"yes","no")</f>
        <v>no</v>
      </c>
      <c r="Q4919" t="str">
        <f>IF(Table1[[#This Row],[avg_glucose_level]]&gt;=132.5,"yes","no")</f>
        <v>no</v>
      </c>
      <c r="R4919" t="str">
        <f>IF(Table1[[#This Row],[bmi]]&gt;=30.1,"yes","no")</f>
        <v>yes</v>
      </c>
    </row>
    <row r="4920" spans="1:18" x14ac:dyDescent="0.3">
      <c r="A4920">
        <v>41842</v>
      </c>
      <c r="B4920" t="s">
        <v>12</v>
      </c>
      <c r="C4920">
        <v>75</v>
      </c>
      <c r="D4920">
        <v>0</v>
      </c>
      <c r="E4920" t="str">
        <f>IF(Table1[[#This Row],[hypertension]]=0,"no","yes")</f>
        <v>no</v>
      </c>
      <c r="F4920">
        <v>0</v>
      </c>
      <c r="G4920" t="s">
        <v>13</v>
      </c>
      <c r="H4920" t="s">
        <v>24</v>
      </c>
      <c r="I4920" t="s">
        <v>19</v>
      </c>
      <c r="J4920">
        <v>79.489999999999995</v>
      </c>
      <c r="K4920">
        <v>28.9</v>
      </c>
      <c r="L4920" t="s">
        <v>23</v>
      </c>
      <c r="M492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20">
        <v>0</v>
      </c>
      <c r="O4920" t="s">
        <v>32</v>
      </c>
      <c r="P4920" t="str">
        <f>IF(AND(Table1[[#This Row],[stroke]]=1,Table1[[#This Row],[hypertension]]=1),"yes","no")</f>
        <v>no</v>
      </c>
      <c r="Q4920" t="str">
        <f>IF(Table1[[#This Row],[avg_glucose_level]]&gt;=132.5,"yes","no")</f>
        <v>no</v>
      </c>
      <c r="R4920" t="str">
        <f>IF(Table1[[#This Row],[bmi]]&gt;=30.1,"yes","no")</f>
        <v>no</v>
      </c>
    </row>
    <row r="4921" spans="1:18" x14ac:dyDescent="0.3">
      <c r="A4921">
        <v>11962</v>
      </c>
      <c r="B4921" t="s">
        <v>12</v>
      </c>
      <c r="C4921">
        <v>36</v>
      </c>
      <c r="D4921">
        <v>0</v>
      </c>
      <c r="E4921" t="str">
        <f>IF(Table1[[#This Row],[hypertension]]=0,"no","yes")</f>
        <v>no</v>
      </c>
      <c r="F4921">
        <v>0</v>
      </c>
      <c r="G4921" t="s">
        <v>13</v>
      </c>
      <c r="H4921" t="s">
        <v>14</v>
      </c>
      <c r="I4921" t="s">
        <v>15</v>
      </c>
      <c r="J4921">
        <v>89.33</v>
      </c>
      <c r="K4921">
        <v>30.7</v>
      </c>
      <c r="L4921" t="s">
        <v>20</v>
      </c>
      <c r="M49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21">
        <v>0</v>
      </c>
      <c r="O4921" t="s">
        <v>32</v>
      </c>
      <c r="P4921" t="str">
        <f>IF(AND(Table1[[#This Row],[stroke]]=1,Table1[[#This Row],[hypertension]]=1),"yes","no")</f>
        <v>no</v>
      </c>
      <c r="Q4921" t="str">
        <f>IF(Table1[[#This Row],[avg_glucose_level]]&gt;=132.5,"yes","no")</f>
        <v>no</v>
      </c>
      <c r="R4921" t="str">
        <f>IF(Table1[[#This Row],[bmi]]&gt;=30.1,"yes","no")</f>
        <v>yes</v>
      </c>
    </row>
    <row r="4922" spans="1:18" x14ac:dyDescent="0.3">
      <c r="A4922">
        <v>45404</v>
      </c>
      <c r="B4922" t="s">
        <v>17</v>
      </c>
      <c r="C4922">
        <v>75</v>
      </c>
      <c r="D4922">
        <v>0</v>
      </c>
      <c r="E4922" t="str">
        <f>IF(Table1[[#This Row],[hypertension]]=0,"no","yes")</f>
        <v>no</v>
      </c>
      <c r="F4922">
        <v>0</v>
      </c>
      <c r="G4922" t="s">
        <v>13</v>
      </c>
      <c r="H4922" t="s">
        <v>14</v>
      </c>
      <c r="I4922" t="s">
        <v>19</v>
      </c>
      <c r="J4922">
        <v>68.38</v>
      </c>
      <c r="K4922">
        <v>33.799999999999997</v>
      </c>
      <c r="L4922" t="s">
        <v>23</v>
      </c>
      <c r="M49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22">
        <v>0</v>
      </c>
      <c r="O4922" t="s">
        <v>32</v>
      </c>
      <c r="P4922" t="str">
        <f>IF(AND(Table1[[#This Row],[stroke]]=1,Table1[[#This Row],[hypertension]]=1),"yes","no")</f>
        <v>no</v>
      </c>
      <c r="Q4922" t="str">
        <f>IF(Table1[[#This Row],[avg_glucose_level]]&gt;=132.5,"yes","no")</f>
        <v>no</v>
      </c>
      <c r="R4922" t="str">
        <f>IF(Table1[[#This Row],[bmi]]&gt;=30.1,"yes","no")</f>
        <v>yes</v>
      </c>
    </row>
    <row r="4923" spans="1:18" x14ac:dyDescent="0.3">
      <c r="A4923">
        <v>4062</v>
      </c>
      <c r="B4923" t="s">
        <v>12</v>
      </c>
      <c r="C4923">
        <v>72</v>
      </c>
      <c r="D4923">
        <v>0</v>
      </c>
      <c r="E4923" t="str">
        <f>IF(Table1[[#This Row],[hypertension]]=0,"no","yes")</f>
        <v>no</v>
      </c>
      <c r="F4923">
        <v>1</v>
      </c>
      <c r="G4923" t="s">
        <v>13</v>
      </c>
      <c r="H4923" t="s">
        <v>14</v>
      </c>
      <c r="I4923" t="s">
        <v>19</v>
      </c>
      <c r="J4923">
        <v>238.27</v>
      </c>
      <c r="K4923">
        <v>28.1</v>
      </c>
      <c r="L4923" t="s">
        <v>21</v>
      </c>
      <c r="M492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23">
        <v>0</v>
      </c>
      <c r="O4923" t="s">
        <v>32</v>
      </c>
      <c r="P4923" t="str">
        <f>IF(AND(Table1[[#This Row],[stroke]]=1,Table1[[#This Row],[hypertension]]=1),"yes","no")</f>
        <v>no</v>
      </c>
      <c r="Q4923" t="str">
        <f>IF(Table1[[#This Row],[avg_glucose_level]]&gt;=132.5,"yes","no")</f>
        <v>yes</v>
      </c>
      <c r="R4923" t="str">
        <f>IF(Table1[[#This Row],[bmi]]&gt;=30.1,"yes","no")</f>
        <v>no</v>
      </c>
    </row>
    <row r="4924" spans="1:18" x14ac:dyDescent="0.3">
      <c r="A4924">
        <v>63650</v>
      </c>
      <c r="B4924" t="s">
        <v>17</v>
      </c>
      <c r="C4924">
        <v>47</v>
      </c>
      <c r="D4924">
        <v>0</v>
      </c>
      <c r="E4924" t="str">
        <f>IF(Table1[[#This Row],[hypertension]]=0,"no","yes")</f>
        <v>no</v>
      </c>
      <c r="F4924">
        <v>0</v>
      </c>
      <c r="G4924" t="s">
        <v>13</v>
      </c>
      <c r="H4924" t="s">
        <v>24</v>
      </c>
      <c r="I4924" t="s">
        <v>15</v>
      </c>
      <c r="J4924">
        <v>135.79</v>
      </c>
      <c r="K4924">
        <v>32.1</v>
      </c>
      <c r="L4924" t="s">
        <v>16</v>
      </c>
      <c r="M492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24">
        <v>0</v>
      </c>
      <c r="O4924" t="s">
        <v>32</v>
      </c>
      <c r="P4924" t="str">
        <f>IF(AND(Table1[[#This Row],[stroke]]=1,Table1[[#This Row],[hypertension]]=1),"yes","no")</f>
        <v>no</v>
      </c>
      <c r="Q4924" t="str">
        <f>IF(Table1[[#This Row],[avg_glucose_level]]&gt;=132.5,"yes","no")</f>
        <v>yes</v>
      </c>
      <c r="R4924" t="str">
        <f>IF(Table1[[#This Row],[bmi]]&gt;=30.1,"yes","no")</f>
        <v>yes</v>
      </c>
    </row>
    <row r="4925" spans="1:18" x14ac:dyDescent="0.3">
      <c r="A4925">
        <v>72186</v>
      </c>
      <c r="B4925" t="s">
        <v>17</v>
      </c>
      <c r="C4925">
        <v>15</v>
      </c>
      <c r="D4925">
        <v>0</v>
      </c>
      <c r="E4925" t="str">
        <f>IF(Table1[[#This Row],[hypertension]]=0,"no","yes")</f>
        <v>no</v>
      </c>
      <c r="F4925">
        <v>0</v>
      </c>
      <c r="G4925" t="s">
        <v>22</v>
      </c>
      <c r="H4925" t="s">
        <v>14</v>
      </c>
      <c r="I4925" t="s">
        <v>19</v>
      </c>
      <c r="J4925">
        <v>82.19</v>
      </c>
      <c r="K4925">
        <v>40.5</v>
      </c>
      <c r="L4925" t="s">
        <v>20</v>
      </c>
      <c r="M49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25">
        <v>0</v>
      </c>
      <c r="O4925" t="s">
        <v>32</v>
      </c>
      <c r="P4925" t="str">
        <f>IF(AND(Table1[[#This Row],[stroke]]=1,Table1[[#This Row],[hypertension]]=1),"yes","no")</f>
        <v>no</v>
      </c>
      <c r="Q4925" t="str">
        <f>IF(Table1[[#This Row],[avg_glucose_level]]&gt;=132.5,"yes","no")</f>
        <v>no</v>
      </c>
      <c r="R4925" t="str">
        <f>IF(Table1[[#This Row],[bmi]]&gt;=30.1,"yes","no")</f>
        <v>yes</v>
      </c>
    </row>
    <row r="4926" spans="1:18" x14ac:dyDescent="0.3">
      <c r="A4926">
        <v>40240</v>
      </c>
      <c r="B4926" t="s">
        <v>12</v>
      </c>
      <c r="C4926">
        <v>40</v>
      </c>
      <c r="D4926">
        <v>1</v>
      </c>
      <c r="E4926" t="str">
        <f>IF(Table1[[#This Row],[hypertension]]=0,"no","yes")</f>
        <v>yes</v>
      </c>
      <c r="F4926">
        <v>0</v>
      </c>
      <c r="G4926" t="s">
        <v>13</v>
      </c>
      <c r="H4926" t="s">
        <v>18</v>
      </c>
      <c r="I4926" t="s">
        <v>15</v>
      </c>
      <c r="J4926">
        <v>93.2</v>
      </c>
      <c r="K4926">
        <v>24.8</v>
      </c>
      <c r="L4926" t="s">
        <v>21</v>
      </c>
      <c r="M492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26">
        <v>0</v>
      </c>
      <c r="O4926" t="s">
        <v>32</v>
      </c>
      <c r="P4926" t="str">
        <f>IF(AND(Table1[[#This Row],[stroke]]=1,Table1[[#This Row],[hypertension]]=1),"yes","no")</f>
        <v>no</v>
      </c>
      <c r="Q4926" t="str">
        <f>IF(Table1[[#This Row],[avg_glucose_level]]&gt;=132.5,"yes","no")</f>
        <v>no</v>
      </c>
      <c r="R4926" t="str">
        <f>IF(Table1[[#This Row],[bmi]]&gt;=30.1,"yes","no")</f>
        <v>no</v>
      </c>
    </row>
    <row r="4927" spans="1:18" x14ac:dyDescent="0.3">
      <c r="A4927">
        <v>25931</v>
      </c>
      <c r="B4927" t="s">
        <v>17</v>
      </c>
      <c r="C4927">
        <v>71</v>
      </c>
      <c r="D4927">
        <v>0</v>
      </c>
      <c r="E4927" t="str">
        <f>IF(Table1[[#This Row],[hypertension]]=0,"no","yes")</f>
        <v>no</v>
      </c>
      <c r="F4927">
        <v>0</v>
      </c>
      <c r="G4927" t="s">
        <v>13</v>
      </c>
      <c r="H4927" t="s">
        <v>18</v>
      </c>
      <c r="I4927" t="s">
        <v>15</v>
      </c>
      <c r="J4927">
        <v>208.31</v>
      </c>
      <c r="K4927">
        <v>31.8</v>
      </c>
      <c r="L4927" t="s">
        <v>16</v>
      </c>
      <c r="M492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27">
        <v>0</v>
      </c>
      <c r="O4927" t="s">
        <v>32</v>
      </c>
      <c r="P4927" t="str">
        <f>IF(AND(Table1[[#This Row],[stroke]]=1,Table1[[#This Row],[hypertension]]=1),"yes","no")</f>
        <v>no</v>
      </c>
      <c r="Q4927" t="str">
        <f>IF(Table1[[#This Row],[avg_glucose_level]]&gt;=132.5,"yes","no")</f>
        <v>yes</v>
      </c>
      <c r="R4927" t="str">
        <f>IF(Table1[[#This Row],[bmi]]&gt;=30.1,"yes","no")</f>
        <v>yes</v>
      </c>
    </row>
    <row r="4928" spans="1:18" x14ac:dyDescent="0.3">
      <c r="A4928">
        <v>21292</v>
      </c>
      <c r="B4928" t="s">
        <v>12</v>
      </c>
      <c r="C4928">
        <v>38</v>
      </c>
      <c r="D4928">
        <v>0</v>
      </c>
      <c r="E4928" t="str">
        <f>IF(Table1[[#This Row],[hypertension]]=0,"no","yes")</f>
        <v>no</v>
      </c>
      <c r="F4928">
        <v>0</v>
      </c>
      <c r="G4928" t="s">
        <v>13</v>
      </c>
      <c r="H4928" t="s">
        <v>14</v>
      </c>
      <c r="I4928" t="s">
        <v>19</v>
      </c>
      <c r="J4928">
        <v>111.33</v>
      </c>
      <c r="K4928">
        <v>27</v>
      </c>
      <c r="L4928" t="s">
        <v>20</v>
      </c>
      <c r="M492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28">
        <v>0</v>
      </c>
      <c r="O4928" t="s">
        <v>32</v>
      </c>
      <c r="P4928" t="str">
        <f>IF(AND(Table1[[#This Row],[stroke]]=1,Table1[[#This Row],[hypertension]]=1),"yes","no")</f>
        <v>no</v>
      </c>
      <c r="Q4928" t="str">
        <f>IF(Table1[[#This Row],[avg_glucose_level]]&gt;=132.5,"yes","no")</f>
        <v>no</v>
      </c>
      <c r="R4928" t="str">
        <f>IF(Table1[[#This Row],[bmi]]&gt;=30.1,"yes","no")</f>
        <v>no</v>
      </c>
    </row>
    <row r="4929" spans="1:18" x14ac:dyDescent="0.3">
      <c r="A4929">
        <v>25391</v>
      </c>
      <c r="B4929" t="s">
        <v>17</v>
      </c>
      <c r="C4929">
        <v>10</v>
      </c>
      <c r="D4929">
        <v>0</v>
      </c>
      <c r="E4929" t="str">
        <f>IF(Table1[[#This Row],[hypertension]]=0,"no","yes")</f>
        <v>no</v>
      </c>
      <c r="F4929">
        <v>0</v>
      </c>
      <c r="G4929" t="s">
        <v>22</v>
      </c>
      <c r="H4929" t="s">
        <v>25</v>
      </c>
      <c r="I4929" t="s">
        <v>19</v>
      </c>
      <c r="J4929">
        <v>69.84</v>
      </c>
      <c r="K4929">
        <v>13.7</v>
      </c>
      <c r="L4929" t="s">
        <v>23</v>
      </c>
      <c r="M492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29">
        <v>0</v>
      </c>
      <c r="O4929" t="s">
        <v>32</v>
      </c>
      <c r="P4929" t="str">
        <f>IF(AND(Table1[[#This Row],[stroke]]=1,Table1[[#This Row],[hypertension]]=1),"yes","no")</f>
        <v>no</v>
      </c>
      <c r="Q4929" t="str">
        <f>IF(Table1[[#This Row],[avg_glucose_level]]&gt;=132.5,"yes","no")</f>
        <v>no</v>
      </c>
      <c r="R4929" t="str">
        <f>IF(Table1[[#This Row],[bmi]]&gt;=30.1,"yes","no")</f>
        <v>no</v>
      </c>
    </row>
    <row r="4930" spans="1:18" x14ac:dyDescent="0.3">
      <c r="A4930">
        <v>65469</v>
      </c>
      <c r="B4930" t="s">
        <v>12</v>
      </c>
      <c r="C4930">
        <v>11</v>
      </c>
      <c r="D4930">
        <v>0</v>
      </c>
      <c r="E4930" t="str">
        <f>IF(Table1[[#This Row],[hypertension]]=0,"no","yes")</f>
        <v>no</v>
      </c>
      <c r="F4930">
        <v>0</v>
      </c>
      <c r="G4930" t="s">
        <v>22</v>
      </c>
      <c r="H4930" t="s">
        <v>25</v>
      </c>
      <c r="I4930" t="s">
        <v>19</v>
      </c>
      <c r="J4930">
        <v>121.71</v>
      </c>
      <c r="K4930">
        <v>23.4</v>
      </c>
      <c r="L4930" t="s">
        <v>20</v>
      </c>
      <c r="M493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30">
        <v>0</v>
      </c>
      <c r="O4930" t="s">
        <v>32</v>
      </c>
      <c r="P4930" t="str">
        <f>IF(AND(Table1[[#This Row],[stroke]]=1,Table1[[#This Row],[hypertension]]=1),"yes","no")</f>
        <v>no</v>
      </c>
      <c r="Q4930" t="str">
        <f>IF(Table1[[#This Row],[avg_glucose_level]]&gt;=132.5,"yes","no")</f>
        <v>no</v>
      </c>
      <c r="R4930" t="str">
        <f>IF(Table1[[#This Row],[bmi]]&gt;=30.1,"yes","no")</f>
        <v>no</v>
      </c>
    </row>
    <row r="4931" spans="1:18" x14ac:dyDescent="0.3">
      <c r="A4931">
        <v>29487</v>
      </c>
      <c r="B4931" t="s">
        <v>12</v>
      </c>
      <c r="C4931">
        <v>1</v>
      </c>
      <c r="D4931">
        <v>0</v>
      </c>
      <c r="E4931" t="str">
        <f>IF(Table1[[#This Row],[hypertension]]=0,"no","yes")</f>
        <v>no</v>
      </c>
      <c r="F4931">
        <v>0</v>
      </c>
      <c r="G4931" t="s">
        <v>22</v>
      </c>
      <c r="H4931" t="s">
        <v>25</v>
      </c>
      <c r="I4931" t="s">
        <v>15</v>
      </c>
      <c r="J4931">
        <v>80.08</v>
      </c>
      <c r="K4931">
        <v>16.399999999999999</v>
      </c>
      <c r="L4931" t="s">
        <v>23</v>
      </c>
      <c r="M493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31">
        <v>0</v>
      </c>
      <c r="O4931" t="s">
        <v>32</v>
      </c>
      <c r="P4931" t="str">
        <f>IF(AND(Table1[[#This Row],[stroke]]=1,Table1[[#This Row],[hypertension]]=1),"yes","no")</f>
        <v>no</v>
      </c>
      <c r="Q4931" t="str">
        <f>IF(Table1[[#This Row],[avg_glucose_level]]&gt;=132.5,"yes","no")</f>
        <v>no</v>
      </c>
      <c r="R4931" t="str">
        <f>IF(Table1[[#This Row],[bmi]]&gt;=30.1,"yes","no")</f>
        <v>no</v>
      </c>
    </row>
    <row r="4932" spans="1:18" x14ac:dyDescent="0.3">
      <c r="A4932">
        <v>63575</v>
      </c>
      <c r="B4932" t="s">
        <v>12</v>
      </c>
      <c r="C4932">
        <v>9</v>
      </c>
      <c r="D4932">
        <v>0</v>
      </c>
      <c r="E4932" t="str">
        <f>IF(Table1[[#This Row],[hypertension]]=0,"no","yes")</f>
        <v>no</v>
      </c>
      <c r="F4932">
        <v>0</v>
      </c>
      <c r="G4932" t="s">
        <v>22</v>
      </c>
      <c r="H4932" t="s">
        <v>25</v>
      </c>
      <c r="I4932" t="s">
        <v>15</v>
      </c>
      <c r="J4932">
        <v>84.4</v>
      </c>
      <c r="K4932">
        <v>14.9</v>
      </c>
      <c r="L4932" t="s">
        <v>23</v>
      </c>
      <c r="M493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32">
        <v>0</v>
      </c>
      <c r="O4932" t="s">
        <v>32</v>
      </c>
      <c r="P4932" t="str">
        <f>IF(AND(Table1[[#This Row],[stroke]]=1,Table1[[#This Row],[hypertension]]=1),"yes","no")</f>
        <v>no</v>
      </c>
      <c r="Q4932" t="str">
        <f>IF(Table1[[#This Row],[avg_glucose_level]]&gt;=132.5,"yes","no")</f>
        <v>no</v>
      </c>
      <c r="R4932" t="str">
        <f>IF(Table1[[#This Row],[bmi]]&gt;=30.1,"yes","no")</f>
        <v>no</v>
      </c>
    </row>
    <row r="4933" spans="1:18" x14ac:dyDescent="0.3">
      <c r="A4933">
        <v>30457</v>
      </c>
      <c r="B4933" t="s">
        <v>17</v>
      </c>
      <c r="C4933">
        <v>53</v>
      </c>
      <c r="D4933">
        <v>1</v>
      </c>
      <c r="E4933" t="str">
        <f>IF(Table1[[#This Row],[hypertension]]=0,"no","yes")</f>
        <v>yes</v>
      </c>
      <c r="F4933">
        <v>0</v>
      </c>
      <c r="G4933" t="s">
        <v>13</v>
      </c>
      <c r="H4933" t="s">
        <v>24</v>
      </c>
      <c r="I4933" t="s">
        <v>19</v>
      </c>
      <c r="J4933">
        <v>98.61</v>
      </c>
      <c r="K4933">
        <v>38.799999999999997</v>
      </c>
      <c r="L4933" t="s">
        <v>21</v>
      </c>
      <c r="M493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33">
        <v>0</v>
      </c>
      <c r="O4933" t="s">
        <v>32</v>
      </c>
      <c r="P4933" t="str">
        <f>IF(AND(Table1[[#This Row],[stroke]]=1,Table1[[#This Row],[hypertension]]=1),"yes","no")</f>
        <v>no</v>
      </c>
      <c r="Q4933" t="str">
        <f>IF(Table1[[#This Row],[avg_glucose_level]]&gt;=132.5,"yes","no")</f>
        <v>no</v>
      </c>
      <c r="R4933" t="str">
        <f>IF(Table1[[#This Row],[bmi]]&gt;=30.1,"yes","no")</f>
        <v>yes</v>
      </c>
    </row>
    <row r="4934" spans="1:18" x14ac:dyDescent="0.3">
      <c r="A4934">
        <v>5951</v>
      </c>
      <c r="B4934" t="s">
        <v>12</v>
      </c>
      <c r="C4934">
        <v>28</v>
      </c>
      <c r="D4934">
        <v>1</v>
      </c>
      <c r="E4934" t="str">
        <f>IF(Table1[[#This Row],[hypertension]]=0,"no","yes")</f>
        <v>yes</v>
      </c>
      <c r="F4934">
        <v>0</v>
      </c>
      <c r="G4934" t="s">
        <v>22</v>
      </c>
      <c r="H4934" t="s">
        <v>14</v>
      </c>
      <c r="I4934" t="s">
        <v>15</v>
      </c>
      <c r="J4934">
        <v>86.61</v>
      </c>
      <c r="K4934">
        <v>38.6</v>
      </c>
      <c r="L4934" t="s">
        <v>21</v>
      </c>
      <c r="M493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34">
        <v>0</v>
      </c>
      <c r="O4934" t="s">
        <v>32</v>
      </c>
      <c r="P4934" t="str">
        <f>IF(AND(Table1[[#This Row],[stroke]]=1,Table1[[#This Row],[hypertension]]=1),"yes","no")</f>
        <v>no</v>
      </c>
      <c r="Q4934" t="str">
        <f>IF(Table1[[#This Row],[avg_glucose_level]]&gt;=132.5,"yes","no")</f>
        <v>no</v>
      </c>
      <c r="R4934" t="str">
        <f>IF(Table1[[#This Row],[bmi]]&gt;=30.1,"yes","no")</f>
        <v>yes</v>
      </c>
    </row>
    <row r="4935" spans="1:18" x14ac:dyDescent="0.3">
      <c r="A4935">
        <v>8690</v>
      </c>
      <c r="B4935" t="s">
        <v>17</v>
      </c>
      <c r="C4935">
        <v>81</v>
      </c>
      <c r="D4935">
        <v>0</v>
      </c>
      <c r="E4935" t="str">
        <f>IF(Table1[[#This Row],[hypertension]]=0,"no","yes")</f>
        <v>no</v>
      </c>
      <c r="F4935">
        <v>0</v>
      </c>
      <c r="G4935" t="s">
        <v>13</v>
      </c>
      <c r="H4935" t="s">
        <v>14</v>
      </c>
      <c r="I4935" t="s">
        <v>15</v>
      </c>
      <c r="J4935">
        <v>80.44</v>
      </c>
      <c r="K4935">
        <v>32.200000000000003</v>
      </c>
      <c r="L4935" t="s">
        <v>20</v>
      </c>
      <c r="M493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35">
        <v>0</v>
      </c>
      <c r="O4935" t="s">
        <v>32</v>
      </c>
      <c r="P4935" t="str">
        <f>IF(AND(Table1[[#This Row],[stroke]]=1,Table1[[#This Row],[hypertension]]=1),"yes","no")</f>
        <v>no</v>
      </c>
      <c r="Q4935" t="str">
        <f>IF(Table1[[#This Row],[avg_glucose_level]]&gt;=132.5,"yes","no")</f>
        <v>no</v>
      </c>
      <c r="R4935" t="str">
        <f>IF(Table1[[#This Row],[bmi]]&gt;=30.1,"yes","no")</f>
        <v>yes</v>
      </c>
    </row>
    <row r="4936" spans="1:18" x14ac:dyDescent="0.3">
      <c r="A4936">
        <v>32147</v>
      </c>
      <c r="B4936" t="s">
        <v>12</v>
      </c>
      <c r="C4936">
        <v>1</v>
      </c>
      <c r="D4936">
        <v>0</v>
      </c>
      <c r="E4936" t="str">
        <f>IF(Table1[[#This Row],[hypertension]]=0,"no","yes")</f>
        <v>no</v>
      </c>
      <c r="F4936">
        <v>0</v>
      </c>
      <c r="G4936" t="s">
        <v>22</v>
      </c>
      <c r="H4936" t="s">
        <v>25</v>
      </c>
      <c r="I4936" t="s">
        <v>19</v>
      </c>
      <c r="J4936">
        <v>107.02</v>
      </c>
      <c r="K4936">
        <v>28.1</v>
      </c>
      <c r="L4936" t="s">
        <v>23</v>
      </c>
      <c r="M493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36">
        <v>0</v>
      </c>
      <c r="O4936" t="s">
        <v>32</v>
      </c>
      <c r="P4936" t="str">
        <f>IF(AND(Table1[[#This Row],[stroke]]=1,Table1[[#This Row],[hypertension]]=1),"yes","no")</f>
        <v>no</v>
      </c>
      <c r="Q4936" t="str">
        <f>IF(Table1[[#This Row],[avg_glucose_level]]&gt;=132.5,"yes","no")</f>
        <v>no</v>
      </c>
      <c r="R4936" t="str">
        <f>IF(Table1[[#This Row],[bmi]]&gt;=30.1,"yes","no")</f>
        <v>no</v>
      </c>
    </row>
    <row r="4937" spans="1:18" x14ac:dyDescent="0.3">
      <c r="A4937">
        <v>47691</v>
      </c>
      <c r="B4937" t="s">
        <v>12</v>
      </c>
      <c r="C4937">
        <v>16</v>
      </c>
      <c r="D4937">
        <v>0</v>
      </c>
      <c r="E4937" t="str">
        <f>IF(Table1[[#This Row],[hypertension]]=0,"no","yes")</f>
        <v>no</v>
      </c>
      <c r="F4937">
        <v>0</v>
      </c>
      <c r="G4937" t="s">
        <v>22</v>
      </c>
      <c r="H4937" t="s">
        <v>14</v>
      </c>
      <c r="I4937" t="s">
        <v>19</v>
      </c>
      <c r="J4937">
        <v>97.23</v>
      </c>
      <c r="K4937">
        <v>30.6</v>
      </c>
      <c r="L4937" t="s">
        <v>20</v>
      </c>
      <c r="M493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37">
        <v>0</v>
      </c>
      <c r="O4937" t="s">
        <v>32</v>
      </c>
      <c r="P4937" t="str">
        <f>IF(AND(Table1[[#This Row],[stroke]]=1,Table1[[#This Row],[hypertension]]=1),"yes","no")</f>
        <v>no</v>
      </c>
      <c r="Q4937" t="str">
        <f>IF(Table1[[#This Row],[avg_glucose_level]]&gt;=132.5,"yes","no")</f>
        <v>no</v>
      </c>
      <c r="R4937" t="str">
        <f>IF(Table1[[#This Row],[bmi]]&gt;=30.1,"yes","no")</f>
        <v>yes</v>
      </c>
    </row>
    <row r="4938" spans="1:18" x14ac:dyDescent="0.3">
      <c r="A4938">
        <v>25982</v>
      </c>
      <c r="B4938" t="s">
        <v>12</v>
      </c>
      <c r="C4938">
        <v>24</v>
      </c>
      <c r="D4938">
        <v>0</v>
      </c>
      <c r="E4938" t="str">
        <f>IF(Table1[[#This Row],[hypertension]]=0,"no","yes")</f>
        <v>no</v>
      </c>
      <c r="F4938">
        <v>0</v>
      </c>
      <c r="G4938" t="s">
        <v>22</v>
      </c>
      <c r="H4938" t="s">
        <v>14</v>
      </c>
      <c r="I4938" t="s">
        <v>19</v>
      </c>
      <c r="J4938">
        <v>91.21</v>
      </c>
      <c r="K4938">
        <v>28.1</v>
      </c>
      <c r="L4938" t="s">
        <v>16</v>
      </c>
      <c r="M493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38">
        <v>0</v>
      </c>
      <c r="O4938" t="s">
        <v>32</v>
      </c>
      <c r="P4938" t="str">
        <f>IF(AND(Table1[[#This Row],[stroke]]=1,Table1[[#This Row],[hypertension]]=1),"yes","no")</f>
        <v>no</v>
      </c>
      <c r="Q4938" t="str">
        <f>IF(Table1[[#This Row],[avg_glucose_level]]&gt;=132.5,"yes","no")</f>
        <v>no</v>
      </c>
      <c r="R4938" t="str">
        <f>IF(Table1[[#This Row],[bmi]]&gt;=30.1,"yes","no")</f>
        <v>no</v>
      </c>
    </row>
    <row r="4939" spans="1:18" x14ac:dyDescent="0.3">
      <c r="A4939">
        <v>70058</v>
      </c>
      <c r="B4939" t="s">
        <v>17</v>
      </c>
      <c r="C4939">
        <v>62</v>
      </c>
      <c r="D4939">
        <v>1</v>
      </c>
      <c r="E4939" t="str">
        <f>IF(Table1[[#This Row],[hypertension]]=0,"no","yes")</f>
        <v>yes</v>
      </c>
      <c r="F4939">
        <v>0</v>
      </c>
      <c r="G4939" t="s">
        <v>13</v>
      </c>
      <c r="H4939" t="s">
        <v>18</v>
      </c>
      <c r="I4939" t="s">
        <v>15</v>
      </c>
      <c r="J4939">
        <v>103.69</v>
      </c>
      <c r="K4939">
        <v>35.200000000000003</v>
      </c>
      <c r="L4939" t="s">
        <v>21</v>
      </c>
      <c r="M493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39">
        <v>0</v>
      </c>
      <c r="O4939" t="s">
        <v>32</v>
      </c>
      <c r="P4939" t="str">
        <f>IF(AND(Table1[[#This Row],[stroke]]=1,Table1[[#This Row],[hypertension]]=1),"yes","no")</f>
        <v>no</v>
      </c>
      <c r="Q4939" t="str">
        <f>IF(Table1[[#This Row],[avg_glucose_level]]&gt;=132.5,"yes","no")</f>
        <v>no</v>
      </c>
      <c r="R4939" t="str">
        <f>IF(Table1[[#This Row],[bmi]]&gt;=30.1,"yes","no")</f>
        <v>yes</v>
      </c>
    </row>
    <row r="4940" spans="1:18" x14ac:dyDescent="0.3">
      <c r="A4940">
        <v>61868</v>
      </c>
      <c r="B4940" t="s">
        <v>17</v>
      </c>
      <c r="C4940">
        <v>62</v>
      </c>
      <c r="D4940">
        <v>0</v>
      </c>
      <c r="E4940" t="str">
        <f>IF(Table1[[#This Row],[hypertension]]=0,"no","yes")</f>
        <v>no</v>
      </c>
      <c r="F4940">
        <v>0</v>
      </c>
      <c r="G4940" t="s">
        <v>13</v>
      </c>
      <c r="H4940" t="s">
        <v>14</v>
      </c>
      <c r="I4940" t="s">
        <v>15</v>
      </c>
      <c r="J4940">
        <v>74.12</v>
      </c>
      <c r="K4940">
        <v>21.8</v>
      </c>
      <c r="L4940" t="s">
        <v>16</v>
      </c>
      <c r="M494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40">
        <v>0</v>
      </c>
      <c r="O4940" t="s">
        <v>32</v>
      </c>
      <c r="P4940" t="str">
        <f>IF(AND(Table1[[#This Row],[stroke]]=1,Table1[[#This Row],[hypertension]]=1),"yes","no")</f>
        <v>no</v>
      </c>
      <c r="Q4940" t="str">
        <f>IF(Table1[[#This Row],[avg_glucose_level]]&gt;=132.5,"yes","no")</f>
        <v>no</v>
      </c>
      <c r="R4940" t="str">
        <f>IF(Table1[[#This Row],[bmi]]&gt;=30.1,"yes","no")</f>
        <v>no</v>
      </c>
    </row>
    <row r="4941" spans="1:18" x14ac:dyDescent="0.3">
      <c r="A4941">
        <v>46086</v>
      </c>
      <c r="B4941" t="s">
        <v>17</v>
      </c>
      <c r="C4941">
        <v>59</v>
      </c>
      <c r="D4941">
        <v>0</v>
      </c>
      <c r="E4941" t="str">
        <f>IF(Table1[[#This Row],[hypertension]]=0,"no","yes")</f>
        <v>no</v>
      </c>
      <c r="F4941">
        <v>0</v>
      </c>
      <c r="G4941" t="s">
        <v>13</v>
      </c>
      <c r="H4941" t="s">
        <v>14</v>
      </c>
      <c r="I4941" t="s">
        <v>15</v>
      </c>
      <c r="J4941">
        <v>71.08</v>
      </c>
      <c r="K4941">
        <v>28.1</v>
      </c>
      <c r="L4941" t="s">
        <v>20</v>
      </c>
      <c r="M494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41">
        <v>0</v>
      </c>
      <c r="O4941" t="s">
        <v>32</v>
      </c>
      <c r="P4941" t="str">
        <f>IF(AND(Table1[[#This Row],[stroke]]=1,Table1[[#This Row],[hypertension]]=1),"yes","no")</f>
        <v>no</v>
      </c>
      <c r="Q4941" t="str">
        <f>IF(Table1[[#This Row],[avg_glucose_level]]&gt;=132.5,"yes","no")</f>
        <v>no</v>
      </c>
      <c r="R4941" t="str">
        <f>IF(Table1[[#This Row],[bmi]]&gt;=30.1,"yes","no")</f>
        <v>no</v>
      </c>
    </row>
    <row r="4942" spans="1:18" x14ac:dyDescent="0.3">
      <c r="A4942">
        <v>68596</v>
      </c>
      <c r="B4942" t="s">
        <v>17</v>
      </c>
      <c r="C4942">
        <v>19</v>
      </c>
      <c r="D4942">
        <v>0</v>
      </c>
      <c r="E4942" t="str">
        <f>IF(Table1[[#This Row],[hypertension]]=0,"no","yes")</f>
        <v>no</v>
      </c>
      <c r="F4942">
        <v>0</v>
      </c>
      <c r="G4942" t="s">
        <v>22</v>
      </c>
      <c r="H4942" t="s">
        <v>14</v>
      </c>
      <c r="I4942" t="s">
        <v>15</v>
      </c>
      <c r="J4942">
        <v>58.39</v>
      </c>
      <c r="K4942">
        <v>28.2</v>
      </c>
      <c r="L4942" t="s">
        <v>20</v>
      </c>
      <c r="M494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42">
        <v>0</v>
      </c>
      <c r="O4942" t="s">
        <v>32</v>
      </c>
      <c r="P4942" t="str">
        <f>IF(AND(Table1[[#This Row],[stroke]]=1,Table1[[#This Row],[hypertension]]=1),"yes","no")</f>
        <v>no</v>
      </c>
      <c r="Q4942" t="str">
        <f>IF(Table1[[#This Row],[avg_glucose_level]]&gt;=132.5,"yes","no")</f>
        <v>no</v>
      </c>
      <c r="R4942" t="str">
        <f>IF(Table1[[#This Row],[bmi]]&gt;=30.1,"yes","no")</f>
        <v>no</v>
      </c>
    </row>
    <row r="4943" spans="1:18" x14ac:dyDescent="0.3">
      <c r="A4943">
        <v>10281</v>
      </c>
      <c r="B4943" t="s">
        <v>17</v>
      </c>
      <c r="C4943">
        <v>51</v>
      </c>
      <c r="D4943">
        <v>1</v>
      </c>
      <c r="E4943" t="str">
        <f>IF(Table1[[#This Row],[hypertension]]=0,"no","yes")</f>
        <v>yes</v>
      </c>
      <c r="F4943">
        <v>0</v>
      </c>
      <c r="G4943" t="s">
        <v>13</v>
      </c>
      <c r="H4943" t="s">
        <v>18</v>
      </c>
      <c r="I4943" t="s">
        <v>19</v>
      </c>
      <c r="J4943">
        <v>176.34</v>
      </c>
      <c r="K4943">
        <v>28.4</v>
      </c>
      <c r="L4943" t="s">
        <v>20</v>
      </c>
      <c r="M494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43">
        <v>0</v>
      </c>
      <c r="O4943" t="s">
        <v>32</v>
      </c>
      <c r="P4943" t="str">
        <f>IF(AND(Table1[[#This Row],[stroke]]=1,Table1[[#This Row],[hypertension]]=1),"yes","no")</f>
        <v>no</v>
      </c>
      <c r="Q4943" t="str">
        <f>IF(Table1[[#This Row],[avg_glucose_level]]&gt;=132.5,"yes","no")</f>
        <v>yes</v>
      </c>
      <c r="R4943" t="str">
        <f>IF(Table1[[#This Row],[bmi]]&gt;=30.1,"yes","no")</f>
        <v>no</v>
      </c>
    </row>
    <row r="4944" spans="1:18" x14ac:dyDescent="0.3">
      <c r="A4944">
        <v>31409</v>
      </c>
      <c r="B4944" t="s">
        <v>12</v>
      </c>
      <c r="C4944">
        <v>38</v>
      </c>
      <c r="D4944">
        <v>0</v>
      </c>
      <c r="E4944" t="str">
        <f>IF(Table1[[#This Row],[hypertension]]=0,"no","yes")</f>
        <v>no</v>
      </c>
      <c r="F4944">
        <v>0</v>
      </c>
      <c r="G4944" t="s">
        <v>13</v>
      </c>
      <c r="H4944" t="s">
        <v>14</v>
      </c>
      <c r="I4944" t="s">
        <v>19</v>
      </c>
      <c r="J4944">
        <v>73.760000000000005</v>
      </c>
      <c r="K4944">
        <v>37.4</v>
      </c>
      <c r="L4944" t="s">
        <v>20</v>
      </c>
      <c r="M494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44">
        <v>0</v>
      </c>
      <c r="O4944" t="s">
        <v>32</v>
      </c>
      <c r="P4944" t="str">
        <f>IF(AND(Table1[[#This Row],[stroke]]=1,Table1[[#This Row],[hypertension]]=1),"yes","no")</f>
        <v>no</v>
      </c>
      <c r="Q4944" t="str">
        <f>IF(Table1[[#This Row],[avg_glucose_level]]&gt;=132.5,"yes","no")</f>
        <v>no</v>
      </c>
      <c r="R4944" t="str">
        <f>IF(Table1[[#This Row],[bmi]]&gt;=30.1,"yes","no")</f>
        <v>yes</v>
      </c>
    </row>
    <row r="4945" spans="1:18" x14ac:dyDescent="0.3">
      <c r="A4945">
        <v>54067</v>
      </c>
      <c r="B4945" t="s">
        <v>17</v>
      </c>
      <c r="C4945">
        <v>26</v>
      </c>
      <c r="D4945">
        <v>0</v>
      </c>
      <c r="E4945" t="str">
        <f>IF(Table1[[#This Row],[hypertension]]=0,"no","yes")</f>
        <v>no</v>
      </c>
      <c r="F4945">
        <v>0</v>
      </c>
      <c r="G4945" t="s">
        <v>22</v>
      </c>
      <c r="H4945" t="s">
        <v>14</v>
      </c>
      <c r="I4945" t="s">
        <v>19</v>
      </c>
      <c r="J4945">
        <v>67.209999999999994</v>
      </c>
      <c r="K4945">
        <v>21.8</v>
      </c>
      <c r="L4945" t="s">
        <v>16</v>
      </c>
      <c r="M494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45">
        <v>0</v>
      </c>
      <c r="O4945" t="s">
        <v>32</v>
      </c>
      <c r="P4945" t="str">
        <f>IF(AND(Table1[[#This Row],[stroke]]=1,Table1[[#This Row],[hypertension]]=1),"yes","no")</f>
        <v>no</v>
      </c>
      <c r="Q4945" t="str">
        <f>IF(Table1[[#This Row],[avg_glucose_level]]&gt;=132.5,"yes","no")</f>
        <v>no</v>
      </c>
      <c r="R4945" t="str">
        <f>IF(Table1[[#This Row],[bmi]]&gt;=30.1,"yes","no")</f>
        <v>no</v>
      </c>
    </row>
    <row r="4946" spans="1:18" x14ac:dyDescent="0.3">
      <c r="A4946">
        <v>9731</v>
      </c>
      <c r="B4946" t="s">
        <v>12</v>
      </c>
      <c r="C4946">
        <v>13</v>
      </c>
      <c r="D4946">
        <v>0</v>
      </c>
      <c r="E4946" t="str">
        <f>IF(Table1[[#This Row],[hypertension]]=0,"no","yes")</f>
        <v>no</v>
      </c>
      <c r="F4946">
        <v>0</v>
      </c>
      <c r="G4946" t="s">
        <v>22</v>
      </c>
      <c r="H4946" t="s">
        <v>25</v>
      </c>
      <c r="I4946" t="s">
        <v>15</v>
      </c>
      <c r="J4946">
        <v>87.98</v>
      </c>
      <c r="K4946">
        <v>19.8</v>
      </c>
      <c r="L4946" t="s">
        <v>23</v>
      </c>
      <c r="M494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46">
        <v>0</v>
      </c>
      <c r="O4946" t="s">
        <v>32</v>
      </c>
      <c r="P4946" t="str">
        <f>IF(AND(Table1[[#This Row],[stroke]]=1,Table1[[#This Row],[hypertension]]=1),"yes","no")</f>
        <v>no</v>
      </c>
      <c r="Q4946" t="str">
        <f>IF(Table1[[#This Row],[avg_glucose_level]]&gt;=132.5,"yes","no")</f>
        <v>no</v>
      </c>
      <c r="R4946" t="str">
        <f>IF(Table1[[#This Row],[bmi]]&gt;=30.1,"yes","no")</f>
        <v>no</v>
      </c>
    </row>
    <row r="4947" spans="1:18" x14ac:dyDescent="0.3">
      <c r="A4947">
        <v>24009</v>
      </c>
      <c r="B4947" t="s">
        <v>12</v>
      </c>
      <c r="C4947">
        <v>4</v>
      </c>
      <c r="D4947">
        <v>0</v>
      </c>
      <c r="E4947" t="str">
        <f>IF(Table1[[#This Row],[hypertension]]=0,"no","yes")</f>
        <v>no</v>
      </c>
      <c r="F4947">
        <v>0</v>
      </c>
      <c r="G4947" t="s">
        <v>22</v>
      </c>
      <c r="H4947" t="s">
        <v>25</v>
      </c>
      <c r="I4947" t="s">
        <v>15</v>
      </c>
      <c r="J4947">
        <v>94.23</v>
      </c>
      <c r="K4947">
        <v>16.2</v>
      </c>
      <c r="L4947" t="s">
        <v>23</v>
      </c>
      <c r="M494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47">
        <v>0</v>
      </c>
      <c r="O4947" t="s">
        <v>32</v>
      </c>
      <c r="P4947" t="str">
        <f>IF(AND(Table1[[#This Row],[stroke]]=1,Table1[[#This Row],[hypertension]]=1),"yes","no")</f>
        <v>no</v>
      </c>
      <c r="Q4947" t="str">
        <f>IF(Table1[[#This Row],[avg_glucose_level]]&gt;=132.5,"yes","no")</f>
        <v>no</v>
      </c>
      <c r="R4947" t="str">
        <f>IF(Table1[[#This Row],[bmi]]&gt;=30.1,"yes","no")</f>
        <v>no</v>
      </c>
    </row>
    <row r="4948" spans="1:18" x14ac:dyDescent="0.3">
      <c r="A4948">
        <v>61694</v>
      </c>
      <c r="B4948" t="s">
        <v>12</v>
      </c>
      <c r="C4948">
        <v>55</v>
      </c>
      <c r="D4948">
        <v>0</v>
      </c>
      <c r="E4948" t="str">
        <f>IF(Table1[[#This Row],[hypertension]]=0,"no","yes")</f>
        <v>no</v>
      </c>
      <c r="F4948">
        <v>0</v>
      </c>
      <c r="G4948" t="s">
        <v>13</v>
      </c>
      <c r="H4948" t="s">
        <v>18</v>
      </c>
      <c r="I4948" t="s">
        <v>19</v>
      </c>
      <c r="J4948">
        <v>111.36</v>
      </c>
      <c r="K4948">
        <v>33.6</v>
      </c>
      <c r="L4948" t="s">
        <v>20</v>
      </c>
      <c r="M494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48">
        <v>0</v>
      </c>
      <c r="O4948" t="s">
        <v>32</v>
      </c>
      <c r="P4948" t="str">
        <f>IF(AND(Table1[[#This Row],[stroke]]=1,Table1[[#This Row],[hypertension]]=1),"yes","no")</f>
        <v>no</v>
      </c>
      <c r="Q4948" t="str">
        <f>IF(Table1[[#This Row],[avg_glucose_level]]&gt;=132.5,"yes","no")</f>
        <v>no</v>
      </c>
      <c r="R4948" t="str">
        <f>IF(Table1[[#This Row],[bmi]]&gt;=30.1,"yes","no")</f>
        <v>yes</v>
      </c>
    </row>
    <row r="4949" spans="1:18" x14ac:dyDescent="0.3">
      <c r="A4949">
        <v>7453</v>
      </c>
      <c r="B4949" t="s">
        <v>17</v>
      </c>
      <c r="C4949">
        <v>44</v>
      </c>
      <c r="D4949">
        <v>0</v>
      </c>
      <c r="E4949" t="str">
        <f>IF(Table1[[#This Row],[hypertension]]=0,"no","yes")</f>
        <v>no</v>
      </c>
      <c r="F4949">
        <v>0</v>
      </c>
      <c r="G4949" t="s">
        <v>13</v>
      </c>
      <c r="H4949" t="s">
        <v>14</v>
      </c>
      <c r="I4949" t="s">
        <v>15</v>
      </c>
      <c r="J4949">
        <v>84.07</v>
      </c>
      <c r="K4949">
        <v>21.2</v>
      </c>
      <c r="L4949" t="s">
        <v>21</v>
      </c>
      <c r="M4949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49">
        <v>0</v>
      </c>
      <c r="O4949" t="s">
        <v>32</v>
      </c>
      <c r="P4949" t="str">
        <f>IF(AND(Table1[[#This Row],[stroke]]=1,Table1[[#This Row],[hypertension]]=1),"yes","no")</f>
        <v>no</v>
      </c>
      <c r="Q4949" t="str">
        <f>IF(Table1[[#This Row],[avg_glucose_level]]&gt;=132.5,"yes","no")</f>
        <v>no</v>
      </c>
      <c r="R4949" t="str">
        <f>IF(Table1[[#This Row],[bmi]]&gt;=30.1,"yes","no")</f>
        <v>no</v>
      </c>
    </row>
    <row r="4950" spans="1:18" x14ac:dyDescent="0.3">
      <c r="A4950">
        <v>66405</v>
      </c>
      <c r="B4950" t="s">
        <v>17</v>
      </c>
      <c r="C4950">
        <v>31</v>
      </c>
      <c r="D4950">
        <v>0</v>
      </c>
      <c r="E4950" t="str">
        <f>IF(Table1[[#This Row],[hypertension]]=0,"no","yes")</f>
        <v>no</v>
      </c>
      <c r="F4950">
        <v>0</v>
      </c>
      <c r="G4950" t="s">
        <v>13</v>
      </c>
      <c r="H4950" t="s">
        <v>14</v>
      </c>
      <c r="I4950" t="s">
        <v>15</v>
      </c>
      <c r="J4950">
        <v>117.31</v>
      </c>
      <c r="K4950">
        <v>28.4</v>
      </c>
      <c r="L4950" t="s">
        <v>20</v>
      </c>
      <c r="M495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0">
        <v>0</v>
      </c>
      <c r="O4950" t="s">
        <v>32</v>
      </c>
      <c r="P4950" t="str">
        <f>IF(AND(Table1[[#This Row],[stroke]]=1,Table1[[#This Row],[hypertension]]=1),"yes","no")</f>
        <v>no</v>
      </c>
      <c r="Q4950" t="str">
        <f>IF(Table1[[#This Row],[avg_glucose_level]]&gt;=132.5,"yes","no")</f>
        <v>no</v>
      </c>
      <c r="R4950" t="str">
        <f>IF(Table1[[#This Row],[bmi]]&gt;=30.1,"yes","no")</f>
        <v>no</v>
      </c>
    </row>
    <row r="4951" spans="1:18" x14ac:dyDescent="0.3">
      <c r="A4951">
        <v>2138</v>
      </c>
      <c r="B4951" t="s">
        <v>12</v>
      </c>
      <c r="C4951">
        <v>58</v>
      </c>
      <c r="D4951">
        <v>0</v>
      </c>
      <c r="E4951" t="str">
        <f>IF(Table1[[#This Row],[hypertension]]=0,"no","yes")</f>
        <v>no</v>
      </c>
      <c r="F4951">
        <v>0</v>
      </c>
      <c r="G4951" t="s">
        <v>13</v>
      </c>
      <c r="H4951" t="s">
        <v>24</v>
      </c>
      <c r="I4951" t="s">
        <v>15</v>
      </c>
      <c r="J4951">
        <v>84.94</v>
      </c>
      <c r="K4951">
        <v>28.1</v>
      </c>
      <c r="L4951" t="s">
        <v>20</v>
      </c>
      <c r="M49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1">
        <v>0</v>
      </c>
      <c r="O4951" t="s">
        <v>32</v>
      </c>
      <c r="P4951" t="str">
        <f>IF(AND(Table1[[#This Row],[stroke]]=1,Table1[[#This Row],[hypertension]]=1),"yes","no")</f>
        <v>no</v>
      </c>
      <c r="Q4951" t="str">
        <f>IF(Table1[[#This Row],[avg_glucose_level]]&gt;=132.5,"yes","no")</f>
        <v>no</v>
      </c>
      <c r="R4951" t="str">
        <f>IF(Table1[[#This Row],[bmi]]&gt;=30.1,"yes","no")</f>
        <v>no</v>
      </c>
    </row>
    <row r="4952" spans="1:18" x14ac:dyDescent="0.3">
      <c r="A4952">
        <v>66650</v>
      </c>
      <c r="B4952" t="s">
        <v>17</v>
      </c>
      <c r="C4952">
        <v>17</v>
      </c>
      <c r="D4952">
        <v>0</v>
      </c>
      <c r="E4952" t="str">
        <f>IF(Table1[[#This Row],[hypertension]]=0,"no","yes")</f>
        <v>no</v>
      </c>
      <c r="F4952">
        <v>0</v>
      </c>
      <c r="G4952" t="s">
        <v>22</v>
      </c>
      <c r="H4952" t="s">
        <v>14</v>
      </c>
      <c r="I4952" t="s">
        <v>15</v>
      </c>
      <c r="J4952">
        <v>68.86</v>
      </c>
      <c r="K4952">
        <v>41.1</v>
      </c>
      <c r="L4952" t="s">
        <v>20</v>
      </c>
      <c r="M495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2">
        <v>0</v>
      </c>
      <c r="O4952" t="s">
        <v>32</v>
      </c>
      <c r="P4952" t="str">
        <f>IF(AND(Table1[[#This Row],[stroke]]=1,Table1[[#This Row],[hypertension]]=1),"yes","no")</f>
        <v>no</v>
      </c>
      <c r="Q4952" t="str">
        <f>IF(Table1[[#This Row],[avg_glucose_level]]&gt;=132.5,"yes","no")</f>
        <v>no</v>
      </c>
      <c r="R4952" t="str">
        <f>IF(Table1[[#This Row],[bmi]]&gt;=30.1,"yes","no")</f>
        <v>yes</v>
      </c>
    </row>
    <row r="4953" spans="1:18" x14ac:dyDescent="0.3">
      <c r="A4953">
        <v>59945</v>
      </c>
      <c r="B4953" t="s">
        <v>17</v>
      </c>
      <c r="C4953">
        <v>23</v>
      </c>
      <c r="D4953">
        <v>0</v>
      </c>
      <c r="E4953" t="str">
        <f>IF(Table1[[#This Row],[hypertension]]=0,"no","yes")</f>
        <v>no</v>
      </c>
      <c r="F4953">
        <v>0</v>
      </c>
      <c r="G4953" t="s">
        <v>22</v>
      </c>
      <c r="H4953" t="s">
        <v>14</v>
      </c>
      <c r="I4953" t="s">
        <v>15</v>
      </c>
      <c r="J4953">
        <v>132.88</v>
      </c>
      <c r="K4953">
        <v>24.9</v>
      </c>
      <c r="L4953" t="s">
        <v>20</v>
      </c>
      <c r="M49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3">
        <v>0</v>
      </c>
      <c r="O4953" t="s">
        <v>32</v>
      </c>
      <c r="P4953" t="str">
        <f>IF(AND(Table1[[#This Row],[stroke]]=1,Table1[[#This Row],[hypertension]]=1),"yes","no")</f>
        <v>no</v>
      </c>
      <c r="Q4953" t="str">
        <f>IF(Table1[[#This Row],[avg_glucose_level]]&gt;=132.5,"yes","no")</f>
        <v>yes</v>
      </c>
      <c r="R4953" t="str">
        <f>IF(Table1[[#This Row],[bmi]]&gt;=30.1,"yes","no")</f>
        <v>no</v>
      </c>
    </row>
    <row r="4954" spans="1:18" x14ac:dyDescent="0.3">
      <c r="A4954">
        <v>16245</v>
      </c>
      <c r="B4954" t="s">
        <v>12</v>
      </c>
      <c r="C4954">
        <v>51</v>
      </c>
      <c r="D4954">
        <v>1</v>
      </c>
      <c r="E4954" t="str">
        <f>IF(Table1[[#This Row],[hypertension]]=0,"no","yes")</f>
        <v>yes</v>
      </c>
      <c r="F4954">
        <v>0</v>
      </c>
      <c r="G4954" t="s">
        <v>13</v>
      </c>
      <c r="H4954" t="s">
        <v>18</v>
      </c>
      <c r="I4954" t="s">
        <v>19</v>
      </c>
      <c r="J4954">
        <v>211.83</v>
      </c>
      <c r="K4954">
        <v>56.6</v>
      </c>
      <c r="L4954" t="s">
        <v>20</v>
      </c>
      <c r="M495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4">
        <v>0</v>
      </c>
      <c r="O4954" t="s">
        <v>32</v>
      </c>
      <c r="P4954" t="str">
        <f>IF(AND(Table1[[#This Row],[stroke]]=1,Table1[[#This Row],[hypertension]]=1),"yes","no")</f>
        <v>no</v>
      </c>
      <c r="Q4954" t="str">
        <f>IF(Table1[[#This Row],[avg_glucose_level]]&gt;=132.5,"yes","no")</f>
        <v>yes</v>
      </c>
      <c r="R4954" t="str">
        <f>IF(Table1[[#This Row],[bmi]]&gt;=30.1,"yes","no")</f>
        <v>yes</v>
      </c>
    </row>
    <row r="4955" spans="1:18" x14ac:dyDescent="0.3">
      <c r="A4955">
        <v>68094</v>
      </c>
      <c r="B4955" t="s">
        <v>17</v>
      </c>
      <c r="C4955">
        <v>46</v>
      </c>
      <c r="D4955">
        <v>0</v>
      </c>
      <c r="E4955" t="str">
        <f>IF(Table1[[#This Row],[hypertension]]=0,"no","yes")</f>
        <v>no</v>
      </c>
      <c r="F4955">
        <v>0</v>
      </c>
      <c r="G4955" t="s">
        <v>13</v>
      </c>
      <c r="H4955" t="s">
        <v>14</v>
      </c>
      <c r="I4955" t="s">
        <v>19</v>
      </c>
      <c r="J4955">
        <v>124.92</v>
      </c>
      <c r="K4955">
        <v>28.8</v>
      </c>
      <c r="L4955" t="s">
        <v>23</v>
      </c>
      <c r="M495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55">
        <v>0</v>
      </c>
      <c r="O4955" t="s">
        <v>32</v>
      </c>
      <c r="P4955" t="str">
        <f>IF(AND(Table1[[#This Row],[stroke]]=1,Table1[[#This Row],[hypertension]]=1),"yes","no")</f>
        <v>no</v>
      </c>
      <c r="Q4955" t="str">
        <f>IF(Table1[[#This Row],[avg_glucose_level]]&gt;=132.5,"yes","no")</f>
        <v>no</v>
      </c>
      <c r="R4955" t="str">
        <f>IF(Table1[[#This Row],[bmi]]&gt;=30.1,"yes","no")</f>
        <v>no</v>
      </c>
    </row>
    <row r="4956" spans="1:18" x14ac:dyDescent="0.3">
      <c r="A4956">
        <v>64661</v>
      </c>
      <c r="B4956" t="s">
        <v>17</v>
      </c>
      <c r="C4956">
        <v>81</v>
      </c>
      <c r="D4956">
        <v>0</v>
      </c>
      <c r="E4956" t="str">
        <f>IF(Table1[[#This Row],[hypertension]]=0,"no","yes")</f>
        <v>no</v>
      </c>
      <c r="F4956">
        <v>0</v>
      </c>
      <c r="G4956" t="s">
        <v>22</v>
      </c>
      <c r="H4956" t="s">
        <v>18</v>
      </c>
      <c r="I4956" t="s">
        <v>15</v>
      </c>
      <c r="J4956">
        <v>57.42</v>
      </c>
      <c r="K4956">
        <v>33.700000000000003</v>
      </c>
      <c r="L4956" t="s">
        <v>20</v>
      </c>
      <c r="M49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6">
        <v>0</v>
      </c>
      <c r="O4956" t="s">
        <v>32</v>
      </c>
      <c r="P4956" t="str">
        <f>IF(AND(Table1[[#This Row],[stroke]]=1,Table1[[#This Row],[hypertension]]=1),"yes","no")</f>
        <v>no</v>
      </c>
      <c r="Q4956" t="str">
        <f>IF(Table1[[#This Row],[avg_glucose_level]]&gt;=132.5,"yes","no")</f>
        <v>no</v>
      </c>
      <c r="R4956" t="str">
        <f>IF(Table1[[#This Row],[bmi]]&gt;=30.1,"yes","no")</f>
        <v>yes</v>
      </c>
    </row>
    <row r="4957" spans="1:18" x14ac:dyDescent="0.3">
      <c r="A4957">
        <v>61376</v>
      </c>
      <c r="B4957" t="s">
        <v>12</v>
      </c>
      <c r="C4957">
        <v>38</v>
      </c>
      <c r="D4957">
        <v>0</v>
      </c>
      <c r="E4957" t="str">
        <f>IF(Table1[[#This Row],[hypertension]]=0,"no","yes")</f>
        <v>no</v>
      </c>
      <c r="F4957">
        <v>0</v>
      </c>
      <c r="G4957" t="s">
        <v>13</v>
      </c>
      <c r="H4957" t="s">
        <v>14</v>
      </c>
      <c r="I4957" t="s">
        <v>15</v>
      </c>
      <c r="J4957">
        <v>215.69</v>
      </c>
      <c r="K4957">
        <v>38.6</v>
      </c>
      <c r="L4957" t="s">
        <v>16</v>
      </c>
      <c r="M495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57">
        <v>0</v>
      </c>
      <c r="O4957" t="s">
        <v>32</v>
      </c>
      <c r="P4957" t="str">
        <f>IF(AND(Table1[[#This Row],[stroke]]=1,Table1[[#This Row],[hypertension]]=1),"yes","no")</f>
        <v>no</v>
      </c>
      <c r="Q4957" t="str">
        <f>IF(Table1[[#This Row],[avg_glucose_level]]&gt;=132.5,"yes","no")</f>
        <v>yes</v>
      </c>
      <c r="R4957" t="str">
        <f>IF(Table1[[#This Row],[bmi]]&gt;=30.1,"yes","no")</f>
        <v>yes</v>
      </c>
    </row>
    <row r="4958" spans="1:18" x14ac:dyDescent="0.3">
      <c r="A4958">
        <v>47236</v>
      </c>
      <c r="B4958" t="s">
        <v>17</v>
      </c>
      <c r="C4958">
        <v>50</v>
      </c>
      <c r="D4958">
        <v>0</v>
      </c>
      <c r="E4958" t="str">
        <f>IF(Table1[[#This Row],[hypertension]]=0,"no","yes")</f>
        <v>no</v>
      </c>
      <c r="F4958">
        <v>0</v>
      </c>
      <c r="G4958" t="s">
        <v>13</v>
      </c>
      <c r="H4958" t="s">
        <v>14</v>
      </c>
      <c r="I4958" t="s">
        <v>15</v>
      </c>
      <c r="J4958">
        <v>154.66999999999999</v>
      </c>
      <c r="K4958">
        <v>33.799999999999997</v>
      </c>
      <c r="L4958" t="s">
        <v>20</v>
      </c>
      <c r="M495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8">
        <v>0</v>
      </c>
      <c r="O4958" t="s">
        <v>32</v>
      </c>
      <c r="P4958" t="str">
        <f>IF(AND(Table1[[#This Row],[stroke]]=1,Table1[[#This Row],[hypertension]]=1),"yes","no")</f>
        <v>no</v>
      </c>
      <c r="Q4958" t="str">
        <f>IF(Table1[[#This Row],[avg_glucose_level]]&gt;=132.5,"yes","no")</f>
        <v>yes</v>
      </c>
      <c r="R4958" t="str">
        <f>IF(Table1[[#This Row],[bmi]]&gt;=30.1,"yes","no")</f>
        <v>yes</v>
      </c>
    </row>
    <row r="4959" spans="1:18" x14ac:dyDescent="0.3">
      <c r="A4959">
        <v>875</v>
      </c>
      <c r="B4959" t="s">
        <v>17</v>
      </c>
      <c r="C4959">
        <v>34</v>
      </c>
      <c r="D4959">
        <v>0</v>
      </c>
      <c r="E4959" t="str">
        <f>IF(Table1[[#This Row],[hypertension]]=0,"no","yes")</f>
        <v>no</v>
      </c>
      <c r="F4959">
        <v>0</v>
      </c>
      <c r="G4959" t="s">
        <v>22</v>
      </c>
      <c r="H4959" t="s">
        <v>14</v>
      </c>
      <c r="I4959" t="s">
        <v>15</v>
      </c>
      <c r="J4959">
        <v>67.66</v>
      </c>
      <c r="K4959">
        <v>22.4</v>
      </c>
      <c r="L4959" t="s">
        <v>20</v>
      </c>
      <c r="M49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59">
        <v>0</v>
      </c>
      <c r="O4959" t="s">
        <v>32</v>
      </c>
      <c r="P4959" t="str">
        <f>IF(AND(Table1[[#This Row],[stroke]]=1,Table1[[#This Row],[hypertension]]=1),"yes","no")</f>
        <v>no</v>
      </c>
      <c r="Q4959" t="str">
        <f>IF(Table1[[#This Row],[avg_glucose_level]]&gt;=132.5,"yes","no")</f>
        <v>no</v>
      </c>
      <c r="R4959" t="str">
        <f>IF(Table1[[#This Row],[bmi]]&gt;=30.1,"yes","no")</f>
        <v>no</v>
      </c>
    </row>
    <row r="4960" spans="1:18" x14ac:dyDescent="0.3">
      <c r="A4960">
        <v>63986</v>
      </c>
      <c r="B4960" t="s">
        <v>12</v>
      </c>
      <c r="C4960">
        <v>60</v>
      </c>
      <c r="D4960">
        <v>0</v>
      </c>
      <c r="E4960" t="str">
        <f>IF(Table1[[#This Row],[hypertension]]=0,"no","yes")</f>
        <v>no</v>
      </c>
      <c r="F4960">
        <v>0</v>
      </c>
      <c r="G4960" t="s">
        <v>13</v>
      </c>
      <c r="H4960" t="s">
        <v>14</v>
      </c>
      <c r="I4960" t="s">
        <v>19</v>
      </c>
      <c r="J4960">
        <v>153.47999999999999</v>
      </c>
      <c r="K4960">
        <v>37.299999999999997</v>
      </c>
      <c r="L4960" t="s">
        <v>20</v>
      </c>
      <c r="M49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60">
        <v>0</v>
      </c>
      <c r="O4960" t="s">
        <v>32</v>
      </c>
      <c r="P4960" t="str">
        <f>IF(AND(Table1[[#This Row],[stroke]]=1,Table1[[#This Row],[hypertension]]=1),"yes","no")</f>
        <v>no</v>
      </c>
      <c r="Q4960" t="str">
        <f>IF(Table1[[#This Row],[avg_glucose_level]]&gt;=132.5,"yes","no")</f>
        <v>yes</v>
      </c>
      <c r="R4960" t="str">
        <f>IF(Table1[[#This Row],[bmi]]&gt;=30.1,"yes","no")</f>
        <v>yes</v>
      </c>
    </row>
    <row r="4961" spans="1:18" x14ac:dyDescent="0.3">
      <c r="A4961">
        <v>55410</v>
      </c>
      <c r="B4961" t="s">
        <v>17</v>
      </c>
      <c r="C4961">
        <v>50</v>
      </c>
      <c r="D4961">
        <v>0</v>
      </c>
      <c r="E4961" t="str">
        <f>IF(Table1[[#This Row],[hypertension]]=0,"no","yes")</f>
        <v>no</v>
      </c>
      <c r="F4961">
        <v>0</v>
      </c>
      <c r="G4961" t="s">
        <v>13</v>
      </c>
      <c r="H4961" t="s">
        <v>18</v>
      </c>
      <c r="I4961" t="s">
        <v>15</v>
      </c>
      <c r="J4961">
        <v>62.63</v>
      </c>
      <c r="K4961">
        <v>23.4</v>
      </c>
      <c r="L4961" t="s">
        <v>20</v>
      </c>
      <c r="M496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61">
        <v>0</v>
      </c>
      <c r="O4961" t="s">
        <v>32</v>
      </c>
      <c r="P4961" t="str">
        <f>IF(AND(Table1[[#This Row],[stroke]]=1,Table1[[#This Row],[hypertension]]=1),"yes","no")</f>
        <v>no</v>
      </c>
      <c r="Q4961" t="str">
        <f>IF(Table1[[#This Row],[avg_glucose_level]]&gt;=132.5,"yes","no")</f>
        <v>no</v>
      </c>
      <c r="R4961" t="str">
        <f>IF(Table1[[#This Row],[bmi]]&gt;=30.1,"yes","no")</f>
        <v>no</v>
      </c>
    </row>
    <row r="4962" spans="1:18" x14ac:dyDescent="0.3">
      <c r="A4962">
        <v>63287</v>
      </c>
      <c r="B4962" t="s">
        <v>17</v>
      </c>
      <c r="C4962">
        <v>49</v>
      </c>
      <c r="D4962">
        <v>0</v>
      </c>
      <c r="E4962" t="str">
        <f>IF(Table1[[#This Row],[hypertension]]=0,"no","yes")</f>
        <v>no</v>
      </c>
      <c r="F4962">
        <v>0</v>
      </c>
      <c r="G4962" t="s">
        <v>13</v>
      </c>
      <c r="H4962" t="s">
        <v>14</v>
      </c>
      <c r="I4962" t="s">
        <v>15</v>
      </c>
      <c r="J4962">
        <v>77.930000000000007</v>
      </c>
      <c r="K4962">
        <v>39.1</v>
      </c>
      <c r="L4962" t="s">
        <v>21</v>
      </c>
      <c r="M496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62">
        <v>0</v>
      </c>
      <c r="O4962" t="s">
        <v>32</v>
      </c>
      <c r="P4962" t="str">
        <f>IF(AND(Table1[[#This Row],[stroke]]=1,Table1[[#This Row],[hypertension]]=1),"yes","no")</f>
        <v>no</v>
      </c>
      <c r="Q4962" t="str">
        <f>IF(Table1[[#This Row],[avg_glucose_level]]&gt;=132.5,"yes","no")</f>
        <v>no</v>
      </c>
      <c r="R4962" t="str">
        <f>IF(Table1[[#This Row],[bmi]]&gt;=30.1,"yes","no")</f>
        <v>yes</v>
      </c>
    </row>
    <row r="4963" spans="1:18" x14ac:dyDescent="0.3">
      <c r="A4963">
        <v>3720</v>
      </c>
      <c r="B4963" t="s">
        <v>17</v>
      </c>
      <c r="C4963">
        <v>2</v>
      </c>
      <c r="D4963">
        <v>0</v>
      </c>
      <c r="E4963" t="str">
        <f>IF(Table1[[#This Row],[hypertension]]=0,"no","yes")</f>
        <v>no</v>
      </c>
      <c r="F4963">
        <v>0</v>
      </c>
      <c r="G4963" t="s">
        <v>22</v>
      </c>
      <c r="H4963" t="s">
        <v>25</v>
      </c>
      <c r="I4963" t="s">
        <v>19</v>
      </c>
      <c r="J4963">
        <v>80.3</v>
      </c>
      <c r="K4963">
        <v>21.2</v>
      </c>
      <c r="L4963" t="s">
        <v>23</v>
      </c>
      <c r="M496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63">
        <v>0</v>
      </c>
      <c r="O4963" t="s">
        <v>32</v>
      </c>
      <c r="P4963" t="str">
        <f>IF(AND(Table1[[#This Row],[stroke]]=1,Table1[[#This Row],[hypertension]]=1),"yes","no")</f>
        <v>no</v>
      </c>
      <c r="Q4963" t="str">
        <f>IF(Table1[[#This Row],[avg_glucose_level]]&gt;=132.5,"yes","no")</f>
        <v>no</v>
      </c>
      <c r="R4963" t="str">
        <f>IF(Table1[[#This Row],[bmi]]&gt;=30.1,"yes","no")</f>
        <v>no</v>
      </c>
    </row>
    <row r="4964" spans="1:18" x14ac:dyDescent="0.3">
      <c r="A4964">
        <v>20274</v>
      </c>
      <c r="B4964" t="s">
        <v>12</v>
      </c>
      <c r="C4964">
        <v>47</v>
      </c>
      <c r="D4964">
        <v>0</v>
      </c>
      <c r="E4964" t="str">
        <f>IF(Table1[[#This Row],[hypertension]]=0,"no","yes")</f>
        <v>no</v>
      </c>
      <c r="F4964">
        <v>0</v>
      </c>
      <c r="G4964" t="s">
        <v>13</v>
      </c>
      <c r="H4964" t="s">
        <v>14</v>
      </c>
      <c r="I4964" t="s">
        <v>15</v>
      </c>
      <c r="J4964">
        <v>106.69</v>
      </c>
      <c r="K4964">
        <v>31.2</v>
      </c>
      <c r="L4964" t="s">
        <v>23</v>
      </c>
      <c r="M496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64">
        <v>0</v>
      </c>
      <c r="O4964" t="s">
        <v>32</v>
      </c>
      <c r="P4964" t="str">
        <f>IF(AND(Table1[[#This Row],[stroke]]=1,Table1[[#This Row],[hypertension]]=1),"yes","no")</f>
        <v>no</v>
      </c>
      <c r="Q4964" t="str">
        <f>IF(Table1[[#This Row],[avg_glucose_level]]&gt;=132.5,"yes","no")</f>
        <v>no</v>
      </c>
      <c r="R4964" t="str">
        <f>IF(Table1[[#This Row],[bmi]]&gt;=30.1,"yes","no")</f>
        <v>yes</v>
      </c>
    </row>
    <row r="4965" spans="1:18" x14ac:dyDescent="0.3">
      <c r="A4965">
        <v>50338</v>
      </c>
      <c r="B4965" t="s">
        <v>17</v>
      </c>
      <c r="C4965">
        <v>34</v>
      </c>
      <c r="D4965">
        <v>0</v>
      </c>
      <c r="E4965" t="str">
        <f>IF(Table1[[#This Row],[hypertension]]=0,"no","yes")</f>
        <v>no</v>
      </c>
      <c r="F4965">
        <v>0</v>
      </c>
      <c r="G4965" t="s">
        <v>13</v>
      </c>
      <c r="H4965" t="s">
        <v>14</v>
      </c>
      <c r="I4965" t="s">
        <v>15</v>
      </c>
      <c r="J4965">
        <v>83.07</v>
      </c>
      <c r="K4965">
        <v>28</v>
      </c>
      <c r="L4965" t="s">
        <v>16</v>
      </c>
      <c r="M496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65">
        <v>0</v>
      </c>
      <c r="O4965" t="s">
        <v>32</v>
      </c>
      <c r="P4965" t="str">
        <f>IF(AND(Table1[[#This Row],[stroke]]=1,Table1[[#This Row],[hypertension]]=1),"yes","no")</f>
        <v>no</v>
      </c>
      <c r="Q4965" t="str">
        <f>IF(Table1[[#This Row],[avg_glucose_level]]&gt;=132.5,"yes","no")</f>
        <v>no</v>
      </c>
      <c r="R4965" t="str">
        <f>IF(Table1[[#This Row],[bmi]]&gt;=30.1,"yes","no")</f>
        <v>no</v>
      </c>
    </row>
    <row r="4966" spans="1:18" x14ac:dyDescent="0.3">
      <c r="A4966">
        <v>58209</v>
      </c>
      <c r="B4966" t="s">
        <v>17</v>
      </c>
      <c r="C4966">
        <v>22</v>
      </c>
      <c r="D4966">
        <v>0</v>
      </c>
      <c r="E4966" t="str">
        <f>IF(Table1[[#This Row],[hypertension]]=0,"no","yes")</f>
        <v>no</v>
      </c>
      <c r="F4966">
        <v>0</v>
      </c>
      <c r="G4966" t="s">
        <v>22</v>
      </c>
      <c r="H4966" t="s">
        <v>14</v>
      </c>
      <c r="I4966" t="s">
        <v>15</v>
      </c>
      <c r="J4966">
        <v>140.13999999999999</v>
      </c>
      <c r="K4966">
        <v>21.1</v>
      </c>
      <c r="L4966" t="s">
        <v>20</v>
      </c>
      <c r="M496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66">
        <v>0</v>
      </c>
      <c r="O4966" t="s">
        <v>32</v>
      </c>
      <c r="P4966" t="str">
        <f>IF(AND(Table1[[#This Row],[stroke]]=1,Table1[[#This Row],[hypertension]]=1),"yes","no")</f>
        <v>no</v>
      </c>
      <c r="Q4966" t="str">
        <f>IF(Table1[[#This Row],[avg_glucose_level]]&gt;=132.5,"yes","no")</f>
        <v>yes</v>
      </c>
      <c r="R4966" t="str">
        <f>IF(Table1[[#This Row],[bmi]]&gt;=30.1,"yes","no")</f>
        <v>no</v>
      </c>
    </row>
    <row r="4967" spans="1:18" x14ac:dyDescent="0.3">
      <c r="A4967">
        <v>20634</v>
      </c>
      <c r="B4967" t="s">
        <v>17</v>
      </c>
      <c r="C4967">
        <v>11</v>
      </c>
      <c r="D4967">
        <v>0</v>
      </c>
      <c r="E4967" t="str">
        <f>IF(Table1[[#This Row],[hypertension]]=0,"no","yes")</f>
        <v>no</v>
      </c>
      <c r="F4967">
        <v>0</v>
      </c>
      <c r="G4967" t="s">
        <v>22</v>
      </c>
      <c r="H4967" t="s">
        <v>25</v>
      </c>
      <c r="I4967" t="s">
        <v>15</v>
      </c>
      <c r="J4967">
        <v>92.65</v>
      </c>
      <c r="K4967">
        <v>15.7</v>
      </c>
      <c r="L4967" t="s">
        <v>20</v>
      </c>
      <c r="M49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67">
        <v>0</v>
      </c>
      <c r="O4967" t="s">
        <v>32</v>
      </c>
      <c r="P4967" t="str">
        <f>IF(AND(Table1[[#This Row],[stroke]]=1,Table1[[#This Row],[hypertension]]=1),"yes","no")</f>
        <v>no</v>
      </c>
      <c r="Q4967" t="str">
        <f>IF(Table1[[#This Row],[avg_glucose_level]]&gt;=132.5,"yes","no")</f>
        <v>no</v>
      </c>
      <c r="R4967" t="str">
        <f>IF(Table1[[#This Row],[bmi]]&gt;=30.1,"yes","no")</f>
        <v>no</v>
      </c>
    </row>
    <row r="4968" spans="1:18" x14ac:dyDescent="0.3">
      <c r="A4968">
        <v>3251</v>
      </c>
      <c r="B4968" t="s">
        <v>12</v>
      </c>
      <c r="C4968">
        <v>54</v>
      </c>
      <c r="D4968">
        <v>0</v>
      </c>
      <c r="E4968" t="str">
        <f>IF(Table1[[#This Row],[hypertension]]=0,"no","yes")</f>
        <v>no</v>
      </c>
      <c r="F4968">
        <v>0</v>
      </c>
      <c r="G4968" t="s">
        <v>13</v>
      </c>
      <c r="H4968" t="s">
        <v>14</v>
      </c>
      <c r="I4968" t="s">
        <v>15</v>
      </c>
      <c r="J4968">
        <v>111.37</v>
      </c>
      <c r="K4968">
        <v>29.1</v>
      </c>
      <c r="L4968" t="s">
        <v>16</v>
      </c>
      <c r="M496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68">
        <v>0</v>
      </c>
      <c r="O4968" t="s">
        <v>32</v>
      </c>
      <c r="P4968" t="str">
        <f>IF(AND(Table1[[#This Row],[stroke]]=1,Table1[[#This Row],[hypertension]]=1),"yes","no")</f>
        <v>no</v>
      </c>
      <c r="Q4968" t="str">
        <f>IF(Table1[[#This Row],[avg_glucose_level]]&gt;=132.5,"yes","no")</f>
        <v>no</v>
      </c>
      <c r="R4968" t="str">
        <f>IF(Table1[[#This Row],[bmi]]&gt;=30.1,"yes","no")</f>
        <v>no</v>
      </c>
    </row>
    <row r="4969" spans="1:18" x14ac:dyDescent="0.3">
      <c r="A4969">
        <v>12677</v>
      </c>
      <c r="B4969" t="s">
        <v>17</v>
      </c>
      <c r="C4969">
        <v>60</v>
      </c>
      <c r="D4969">
        <v>0</v>
      </c>
      <c r="E4969" t="str">
        <f>IF(Table1[[#This Row],[hypertension]]=0,"no","yes")</f>
        <v>no</v>
      </c>
      <c r="F4969">
        <v>0</v>
      </c>
      <c r="G4969" t="s">
        <v>13</v>
      </c>
      <c r="H4969" t="s">
        <v>14</v>
      </c>
      <c r="I4969" t="s">
        <v>19</v>
      </c>
      <c r="J4969">
        <v>99</v>
      </c>
      <c r="K4969">
        <v>26.1</v>
      </c>
      <c r="L4969" t="s">
        <v>20</v>
      </c>
      <c r="M49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69">
        <v>0</v>
      </c>
      <c r="O4969" t="s">
        <v>32</v>
      </c>
      <c r="P4969" t="str">
        <f>IF(AND(Table1[[#This Row],[stroke]]=1,Table1[[#This Row],[hypertension]]=1),"yes","no")</f>
        <v>no</v>
      </c>
      <c r="Q4969" t="str">
        <f>IF(Table1[[#This Row],[avg_glucose_level]]&gt;=132.5,"yes","no")</f>
        <v>no</v>
      </c>
      <c r="R4969" t="str">
        <f>IF(Table1[[#This Row],[bmi]]&gt;=30.1,"yes","no")</f>
        <v>no</v>
      </c>
    </row>
    <row r="4970" spans="1:18" x14ac:dyDescent="0.3">
      <c r="A4970">
        <v>45160</v>
      </c>
      <c r="B4970" t="s">
        <v>12</v>
      </c>
      <c r="C4970">
        <v>3</v>
      </c>
      <c r="D4970">
        <v>0</v>
      </c>
      <c r="E4970" t="str">
        <f>IF(Table1[[#This Row],[hypertension]]=0,"no","yes")</f>
        <v>no</v>
      </c>
      <c r="F4970">
        <v>0</v>
      </c>
      <c r="G4970" t="s">
        <v>22</v>
      </c>
      <c r="H4970" t="s">
        <v>25</v>
      </c>
      <c r="I4970" t="s">
        <v>19</v>
      </c>
      <c r="J4970">
        <v>78.239999999999995</v>
      </c>
      <c r="K4970">
        <v>16.2</v>
      </c>
      <c r="L4970" t="s">
        <v>23</v>
      </c>
      <c r="M497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70">
        <v>0</v>
      </c>
      <c r="O4970" t="s">
        <v>32</v>
      </c>
      <c r="P4970" t="str">
        <f>IF(AND(Table1[[#This Row],[stroke]]=1,Table1[[#This Row],[hypertension]]=1),"yes","no")</f>
        <v>no</v>
      </c>
      <c r="Q4970" t="str">
        <f>IF(Table1[[#This Row],[avg_glucose_level]]&gt;=132.5,"yes","no")</f>
        <v>no</v>
      </c>
      <c r="R4970" t="str">
        <f>IF(Table1[[#This Row],[bmi]]&gt;=30.1,"yes","no")</f>
        <v>no</v>
      </c>
    </row>
    <row r="4971" spans="1:18" x14ac:dyDescent="0.3">
      <c r="A4971">
        <v>67940</v>
      </c>
      <c r="B4971" t="s">
        <v>17</v>
      </c>
      <c r="C4971">
        <v>46</v>
      </c>
      <c r="D4971">
        <v>0</v>
      </c>
      <c r="E4971" t="str">
        <f>IF(Table1[[#This Row],[hypertension]]=0,"no","yes")</f>
        <v>no</v>
      </c>
      <c r="F4971">
        <v>0</v>
      </c>
      <c r="G4971" t="s">
        <v>13</v>
      </c>
      <c r="H4971" t="s">
        <v>24</v>
      </c>
      <c r="I4971" t="s">
        <v>19</v>
      </c>
      <c r="J4971">
        <v>83.88</v>
      </c>
      <c r="K4971">
        <v>27.1</v>
      </c>
      <c r="L4971" t="s">
        <v>20</v>
      </c>
      <c r="M49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71">
        <v>0</v>
      </c>
      <c r="O4971" t="s">
        <v>32</v>
      </c>
      <c r="P4971" t="str">
        <f>IF(AND(Table1[[#This Row],[stroke]]=1,Table1[[#This Row],[hypertension]]=1),"yes","no")</f>
        <v>no</v>
      </c>
      <c r="Q4971" t="str">
        <f>IF(Table1[[#This Row],[avg_glucose_level]]&gt;=132.5,"yes","no")</f>
        <v>no</v>
      </c>
      <c r="R4971" t="str">
        <f>IF(Table1[[#This Row],[bmi]]&gt;=30.1,"yes","no")</f>
        <v>no</v>
      </c>
    </row>
    <row r="4972" spans="1:18" x14ac:dyDescent="0.3">
      <c r="A4972">
        <v>8145</v>
      </c>
      <c r="B4972" t="s">
        <v>12</v>
      </c>
      <c r="C4972">
        <v>30</v>
      </c>
      <c r="D4972">
        <v>0</v>
      </c>
      <c r="E4972" t="str">
        <f>IF(Table1[[#This Row],[hypertension]]=0,"no","yes")</f>
        <v>no</v>
      </c>
      <c r="F4972">
        <v>0</v>
      </c>
      <c r="G4972" t="s">
        <v>22</v>
      </c>
      <c r="H4972" t="s">
        <v>14</v>
      </c>
      <c r="I4972" t="s">
        <v>15</v>
      </c>
      <c r="J4972">
        <v>86.21</v>
      </c>
      <c r="K4972">
        <v>28.8</v>
      </c>
      <c r="L4972" t="s">
        <v>21</v>
      </c>
      <c r="M497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72">
        <v>0</v>
      </c>
      <c r="O4972" t="s">
        <v>32</v>
      </c>
      <c r="P4972" t="str">
        <f>IF(AND(Table1[[#This Row],[stroke]]=1,Table1[[#This Row],[hypertension]]=1),"yes","no")</f>
        <v>no</v>
      </c>
      <c r="Q4972" t="str">
        <f>IF(Table1[[#This Row],[avg_glucose_level]]&gt;=132.5,"yes","no")</f>
        <v>no</v>
      </c>
      <c r="R4972" t="str">
        <f>IF(Table1[[#This Row],[bmi]]&gt;=30.1,"yes","no")</f>
        <v>no</v>
      </c>
    </row>
    <row r="4973" spans="1:18" x14ac:dyDescent="0.3">
      <c r="A4973">
        <v>39393</v>
      </c>
      <c r="B4973" t="s">
        <v>17</v>
      </c>
      <c r="C4973">
        <v>63</v>
      </c>
      <c r="D4973">
        <v>0</v>
      </c>
      <c r="E4973" t="str">
        <f>IF(Table1[[#This Row],[hypertension]]=0,"no","yes")</f>
        <v>no</v>
      </c>
      <c r="F4973">
        <v>0</v>
      </c>
      <c r="G4973" t="s">
        <v>13</v>
      </c>
      <c r="H4973" t="s">
        <v>14</v>
      </c>
      <c r="I4973" t="s">
        <v>15</v>
      </c>
      <c r="J4973">
        <v>57.06</v>
      </c>
      <c r="K4973">
        <v>37.9</v>
      </c>
      <c r="L4973" t="s">
        <v>20</v>
      </c>
      <c r="M497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73">
        <v>0</v>
      </c>
      <c r="O4973" t="s">
        <v>32</v>
      </c>
      <c r="P4973" t="str">
        <f>IF(AND(Table1[[#This Row],[stroke]]=1,Table1[[#This Row],[hypertension]]=1),"yes","no")</f>
        <v>no</v>
      </c>
      <c r="Q4973" t="str">
        <f>IF(Table1[[#This Row],[avg_glucose_level]]&gt;=132.5,"yes","no")</f>
        <v>no</v>
      </c>
      <c r="R4973" t="str">
        <f>IF(Table1[[#This Row],[bmi]]&gt;=30.1,"yes","no")</f>
        <v>yes</v>
      </c>
    </row>
    <row r="4974" spans="1:18" x14ac:dyDescent="0.3">
      <c r="A4974">
        <v>57710</v>
      </c>
      <c r="B4974" t="s">
        <v>17</v>
      </c>
      <c r="C4974">
        <v>50</v>
      </c>
      <c r="D4974">
        <v>0</v>
      </c>
      <c r="E4974" t="str">
        <f>IF(Table1[[#This Row],[hypertension]]=0,"no","yes")</f>
        <v>no</v>
      </c>
      <c r="F4974">
        <v>0</v>
      </c>
      <c r="G4974" t="s">
        <v>13</v>
      </c>
      <c r="H4974" t="s">
        <v>14</v>
      </c>
      <c r="I4974" t="s">
        <v>19</v>
      </c>
      <c r="J4974">
        <v>112.25</v>
      </c>
      <c r="K4974">
        <v>21.6</v>
      </c>
      <c r="L4974" t="s">
        <v>23</v>
      </c>
      <c r="M497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74">
        <v>0</v>
      </c>
      <c r="O4974" t="s">
        <v>32</v>
      </c>
      <c r="P4974" t="str">
        <f>IF(AND(Table1[[#This Row],[stroke]]=1,Table1[[#This Row],[hypertension]]=1),"yes","no")</f>
        <v>no</v>
      </c>
      <c r="Q4974" t="str">
        <f>IF(Table1[[#This Row],[avg_glucose_level]]&gt;=132.5,"yes","no")</f>
        <v>no</v>
      </c>
      <c r="R4974" t="str">
        <f>IF(Table1[[#This Row],[bmi]]&gt;=30.1,"yes","no")</f>
        <v>no</v>
      </c>
    </row>
    <row r="4975" spans="1:18" x14ac:dyDescent="0.3">
      <c r="A4975">
        <v>12487</v>
      </c>
      <c r="B4975" t="s">
        <v>12</v>
      </c>
      <c r="C4975">
        <v>65</v>
      </c>
      <c r="D4975">
        <v>0</v>
      </c>
      <c r="E4975" t="str">
        <f>IF(Table1[[#This Row],[hypertension]]=0,"no","yes")</f>
        <v>no</v>
      </c>
      <c r="F4975">
        <v>0</v>
      </c>
      <c r="G4975" t="s">
        <v>13</v>
      </c>
      <c r="H4975" t="s">
        <v>14</v>
      </c>
      <c r="I4975" t="s">
        <v>15</v>
      </c>
      <c r="J4975">
        <v>81.06</v>
      </c>
      <c r="K4975">
        <v>30.1</v>
      </c>
      <c r="L4975" t="s">
        <v>21</v>
      </c>
      <c r="M497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75">
        <v>0</v>
      </c>
      <c r="O4975" t="s">
        <v>32</v>
      </c>
      <c r="P4975" t="str">
        <f>IF(AND(Table1[[#This Row],[stroke]]=1,Table1[[#This Row],[hypertension]]=1),"yes","no")</f>
        <v>no</v>
      </c>
      <c r="Q4975" t="str">
        <f>IF(Table1[[#This Row],[avg_glucose_level]]&gt;=132.5,"yes","no")</f>
        <v>no</v>
      </c>
      <c r="R4975" t="str">
        <f>IF(Table1[[#This Row],[bmi]]&gt;=30.1,"yes","no")</f>
        <v>yes</v>
      </c>
    </row>
    <row r="4976" spans="1:18" x14ac:dyDescent="0.3">
      <c r="A4976">
        <v>16513</v>
      </c>
      <c r="B4976" t="s">
        <v>12</v>
      </c>
      <c r="C4976">
        <v>78</v>
      </c>
      <c r="D4976">
        <v>0</v>
      </c>
      <c r="E4976" t="str">
        <f>IF(Table1[[#This Row],[hypertension]]=0,"no","yes")</f>
        <v>no</v>
      </c>
      <c r="F4976">
        <v>0</v>
      </c>
      <c r="G4976" t="s">
        <v>13</v>
      </c>
      <c r="H4976" t="s">
        <v>14</v>
      </c>
      <c r="I4976" t="s">
        <v>15</v>
      </c>
      <c r="J4976">
        <v>104.37</v>
      </c>
      <c r="K4976">
        <v>29.7</v>
      </c>
      <c r="L4976" t="s">
        <v>20</v>
      </c>
      <c r="M497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76">
        <v>0</v>
      </c>
      <c r="O4976" t="s">
        <v>32</v>
      </c>
      <c r="P4976" t="str">
        <f>IF(AND(Table1[[#This Row],[stroke]]=1,Table1[[#This Row],[hypertension]]=1),"yes","no")</f>
        <v>no</v>
      </c>
      <c r="Q4976" t="str">
        <f>IF(Table1[[#This Row],[avg_glucose_level]]&gt;=132.5,"yes","no")</f>
        <v>no</v>
      </c>
      <c r="R4976" t="str">
        <f>IF(Table1[[#This Row],[bmi]]&gt;=30.1,"yes","no")</f>
        <v>no</v>
      </c>
    </row>
    <row r="4977" spans="1:18" x14ac:dyDescent="0.3">
      <c r="A4977">
        <v>42297</v>
      </c>
      <c r="B4977" t="s">
        <v>17</v>
      </c>
      <c r="C4977">
        <v>36</v>
      </c>
      <c r="D4977">
        <v>0</v>
      </c>
      <c r="E4977" t="str">
        <f>IF(Table1[[#This Row],[hypertension]]=0,"no","yes")</f>
        <v>no</v>
      </c>
      <c r="F4977">
        <v>0</v>
      </c>
      <c r="G4977" t="s">
        <v>13</v>
      </c>
      <c r="H4977" t="s">
        <v>14</v>
      </c>
      <c r="I4977" t="s">
        <v>15</v>
      </c>
      <c r="J4977">
        <v>124.31</v>
      </c>
      <c r="K4977">
        <v>26.4</v>
      </c>
      <c r="L4977" t="s">
        <v>23</v>
      </c>
      <c r="M49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77">
        <v>0</v>
      </c>
      <c r="O4977" t="s">
        <v>32</v>
      </c>
      <c r="P4977" t="str">
        <f>IF(AND(Table1[[#This Row],[stroke]]=1,Table1[[#This Row],[hypertension]]=1),"yes","no")</f>
        <v>no</v>
      </c>
      <c r="Q4977" t="str">
        <f>IF(Table1[[#This Row],[avg_glucose_level]]&gt;=132.5,"yes","no")</f>
        <v>no</v>
      </c>
      <c r="R4977" t="str">
        <f>IF(Table1[[#This Row],[bmi]]&gt;=30.1,"yes","no")</f>
        <v>no</v>
      </c>
    </row>
    <row r="4978" spans="1:18" x14ac:dyDescent="0.3">
      <c r="A4978">
        <v>63656</v>
      </c>
      <c r="B4978" t="s">
        <v>17</v>
      </c>
      <c r="C4978">
        <v>18</v>
      </c>
      <c r="D4978">
        <v>0</v>
      </c>
      <c r="E4978" t="str">
        <f>IF(Table1[[#This Row],[hypertension]]=0,"no","yes")</f>
        <v>no</v>
      </c>
      <c r="F4978">
        <v>0</v>
      </c>
      <c r="G4978" t="s">
        <v>22</v>
      </c>
      <c r="H4978" t="s">
        <v>14</v>
      </c>
      <c r="I4978" t="s">
        <v>15</v>
      </c>
      <c r="J4978">
        <v>101.95</v>
      </c>
      <c r="K4978">
        <v>46</v>
      </c>
      <c r="L4978" t="s">
        <v>16</v>
      </c>
      <c r="M497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78">
        <v>0</v>
      </c>
      <c r="O4978" t="s">
        <v>32</v>
      </c>
      <c r="P4978" t="str">
        <f>IF(AND(Table1[[#This Row],[stroke]]=1,Table1[[#This Row],[hypertension]]=1),"yes","no")</f>
        <v>no</v>
      </c>
      <c r="Q4978" t="str">
        <f>IF(Table1[[#This Row],[avg_glucose_level]]&gt;=132.5,"yes","no")</f>
        <v>no</v>
      </c>
      <c r="R4978" t="str">
        <f>IF(Table1[[#This Row],[bmi]]&gt;=30.1,"yes","no")</f>
        <v>yes</v>
      </c>
    </row>
    <row r="4979" spans="1:18" x14ac:dyDescent="0.3">
      <c r="A4979">
        <v>56233</v>
      </c>
      <c r="B4979" t="s">
        <v>17</v>
      </c>
      <c r="C4979">
        <v>44</v>
      </c>
      <c r="D4979">
        <v>0</v>
      </c>
      <c r="E4979" t="str">
        <f>IF(Table1[[#This Row],[hypertension]]=0,"no","yes")</f>
        <v>no</v>
      </c>
      <c r="F4979">
        <v>0</v>
      </c>
      <c r="G4979" t="s">
        <v>22</v>
      </c>
      <c r="H4979" t="s">
        <v>14</v>
      </c>
      <c r="I4979" t="s">
        <v>19</v>
      </c>
      <c r="J4979">
        <v>116.95</v>
      </c>
      <c r="K4979">
        <v>26.1</v>
      </c>
      <c r="L4979" t="s">
        <v>20</v>
      </c>
      <c r="M497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79">
        <v>0</v>
      </c>
      <c r="O4979" t="s">
        <v>32</v>
      </c>
      <c r="P4979" t="str">
        <f>IF(AND(Table1[[#This Row],[stroke]]=1,Table1[[#This Row],[hypertension]]=1),"yes","no")</f>
        <v>no</v>
      </c>
      <c r="Q4979" t="str">
        <f>IF(Table1[[#This Row],[avg_glucose_level]]&gt;=132.5,"yes","no")</f>
        <v>no</v>
      </c>
      <c r="R4979" t="str">
        <f>IF(Table1[[#This Row],[bmi]]&gt;=30.1,"yes","no")</f>
        <v>no</v>
      </c>
    </row>
    <row r="4980" spans="1:18" x14ac:dyDescent="0.3">
      <c r="A4980">
        <v>22591</v>
      </c>
      <c r="B4980" t="s">
        <v>17</v>
      </c>
      <c r="C4980">
        <v>4</v>
      </c>
      <c r="D4980">
        <v>0</v>
      </c>
      <c r="E4980" t="str">
        <f>IF(Table1[[#This Row],[hypertension]]=0,"no","yes")</f>
        <v>no</v>
      </c>
      <c r="F4980">
        <v>0</v>
      </c>
      <c r="G4980" t="s">
        <v>22</v>
      </c>
      <c r="H4980" t="s">
        <v>25</v>
      </c>
      <c r="I4980" t="s">
        <v>15</v>
      </c>
      <c r="J4980">
        <v>99.76</v>
      </c>
      <c r="K4980">
        <v>23.2</v>
      </c>
      <c r="L4980" t="s">
        <v>23</v>
      </c>
      <c r="M49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0">
        <v>0</v>
      </c>
      <c r="O4980" t="s">
        <v>32</v>
      </c>
      <c r="P4980" t="str">
        <f>IF(AND(Table1[[#This Row],[stroke]]=1,Table1[[#This Row],[hypertension]]=1),"yes","no")</f>
        <v>no</v>
      </c>
      <c r="Q4980" t="str">
        <f>IF(Table1[[#This Row],[avg_glucose_level]]&gt;=132.5,"yes","no")</f>
        <v>no</v>
      </c>
      <c r="R4980" t="str">
        <f>IF(Table1[[#This Row],[bmi]]&gt;=30.1,"yes","no")</f>
        <v>no</v>
      </c>
    </row>
    <row r="4981" spans="1:18" x14ac:dyDescent="0.3">
      <c r="A4981">
        <v>23757</v>
      </c>
      <c r="B4981" t="s">
        <v>17</v>
      </c>
      <c r="C4981">
        <v>60</v>
      </c>
      <c r="D4981">
        <v>0</v>
      </c>
      <c r="E4981" t="str">
        <f>IF(Table1[[#This Row],[hypertension]]=0,"no","yes")</f>
        <v>no</v>
      </c>
      <c r="F4981">
        <v>0</v>
      </c>
      <c r="G4981" t="s">
        <v>22</v>
      </c>
      <c r="H4981" t="s">
        <v>14</v>
      </c>
      <c r="I4981" t="s">
        <v>15</v>
      </c>
      <c r="J4981">
        <v>105.48</v>
      </c>
      <c r="K4981">
        <v>28.4</v>
      </c>
      <c r="L4981" t="s">
        <v>23</v>
      </c>
      <c r="M49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1">
        <v>0</v>
      </c>
      <c r="O4981" t="s">
        <v>32</v>
      </c>
      <c r="P4981" t="str">
        <f>IF(AND(Table1[[#This Row],[stroke]]=1,Table1[[#This Row],[hypertension]]=1),"yes","no")</f>
        <v>no</v>
      </c>
      <c r="Q4981" t="str">
        <f>IF(Table1[[#This Row],[avg_glucose_level]]&gt;=132.5,"yes","no")</f>
        <v>no</v>
      </c>
      <c r="R4981" t="str">
        <f>IF(Table1[[#This Row],[bmi]]&gt;=30.1,"yes","no")</f>
        <v>no</v>
      </c>
    </row>
    <row r="4982" spans="1:18" x14ac:dyDescent="0.3">
      <c r="A4982">
        <v>19601</v>
      </c>
      <c r="B4982" t="s">
        <v>17</v>
      </c>
      <c r="C4982">
        <v>19</v>
      </c>
      <c r="D4982">
        <v>0</v>
      </c>
      <c r="E4982" t="str">
        <f>IF(Table1[[#This Row],[hypertension]]=0,"no","yes")</f>
        <v>no</v>
      </c>
      <c r="F4982">
        <v>0</v>
      </c>
      <c r="G4982" t="s">
        <v>22</v>
      </c>
      <c r="H4982" t="s">
        <v>14</v>
      </c>
      <c r="I4982" t="s">
        <v>15</v>
      </c>
      <c r="J4982">
        <v>100.6</v>
      </c>
      <c r="K4982">
        <v>20.5</v>
      </c>
      <c r="L4982" t="s">
        <v>20</v>
      </c>
      <c r="M49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82">
        <v>0</v>
      </c>
      <c r="O4982" t="s">
        <v>32</v>
      </c>
      <c r="P4982" t="str">
        <f>IF(AND(Table1[[#This Row],[stroke]]=1,Table1[[#This Row],[hypertension]]=1),"yes","no")</f>
        <v>no</v>
      </c>
      <c r="Q4982" t="str">
        <f>IF(Table1[[#This Row],[avg_glucose_level]]&gt;=132.5,"yes","no")</f>
        <v>no</v>
      </c>
      <c r="R4982" t="str">
        <f>IF(Table1[[#This Row],[bmi]]&gt;=30.1,"yes","no")</f>
        <v>no</v>
      </c>
    </row>
    <row r="4983" spans="1:18" x14ac:dyDescent="0.3">
      <c r="A4983">
        <v>61801</v>
      </c>
      <c r="B4983" t="s">
        <v>12</v>
      </c>
      <c r="C4983">
        <v>15</v>
      </c>
      <c r="D4983">
        <v>0</v>
      </c>
      <c r="E4983" t="str">
        <f>IF(Table1[[#This Row],[hypertension]]=0,"no","yes")</f>
        <v>no</v>
      </c>
      <c r="F4983">
        <v>0</v>
      </c>
      <c r="G4983" t="s">
        <v>22</v>
      </c>
      <c r="H4983" t="s">
        <v>14</v>
      </c>
      <c r="I4983" t="s">
        <v>15</v>
      </c>
      <c r="J4983">
        <v>65.05</v>
      </c>
      <c r="K4983">
        <v>24.6</v>
      </c>
      <c r="L4983" t="s">
        <v>23</v>
      </c>
      <c r="M498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3">
        <v>0</v>
      </c>
      <c r="O4983" t="s">
        <v>32</v>
      </c>
      <c r="P4983" t="str">
        <f>IF(AND(Table1[[#This Row],[stroke]]=1,Table1[[#This Row],[hypertension]]=1),"yes","no")</f>
        <v>no</v>
      </c>
      <c r="Q4983" t="str">
        <f>IF(Table1[[#This Row],[avg_glucose_level]]&gt;=132.5,"yes","no")</f>
        <v>no</v>
      </c>
      <c r="R4983" t="str">
        <f>IF(Table1[[#This Row],[bmi]]&gt;=30.1,"yes","no")</f>
        <v>no</v>
      </c>
    </row>
    <row r="4984" spans="1:18" x14ac:dyDescent="0.3">
      <c r="A4984">
        <v>949</v>
      </c>
      <c r="B4984" t="s">
        <v>12</v>
      </c>
      <c r="C4984">
        <v>20</v>
      </c>
      <c r="D4984">
        <v>0</v>
      </c>
      <c r="E4984" t="str">
        <f>IF(Table1[[#This Row],[hypertension]]=0,"no","yes")</f>
        <v>no</v>
      </c>
      <c r="F4984">
        <v>0</v>
      </c>
      <c r="G4984" t="s">
        <v>22</v>
      </c>
      <c r="H4984" t="s">
        <v>14</v>
      </c>
      <c r="I4984" t="s">
        <v>19</v>
      </c>
      <c r="J4984">
        <v>75.900000000000006</v>
      </c>
      <c r="K4984">
        <v>32.200000000000003</v>
      </c>
      <c r="L4984" t="s">
        <v>20</v>
      </c>
      <c r="M498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84">
        <v>0</v>
      </c>
      <c r="O4984" t="s">
        <v>32</v>
      </c>
      <c r="P4984" t="str">
        <f>IF(AND(Table1[[#This Row],[stroke]]=1,Table1[[#This Row],[hypertension]]=1),"yes","no")</f>
        <v>no</v>
      </c>
      <c r="Q4984" t="str">
        <f>IF(Table1[[#This Row],[avg_glucose_level]]&gt;=132.5,"yes","no")</f>
        <v>no</v>
      </c>
      <c r="R4984" t="str">
        <f>IF(Table1[[#This Row],[bmi]]&gt;=30.1,"yes","no")</f>
        <v>yes</v>
      </c>
    </row>
    <row r="4985" spans="1:18" x14ac:dyDescent="0.3">
      <c r="A4985">
        <v>10995</v>
      </c>
      <c r="B4985" t="s">
        <v>12</v>
      </c>
      <c r="C4985">
        <v>76</v>
      </c>
      <c r="D4985">
        <v>1</v>
      </c>
      <c r="E4985" t="str">
        <f>IF(Table1[[#This Row],[hypertension]]=0,"no","yes")</f>
        <v>yes</v>
      </c>
      <c r="F4985">
        <v>0</v>
      </c>
      <c r="G4985" t="s">
        <v>13</v>
      </c>
      <c r="H4985" t="s">
        <v>14</v>
      </c>
      <c r="I4985" t="s">
        <v>19</v>
      </c>
      <c r="J4985">
        <v>267.60000000000002</v>
      </c>
      <c r="K4985">
        <v>30.5</v>
      </c>
      <c r="L4985" t="s">
        <v>20</v>
      </c>
      <c r="M498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85">
        <v>0</v>
      </c>
      <c r="O4985" t="s">
        <v>32</v>
      </c>
      <c r="P4985" t="str">
        <f>IF(AND(Table1[[#This Row],[stroke]]=1,Table1[[#This Row],[hypertension]]=1),"yes","no")</f>
        <v>no</v>
      </c>
      <c r="Q4985" t="str">
        <f>IF(Table1[[#This Row],[avg_glucose_level]]&gt;=132.5,"yes","no")</f>
        <v>yes</v>
      </c>
      <c r="R4985" t="str">
        <f>IF(Table1[[#This Row],[bmi]]&gt;=30.1,"yes","no")</f>
        <v>yes</v>
      </c>
    </row>
    <row r="4986" spans="1:18" x14ac:dyDescent="0.3">
      <c r="A4986">
        <v>1503</v>
      </c>
      <c r="B4986" t="s">
        <v>12</v>
      </c>
      <c r="C4986">
        <v>31</v>
      </c>
      <c r="D4986">
        <v>0</v>
      </c>
      <c r="E4986" t="str">
        <f>IF(Table1[[#This Row],[hypertension]]=0,"no","yes")</f>
        <v>no</v>
      </c>
      <c r="F4986">
        <v>0</v>
      </c>
      <c r="G4986" t="s">
        <v>22</v>
      </c>
      <c r="H4986" t="s">
        <v>14</v>
      </c>
      <c r="I4986" t="s">
        <v>15</v>
      </c>
      <c r="J4986">
        <v>215.07</v>
      </c>
      <c r="K4986">
        <v>28.1</v>
      </c>
      <c r="L4986" t="s">
        <v>21</v>
      </c>
      <c r="M49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86">
        <v>0</v>
      </c>
      <c r="O4986" t="s">
        <v>32</v>
      </c>
      <c r="P4986" t="str">
        <f>IF(AND(Table1[[#This Row],[stroke]]=1,Table1[[#This Row],[hypertension]]=1),"yes","no")</f>
        <v>no</v>
      </c>
      <c r="Q4986" t="str">
        <f>IF(Table1[[#This Row],[avg_glucose_level]]&gt;=132.5,"yes","no")</f>
        <v>yes</v>
      </c>
      <c r="R4986" t="str">
        <f>IF(Table1[[#This Row],[bmi]]&gt;=30.1,"yes","no")</f>
        <v>no</v>
      </c>
    </row>
    <row r="4987" spans="1:18" x14ac:dyDescent="0.3">
      <c r="A4987">
        <v>37431</v>
      </c>
      <c r="B4987" t="s">
        <v>17</v>
      </c>
      <c r="C4987">
        <v>39</v>
      </c>
      <c r="D4987">
        <v>0</v>
      </c>
      <c r="E4987" t="str">
        <f>IF(Table1[[#This Row],[hypertension]]=0,"no","yes")</f>
        <v>no</v>
      </c>
      <c r="F4987">
        <v>0</v>
      </c>
      <c r="G4987" t="s">
        <v>13</v>
      </c>
      <c r="H4987" t="s">
        <v>24</v>
      </c>
      <c r="I4987" t="s">
        <v>15</v>
      </c>
      <c r="J4987">
        <v>109.03</v>
      </c>
      <c r="K4987">
        <v>24.9</v>
      </c>
      <c r="L4987" t="s">
        <v>23</v>
      </c>
      <c r="M498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7">
        <v>0</v>
      </c>
      <c r="O4987" t="s">
        <v>32</v>
      </c>
      <c r="P4987" t="str">
        <f>IF(AND(Table1[[#This Row],[stroke]]=1,Table1[[#This Row],[hypertension]]=1),"yes","no")</f>
        <v>no</v>
      </c>
      <c r="Q4987" t="str">
        <f>IF(Table1[[#This Row],[avg_glucose_level]]&gt;=132.5,"yes","no")</f>
        <v>no</v>
      </c>
      <c r="R4987" t="str">
        <f>IF(Table1[[#This Row],[bmi]]&gt;=30.1,"yes","no")</f>
        <v>no</v>
      </c>
    </row>
    <row r="4988" spans="1:18" x14ac:dyDescent="0.3">
      <c r="A4988">
        <v>53697</v>
      </c>
      <c r="B4988" t="s">
        <v>12</v>
      </c>
      <c r="C4988">
        <v>58</v>
      </c>
      <c r="D4988">
        <v>0</v>
      </c>
      <c r="E4988" t="str">
        <f>IF(Table1[[#This Row],[hypertension]]=0,"no","yes")</f>
        <v>no</v>
      </c>
      <c r="F4988">
        <v>1</v>
      </c>
      <c r="G4988" t="s">
        <v>13</v>
      </c>
      <c r="H4988" t="s">
        <v>14</v>
      </c>
      <c r="I4988" t="s">
        <v>19</v>
      </c>
      <c r="J4988">
        <v>225.35</v>
      </c>
      <c r="K4988">
        <v>26.5</v>
      </c>
      <c r="L4988" t="s">
        <v>21</v>
      </c>
      <c r="M498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4988">
        <v>0</v>
      </c>
      <c r="O4988" t="s">
        <v>32</v>
      </c>
      <c r="P4988" t="str">
        <f>IF(AND(Table1[[#This Row],[stroke]]=1,Table1[[#This Row],[hypertension]]=1),"yes","no")</f>
        <v>no</v>
      </c>
      <c r="Q4988" t="str">
        <f>IF(Table1[[#This Row],[avg_glucose_level]]&gt;=132.5,"yes","no")</f>
        <v>yes</v>
      </c>
      <c r="R4988" t="str">
        <f>IF(Table1[[#This Row],[bmi]]&gt;=30.1,"yes","no")</f>
        <v>no</v>
      </c>
    </row>
    <row r="4989" spans="1:18" x14ac:dyDescent="0.3">
      <c r="A4989">
        <v>67012</v>
      </c>
      <c r="B4989" t="s">
        <v>12</v>
      </c>
      <c r="C4989">
        <v>64</v>
      </c>
      <c r="D4989">
        <v>1</v>
      </c>
      <c r="E4989" t="str">
        <f>IF(Table1[[#This Row],[hypertension]]=0,"no","yes")</f>
        <v>yes</v>
      </c>
      <c r="F4989">
        <v>0</v>
      </c>
      <c r="G4989" t="s">
        <v>13</v>
      </c>
      <c r="H4989" t="s">
        <v>14</v>
      </c>
      <c r="I4989" t="s">
        <v>19</v>
      </c>
      <c r="J4989">
        <v>196.26</v>
      </c>
      <c r="K4989">
        <v>34.5</v>
      </c>
      <c r="L4989" t="s">
        <v>23</v>
      </c>
      <c r="M498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89">
        <v>0</v>
      </c>
      <c r="O4989" t="s">
        <v>32</v>
      </c>
      <c r="P4989" t="str">
        <f>IF(AND(Table1[[#This Row],[stroke]]=1,Table1[[#This Row],[hypertension]]=1),"yes","no")</f>
        <v>no</v>
      </c>
      <c r="Q4989" t="str">
        <f>IF(Table1[[#This Row],[avg_glucose_level]]&gt;=132.5,"yes","no")</f>
        <v>yes</v>
      </c>
      <c r="R4989" t="str">
        <f>IF(Table1[[#This Row],[bmi]]&gt;=30.1,"yes","no")</f>
        <v>yes</v>
      </c>
    </row>
    <row r="4990" spans="1:18" x14ac:dyDescent="0.3">
      <c r="A4990">
        <v>30525</v>
      </c>
      <c r="B4990" t="s">
        <v>17</v>
      </c>
      <c r="C4990">
        <v>79</v>
      </c>
      <c r="D4990">
        <v>0</v>
      </c>
      <c r="E4990" t="str">
        <f>IF(Table1[[#This Row],[hypertension]]=0,"no","yes")</f>
        <v>no</v>
      </c>
      <c r="F4990">
        <v>0</v>
      </c>
      <c r="G4990" t="s">
        <v>13</v>
      </c>
      <c r="H4990" t="s">
        <v>24</v>
      </c>
      <c r="I4990" t="s">
        <v>15</v>
      </c>
      <c r="J4990">
        <v>95.42</v>
      </c>
      <c r="K4990">
        <v>21.5</v>
      </c>
      <c r="L4990" t="s">
        <v>16</v>
      </c>
      <c r="M499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4990">
        <v>0</v>
      </c>
      <c r="O4990" t="s">
        <v>32</v>
      </c>
      <c r="P4990" t="str">
        <f>IF(AND(Table1[[#This Row],[stroke]]=1,Table1[[#This Row],[hypertension]]=1),"yes","no")</f>
        <v>no</v>
      </c>
      <c r="Q4990" t="str">
        <f>IF(Table1[[#This Row],[avg_glucose_level]]&gt;=132.5,"yes","no")</f>
        <v>no</v>
      </c>
      <c r="R4990" t="str">
        <f>IF(Table1[[#This Row],[bmi]]&gt;=30.1,"yes","no")</f>
        <v>no</v>
      </c>
    </row>
    <row r="4991" spans="1:18" x14ac:dyDescent="0.3">
      <c r="A4991">
        <v>25860</v>
      </c>
      <c r="B4991" t="s">
        <v>17</v>
      </c>
      <c r="C4991">
        <v>11</v>
      </c>
      <c r="D4991">
        <v>0</v>
      </c>
      <c r="E4991" t="str">
        <f>IF(Table1[[#This Row],[hypertension]]=0,"no","yes")</f>
        <v>no</v>
      </c>
      <c r="F4991">
        <v>0</v>
      </c>
      <c r="G4991" t="s">
        <v>22</v>
      </c>
      <c r="H4991" t="s">
        <v>25</v>
      </c>
      <c r="I4991" t="s">
        <v>19</v>
      </c>
      <c r="J4991">
        <v>123.04</v>
      </c>
      <c r="K4991">
        <v>15.9</v>
      </c>
      <c r="L4991" t="s">
        <v>23</v>
      </c>
      <c r="M49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91">
        <v>0</v>
      </c>
      <c r="O4991" t="s">
        <v>32</v>
      </c>
      <c r="P4991" t="str">
        <f>IF(AND(Table1[[#This Row],[stroke]]=1,Table1[[#This Row],[hypertension]]=1),"yes","no")</f>
        <v>no</v>
      </c>
      <c r="Q4991" t="str">
        <f>IF(Table1[[#This Row],[avg_glucose_level]]&gt;=132.5,"yes","no")</f>
        <v>no</v>
      </c>
      <c r="R4991" t="str">
        <f>IF(Table1[[#This Row],[bmi]]&gt;=30.1,"yes","no")</f>
        <v>no</v>
      </c>
    </row>
    <row r="4992" spans="1:18" x14ac:dyDescent="0.3">
      <c r="A4992">
        <v>21743</v>
      </c>
      <c r="B4992" t="s">
        <v>12</v>
      </c>
      <c r="C4992">
        <v>4</v>
      </c>
      <c r="D4992">
        <v>0</v>
      </c>
      <c r="E4992" t="str">
        <f>IF(Table1[[#This Row],[hypertension]]=0,"no","yes")</f>
        <v>no</v>
      </c>
      <c r="F4992">
        <v>0</v>
      </c>
      <c r="G4992" t="s">
        <v>22</v>
      </c>
      <c r="H4992" t="s">
        <v>25</v>
      </c>
      <c r="I4992" t="s">
        <v>15</v>
      </c>
      <c r="J4992">
        <v>85.88</v>
      </c>
      <c r="K4992">
        <v>17.7</v>
      </c>
      <c r="L4992" t="s">
        <v>23</v>
      </c>
      <c r="M499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92">
        <v>0</v>
      </c>
      <c r="O4992" t="s">
        <v>32</v>
      </c>
      <c r="P4992" t="str">
        <f>IF(AND(Table1[[#This Row],[stroke]]=1,Table1[[#This Row],[hypertension]]=1),"yes","no")</f>
        <v>no</v>
      </c>
      <c r="Q4992" t="str">
        <f>IF(Table1[[#This Row],[avg_glucose_level]]&gt;=132.5,"yes","no")</f>
        <v>no</v>
      </c>
      <c r="R4992" t="str">
        <f>IF(Table1[[#This Row],[bmi]]&gt;=30.1,"yes","no")</f>
        <v>no</v>
      </c>
    </row>
    <row r="4993" spans="1:18" x14ac:dyDescent="0.3">
      <c r="A4993">
        <v>25833</v>
      </c>
      <c r="B4993" t="s">
        <v>17</v>
      </c>
      <c r="C4993">
        <v>43</v>
      </c>
      <c r="D4993">
        <v>0</v>
      </c>
      <c r="E4993" t="str">
        <f>IF(Table1[[#This Row],[hypertension]]=0,"no","yes")</f>
        <v>no</v>
      </c>
      <c r="F4993">
        <v>0</v>
      </c>
      <c r="G4993" t="s">
        <v>13</v>
      </c>
      <c r="H4993" t="s">
        <v>14</v>
      </c>
      <c r="I4993" t="s">
        <v>19</v>
      </c>
      <c r="J4993">
        <v>107.43</v>
      </c>
      <c r="K4993">
        <v>26.5</v>
      </c>
      <c r="L4993" t="s">
        <v>20</v>
      </c>
      <c r="M49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93">
        <v>0</v>
      </c>
      <c r="O4993" t="s">
        <v>32</v>
      </c>
      <c r="P4993" t="str">
        <f>IF(AND(Table1[[#This Row],[stroke]]=1,Table1[[#This Row],[hypertension]]=1),"yes","no")</f>
        <v>no</v>
      </c>
      <c r="Q4993" t="str">
        <f>IF(Table1[[#This Row],[avg_glucose_level]]&gt;=132.5,"yes","no")</f>
        <v>no</v>
      </c>
      <c r="R4993" t="str">
        <f>IF(Table1[[#This Row],[bmi]]&gt;=30.1,"yes","no")</f>
        <v>no</v>
      </c>
    </row>
    <row r="4994" spans="1:18" x14ac:dyDescent="0.3">
      <c r="A4994">
        <v>64652</v>
      </c>
      <c r="B4994" t="s">
        <v>17</v>
      </c>
      <c r="C4994">
        <v>44</v>
      </c>
      <c r="D4994">
        <v>0</v>
      </c>
      <c r="E4994" t="str">
        <f>IF(Table1[[#This Row],[hypertension]]=0,"no","yes")</f>
        <v>no</v>
      </c>
      <c r="F4994">
        <v>0</v>
      </c>
      <c r="G4994" t="s">
        <v>13</v>
      </c>
      <c r="H4994" t="s">
        <v>14</v>
      </c>
      <c r="I4994" t="s">
        <v>19</v>
      </c>
      <c r="J4994">
        <v>56.85</v>
      </c>
      <c r="K4994">
        <v>24.4</v>
      </c>
      <c r="L4994" t="s">
        <v>20</v>
      </c>
      <c r="M49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94">
        <v>0</v>
      </c>
      <c r="O4994" t="s">
        <v>32</v>
      </c>
      <c r="P4994" t="str">
        <f>IF(AND(Table1[[#This Row],[stroke]]=1,Table1[[#This Row],[hypertension]]=1),"yes","no")</f>
        <v>no</v>
      </c>
      <c r="Q4994" t="str">
        <f>IF(Table1[[#This Row],[avg_glucose_level]]&gt;=132.5,"yes","no")</f>
        <v>no</v>
      </c>
      <c r="R4994" t="str">
        <f>IF(Table1[[#This Row],[bmi]]&gt;=30.1,"yes","no")</f>
        <v>no</v>
      </c>
    </row>
    <row r="4995" spans="1:18" x14ac:dyDescent="0.3">
      <c r="A4995">
        <v>45710</v>
      </c>
      <c r="B4995" t="s">
        <v>17</v>
      </c>
      <c r="C4995">
        <v>37</v>
      </c>
      <c r="D4995">
        <v>0</v>
      </c>
      <c r="E4995" t="str">
        <f>IF(Table1[[#This Row],[hypertension]]=0,"no","yes")</f>
        <v>no</v>
      </c>
      <c r="F4995">
        <v>0</v>
      </c>
      <c r="G4995" t="s">
        <v>13</v>
      </c>
      <c r="H4995" t="s">
        <v>24</v>
      </c>
      <c r="I4995" t="s">
        <v>19</v>
      </c>
      <c r="J4995">
        <v>102.15</v>
      </c>
      <c r="K4995">
        <v>26.6</v>
      </c>
      <c r="L4995" t="s">
        <v>23</v>
      </c>
      <c r="M499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95">
        <v>0</v>
      </c>
      <c r="O4995" t="s">
        <v>32</v>
      </c>
      <c r="P4995" t="str">
        <f>IF(AND(Table1[[#This Row],[stroke]]=1,Table1[[#This Row],[hypertension]]=1),"yes","no")</f>
        <v>no</v>
      </c>
      <c r="Q4995" t="str">
        <f>IF(Table1[[#This Row],[avg_glucose_level]]&gt;=132.5,"yes","no")</f>
        <v>no</v>
      </c>
      <c r="R4995" t="str">
        <f>IF(Table1[[#This Row],[bmi]]&gt;=30.1,"yes","no")</f>
        <v>no</v>
      </c>
    </row>
    <row r="4996" spans="1:18" x14ac:dyDescent="0.3">
      <c r="A4996">
        <v>27853</v>
      </c>
      <c r="B4996" t="s">
        <v>17</v>
      </c>
      <c r="C4996">
        <v>34</v>
      </c>
      <c r="D4996">
        <v>0</v>
      </c>
      <c r="E4996" t="str">
        <f>IF(Table1[[#This Row],[hypertension]]=0,"no","yes")</f>
        <v>no</v>
      </c>
      <c r="F4996">
        <v>0</v>
      </c>
      <c r="G4996" t="s">
        <v>13</v>
      </c>
      <c r="H4996" t="s">
        <v>18</v>
      </c>
      <c r="I4996" t="s">
        <v>19</v>
      </c>
      <c r="J4996">
        <v>88.68</v>
      </c>
      <c r="K4996">
        <v>23.9</v>
      </c>
      <c r="L4996" t="s">
        <v>20</v>
      </c>
      <c r="M499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96">
        <v>0</v>
      </c>
      <c r="O4996" t="s">
        <v>32</v>
      </c>
      <c r="P4996" t="str">
        <f>IF(AND(Table1[[#This Row],[stroke]]=1,Table1[[#This Row],[hypertension]]=1),"yes","no")</f>
        <v>no</v>
      </c>
      <c r="Q4996" t="str">
        <f>IF(Table1[[#This Row],[avg_glucose_level]]&gt;=132.5,"yes","no")</f>
        <v>no</v>
      </c>
      <c r="R4996" t="str">
        <f>IF(Table1[[#This Row],[bmi]]&gt;=30.1,"yes","no")</f>
        <v>no</v>
      </c>
    </row>
    <row r="4997" spans="1:18" x14ac:dyDescent="0.3">
      <c r="A4997">
        <v>5964</v>
      </c>
      <c r="B4997" t="s">
        <v>17</v>
      </c>
      <c r="C4997">
        <v>59</v>
      </c>
      <c r="D4997">
        <v>0</v>
      </c>
      <c r="E4997" t="str">
        <f>IF(Table1[[#This Row],[hypertension]]=0,"no","yes")</f>
        <v>no</v>
      </c>
      <c r="F4997">
        <v>0</v>
      </c>
      <c r="G4997" t="s">
        <v>13</v>
      </c>
      <c r="H4997" t="s">
        <v>14</v>
      </c>
      <c r="I4997" t="s">
        <v>15</v>
      </c>
      <c r="J4997">
        <v>182.52</v>
      </c>
      <c r="K4997">
        <v>30.1</v>
      </c>
      <c r="L4997" t="s">
        <v>23</v>
      </c>
      <c r="M49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97">
        <v>0</v>
      </c>
      <c r="O4997" t="s">
        <v>32</v>
      </c>
      <c r="P4997" t="str">
        <f>IF(AND(Table1[[#This Row],[stroke]]=1,Table1[[#This Row],[hypertension]]=1),"yes","no")</f>
        <v>no</v>
      </c>
      <c r="Q4997" t="str">
        <f>IF(Table1[[#This Row],[avg_glucose_level]]&gt;=132.5,"yes","no")</f>
        <v>yes</v>
      </c>
      <c r="R4997" t="str">
        <f>IF(Table1[[#This Row],[bmi]]&gt;=30.1,"yes","no")</f>
        <v>yes</v>
      </c>
    </row>
    <row r="4998" spans="1:18" x14ac:dyDescent="0.3">
      <c r="A4998">
        <v>6976</v>
      </c>
      <c r="B4998" t="s">
        <v>17</v>
      </c>
      <c r="C4998">
        <v>40</v>
      </c>
      <c r="D4998">
        <v>0</v>
      </c>
      <c r="E4998" t="str">
        <f>IF(Table1[[#This Row],[hypertension]]=0,"no","yes")</f>
        <v>no</v>
      </c>
      <c r="F4998">
        <v>0</v>
      </c>
      <c r="G4998" t="s">
        <v>13</v>
      </c>
      <c r="H4998" t="s">
        <v>14</v>
      </c>
      <c r="I4998" t="s">
        <v>15</v>
      </c>
      <c r="J4998">
        <v>93.97</v>
      </c>
      <c r="K4998">
        <v>23.6</v>
      </c>
      <c r="L4998" t="s">
        <v>20</v>
      </c>
      <c r="M49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4998">
        <v>0</v>
      </c>
      <c r="O4998" t="s">
        <v>32</v>
      </c>
      <c r="P4998" t="str">
        <f>IF(AND(Table1[[#This Row],[stroke]]=1,Table1[[#This Row],[hypertension]]=1),"yes","no")</f>
        <v>no</v>
      </c>
      <c r="Q4998" t="str">
        <f>IF(Table1[[#This Row],[avg_glucose_level]]&gt;=132.5,"yes","no")</f>
        <v>no</v>
      </c>
      <c r="R4998" t="str">
        <f>IF(Table1[[#This Row],[bmi]]&gt;=30.1,"yes","no")</f>
        <v>no</v>
      </c>
    </row>
    <row r="4999" spans="1:18" x14ac:dyDescent="0.3">
      <c r="A4999">
        <v>11145</v>
      </c>
      <c r="B4999" t="s">
        <v>17</v>
      </c>
      <c r="C4999">
        <v>8</v>
      </c>
      <c r="D4999">
        <v>0</v>
      </c>
      <c r="E4999" t="str">
        <f>IF(Table1[[#This Row],[hypertension]]=0,"no","yes")</f>
        <v>no</v>
      </c>
      <c r="F4999">
        <v>0</v>
      </c>
      <c r="G4999" t="s">
        <v>22</v>
      </c>
      <c r="H4999" t="s">
        <v>25</v>
      </c>
      <c r="I4999" t="s">
        <v>15</v>
      </c>
      <c r="J4999">
        <v>104.03</v>
      </c>
      <c r="K4999">
        <v>18.399999999999999</v>
      </c>
      <c r="L4999" t="s">
        <v>23</v>
      </c>
      <c r="M49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4999">
        <v>0</v>
      </c>
      <c r="O4999" t="s">
        <v>32</v>
      </c>
      <c r="P4999" t="str">
        <f>IF(AND(Table1[[#This Row],[stroke]]=1,Table1[[#This Row],[hypertension]]=1),"yes","no")</f>
        <v>no</v>
      </c>
      <c r="Q4999" t="str">
        <f>IF(Table1[[#This Row],[avg_glucose_level]]&gt;=132.5,"yes","no")</f>
        <v>no</v>
      </c>
      <c r="R4999" t="str">
        <f>IF(Table1[[#This Row],[bmi]]&gt;=30.1,"yes","no")</f>
        <v>no</v>
      </c>
    </row>
    <row r="5000" spans="1:18" x14ac:dyDescent="0.3">
      <c r="A5000">
        <v>39229</v>
      </c>
      <c r="B5000" t="s">
        <v>17</v>
      </c>
      <c r="C5000">
        <v>24</v>
      </c>
      <c r="D5000">
        <v>0</v>
      </c>
      <c r="E5000" t="str">
        <f>IF(Table1[[#This Row],[hypertension]]=0,"no","yes")</f>
        <v>no</v>
      </c>
      <c r="F5000">
        <v>0</v>
      </c>
      <c r="G5000" t="s">
        <v>13</v>
      </c>
      <c r="H5000" t="s">
        <v>14</v>
      </c>
      <c r="I5000" t="s">
        <v>19</v>
      </c>
      <c r="J5000">
        <v>67.989999999999995</v>
      </c>
      <c r="K5000">
        <v>32.1</v>
      </c>
      <c r="L5000" t="s">
        <v>20</v>
      </c>
      <c r="M500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00">
        <v>0</v>
      </c>
      <c r="O5000" t="s">
        <v>32</v>
      </c>
      <c r="P5000" t="str">
        <f>IF(AND(Table1[[#This Row],[stroke]]=1,Table1[[#This Row],[hypertension]]=1),"yes","no")</f>
        <v>no</v>
      </c>
      <c r="Q5000" t="str">
        <f>IF(Table1[[#This Row],[avg_glucose_level]]&gt;=132.5,"yes","no")</f>
        <v>no</v>
      </c>
      <c r="R5000" t="str">
        <f>IF(Table1[[#This Row],[bmi]]&gt;=30.1,"yes","no")</f>
        <v>yes</v>
      </c>
    </row>
    <row r="5001" spans="1:18" x14ac:dyDescent="0.3">
      <c r="A5001">
        <v>14189</v>
      </c>
      <c r="B5001" t="s">
        <v>12</v>
      </c>
      <c r="C5001">
        <v>18</v>
      </c>
      <c r="D5001">
        <v>0</v>
      </c>
      <c r="E5001" t="str">
        <f>IF(Table1[[#This Row],[hypertension]]=0,"no","yes")</f>
        <v>no</v>
      </c>
      <c r="F5001">
        <v>0</v>
      </c>
      <c r="G5001" t="s">
        <v>22</v>
      </c>
      <c r="H5001" t="s">
        <v>14</v>
      </c>
      <c r="I5001" t="s">
        <v>19</v>
      </c>
      <c r="J5001">
        <v>83.37</v>
      </c>
      <c r="K5001">
        <v>24.4</v>
      </c>
      <c r="L5001" t="s">
        <v>23</v>
      </c>
      <c r="M500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01">
        <v>0</v>
      </c>
      <c r="O5001" t="s">
        <v>32</v>
      </c>
      <c r="P5001" t="str">
        <f>IF(AND(Table1[[#This Row],[stroke]]=1,Table1[[#This Row],[hypertension]]=1),"yes","no")</f>
        <v>no</v>
      </c>
      <c r="Q5001" t="str">
        <f>IF(Table1[[#This Row],[avg_glucose_level]]&gt;=132.5,"yes","no")</f>
        <v>no</v>
      </c>
      <c r="R5001" t="str">
        <f>IF(Table1[[#This Row],[bmi]]&gt;=30.1,"yes","no")</f>
        <v>no</v>
      </c>
    </row>
    <row r="5002" spans="1:18" x14ac:dyDescent="0.3">
      <c r="A5002">
        <v>49929</v>
      </c>
      <c r="B5002" t="s">
        <v>12</v>
      </c>
      <c r="C5002">
        <v>20</v>
      </c>
      <c r="D5002">
        <v>0</v>
      </c>
      <c r="E5002" t="str">
        <f>IF(Table1[[#This Row],[hypertension]]=0,"no","yes")</f>
        <v>no</v>
      </c>
      <c r="F5002">
        <v>0</v>
      </c>
      <c r="G5002" t="s">
        <v>22</v>
      </c>
      <c r="H5002" t="s">
        <v>14</v>
      </c>
      <c r="I5002" t="s">
        <v>19</v>
      </c>
      <c r="J5002">
        <v>124.66</v>
      </c>
      <c r="K5002">
        <v>27.3</v>
      </c>
      <c r="L5002" t="s">
        <v>20</v>
      </c>
      <c r="M50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02">
        <v>0</v>
      </c>
      <c r="O5002" t="s">
        <v>32</v>
      </c>
      <c r="P5002" t="str">
        <f>IF(AND(Table1[[#This Row],[stroke]]=1,Table1[[#This Row],[hypertension]]=1),"yes","no")</f>
        <v>no</v>
      </c>
      <c r="Q5002" t="str">
        <f>IF(Table1[[#This Row],[avg_glucose_level]]&gt;=132.5,"yes","no")</f>
        <v>no</v>
      </c>
      <c r="R5002" t="str">
        <f>IF(Table1[[#This Row],[bmi]]&gt;=30.1,"yes","no")</f>
        <v>no</v>
      </c>
    </row>
    <row r="5003" spans="1:18" x14ac:dyDescent="0.3">
      <c r="A5003">
        <v>56328</v>
      </c>
      <c r="B5003" t="s">
        <v>17</v>
      </c>
      <c r="C5003">
        <v>70</v>
      </c>
      <c r="D5003">
        <v>0</v>
      </c>
      <c r="E5003" t="str">
        <f>IF(Table1[[#This Row],[hypertension]]=0,"no","yes")</f>
        <v>no</v>
      </c>
      <c r="F5003">
        <v>0</v>
      </c>
      <c r="G5003" t="s">
        <v>13</v>
      </c>
      <c r="H5003" t="s">
        <v>14</v>
      </c>
      <c r="I5003" t="s">
        <v>19</v>
      </c>
      <c r="J5003">
        <v>212.87</v>
      </c>
      <c r="K5003">
        <v>34.799999999999997</v>
      </c>
      <c r="L5003" t="s">
        <v>20</v>
      </c>
      <c r="M500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03">
        <v>0</v>
      </c>
      <c r="O5003" t="s">
        <v>32</v>
      </c>
      <c r="P5003" t="str">
        <f>IF(AND(Table1[[#This Row],[stroke]]=1,Table1[[#This Row],[hypertension]]=1),"yes","no")</f>
        <v>no</v>
      </c>
      <c r="Q5003" t="str">
        <f>IF(Table1[[#This Row],[avg_glucose_level]]&gt;=132.5,"yes","no")</f>
        <v>yes</v>
      </c>
      <c r="R5003" t="str">
        <f>IF(Table1[[#This Row],[bmi]]&gt;=30.1,"yes","no")</f>
        <v>yes</v>
      </c>
    </row>
    <row r="5004" spans="1:18" x14ac:dyDescent="0.3">
      <c r="A5004">
        <v>26742</v>
      </c>
      <c r="B5004" t="s">
        <v>17</v>
      </c>
      <c r="C5004">
        <v>68</v>
      </c>
      <c r="D5004">
        <v>0</v>
      </c>
      <c r="E5004" t="str">
        <f>IF(Table1[[#This Row],[hypertension]]=0,"no","yes")</f>
        <v>no</v>
      </c>
      <c r="F5004">
        <v>0</v>
      </c>
      <c r="G5004" t="s">
        <v>13</v>
      </c>
      <c r="H5004" t="s">
        <v>24</v>
      </c>
      <c r="I5004" t="s">
        <v>15</v>
      </c>
      <c r="J5004">
        <v>96.75</v>
      </c>
      <c r="K5004">
        <v>28.4</v>
      </c>
      <c r="L5004" t="s">
        <v>16</v>
      </c>
      <c r="M500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04">
        <v>0</v>
      </c>
      <c r="O5004" t="s">
        <v>32</v>
      </c>
      <c r="P5004" t="str">
        <f>IF(AND(Table1[[#This Row],[stroke]]=1,Table1[[#This Row],[hypertension]]=1),"yes","no")</f>
        <v>no</v>
      </c>
      <c r="Q5004" t="str">
        <f>IF(Table1[[#This Row],[avg_glucose_level]]&gt;=132.5,"yes","no")</f>
        <v>no</v>
      </c>
      <c r="R5004" t="str">
        <f>IF(Table1[[#This Row],[bmi]]&gt;=30.1,"yes","no")</f>
        <v>no</v>
      </c>
    </row>
    <row r="5005" spans="1:18" x14ac:dyDescent="0.3">
      <c r="A5005">
        <v>63158</v>
      </c>
      <c r="B5005" t="s">
        <v>12</v>
      </c>
      <c r="C5005">
        <v>17</v>
      </c>
      <c r="D5005">
        <v>0</v>
      </c>
      <c r="E5005" t="str">
        <f>IF(Table1[[#This Row],[hypertension]]=0,"no","yes")</f>
        <v>no</v>
      </c>
      <c r="F5005">
        <v>0</v>
      </c>
      <c r="G5005" t="s">
        <v>22</v>
      </c>
      <c r="H5005" t="s">
        <v>14</v>
      </c>
      <c r="I5005" t="s">
        <v>15</v>
      </c>
      <c r="J5005">
        <v>63.28</v>
      </c>
      <c r="K5005">
        <v>40.200000000000003</v>
      </c>
      <c r="L5005" t="s">
        <v>23</v>
      </c>
      <c r="M50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05">
        <v>0</v>
      </c>
      <c r="O5005" t="s">
        <v>32</v>
      </c>
      <c r="P5005" t="str">
        <f>IF(AND(Table1[[#This Row],[stroke]]=1,Table1[[#This Row],[hypertension]]=1),"yes","no")</f>
        <v>no</v>
      </c>
      <c r="Q5005" t="str">
        <f>IF(Table1[[#This Row],[avg_glucose_level]]&gt;=132.5,"yes","no")</f>
        <v>no</v>
      </c>
      <c r="R5005" t="str">
        <f>IF(Table1[[#This Row],[bmi]]&gt;=30.1,"yes","no")</f>
        <v>yes</v>
      </c>
    </row>
    <row r="5006" spans="1:18" x14ac:dyDescent="0.3">
      <c r="A5006">
        <v>27435</v>
      </c>
      <c r="B5006" t="s">
        <v>17</v>
      </c>
      <c r="C5006">
        <v>17</v>
      </c>
      <c r="D5006">
        <v>0</v>
      </c>
      <c r="E5006" t="str">
        <f>IF(Table1[[#This Row],[hypertension]]=0,"no","yes")</f>
        <v>no</v>
      </c>
      <c r="F5006">
        <v>0</v>
      </c>
      <c r="G5006" t="s">
        <v>22</v>
      </c>
      <c r="H5006" t="s">
        <v>14</v>
      </c>
      <c r="I5006" t="s">
        <v>15</v>
      </c>
      <c r="J5006">
        <v>82.64</v>
      </c>
      <c r="K5006">
        <v>31.1</v>
      </c>
      <c r="L5006" t="s">
        <v>23</v>
      </c>
      <c r="M50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06">
        <v>0</v>
      </c>
      <c r="O5006" t="s">
        <v>32</v>
      </c>
      <c r="P5006" t="str">
        <f>IF(AND(Table1[[#This Row],[stroke]]=1,Table1[[#This Row],[hypertension]]=1),"yes","no")</f>
        <v>no</v>
      </c>
      <c r="Q5006" t="str">
        <f>IF(Table1[[#This Row],[avg_glucose_level]]&gt;=132.5,"yes","no")</f>
        <v>no</v>
      </c>
      <c r="R5006" t="str">
        <f>IF(Table1[[#This Row],[bmi]]&gt;=30.1,"yes","no")</f>
        <v>yes</v>
      </c>
    </row>
    <row r="5007" spans="1:18" x14ac:dyDescent="0.3">
      <c r="A5007">
        <v>10829</v>
      </c>
      <c r="B5007" t="s">
        <v>17</v>
      </c>
      <c r="C5007">
        <v>21</v>
      </c>
      <c r="D5007">
        <v>0</v>
      </c>
      <c r="E5007" t="str">
        <f>IF(Table1[[#This Row],[hypertension]]=0,"no","yes")</f>
        <v>no</v>
      </c>
      <c r="F5007">
        <v>0</v>
      </c>
      <c r="G5007" t="s">
        <v>22</v>
      </c>
      <c r="H5007" t="s">
        <v>14</v>
      </c>
      <c r="I5007" t="s">
        <v>19</v>
      </c>
      <c r="J5007">
        <v>71.34</v>
      </c>
      <c r="K5007">
        <v>24</v>
      </c>
      <c r="L5007" t="s">
        <v>20</v>
      </c>
      <c r="M50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07">
        <v>0</v>
      </c>
      <c r="O5007" t="s">
        <v>32</v>
      </c>
      <c r="P5007" t="str">
        <f>IF(AND(Table1[[#This Row],[stroke]]=1,Table1[[#This Row],[hypertension]]=1),"yes","no")</f>
        <v>no</v>
      </c>
      <c r="Q5007" t="str">
        <f>IF(Table1[[#This Row],[avg_glucose_level]]&gt;=132.5,"yes","no")</f>
        <v>no</v>
      </c>
      <c r="R5007" t="str">
        <f>IF(Table1[[#This Row],[bmi]]&gt;=30.1,"yes","no")</f>
        <v>no</v>
      </c>
    </row>
    <row r="5008" spans="1:18" x14ac:dyDescent="0.3">
      <c r="A5008">
        <v>70593</v>
      </c>
      <c r="B5008" t="s">
        <v>17</v>
      </c>
      <c r="C5008">
        <v>38</v>
      </c>
      <c r="D5008">
        <v>0</v>
      </c>
      <c r="E5008" t="str">
        <f>IF(Table1[[#This Row],[hypertension]]=0,"no","yes")</f>
        <v>no</v>
      </c>
      <c r="F5008">
        <v>0</v>
      </c>
      <c r="G5008" t="s">
        <v>13</v>
      </c>
      <c r="H5008" t="s">
        <v>14</v>
      </c>
      <c r="I5008" t="s">
        <v>19</v>
      </c>
      <c r="J5008">
        <v>183.43</v>
      </c>
      <c r="K5008">
        <v>38.1</v>
      </c>
      <c r="L5008" t="s">
        <v>16</v>
      </c>
      <c r="M500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08">
        <v>0</v>
      </c>
      <c r="O5008" t="s">
        <v>32</v>
      </c>
      <c r="P5008" t="str">
        <f>IF(AND(Table1[[#This Row],[stroke]]=1,Table1[[#This Row],[hypertension]]=1),"yes","no")</f>
        <v>no</v>
      </c>
      <c r="Q5008" t="str">
        <f>IF(Table1[[#This Row],[avg_glucose_level]]&gt;=132.5,"yes","no")</f>
        <v>yes</v>
      </c>
      <c r="R5008" t="str">
        <f>IF(Table1[[#This Row],[bmi]]&gt;=30.1,"yes","no")</f>
        <v>yes</v>
      </c>
    </row>
    <row r="5009" spans="1:18" x14ac:dyDescent="0.3">
      <c r="A5009">
        <v>42647</v>
      </c>
      <c r="B5009" t="s">
        <v>17</v>
      </c>
      <c r="C5009">
        <v>59</v>
      </c>
      <c r="D5009">
        <v>0</v>
      </c>
      <c r="E5009" t="str">
        <f>IF(Table1[[#This Row],[hypertension]]=0,"no","yes")</f>
        <v>no</v>
      </c>
      <c r="F5009">
        <v>0</v>
      </c>
      <c r="G5009" t="s">
        <v>13</v>
      </c>
      <c r="H5009" t="s">
        <v>24</v>
      </c>
      <c r="I5009" t="s">
        <v>15</v>
      </c>
      <c r="J5009">
        <v>101.19</v>
      </c>
      <c r="K5009">
        <v>29.9</v>
      </c>
      <c r="L5009" t="s">
        <v>16</v>
      </c>
      <c r="M500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09">
        <v>0</v>
      </c>
      <c r="O5009" t="s">
        <v>32</v>
      </c>
      <c r="P5009" t="str">
        <f>IF(AND(Table1[[#This Row],[stroke]]=1,Table1[[#This Row],[hypertension]]=1),"yes","no")</f>
        <v>no</v>
      </c>
      <c r="Q5009" t="str">
        <f>IF(Table1[[#This Row],[avg_glucose_level]]&gt;=132.5,"yes","no")</f>
        <v>no</v>
      </c>
      <c r="R5009" t="str">
        <f>IF(Table1[[#This Row],[bmi]]&gt;=30.1,"yes","no")</f>
        <v>no</v>
      </c>
    </row>
    <row r="5010" spans="1:18" x14ac:dyDescent="0.3">
      <c r="A5010">
        <v>48109</v>
      </c>
      <c r="B5010" t="s">
        <v>17</v>
      </c>
      <c r="C5010">
        <v>79</v>
      </c>
      <c r="D5010">
        <v>0</v>
      </c>
      <c r="E5010" t="str">
        <f>IF(Table1[[#This Row],[hypertension]]=0,"no","yes")</f>
        <v>no</v>
      </c>
      <c r="F5010">
        <v>1</v>
      </c>
      <c r="G5010" t="s">
        <v>13</v>
      </c>
      <c r="H5010" t="s">
        <v>14</v>
      </c>
      <c r="I5010" t="s">
        <v>19</v>
      </c>
      <c r="J5010">
        <v>88.51</v>
      </c>
      <c r="K5010">
        <v>24.5</v>
      </c>
      <c r="L5010" t="s">
        <v>20</v>
      </c>
      <c r="M501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10">
        <v>0</v>
      </c>
      <c r="O5010" t="s">
        <v>32</v>
      </c>
      <c r="P5010" t="str">
        <f>IF(AND(Table1[[#This Row],[stroke]]=1,Table1[[#This Row],[hypertension]]=1),"yes","no")</f>
        <v>no</v>
      </c>
      <c r="Q5010" t="str">
        <f>IF(Table1[[#This Row],[avg_glucose_level]]&gt;=132.5,"yes","no")</f>
        <v>no</v>
      </c>
      <c r="R5010" t="str">
        <f>IF(Table1[[#This Row],[bmi]]&gt;=30.1,"yes","no")</f>
        <v>no</v>
      </c>
    </row>
    <row r="5011" spans="1:18" x14ac:dyDescent="0.3">
      <c r="A5011">
        <v>40732</v>
      </c>
      <c r="B5011" t="s">
        <v>17</v>
      </c>
      <c r="C5011">
        <v>50</v>
      </c>
      <c r="D5011">
        <v>0</v>
      </c>
      <c r="E5011" t="str">
        <f>IF(Table1[[#This Row],[hypertension]]=0,"no","yes")</f>
        <v>no</v>
      </c>
      <c r="F5011">
        <v>0</v>
      </c>
      <c r="G5011" t="s">
        <v>13</v>
      </c>
      <c r="H5011" t="s">
        <v>18</v>
      </c>
      <c r="I5011" t="s">
        <v>19</v>
      </c>
      <c r="J5011">
        <v>126.85</v>
      </c>
      <c r="K5011">
        <v>49.5</v>
      </c>
      <c r="L5011" t="s">
        <v>16</v>
      </c>
      <c r="M501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11">
        <v>0</v>
      </c>
      <c r="O5011" t="s">
        <v>32</v>
      </c>
      <c r="P5011" t="str">
        <f>IF(AND(Table1[[#This Row],[stroke]]=1,Table1[[#This Row],[hypertension]]=1),"yes","no")</f>
        <v>no</v>
      </c>
      <c r="Q5011" t="str">
        <f>IF(Table1[[#This Row],[avg_glucose_level]]&gt;=132.5,"yes","no")</f>
        <v>no</v>
      </c>
      <c r="R5011" t="str">
        <f>IF(Table1[[#This Row],[bmi]]&gt;=30.1,"yes","no")</f>
        <v>yes</v>
      </c>
    </row>
    <row r="5012" spans="1:18" x14ac:dyDescent="0.3">
      <c r="A5012">
        <v>58635</v>
      </c>
      <c r="B5012" t="s">
        <v>17</v>
      </c>
      <c r="C5012">
        <v>72</v>
      </c>
      <c r="D5012">
        <v>0</v>
      </c>
      <c r="E5012" t="str">
        <f>IF(Table1[[#This Row],[hypertension]]=0,"no","yes")</f>
        <v>no</v>
      </c>
      <c r="F5012">
        <v>0</v>
      </c>
      <c r="G5012" t="s">
        <v>13</v>
      </c>
      <c r="H5012" t="s">
        <v>18</v>
      </c>
      <c r="I5012" t="s">
        <v>15</v>
      </c>
      <c r="J5012">
        <v>74.17</v>
      </c>
      <c r="K5012">
        <v>35.5</v>
      </c>
      <c r="L5012" t="s">
        <v>16</v>
      </c>
      <c r="M501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12">
        <v>0</v>
      </c>
      <c r="O5012" t="s">
        <v>32</v>
      </c>
      <c r="P5012" t="str">
        <f>IF(AND(Table1[[#This Row],[stroke]]=1,Table1[[#This Row],[hypertension]]=1),"yes","no")</f>
        <v>no</v>
      </c>
      <c r="Q5012" t="str">
        <f>IF(Table1[[#This Row],[avg_glucose_level]]&gt;=132.5,"yes","no")</f>
        <v>no</v>
      </c>
      <c r="R5012" t="str">
        <f>IF(Table1[[#This Row],[bmi]]&gt;=30.1,"yes","no")</f>
        <v>yes</v>
      </c>
    </row>
    <row r="5013" spans="1:18" x14ac:dyDescent="0.3">
      <c r="A5013">
        <v>844</v>
      </c>
      <c r="B5013" t="s">
        <v>17</v>
      </c>
      <c r="C5013">
        <v>54</v>
      </c>
      <c r="D5013">
        <v>0</v>
      </c>
      <c r="E5013" t="str">
        <f>IF(Table1[[#This Row],[hypertension]]=0,"no","yes")</f>
        <v>no</v>
      </c>
      <c r="F5013">
        <v>0</v>
      </c>
      <c r="G5013" t="s">
        <v>13</v>
      </c>
      <c r="H5013" t="s">
        <v>14</v>
      </c>
      <c r="I5013" t="s">
        <v>15</v>
      </c>
      <c r="J5013">
        <v>76.040000000000006</v>
      </c>
      <c r="K5013">
        <v>29.5</v>
      </c>
      <c r="L5013" t="s">
        <v>21</v>
      </c>
      <c r="M501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13">
        <v>0</v>
      </c>
      <c r="O5013" t="s">
        <v>32</v>
      </c>
      <c r="P5013" t="str">
        <f>IF(AND(Table1[[#This Row],[stroke]]=1,Table1[[#This Row],[hypertension]]=1),"yes","no")</f>
        <v>no</v>
      </c>
      <c r="Q5013" t="str">
        <f>IF(Table1[[#This Row],[avg_glucose_level]]&gt;=132.5,"yes","no")</f>
        <v>no</v>
      </c>
      <c r="R5013" t="str">
        <f>IF(Table1[[#This Row],[bmi]]&gt;=30.1,"yes","no")</f>
        <v>no</v>
      </c>
    </row>
    <row r="5014" spans="1:18" x14ac:dyDescent="0.3">
      <c r="A5014">
        <v>14688</v>
      </c>
      <c r="B5014" t="s">
        <v>17</v>
      </c>
      <c r="C5014">
        <v>44</v>
      </c>
      <c r="D5014">
        <v>0</v>
      </c>
      <c r="E5014" t="str">
        <f>IF(Table1[[#This Row],[hypertension]]=0,"no","yes")</f>
        <v>no</v>
      </c>
      <c r="F5014">
        <v>0</v>
      </c>
      <c r="G5014" t="s">
        <v>13</v>
      </c>
      <c r="H5014" t="s">
        <v>14</v>
      </c>
      <c r="I5014" t="s">
        <v>15</v>
      </c>
      <c r="J5014">
        <v>73.87</v>
      </c>
      <c r="K5014">
        <v>28.8</v>
      </c>
      <c r="L5014" t="s">
        <v>21</v>
      </c>
      <c r="M501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14">
        <v>0</v>
      </c>
      <c r="O5014" t="s">
        <v>32</v>
      </c>
      <c r="P5014" t="str">
        <f>IF(AND(Table1[[#This Row],[stroke]]=1,Table1[[#This Row],[hypertension]]=1),"yes","no")</f>
        <v>no</v>
      </c>
      <c r="Q5014" t="str">
        <f>IF(Table1[[#This Row],[avg_glucose_level]]&gt;=132.5,"yes","no")</f>
        <v>no</v>
      </c>
      <c r="R5014" t="str">
        <f>IF(Table1[[#This Row],[bmi]]&gt;=30.1,"yes","no")</f>
        <v>no</v>
      </c>
    </row>
    <row r="5015" spans="1:18" x14ac:dyDescent="0.3">
      <c r="A5015">
        <v>23026</v>
      </c>
      <c r="B5015" t="s">
        <v>17</v>
      </c>
      <c r="C5015">
        <v>48</v>
      </c>
      <c r="D5015">
        <v>0</v>
      </c>
      <c r="E5015" t="str">
        <f>IF(Table1[[#This Row],[hypertension]]=0,"no","yes")</f>
        <v>no</v>
      </c>
      <c r="F5015">
        <v>0</v>
      </c>
      <c r="G5015" t="s">
        <v>13</v>
      </c>
      <c r="H5015" t="s">
        <v>14</v>
      </c>
      <c r="I5015" t="s">
        <v>19</v>
      </c>
      <c r="J5015">
        <v>99.07</v>
      </c>
      <c r="K5015">
        <v>22.1</v>
      </c>
      <c r="L5015" t="s">
        <v>20</v>
      </c>
      <c r="M501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15">
        <v>0</v>
      </c>
      <c r="O5015" t="s">
        <v>32</v>
      </c>
      <c r="P5015" t="str">
        <f>IF(AND(Table1[[#This Row],[stroke]]=1,Table1[[#This Row],[hypertension]]=1),"yes","no")</f>
        <v>no</v>
      </c>
      <c r="Q5015" t="str">
        <f>IF(Table1[[#This Row],[avg_glucose_level]]&gt;=132.5,"yes","no")</f>
        <v>no</v>
      </c>
      <c r="R5015" t="str">
        <f>IF(Table1[[#This Row],[bmi]]&gt;=30.1,"yes","no")</f>
        <v>no</v>
      </c>
    </row>
    <row r="5016" spans="1:18" x14ac:dyDescent="0.3">
      <c r="A5016">
        <v>30463</v>
      </c>
      <c r="B5016" t="s">
        <v>12</v>
      </c>
      <c r="C5016">
        <v>29</v>
      </c>
      <c r="D5016">
        <v>0</v>
      </c>
      <c r="E5016" t="str">
        <f>IF(Table1[[#This Row],[hypertension]]=0,"no","yes")</f>
        <v>no</v>
      </c>
      <c r="F5016">
        <v>0</v>
      </c>
      <c r="G5016" t="s">
        <v>22</v>
      </c>
      <c r="H5016" t="s">
        <v>14</v>
      </c>
      <c r="I5016" t="s">
        <v>15</v>
      </c>
      <c r="J5016">
        <v>82.93</v>
      </c>
      <c r="K5016">
        <v>29.4</v>
      </c>
      <c r="L5016" t="s">
        <v>16</v>
      </c>
      <c r="M501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16">
        <v>0</v>
      </c>
      <c r="O5016" t="s">
        <v>32</v>
      </c>
      <c r="P5016" t="str">
        <f>IF(AND(Table1[[#This Row],[stroke]]=1,Table1[[#This Row],[hypertension]]=1),"yes","no")</f>
        <v>no</v>
      </c>
      <c r="Q5016" t="str">
        <f>IF(Table1[[#This Row],[avg_glucose_level]]&gt;=132.5,"yes","no")</f>
        <v>no</v>
      </c>
      <c r="R5016" t="str">
        <f>IF(Table1[[#This Row],[bmi]]&gt;=30.1,"yes","no")</f>
        <v>no</v>
      </c>
    </row>
    <row r="5017" spans="1:18" x14ac:dyDescent="0.3">
      <c r="A5017">
        <v>50140</v>
      </c>
      <c r="B5017" t="s">
        <v>17</v>
      </c>
      <c r="C5017">
        <v>44</v>
      </c>
      <c r="D5017">
        <v>0</v>
      </c>
      <c r="E5017" t="str">
        <f>IF(Table1[[#This Row],[hypertension]]=0,"no","yes")</f>
        <v>no</v>
      </c>
      <c r="F5017">
        <v>0</v>
      </c>
      <c r="G5017" t="s">
        <v>13</v>
      </c>
      <c r="H5017" t="s">
        <v>24</v>
      </c>
      <c r="I5017" t="s">
        <v>19</v>
      </c>
      <c r="J5017">
        <v>133.24</v>
      </c>
      <c r="K5017">
        <v>45</v>
      </c>
      <c r="L5017" t="s">
        <v>21</v>
      </c>
      <c r="M501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17">
        <v>0</v>
      </c>
      <c r="O5017" t="s">
        <v>32</v>
      </c>
      <c r="P5017" t="str">
        <f>IF(AND(Table1[[#This Row],[stroke]]=1,Table1[[#This Row],[hypertension]]=1),"yes","no")</f>
        <v>no</v>
      </c>
      <c r="Q5017" t="str">
        <f>IF(Table1[[#This Row],[avg_glucose_level]]&gt;=132.5,"yes","no")</f>
        <v>yes</v>
      </c>
      <c r="R5017" t="str">
        <f>IF(Table1[[#This Row],[bmi]]&gt;=30.1,"yes","no")</f>
        <v>yes</v>
      </c>
    </row>
    <row r="5018" spans="1:18" x14ac:dyDescent="0.3">
      <c r="A5018">
        <v>36837</v>
      </c>
      <c r="B5018" t="s">
        <v>17</v>
      </c>
      <c r="C5018">
        <v>61</v>
      </c>
      <c r="D5018">
        <v>0</v>
      </c>
      <c r="E5018" t="str">
        <f>IF(Table1[[#This Row],[hypertension]]=0,"no","yes")</f>
        <v>no</v>
      </c>
      <c r="F5018">
        <v>0</v>
      </c>
      <c r="G5018" t="s">
        <v>13</v>
      </c>
      <c r="H5018" t="s">
        <v>18</v>
      </c>
      <c r="I5018" t="s">
        <v>15</v>
      </c>
      <c r="J5018">
        <v>69.88</v>
      </c>
      <c r="K5018">
        <v>27.1</v>
      </c>
      <c r="L5018" t="s">
        <v>20</v>
      </c>
      <c r="M501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18">
        <v>0</v>
      </c>
      <c r="O5018" t="s">
        <v>32</v>
      </c>
      <c r="P5018" t="str">
        <f>IF(AND(Table1[[#This Row],[stroke]]=1,Table1[[#This Row],[hypertension]]=1),"yes","no")</f>
        <v>no</v>
      </c>
      <c r="Q5018" t="str">
        <f>IF(Table1[[#This Row],[avg_glucose_level]]&gt;=132.5,"yes","no")</f>
        <v>no</v>
      </c>
      <c r="R5018" t="str">
        <f>IF(Table1[[#This Row],[bmi]]&gt;=30.1,"yes","no")</f>
        <v>no</v>
      </c>
    </row>
    <row r="5019" spans="1:18" x14ac:dyDescent="0.3">
      <c r="A5019">
        <v>57333</v>
      </c>
      <c r="B5019" t="s">
        <v>17</v>
      </c>
      <c r="C5019">
        <v>58</v>
      </c>
      <c r="D5019">
        <v>0</v>
      </c>
      <c r="E5019" t="str">
        <f>IF(Table1[[#This Row],[hypertension]]=0,"no","yes")</f>
        <v>no</v>
      </c>
      <c r="F5019">
        <v>0</v>
      </c>
      <c r="G5019" t="s">
        <v>13</v>
      </c>
      <c r="H5019" t="s">
        <v>24</v>
      </c>
      <c r="I5019" t="s">
        <v>19</v>
      </c>
      <c r="J5019">
        <v>69.12</v>
      </c>
      <c r="K5019">
        <v>28.3</v>
      </c>
      <c r="L5019" t="s">
        <v>23</v>
      </c>
      <c r="M501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19">
        <v>0</v>
      </c>
      <c r="O5019" t="s">
        <v>32</v>
      </c>
      <c r="P5019" t="str">
        <f>IF(AND(Table1[[#This Row],[stroke]]=1,Table1[[#This Row],[hypertension]]=1),"yes","no")</f>
        <v>no</v>
      </c>
      <c r="Q5019" t="str">
        <f>IF(Table1[[#This Row],[avg_glucose_level]]&gt;=132.5,"yes","no")</f>
        <v>no</v>
      </c>
      <c r="R5019" t="str">
        <f>IF(Table1[[#This Row],[bmi]]&gt;=30.1,"yes","no")</f>
        <v>no</v>
      </c>
    </row>
    <row r="5020" spans="1:18" x14ac:dyDescent="0.3">
      <c r="A5020">
        <v>19826</v>
      </c>
      <c r="B5020" t="s">
        <v>17</v>
      </c>
      <c r="C5020">
        <v>81</v>
      </c>
      <c r="D5020">
        <v>0</v>
      </c>
      <c r="E5020" t="str">
        <f>IF(Table1[[#This Row],[hypertension]]=0,"no","yes")</f>
        <v>no</v>
      </c>
      <c r="F5020">
        <v>0</v>
      </c>
      <c r="G5020" t="s">
        <v>13</v>
      </c>
      <c r="H5020" t="s">
        <v>18</v>
      </c>
      <c r="I5020" t="s">
        <v>19</v>
      </c>
      <c r="J5020">
        <v>86.05</v>
      </c>
      <c r="K5020">
        <v>20.100000000000001</v>
      </c>
      <c r="L5020" t="s">
        <v>16</v>
      </c>
      <c r="M502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20">
        <v>0</v>
      </c>
      <c r="O5020" t="s">
        <v>32</v>
      </c>
      <c r="P5020" t="str">
        <f>IF(AND(Table1[[#This Row],[stroke]]=1,Table1[[#This Row],[hypertension]]=1),"yes","no")</f>
        <v>no</v>
      </c>
      <c r="Q5020" t="str">
        <f>IF(Table1[[#This Row],[avg_glucose_level]]&gt;=132.5,"yes","no")</f>
        <v>no</v>
      </c>
      <c r="R5020" t="str">
        <f>IF(Table1[[#This Row],[bmi]]&gt;=30.1,"yes","no")</f>
        <v>no</v>
      </c>
    </row>
    <row r="5021" spans="1:18" x14ac:dyDescent="0.3">
      <c r="A5021">
        <v>37713</v>
      </c>
      <c r="B5021" t="s">
        <v>12</v>
      </c>
      <c r="C5021">
        <v>29</v>
      </c>
      <c r="D5021">
        <v>0</v>
      </c>
      <c r="E5021" t="str">
        <f>IF(Table1[[#This Row],[hypertension]]=0,"no","yes")</f>
        <v>no</v>
      </c>
      <c r="F5021">
        <v>0</v>
      </c>
      <c r="G5021" t="s">
        <v>13</v>
      </c>
      <c r="H5021" t="s">
        <v>14</v>
      </c>
      <c r="I5021" t="s">
        <v>15</v>
      </c>
      <c r="J5021">
        <v>185.27</v>
      </c>
      <c r="K5021">
        <v>31.3</v>
      </c>
      <c r="L5021" t="s">
        <v>20</v>
      </c>
      <c r="M502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21">
        <v>0</v>
      </c>
      <c r="O5021" t="s">
        <v>32</v>
      </c>
      <c r="P5021" t="str">
        <f>IF(AND(Table1[[#This Row],[stroke]]=1,Table1[[#This Row],[hypertension]]=1),"yes","no")</f>
        <v>no</v>
      </c>
      <c r="Q5021" t="str">
        <f>IF(Table1[[#This Row],[avg_glucose_level]]&gt;=132.5,"yes","no")</f>
        <v>yes</v>
      </c>
      <c r="R5021" t="str">
        <f>IF(Table1[[#This Row],[bmi]]&gt;=30.1,"yes","no")</f>
        <v>yes</v>
      </c>
    </row>
    <row r="5022" spans="1:18" x14ac:dyDescent="0.3">
      <c r="A5022">
        <v>6278</v>
      </c>
      <c r="B5022" t="s">
        <v>12</v>
      </c>
      <c r="C5022">
        <v>5</v>
      </c>
      <c r="D5022">
        <v>0</v>
      </c>
      <c r="E5022" t="str">
        <f>IF(Table1[[#This Row],[hypertension]]=0,"no","yes")</f>
        <v>no</v>
      </c>
      <c r="F5022">
        <v>0</v>
      </c>
      <c r="G5022" t="s">
        <v>22</v>
      </c>
      <c r="H5022" t="s">
        <v>25</v>
      </c>
      <c r="I5022" t="s">
        <v>15</v>
      </c>
      <c r="J5022">
        <v>97.46</v>
      </c>
      <c r="K5022">
        <v>17.600000000000001</v>
      </c>
      <c r="L5022" t="s">
        <v>23</v>
      </c>
      <c r="M502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22">
        <v>0</v>
      </c>
      <c r="O5022" t="s">
        <v>32</v>
      </c>
      <c r="P5022" t="str">
        <f>IF(AND(Table1[[#This Row],[stroke]]=1,Table1[[#This Row],[hypertension]]=1),"yes","no")</f>
        <v>no</v>
      </c>
      <c r="Q5022" t="str">
        <f>IF(Table1[[#This Row],[avg_glucose_level]]&gt;=132.5,"yes","no")</f>
        <v>no</v>
      </c>
      <c r="R5022" t="str">
        <f>IF(Table1[[#This Row],[bmi]]&gt;=30.1,"yes","no")</f>
        <v>no</v>
      </c>
    </row>
    <row r="5023" spans="1:18" x14ac:dyDescent="0.3">
      <c r="A5023">
        <v>15517</v>
      </c>
      <c r="B5023" t="s">
        <v>17</v>
      </c>
      <c r="C5023">
        <v>35</v>
      </c>
      <c r="D5023">
        <v>0</v>
      </c>
      <c r="E5023" t="str">
        <f>IF(Table1[[#This Row],[hypertension]]=0,"no","yes")</f>
        <v>no</v>
      </c>
      <c r="F5023">
        <v>0</v>
      </c>
      <c r="G5023" t="s">
        <v>13</v>
      </c>
      <c r="H5023" t="s">
        <v>14</v>
      </c>
      <c r="I5023" t="s">
        <v>15</v>
      </c>
      <c r="J5023">
        <v>81.900000000000006</v>
      </c>
      <c r="K5023">
        <v>24.5</v>
      </c>
      <c r="L5023" t="s">
        <v>20</v>
      </c>
      <c r="M502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23">
        <v>0</v>
      </c>
      <c r="O5023" t="s">
        <v>32</v>
      </c>
      <c r="P5023" t="str">
        <f>IF(AND(Table1[[#This Row],[stroke]]=1,Table1[[#This Row],[hypertension]]=1),"yes","no")</f>
        <v>no</v>
      </c>
      <c r="Q5023" t="str">
        <f>IF(Table1[[#This Row],[avg_glucose_level]]&gt;=132.5,"yes","no")</f>
        <v>no</v>
      </c>
      <c r="R5023" t="str">
        <f>IF(Table1[[#This Row],[bmi]]&gt;=30.1,"yes","no")</f>
        <v>no</v>
      </c>
    </row>
    <row r="5024" spans="1:18" x14ac:dyDescent="0.3">
      <c r="A5024">
        <v>25326</v>
      </c>
      <c r="B5024" t="s">
        <v>17</v>
      </c>
      <c r="C5024">
        <v>40</v>
      </c>
      <c r="D5024">
        <v>0</v>
      </c>
      <c r="E5024" t="str">
        <f>IF(Table1[[#This Row],[hypertension]]=0,"no","yes")</f>
        <v>no</v>
      </c>
      <c r="F5024">
        <v>0</v>
      </c>
      <c r="G5024" t="s">
        <v>22</v>
      </c>
      <c r="H5024" t="s">
        <v>14</v>
      </c>
      <c r="I5024" t="s">
        <v>19</v>
      </c>
      <c r="J5024">
        <v>99.58</v>
      </c>
      <c r="K5024">
        <v>24.1</v>
      </c>
      <c r="L5024" t="s">
        <v>23</v>
      </c>
      <c r="M502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24">
        <v>0</v>
      </c>
      <c r="O5024" t="s">
        <v>32</v>
      </c>
      <c r="P5024" t="str">
        <f>IF(AND(Table1[[#This Row],[stroke]]=1,Table1[[#This Row],[hypertension]]=1),"yes","no")</f>
        <v>no</v>
      </c>
      <c r="Q5024" t="str">
        <f>IF(Table1[[#This Row],[avg_glucose_level]]&gt;=132.5,"yes","no")</f>
        <v>no</v>
      </c>
      <c r="R5024" t="str">
        <f>IF(Table1[[#This Row],[bmi]]&gt;=30.1,"yes","no")</f>
        <v>no</v>
      </c>
    </row>
    <row r="5025" spans="1:18" x14ac:dyDescent="0.3">
      <c r="A5025">
        <v>57034</v>
      </c>
      <c r="B5025" t="s">
        <v>17</v>
      </c>
      <c r="C5025">
        <v>37</v>
      </c>
      <c r="D5025">
        <v>0</v>
      </c>
      <c r="E5025" t="str">
        <f>IF(Table1[[#This Row],[hypertension]]=0,"no","yes")</f>
        <v>no</v>
      </c>
      <c r="F5025">
        <v>0</v>
      </c>
      <c r="G5025" t="s">
        <v>22</v>
      </c>
      <c r="H5025" t="s">
        <v>14</v>
      </c>
      <c r="I5025" t="s">
        <v>19</v>
      </c>
      <c r="J5025">
        <v>124.54</v>
      </c>
      <c r="K5025">
        <v>31.3</v>
      </c>
      <c r="L5025" t="s">
        <v>20</v>
      </c>
      <c r="M502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25">
        <v>0</v>
      </c>
      <c r="O5025" t="s">
        <v>32</v>
      </c>
      <c r="P5025" t="str">
        <f>IF(AND(Table1[[#This Row],[stroke]]=1,Table1[[#This Row],[hypertension]]=1),"yes","no")</f>
        <v>no</v>
      </c>
      <c r="Q5025" t="str">
        <f>IF(Table1[[#This Row],[avg_glucose_level]]&gt;=132.5,"yes","no")</f>
        <v>no</v>
      </c>
      <c r="R5025" t="str">
        <f>IF(Table1[[#This Row],[bmi]]&gt;=30.1,"yes","no")</f>
        <v>yes</v>
      </c>
    </row>
    <row r="5026" spans="1:18" x14ac:dyDescent="0.3">
      <c r="A5026">
        <v>70718</v>
      </c>
      <c r="B5026" t="s">
        <v>12</v>
      </c>
      <c r="C5026">
        <v>33</v>
      </c>
      <c r="D5026">
        <v>0</v>
      </c>
      <c r="E5026" t="str">
        <f>IF(Table1[[#This Row],[hypertension]]=0,"no","yes")</f>
        <v>no</v>
      </c>
      <c r="F5026">
        <v>0</v>
      </c>
      <c r="G5026" t="s">
        <v>13</v>
      </c>
      <c r="H5026" t="s">
        <v>14</v>
      </c>
      <c r="I5026" t="s">
        <v>19</v>
      </c>
      <c r="J5026">
        <v>153.34</v>
      </c>
      <c r="K5026">
        <v>31.5</v>
      </c>
      <c r="L5026" t="s">
        <v>20</v>
      </c>
      <c r="M502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26">
        <v>0</v>
      </c>
      <c r="O5026" t="s">
        <v>32</v>
      </c>
      <c r="P5026" t="str">
        <f>IF(AND(Table1[[#This Row],[stroke]]=1,Table1[[#This Row],[hypertension]]=1),"yes","no")</f>
        <v>no</v>
      </c>
      <c r="Q5026" t="str">
        <f>IF(Table1[[#This Row],[avg_glucose_level]]&gt;=132.5,"yes","no")</f>
        <v>yes</v>
      </c>
      <c r="R5026" t="str">
        <f>IF(Table1[[#This Row],[bmi]]&gt;=30.1,"yes","no")</f>
        <v>yes</v>
      </c>
    </row>
    <row r="5027" spans="1:18" x14ac:dyDescent="0.3">
      <c r="A5027">
        <v>47461</v>
      </c>
      <c r="B5027" t="s">
        <v>17</v>
      </c>
      <c r="C5027">
        <v>35</v>
      </c>
      <c r="D5027">
        <v>0</v>
      </c>
      <c r="E5027" t="str">
        <f>IF(Table1[[#This Row],[hypertension]]=0,"no","yes")</f>
        <v>no</v>
      </c>
      <c r="F5027">
        <v>0</v>
      </c>
      <c r="G5027" t="s">
        <v>13</v>
      </c>
      <c r="H5027" t="s">
        <v>14</v>
      </c>
      <c r="I5027" t="s">
        <v>15</v>
      </c>
      <c r="J5027">
        <v>112.35</v>
      </c>
      <c r="K5027">
        <v>29.9</v>
      </c>
      <c r="L5027" t="s">
        <v>23</v>
      </c>
      <c r="M502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27">
        <v>0</v>
      </c>
      <c r="O5027" t="s">
        <v>32</v>
      </c>
      <c r="P5027" t="str">
        <f>IF(AND(Table1[[#This Row],[stroke]]=1,Table1[[#This Row],[hypertension]]=1),"yes","no")</f>
        <v>no</v>
      </c>
      <c r="Q5027" t="str">
        <f>IF(Table1[[#This Row],[avg_glucose_level]]&gt;=132.5,"yes","no")</f>
        <v>no</v>
      </c>
      <c r="R5027" t="str">
        <f>IF(Table1[[#This Row],[bmi]]&gt;=30.1,"yes","no")</f>
        <v>no</v>
      </c>
    </row>
    <row r="5028" spans="1:18" x14ac:dyDescent="0.3">
      <c r="A5028">
        <v>50091</v>
      </c>
      <c r="B5028" t="s">
        <v>17</v>
      </c>
      <c r="C5028">
        <v>38</v>
      </c>
      <c r="D5028">
        <v>0</v>
      </c>
      <c r="E5028" t="str">
        <f>IF(Table1[[#This Row],[hypertension]]=0,"no","yes")</f>
        <v>no</v>
      </c>
      <c r="F5028">
        <v>0</v>
      </c>
      <c r="G5028" t="s">
        <v>22</v>
      </c>
      <c r="H5028" t="s">
        <v>24</v>
      </c>
      <c r="I5028" t="s">
        <v>15</v>
      </c>
      <c r="J5028">
        <v>160.76</v>
      </c>
      <c r="K5028">
        <v>30.2</v>
      </c>
      <c r="L5028" t="s">
        <v>21</v>
      </c>
      <c r="M5028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28">
        <v>0</v>
      </c>
      <c r="O5028" t="s">
        <v>32</v>
      </c>
      <c r="P5028" t="str">
        <f>IF(AND(Table1[[#This Row],[stroke]]=1,Table1[[#This Row],[hypertension]]=1),"yes","no")</f>
        <v>no</v>
      </c>
      <c r="Q5028" t="str">
        <f>IF(Table1[[#This Row],[avg_glucose_level]]&gt;=132.5,"yes","no")</f>
        <v>yes</v>
      </c>
      <c r="R5028" t="str">
        <f>IF(Table1[[#This Row],[bmi]]&gt;=30.1,"yes","no")</f>
        <v>yes</v>
      </c>
    </row>
    <row r="5029" spans="1:18" x14ac:dyDescent="0.3">
      <c r="A5029">
        <v>62416</v>
      </c>
      <c r="B5029" t="s">
        <v>17</v>
      </c>
      <c r="C5029">
        <v>26</v>
      </c>
      <c r="D5029">
        <v>0</v>
      </c>
      <c r="E5029" t="str">
        <f>IF(Table1[[#This Row],[hypertension]]=0,"no","yes")</f>
        <v>no</v>
      </c>
      <c r="F5029">
        <v>0</v>
      </c>
      <c r="G5029" t="s">
        <v>13</v>
      </c>
      <c r="H5029" t="s">
        <v>14</v>
      </c>
      <c r="I5029" t="s">
        <v>19</v>
      </c>
      <c r="J5029">
        <v>73.290000000000006</v>
      </c>
      <c r="K5029">
        <v>27.8</v>
      </c>
      <c r="L5029" t="s">
        <v>20</v>
      </c>
      <c r="M502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29">
        <v>0</v>
      </c>
      <c r="O5029" t="s">
        <v>32</v>
      </c>
      <c r="P5029" t="str">
        <f>IF(AND(Table1[[#This Row],[stroke]]=1,Table1[[#This Row],[hypertension]]=1),"yes","no")</f>
        <v>no</v>
      </c>
      <c r="Q5029" t="str">
        <f>IF(Table1[[#This Row],[avg_glucose_level]]&gt;=132.5,"yes","no")</f>
        <v>no</v>
      </c>
      <c r="R5029" t="str">
        <f>IF(Table1[[#This Row],[bmi]]&gt;=30.1,"yes","no")</f>
        <v>no</v>
      </c>
    </row>
    <row r="5030" spans="1:18" x14ac:dyDescent="0.3">
      <c r="A5030">
        <v>5288</v>
      </c>
      <c r="B5030" t="s">
        <v>12</v>
      </c>
      <c r="C5030">
        <v>10</v>
      </c>
      <c r="D5030">
        <v>0</v>
      </c>
      <c r="E5030" t="str">
        <f>IF(Table1[[#This Row],[hypertension]]=0,"no","yes")</f>
        <v>no</v>
      </c>
      <c r="F5030">
        <v>0</v>
      </c>
      <c r="G5030" t="s">
        <v>22</v>
      </c>
      <c r="H5030" t="s">
        <v>25</v>
      </c>
      <c r="I5030" t="s">
        <v>15</v>
      </c>
      <c r="J5030">
        <v>108.08</v>
      </c>
      <c r="K5030">
        <v>15.6</v>
      </c>
      <c r="L5030" t="s">
        <v>23</v>
      </c>
      <c r="M503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30">
        <v>0</v>
      </c>
      <c r="O5030" t="s">
        <v>32</v>
      </c>
      <c r="P5030" t="str">
        <f>IF(AND(Table1[[#This Row],[stroke]]=1,Table1[[#This Row],[hypertension]]=1),"yes","no")</f>
        <v>no</v>
      </c>
      <c r="Q5030" t="str">
        <f>IF(Table1[[#This Row],[avg_glucose_level]]&gt;=132.5,"yes","no")</f>
        <v>no</v>
      </c>
      <c r="R5030" t="str">
        <f>IF(Table1[[#This Row],[bmi]]&gt;=30.1,"yes","no")</f>
        <v>no</v>
      </c>
    </row>
    <row r="5031" spans="1:18" x14ac:dyDescent="0.3">
      <c r="A5031">
        <v>66951</v>
      </c>
      <c r="B5031" t="s">
        <v>17</v>
      </c>
      <c r="C5031">
        <v>72</v>
      </c>
      <c r="D5031">
        <v>0</v>
      </c>
      <c r="E5031" t="str">
        <f>IF(Table1[[#This Row],[hypertension]]=0,"no","yes")</f>
        <v>no</v>
      </c>
      <c r="F5031">
        <v>0</v>
      </c>
      <c r="G5031" t="s">
        <v>13</v>
      </c>
      <c r="H5031" t="s">
        <v>14</v>
      </c>
      <c r="I5031" t="s">
        <v>15</v>
      </c>
      <c r="J5031">
        <v>206.49</v>
      </c>
      <c r="K5031">
        <v>26.3</v>
      </c>
      <c r="L5031" t="s">
        <v>20</v>
      </c>
      <c r="M503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31">
        <v>0</v>
      </c>
      <c r="O5031" t="s">
        <v>32</v>
      </c>
      <c r="P5031" t="str">
        <f>IF(AND(Table1[[#This Row],[stroke]]=1,Table1[[#This Row],[hypertension]]=1),"yes","no")</f>
        <v>no</v>
      </c>
      <c r="Q5031" t="str">
        <f>IF(Table1[[#This Row],[avg_glucose_level]]&gt;=132.5,"yes","no")</f>
        <v>yes</v>
      </c>
      <c r="R5031" t="str">
        <f>IF(Table1[[#This Row],[bmi]]&gt;=30.1,"yes","no")</f>
        <v>no</v>
      </c>
    </row>
    <row r="5032" spans="1:18" x14ac:dyDescent="0.3">
      <c r="A5032">
        <v>28335</v>
      </c>
      <c r="B5032" t="s">
        <v>12</v>
      </c>
      <c r="C5032">
        <v>21</v>
      </c>
      <c r="D5032">
        <v>0</v>
      </c>
      <c r="E5032" t="str">
        <f>IF(Table1[[#This Row],[hypertension]]=0,"no","yes")</f>
        <v>no</v>
      </c>
      <c r="F5032">
        <v>0</v>
      </c>
      <c r="G5032" t="s">
        <v>13</v>
      </c>
      <c r="H5032" t="s">
        <v>14</v>
      </c>
      <c r="I5032" t="s">
        <v>19</v>
      </c>
      <c r="J5032">
        <v>77.42</v>
      </c>
      <c r="K5032">
        <v>24.8</v>
      </c>
      <c r="L5032" t="s">
        <v>20</v>
      </c>
      <c r="M503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32">
        <v>0</v>
      </c>
      <c r="O5032" t="s">
        <v>32</v>
      </c>
      <c r="P5032" t="str">
        <f>IF(AND(Table1[[#This Row],[stroke]]=1,Table1[[#This Row],[hypertension]]=1),"yes","no")</f>
        <v>no</v>
      </c>
      <c r="Q5032" t="str">
        <f>IF(Table1[[#This Row],[avg_glucose_level]]&gt;=132.5,"yes","no")</f>
        <v>no</v>
      </c>
      <c r="R5032" t="str">
        <f>IF(Table1[[#This Row],[bmi]]&gt;=30.1,"yes","no")</f>
        <v>no</v>
      </c>
    </row>
    <row r="5033" spans="1:18" x14ac:dyDescent="0.3">
      <c r="A5033">
        <v>67465</v>
      </c>
      <c r="B5033" t="s">
        <v>17</v>
      </c>
      <c r="C5033">
        <v>20</v>
      </c>
      <c r="D5033">
        <v>0</v>
      </c>
      <c r="E5033" t="str">
        <f>IF(Table1[[#This Row],[hypertension]]=0,"no","yes")</f>
        <v>no</v>
      </c>
      <c r="F5033">
        <v>0</v>
      </c>
      <c r="G5033" t="s">
        <v>22</v>
      </c>
      <c r="H5033" t="s">
        <v>14</v>
      </c>
      <c r="I5033" t="s">
        <v>19</v>
      </c>
      <c r="J5033">
        <v>117.59</v>
      </c>
      <c r="K5033">
        <v>17.100000000000001</v>
      </c>
      <c r="L5033" t="s">
        <v>20</v>
      </c>
      <c r="M503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33">
        <v>0</v>
      </c>
      <c r="O5033" t="s">
        <v>32</v>
      </c>
      <c r="P5033" t="str">
        <f>IF(AND(Table1[[#This Row],[stroke]]=1,Table1[[#This Row],[hypertension]]=1),"yes","no")</f>
        <v>no</v>
      </c>
      <c r="Q5033" t="str">
        <f>IF(Table1[[#This Row],[avg_glucose_level]]&gt;=132.5,"yes","no")</f>
        <v>no</v>
      </c>
      <c r="R5033" t="str">
        <f>IF(Table1[[#This Row],[bmi]]&gt;=30.1,"yes","no")</f>
        <v>no</v>
      </c>
    </row>
    <row r="5034" spans="1:18" x14ac:dyDescent="0.3">
      <c r="A5034">
        <v>67426</v>
      </c>
      <c r="B5034" t="s">
        <v>17</v>
      </c>
      <c r="C5034">
        <v>1</v>
      </c>
      <c r="D5034">
        <v>0</v>
      </c>
      <c r="E5034" t="str">
        <f>IF(Table1[[#This Row],[hypertension]]=0,"no","yes")</f>
        <v>no</v>
      </c>
      <c r="F5034">
        <v>0</v>
      </c>
      <c r="G5034" t="s">
        <v>22</v>
      </c>
      <c r="H5034" t="s">
        <v>25</v>
      </c>
      <c r="I5034" t="s">
        <v>19</v>
      </c>
      <c r="J5034">
        <v>61.94</v>
      </c>
      <c r="K5034">
        <v>20.3</v>
      </c>
      <c r="L5034" t="s">
        <v>23</v>
      </c>
      <c r="M503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34">
        <v>0</v>
      </c>
      <c r="O5034" t="s">
        <v>32</v>
      </c>
      <c r="P5034" t="str">
        <f>IF(AND(Table1[[#This Row],[stroke]]=1,Table1[[#This Row],[hypertension]]=1),"yes","no")</f>
        <v>no</v>
      </c>
      <c r="Q5034" t="str">
        <f>IF(Table1[[#This Row],[avg_glucose_level]]&gt;=132.5,"yes","no")</f>
        <v>no</v>
      </c>
      <c r="R5034" t="str">
        <f>IF(Table1[[#This Row],[bmi]]&gt;=30.1,"yes","no")</f>
        <v>no</v>
      </c>
    </row>
    <row r="5035" spans="1:18" x14ac:dyDescent="0.3">
      <c r="A5035">
        <v>19508</v>
      </c>
      <c r="B5035" t="s">
        <v>17</v>
      </c>
      <c r="C5035">
        <v>26</v>
      </c>
      <c r="D5035">
        <v>0</v>
      </c>
      <c r="E5035" t="str">
        <f>IF(Table1[[#This Row],[hypertension]]=0,"no","yes")</f>
        <v>no</v>
      </c>
      <c r="F5035">
        <v>0</v>
      </c>
      <c r="G5035" t="s">
        <v>22</v>
      </c>
      <c r="H5035" t="s">
        <v>14</v>
      </c>
      <c r="I5035" t="s">
        <v>15</v>
      </c>
      <c r="J5035">
        <v>116.68</v>
      </c>
      <c r="K5035">
        <v>18.7</v>
      </c>
      <c r="L5035" t="s">
        <v>16</v>
      </c>
      <c r="M5035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35">
        <v>0</v>
      </c>
      <c r="O5035" t="s">
        <v>32</v>
      </c>
      <c r="P5035" t="str">
        <f>IF(AND(Table1[[#This Row],[stroke]]=1,Table1[[#This Row],[hypertension]]=1),"yes","no")</f>
        <v>no</v>
      </c>
      <c r="Q5035" t="str">
        <f>IF(Table1[[#This Row],[avg_glucose_level]]&gt;=132.5,"yes","no")</f>
        <v>no</v>
      </c>
      <c r="R5035" t="str">
        <f>IF(Table1[[#This Row],[bmi]]&gt;=30.1,"yes","no")</f>
        <v>no</v>
      </c>
    </row>
    <row r="5036" spans="1:18" x14ac:dyDescent="0.3">
      <c r="A5036">
        <v>65405</v>
      </c>
      <c r="B5036" t="s">
        <v>17</v>
      </c>
      <c r="C5036">
        <v>79</v>
      </c>
      <c r="D5036">
        <v>0</v>
      </c>
      <c r="E5036" t="str">
        <f>IF(Table1[[#This Row],[hypertension]]=0,"no","yes")</f>
        <v>no</v>
      </c>
      <c r="F5036">
        <v>0</v>
      </c>
      <c r="G5036" t="s">
        <v>22</v>
      </c>
      <c r="H5036" t="s">
        <v>14</v>
      </c>
      <c r="I5036" t="s">
        <v>15</v>
      </c>
      <c r="J5036">
        <v>253.86</v>
      </c>
      <c r="K5036">
        <v>28.8</v>
      </c>
      <c r="L5036" t="s">
        <v>16</v>
      </c>
      <c r="M5036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36">
        <v>0</v>
      </c>
      <c r="O5036" t="s">
        <v>32</v>
      </c>
      <c r="P5036" t="str">
        <f>IF(AND(Table1[[#This Row],[stroke]]=1,Table1[[#This Row],[hypertension]]=1),"yes","no")</f>
        <v>no</v>
      </c>
      <c r="Q5036" t="str">
        <f>IF(Table1[[#This Row],[avg_glucose_level]]&gt;=132.5,"yes","no")</f>
        <v>yes</v>
      </c>
      <c r="R5036" t="str">
        <f>IF(Table1[[#This Row],[bmi]]&gt;=30.1,"yes","no")</f>
        <v>no</v>
      </c>
    </row>
    <row r="5037" spans="1:18" x14ac:dyDescent="0.3">
      <c r="A5037">
        <v>49773</v>
      </c>
      <c r="B5037" t="s">
        <v>17</v>
      </c>
      <c r="C5037">
        <v>78</v>
      </c>
      <c r="D5037">
        <v>0</v>
      </c>
      <c r="E5037" t="str">
        <f>IF(Table1[[#This Row],[hypertension]]=0,"no","yes")</f>
        <v>no</v>
      </c>
      <c r="F5037">
        <v>0</v>
      </c>
      <c r="G5037" t="s">
        <v>13</v>
      </c>
      <c r="H5037" t="s">
        <v>14</v>
      </c>
      <c r="I5037" t="s">
        <v>15</v>
      </c>
      <c r="J5037">
        <v>203.36</v>
      </c>
      <c r="K5037">
        <v>28.7</v>
      </c>
      <c r="L5037" t="s">
        <v>16</v>
      </c>
      <c r="M503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37">
        <v>0</v>
      </c>
      <c r="O5037" t="s">
        <v>32</v>
      </c>
      <c r="P5037" t="str">
        <f>IF(AND(Table1[[#This Row],[stroke]]=1,Table1[[#This Row],[hypertension]]=1),"yes","no")</f>
        <v>no</v>
      </c>
      <c r="Q5037" t="str">
        <f>IF(Table1[[#This Row],[avg_glucose_level]]&gt;=132.5,"yes","no")</f>
        <v>yes</v>
      </c>
      <c r="R5037" t="str">
        <f>IF(Table1[[#This Row],[bmi]]&gt;=30.1,"yes","no")</f>
        <v>no</v>
      </c>
    </row>
    <row r="5038" spans="1:18" x14ac:dyDescent="0.3">
      <c r="A5038">
        <v>57159</v>
      </c>
      <c r="B5038" t="s">
        <v>12</v>
      </c>
      <c r="C5038">
        <v>56</v>
      </c>
      <c r="D5038">
        <v>0</v>
      </c>
      <c r="E5038" t="str">
        <f>IF(Table1[[#This Row],[hypertension]]=0,"no","yes")</f>
        <v>no</v>
      </c>
      <c r="F5038">
        <v>0</v>
      </c>
      <c r="G5038" t="s">
        <v>13</v>
      </c>
      <c r="H5038" t="s">
        <v>18</v>
      </c>
      <c r="I5038" t="s">
        <v>19</v>
      </c>
      <c r="J5038">
        <v>125.87</v>
      </c>
      <c r="K5038">
        <v>24.6</v>
      </c>
      <c r="L5038" t="s">
        <v>20</v>
      </c>
      <c r="M503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38">
        <v>0</v>
      </c>
      <c r="O5038" t="s">
        <v>32</v>
      </c>
      <c r="P5038" t="str">
        <f>IF(AND(Table1[[#This Row],[stroke]]=1,Table1[[#This Row],[hypertension]]=1),"yes","no")</f>
        <v>no</v>
      </c>
      <c r="Q5038" t="str">
        <f>IF(Table1[[#This Row],[avg_glucose_level]]&gt;=132.5,"yes","no")</f>
        <v>no</v>
      </c>
      <c r="R5038" t="str">
        <f>IF(Table1[[#This Row],[bmi]]&gt;=30.1,"yes","no")</f>
        <v>no</v>
      </c>
    </row>
    <row r="5039" spans="1:18" x14ac:dyDescent="0.3">
      <c r="A5039">
        <v>69710</v>
      </c>
      <c r="B5039" t="s">
        <v>17</v>
      </c>
      <c r="C5039">
        <v>46</v>
      </c>
      <c r="D5039">
        <v>0</v>
      </c>
      <c r="E5039" t="str">
        <f>IF(Table1[[#This Row],[hypertension]]=0,"no","yes")</f>
        <v>no</v>
      </c>
      <c r="F5039">
        <v>0</v>
      </c>
      <c r="G5039" t="s">
        <v>22</v>
      </c>
      <c r="H5039" t="s">
        <v>18</v>
      </c>
      <c r="I5039" t="s">
        <v>19</v>
      </c>
      <c r="J5039">
        <v>64.09</v>
      </c>
      <c r="K5039">
        <v>25.3</v>
      </c>
      <c r="L5039" t="s">
        <v>20</v>
      </c>
      <c r="M503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39">
        <v>0</v>
      </c>
      <c r="O5039" t="s">
        <v>32</v>
      </c>
      <c r="P5039" t="str">
        <f>IF(AND(Table1[[#This Row],[stroke]]=1,Table1[[#This Row],[hypertension]]=1),"yes","no")</f>
        <v>no</v>
      </c>
      <c r="Q5039" t="str">
        <f>IF(Table1[[#This Row],[avg_glucose_level]]&gt;=132.5,"yes","no")</f>
        <v>no</v>
      </c>
      <c r="R5039" t="str">
        <f>IF(Table1[[#This Row],[bmi]]&gt;=30.1,"yes","no")</f>
        <v>no</v>
      </c>
    </row>
    <row r="5040" spans="1:18" x14ac:dyDescent="0.3">
      <c r="A5040">
        <v>58834</v>
      </c>
      <c r="B5040" t="s">
        <v>12</v>
      </c>
      <c r="C5040">
        <v>55</v>
      </c>
      <c r="D5040">
        <v>0</v>
      </c>
      <c r="E5040" t="str">
        <f>IF(Table1[[#This Row],[hypertension]]=0,"no","yes")</f>
        <v>no</v>
      </c>
      <c r="F5040">
        <v>0</v>
      </c>
      <c r="G5040" t="s">
        <v>13</v>
      </c>
      <c r="H5040" t="s">
        <v>24</v>
      </c>
      <c r="I5040" t="s">
        <v>15</v>
      </c>
      <c r="J5040">
        <v>65.33</v>
      </c>
      <c r="K5040">
        <v>29.7</v>
      </c>
      <c r="L5040" t="s">
        <v>23</v>
      </c>
      <c r="M504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40">
        <v>0</v>
      </c>
      <c r="O5040" t="s">
        <v>32</v>
      </c>
      <c r="P5040" t="str">
        <f>IF(AND(Table1[[#This Row],[stroke]]=1,Table1[[#This Row],[hypertension]]=1),"yes","no")</f>
        <v>no</v>
      </c>
      <c r="Q5040" t="str">
        <f>IF(Table1[[#This Row],[avg_glucose_level]]&gt;=132.5,"yes","no")</f>
        <v>no</v>
      </c>
      <c r="R5040" t="str">
        <f>IF(Table1[[#This Row],[bmi]]&gt;=30.1,"yes","no")</f>
        <v>no</v>
      </c>
    </row>
    <row r="5041" spans="1:18" x14ac:dyDescent="0.3">
      <c r="A5041">
        <v>42007</v>
      </c>
      <c r="B5041" t="s">
        <v>12</v>
      </c>
      <c r="C5041">
        <v>41</v>
      </c>
      <c r="D5041">
        <v>0</v>
      </c>
      <c r="E5041" t="str">
        <f>IF(Table1[[#This Row],[hypertension]]=0,"no","yes")</f>
        <v>no</v>
      </c>
      <c r="F5041">
        <v>0</v>
      </c>
      <c r="G5041" t="s">
        <v>22</v>
      </c>
      <c r="H5041" t="s">
        <v>14</v>
      </c>
      <c r="I5041" t="s">
        <v>19</v>
      </c>
      <c r="J5041">
        <v>70.150000000000006</v>
      </c>
      <c r="K5041">
        <v>28.1</v>
      </c>
      <c r="L5041" t="s">
        <v>16</v>
      </c>
      <c r="M5041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41">
        <v>0</v>
      </c>
      <c r="O5041" t="s">
        <v>32</v>
      </c>
      <c r="P5041" t="str">
        <f>IF(AND(Table1[[#This Row],[stroke]]=1,Table1[[#This Row],[hypertension]]=1),"yes","no")</f>
        <v>no</v>
      </c>
      <c r="Q5041" t="str">
        <f>IF(Table1[[#This Row],[avg_glucose_level]]&gt;=132.5,"yes","no")</f>
        <v>no</v>
      </c>
      <c r="R5041" t="str">
        <f>IF(Table1[[#This Row],[bmi]]&gt;=30.1,"yes","no")</f>
        <v>no</v>
      </c>
    </row>
    <row r="5042" spans="1:18" x14ac:dyDescent="0.3">
      <c r="A5042">
        <v>5121</v>
      </c>
      <c r="B5042" t="s">
        <v>12</v>
      </c>
      <c r="C5042">
        <v>30</v>
      </c>
      <c r="D5042">
        <v>0</v>
      </c>
      <c r="E5042" t="str">
        <f>IF(Table1[[#This Row],[hypertension]]=0,"no","yes")</f>
        <v>no</v>
      </c>
      <c r="F5042">
        <v>0</v>
      </c>
      <c r="G5042" t="s">
        <v>13</v>
      </c>
      <c r="H5042" t="s">
        <v>14</v>
      </c>
      <c r="I5042" t="s">
        <v>15</v>
      </c>
      <c r="J5042">
        <v>96.84</v>
      </c>
      <c r="K5042">
        <v>21.1</v>
      </c>
      <c r="L5042" t="s">
        <v>23</v>
      </c>
      <c r="M504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42">
        <v>0</v>
      </c>
      <c r="O5042" t="s">
        <v>32</v>
      </c>
      <c r="P5042" t="str">
        <f>IF(AND(Table1[[#This Row],[stroke]]=1,Table1[[#This Row],[hypertension]]=1),"yes","no")</f>
        <v>no</v>
      </c>
      <c r="Q5042" t="str">
        <f>IF(Table1[[#This Row],[avg_glucose_level]]&gt;=132.5,"yes","no")</f>
        <v>no</v>
      </c>
      <c r="R5042" t="str">
        <f>IF(Table1[[#This Row],[bmi]]&gt;=30.1,"yes","no")</f>
        <v>no</v>
      </c>
    </row>
    <row r="5043" spans="1:18" x14ac:dyDescent="0.3">
      <c r="A5043">
        <v>44878</v>
      </c>
      <c r="B5043" t="s">
        <v>12</v>
      </c>
      <c r="C5043">
        <v>53</v>
      </c>
      <c r="D5043">
        <v>0</v>
      </c>
      <c r="E5043" t="str">
        <f>IF(Table1[[#This Row],[hypertension]]=0,"no","yes")</f>
        <v>no</v>
      </c>
      <c r="F5043">
        <v>0</v>
      </c>
      <c r="G5043" t="s">
        <v>13</v>
      </c>
      <c r="H5043" t="s">
        <v>14</v>
      </c>
      <c r="I5043" t="s">
        <v>19</v>
      </c>
      <c r="J5043">
        <v>175.92</v>
      </c>
      <c r="K5043">
        <v>26.9</v>
      </c>
      <c r="L5043" t="s">
        <v>21</v>
      </c>
      <c r="M5043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43">
        <v>0</v>
      </c>
      <c r="O5043" t="s">
        <v>32</v>
      </c>
      <c r="P5043" t="str">
        <f>IF(AND(Table1[[#This Row],[stroke]]=1,Table1[[#This Row],[hypertension]]=1),"yes","no")</f>
        <v>no</v>
      </c>
      <c r="Q5043" t="str">
        <f>IF(Table1[[#This Row],[avg_glucose_level]]&gt;=132.5,"yes","no")</f>
        <v>yes</v>
      </c>
      <c r="R5043" t="str">
        <f>IF(Table1[[#This Row],[bmi]]&gt;=30.1,"yes","no")</f>
        <v>no</v>
      </c>
    </row>
    <row r="5044" spans="1:18" x14ac:dyDescent="0.3">
      <c r="A5044">
        <v>40220</v>
      </c>
      <c r="B5044" t="s">
        <v>12</v>
      </c>
      <c r="C5044">
        <v>32</v>
      </c>
      <c r="D5044">
        <v>0</v>
      </c>
      <c r="E5044" t="str">
        <f>IF(Table1[[#This Row],[hypertension]]=0,"no","yes")</f>
        <v>no</v>
      </c>
      <c r="F5044">
        <v>0</v>
      </c>
      <c r="G5044" t="s">
        <v>22</v>
      </c>
      <c r="H5044" t="s">
        <v>14</v>
      </c>
      <c r="I5044" t="s">
        <v>19</v>
      </c>
      <c r="J5044">
        <v>100.65</v>
      </c>
      <c r="K5044">
        <v>26.2</v>
      </c>
      <c r="L5044" t="s">
        <v>16</v>
      </c>
      <c r="M5044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44">
        <v>0</v>
      </c>
      <c r="O5044" t="s">
        <v>32</v>
      </c>
      <c r="P5044" t="str">
        <f>IF(AND(Table1[[#This Row],[stroke]]=1,Table1[[#This Row],[hypertension]]=1),"yes","no")</f>
        <v>no</v>
      </c>
      <c r="Q5044" t="str">
        <f>IF(Table1[[#This Row],[avg_glucose_level]]&gt;=132.5,"yes","no")</f>
        <v>no</v>
      </c>
      <c r="R5044" t="str">
        <f>IF(Table1[[#This Row],[bmi]]&gt;=30.1,"yes","no")</f>
        <v>no</v>
      </c>
    </row>
    <row r="5045" spans="1:18" x14ac:dyDescent="0.3">
      <c r="A5045">
        <v>19692</v>
      </c>
      <c r="B5045" t="s">
        <v>12</v>
      </c>
      <c r="C5045">
        <v>38</v>
      </c>
      <c r="D5045">
        <v>0</v>
      </c>
      <c r="E5045" t="str">
        <f>IF(Table1[[#This Row],[hypertension]]=0,"no","yes")</f>
        <v>no</v>
      </c>
      <c r="F5045">
        <v>0</v>
      </c>
      <c r="G5045" t="s">
        <v>22</v>
      </c>
      <c r="H5045" t="s">
        <v>14</v>
      </c>
      <c r="I5045" t="s">
        <v>19</v>
      </c>
      <c r="J5045">
        <v>112.39</v>
      </c>
      <c r="K5045">
        <v>26.3</v>
      </c>
      <c r="L5045" t="s">
        <v>23</v>
      </c>
      <c r="M504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45">
        <v>0</v>
      </c>
      <c r="O5045" t="s">
        <v>32</v>
      </c>
      <c r="P5045" t="str">
        <f>IF(AND(Table1[[#This Row],[stroke]]=1,Table1[[#This Row],[hypertension]]=1),"yes","no")</f>
        <v>no</v>
      </c>
      <c r="Q5045" t="str">
        <f>IF(Table1[[#This Row],[avg_glucose_level]]&gt;=132.5,"yes","no")</f>
        <v>no</v>
      </c>
      <c r="R5045" t="str">
        <f>IF(Table1[[#This Row],[bmi]]&gt;=30.1,"yes","no")</f>
        <v>no</v>
      </c>
    </row>
    <row r="5046" spans="1:18" x14ac:dyDescent="0.3">
      <c r="A5046">
        <v>27616</v>
      </c>
      <c r="B5046" t="s">
        <v>12</v>
      </c>
      <c r="C5046">
        <v>33</v>
      </c>
      <c r="D5046">
        <v>0</v>
      </c>
      <c r="E5046" t="str">
        <f>IF(Table1[[#This Row],[hypertension]]=0,"no","yes")</f>
        <v>no</v>
      </c>
      <c r="F5046">
        <v>0</v>
      </c>
      <c r="G5046" t="s">
        <v>13</v>
      </c>
      <c r="H5046" t="s">
        <v>24</v>
      </c>
      <c r="I5046" t="s">
        <v>19</v>
      </c>
      <c r="J5046">
        <v>81.099999999999994</v>
      </c>
      <c r="K5046">
        <v>24.8</v>
      </c>
      <c r="L5046" t="s">
        <v>20</v>
      </c>
      <c r="M504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46">
        <v>0</v>
      </c>
      <c r="O5046" t="s">
        <v>32</v>
      </c>
      <c r="P5046" t="str">
        <f>IF(AND(Table1[[#This Row],[stroke]]=1,Table1[[#This Row],[hypertension]]=1),"yes","no")</f>
        <v>no</v>
      </c>
      <c r="Q5046" t="str">
        <f>IF(Table1[[#This Row],[avg_glucose_level]]&gt;=132.5,"yes","no")</f>
        <v>no</v>
      </c>
      <c r="R5046" t="str">
        <f>IF(Table1[[#This Row],[bmi]]&gt;=30.1,"yes","no")</f>
        <v>no</v>
      </c>
    </row>
    <row r="5047" spans="1:18" x14ac:dyDescent="0.3">
      <c r="A5047">
        <v>19801</v>
      </c>
      <c r="B5047" t="s">
        <v>17</v>
      </c>
      <c r="C5047">
        <v>44</v>
      </c>
      <c r="D5047">
        <v>0</v>
      </c>
      <c r="E5047" t="str">
        <f>IF(Table1[[#This Row],[hypertension]]=0,"no","yes")</f>
        <v>no</v>
      </c>
      <c r="F5047">
        <v>0</v>
      </c>
      <c r="G5047" t="s">
        <v>13</v>
      </c>
      <c r="H5047" t="s">
        <v>14</v>
      </c>
      <c r="I5047" t="s">
        <v>19</v>
      </c>
      <c r="J5047">
        <v>98.3</v>
      </c>
      <c r="K5047">
        <v>25</v>
      </c>
      <c r="L5047" t="s">
        <v>20</v>
      </c>
      <c r="M504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47">
        <v>0</v>
      </c>
      <c r="O5047" t="s">
        <v>32</v>
      </c>
      <c r="P5047" t="str">
        <f>IF(AND(Table1[[#This Row],[stroke]]=1,Table1[[#This Row],[hypertension]]=1),"yes","no")</f>
        <v>no</v>
      </c>
      <c r="Q5047" t="str">
        <f>IF(Table1[[#This Row],[avg_glucose_level]]&gt;=132.5,"yes","no")</f>
        <v>no</v>
      </c>
      <c r="R5047" t="str">
        <f>IF(Table1[[#This Row],[bmi]]&gt;=30.1,"yes","no")</f>
        <v>no</v>
      </c>
    </row>
    <row r="5048" spans="1:18" x14ac:dyDescent="0.3">
      <c r="A5048">
        <v>21467</v>
      </c>
      <c r="B5048" t="s">
        <v>12</v>
      </c>
      <c r="C5048">
        <v>44</v>
      </c>
      <c r="D5048">
        <v>0</v>
      </c>
      <c r="E5048" t="str">
        <f>IF(Table1[[#This Row],[hypertension]]=0,"no","yes")</f>
        <v>no</v>
      </c>
      <c r="F5048">
        <v>0</v>
      </c>
      <c r="G5048" t="s">
        <v>13</v>
      </c>
      <c r="H5048" t="s">
        <v>14</v>
      </c>
      <c r="I5048" t="s">
        <v>15</v>
      </c>
      <c r="J5048">
        <v>89.68</v>
      </c>
      <c r="K5048">
        <v>34.6</v>
      </c>
      <c r="L5048" t="s">
        <v>23</v>
      </c>
      <c r="M504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48">
        <v>0</v>
      </c>
      <c r="O5048" t="s">
        <v>32</v>
      </c>
      <c r="P5048" t="str">
        <f>IF(AND(Table1[[#This Row],[stroke]]=1,Table1[[#This Row],[hypertension]]=1),"yes","no")</f>
        <v>no</v>
      </c>
      <c r="Q5048" t="str">
        <f>IF(Table1[[#This Row],[avg_glucose_level]]&gt;=132.5,"yes","no")</f>
        <v>no</v>
      </c>
      <c r="R5048" t="str">
        <f>IF(Table1[[#This Row],[bmi]]&gt;=30.1,"yes","no")</f>
        <v>yes</v>
      </c>
    </row>
    <row r="5049" spans="1:18" x14ac:dyDescent="0.3">
      <c r="A5049">
        <v>25102</v>
      </c>
      <c r="B5049" t="s">
        <v>17</v>
      </c>
      <c r="C5049">
        <v>51</v>
      </c>
      <c r="D5049">
        <v>0</v>
      </c>
      <c r="E5049" t="str">
        <f>IF(Table1[[#This Row],[hypertension]]=0,"no","yes")</f>
        <v>no</v>
      </c>
      <c r="F5049">
        <v>0</v>
      </c>
      <c r="G5049" t="s">
        <v>13</v>
      </c>
      <c r="H5049" t="s">
        <v>24</v>
      </c>
      <c r="I5049" t="s">
        <v>15</v>
      </c>
      <c r="J5049">
        <v>95.16</v>
      </c>
      <c r="K5049">
        <v>42.7</v>
      </c>
      <c r="L5049" t="s">
        <v>16</v>
      </c>
      <c r="M504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49">
        <v>0</v>
      </c>
      <c r="O5049" t="s">
        <v>32</v>
      </c>
      <c r="P5049" t="str">
        <f>IF(AND(Table1[[#This Row],[stroke]]=1,Table1[[#This Row],[hypertension]]=1),"yes","no")</f>
        <v>no</v>
      </c>
      <c r="Q5049" t="str">
        <f>IF(Table1[[#This Row],[avg_glucose_level]]&gt;=132.5,"yes","no")</f>
        <v>no</v>
      </c>
      <c r="R5049" t="str">
        <f>IF(Table1[[#This Row],[bmi]]&gt;=30.1,"yes","no")</f>
        <v>yes</v>
      </c>
    </row>
    <row r="5050" spans="1:18" x14ac:dyDescent="0.3">
      <c r="A5050">
        <v>28788</v>
      </c>
      <c r="B5050" t="s">
        <v>12</v>
      </c>
      <c r="C5050">
        <v>40</v>
      </c>
      <c r="D5050">
        <v>0</v>
      </c>
      <c r="E5050" t="str">
        <f>IF(Table1[[#This Row],[hypertension]]=0,"no","yes")</f>
        <v>no</v>
      </c>
      <c r="F5050">
        <v>0</v>
      </c>
      <c r="G5050" t="s">
        <v>13</v>
      </c>
      <c r="H5050" t="s">
        <v>14</v>
      </c>
      <c r="I5050" t="s">
        <v>15</v>
      </c>
      <c r="J5050">
        <v>191.15</v>
      </c>
      <c r="K5050">
        <v>28.1</v>
      </c>
      <c r="L5050" t="s">
        <v>21</v>
      </c>
      <c r="M5050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50">
        <v>0</v>
      </c>
      <c r="O5050" t="s">
        <v>32</v>
      </c>
      <c r="P5050" t="str">
        <f>IF(AND(Table1[[#This Row],[stroke]]=1,Table1[[#This Row],[hypertension]]=1),"yes","no")</f>
        <v>no</v>
      </c>
      <c r="Q5050" t="str">
        <f>IF(Table1[[#This Row],[avg_glucose_level]]&gt;=132.5,"yes","no")</f>
        <v>yes</v>
      </c>
      <c r="R5050" t="str">
        <f>IF(Table1[[#This Row],[bmi]]&gt;=30.1,"yes","no")</f>
        <v>no</v>
      </c>
    </row>
    <row r="5051" spans="1:18" x14ac:dyDescent="0.3">
      <c r="A5051">
        <v>29028</v>
      </c>
      <c r="B5051" t="s">
        <v>17</v>
      </c>
      <c r="C5051">
        <v>41</v>
      </c>
      <c r="D5051">
        <v>0</v>
      </c>
      <c r="E5051" t="str">
        <f>IF(Table1[[#This Row],[hypertension]]=0,"no","yes")</f>
        <v>no</v>
      </c>
      <c r="F5051">
        <v>0</v>
      </c>
      <c r="G5051" t="s">
        <v>13</v>
      </c>
      <c r="H5051" t="s">
        <v>14</v>
      </c>
      <c r="I5051" t="s">
        <v>19</v>
      </c>
      <c r="J5051">
        <v>91.04</v>
      </c>
      <c r="K5051">
        <v>24.5</v>
      </c>
      <c r="L5051" t="s">
        <v>20</v>
      </c>
      <c r="M505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51">
        <v>0</v>
      </c>
      <c r="O5051" t="s">
        <v>32</v>
      </c>
      <c r="P5051" t="str">
        <f>IF(AND(Table1[[#This Row],[stroke]]=1,Table1[[#This Row],[hypertension]]=1),"yes","no")</f>
        <v>no</v>
      </c>
      <c r="Q5051" t="str">
        <f>IF(Table1[[#This Row],[avg_glucose_level]]&gt;=132.5,"yes","no")</f>
        <v>no</v>
      </c>
      <c r="R5051" t="str">
        <f>IF(Table1[[#This Row],[bmi]]&gt;=30.1,"yes","no")</f>
        <v>no</v>
      </c>
    </row>
    <row r="5052" spans="1:18" x14ac:dyDescent="0.3">
      <c r="A5052">
        <v>15581</v>
      </c>
      <c r="B5052" t="s">
        <v>12</v>
      </c>
      <c r="C5052">
        <v>5</v>
      </c>
      <c r="D5052">
        <v>0</v>
      </c>
      <c r="E5052" t="str">
        <f>IF(Table1[[#This Row],[hypertension]]=0,"no","yes")</f>
        <v>no</v>
      </c>
      <c r="F5052">
        <v>0</v>
      </c>
      <c r="G5052" t="s">
        <v>22</v>
      </c>
      <c r="H5052" t="s">
        <v>25</v>
      </c>
      <c r="I5052" t="s">
        <v>15</v>
      </c>
      <c r="J5052">
        <v>101.87</v>
      </c>
      <c r="K5052">
        <v>19.3</v>
      </c>
      <c r="L5052" t="s">
        <v>23</v>
      </c>
      <c r="M505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52">
        <v>0</v>
      </c>
      <c r="O5052" t="s">
        <v>32</v>
      </c>
      <c r="P5052" t="str">
        <f>IF(AND(Table1[[#This Row],[stroke]]=1,Table1[[#This Row],[hypertension]]=1),"yes","no")</f>
        <v>no</v>
      </c>
      <c r="Q5052" t="str">
        <f>IF(Table1[[#This Row],[avg_glucose_level]]&gt;=132.5,"yes","no")</f>
        <v>no</v>
      </c>
      <c r="R5052" t="str">
        <f>IF(Table1[[#This Row],[bmi]]&gt;=30.1,"yes","no")</f>
        <v>no</v>
      </c>
    </row>
    <row r="5053" spans="1:18" x14ac:dyDescent="0.3">
      <c r="A5053">
        <v>16738</v>
      </c>
      <c r="B5053" t="s">
        <v>17</v>
      </c>
      <c r="C5053">
        <v>42</v>
      </c>
      <c r="D5053">
        <v>0</v>
      </c>
      <c r="E5053" t="str">
        <f>IF(Table1[[#This Row],[hypertension]]=0,"no","yes")</f>
        <v>no</v>
      </c>
      <c r="F5053">
        <v>0</v>
      </c>
      <c r="G5053" t="s">
        <v>13</v>
      </c>
      <c r="H5053" t="s">
        <v>14</v>
      </c>
      <c r="I5053" t="s">
        <v>19</v>
      </c>
      <c r="J5053">
        <v>96.86</v>
      </c>
      <c r="K5053">
        <v>29.3</v>
      </c>
      <c r="L5053" t="s">
        <v>20</v>
      </c>
      <c r="M505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53">
        <v>0</v>
      </c>
      <c r="O5053" t="s">
        <v>32</v>
      </c>
      <c r="P5053" t="str">
        <f>IF(AND(Table1[[#This Row],[stroke]]=1,Table1[[#This Row],[hypertension]]=1),"yes","no")</f>
        <v>no</v>
      </c>
      <c r="Q5053" t="str">
        <f>IF(Table1[[#This Row],[avg_glucose_level]]&gt;=132.5,"yes","no")</f>
        <v>no</v>
      </c>
      <c r="R5053" t="str">
        <f>IF(Table1[[#This Row],[bmi]]&gt;=30.1,"yes","no")</f>
        <v>no</v>
      </c>
    </row>
    <row r="5054" spans="1:18" x14ac:dyDescent="0.3">
      <c r="A5054">
        <v>31836</v>
      </c>
      <c r="B5054" t="s">
        <v>17</v>
      </c>
      <c r="C5054">
        <v>6</v>
      </c>
      <c r="D5054">
        <v>0</v>
      </c>
      <c r="E5054" t="str">
        <f>IF(Table1[[#This Row],[hypertension]]=0,"no","yes")</f>
        <v>no</v>
      </c>
      <c r="F5054">
        <v>0</v>
      </c>
      <c r="G5054" t="s">
        <v>22</v>
      </c>
      <c r="H5054" t="s">
        <v>25</v>
      </c>
      <c r="I5054" t="s">
        <v>15</v>
      </c>
      <c r="J5054">
        <v>91.05</v>
      </c>
      <c r="K5054">
        <v>22.1</v>
      </c>
      <c r="L5054" t="s">
        <v>23</v>
      </c>
      <c r="M5054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54">
        <v>0</v>
      </c>
      <c r="O5054" t="s">
        <v>32</v>
      </c>
      <c r="P5054" t="str">
        <f>IF(AND(Table1[[#This Row],[stroke]]=1,Table1[[#This Row],[hypertension]]=1),"yes","no")</f>
        <v>no</v>
      </c>
      <c r="Q5054" t="str">
        <f>IF(Table1[[#This Row],[avg_glucose_level]]&gt;=132.5,"yes","no")</f>
        <v>no</v>
      </c>
      <c r="R5054" t="str">
        <f>IF(Table1[[#This Row],[bmi]]&gt;=30.1,"yes","no")</f>
        <v>no</v>
      </c>
    </row>
    <row r="5055" spans="1:18" x14ac:dyDescent="0.3">
      <c r="A5055">
        <v>43496</v>
      </c>
      <c r="B5055" t="s">
        <v>17</v>
      </c>
      <c r="C5055">
        <v>46</v>
      </c>
      <c r="D5055">
        <v>0</v>
      </c>
      <c r="E5055" t="str">
        <f>IF(Table1[[#This Row],[hypertension]]=0,"no","yes")</f>
        <v>no</v>
      </c>
      <c r="F5055">
        <v>0</v>
      </c>
      <c r="G5055" t="s">
        <v>13</v>
      </c>
      <c r="H5055" t="s">
        <v>24</v>
      </c>
      <c r="I5055" t="s">
        <v>15</v>
      </c>
      <c r="J5055">
        <v>55.84</v>
      </c>
      <c r="K5055">
        <v>27.8</v>
      </c>
      <c r="L5055" t="s">
        <v>20</v>
      </c>
      <c r="M505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55">
        <v>0</v>
      </c>
      <c r="O5055" t="s">
        <v>32</v>
      </c>
      <c r="P5055" t="str">
        <f>IF(AND(Table1[[#This Row],[stroke]]=1,Table1[[#This Row],[hypertension]]=1),"yes","no")</f>
        <v>no</v>
      </c>
      <c r="Q5055" t="str">
        <f>IF(Table1[[#This Row],[avg_glucose_level]]&gt;=132.5,"yes","no")</f>
        <v>no</v>
      </c>
      <c r="R5055" t="str">
        <f>IF(Table1[[#This Row],[bmi]]&gt;=30.1,"yes","no")</f>
        <v>no</v>
      </c>
    </row>
    <row r="5056" spans="1:18" x14ac:dyDescent="0.3">
      <c r="A5056">
        <v>52677</v>
      </c>
      <c r="B5056" t="s">
        <v>17</v>
      </c>
      <c r="C5056">
        <v>47</v>
      </c>
      <c r="D5056">
        <v>0</v>
      </c>
      <c r="E5056" t="str">
        <f>IF(Table1[[#This Row],[hypertension]]=0,"no","yes")</f>
        <v>no</v>
      </c>
      <c r="F5056">
        <v>0</v>
      </c>
      <c r="G5056" t="s">
        <v>13</v>
      </c>
      <c r="H5056" t="s">
        <v>14</v>
      </c>
      <c r="I5056" t="s">
        <v>15</v>
      </c>
      <c r="J5056">
        <v>84.04</v>
      </c>
      <c r="K5056">
        <v>24.7</v>
      </c>
      <c r="L5056" t="s">
        <v>20</v>
      </c>
      <c r="M5056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56">
        <v>0</v>
      </c>
      <c r="O5056" t="s">
        <v>32</v>
      </c>
      <c r="P5056" t="str">
        <f>IF(AND(Table1[[#This Row],[stroke]]=1,Table1[[#This Row],[hypertension]]=1),"yes","no")</f>
        <v>no</v>
      </c>
      <c r="Q5056" t="str">
        <f>IF(Table1[[#This Row],[avg_glucose_level]]&gt;=132.5,"yes","no")</f>
        <v>no</v>
      </c>
      <c r="R5056" t="str">
        <f>IF(Table1[[#This Row],[bmi]]&gt;=30.1,"yes","no")</f>
        <v>no</v>
      </c>
    </row>
    <row r="5057" spans="1:18" x14ac:dyDescent="0.3">
      <c r="A5057">
        <v>11630</v>
      </c>
      <c r="B5057" t="s">
        <v>17</v>
      </c>
      <c r="C5057">
        <v>25</v>
      </c>
      <c r="D5057">
        <v>0</v>
      </c>
      <c r="E5057" t="str">
        <f>IF(Table1[[#This Row],[hypertension]]=0,"no","yes")</f>
        <v>no</v>
      </c>
      <c r="F5057">
        <v>0</v>
      </c>
      <c r="G5057" t="s">
        <v>22</v>
      </c>
      <c r="H5057" t="s">
        <v>14</v>
      </c>
      <c r="I5057" t="s">
        <v>15</v>
      </c>
      <c r="J5057">
        <v>92.06</v>
      </c>
      <c r="K5057">
        <v>25.3</v>
      </c>
      <c r="L5057" t="s">
        <v>21</v>
      </c>
      <c r="M5057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57">
        <v>0</v>
      </c>
      <c r="O5057" t="s">
        <v>32</v>
      </c>
      <c r="P5057" t="str">
        <f>IF(AND(Table1[[#This Row],[stroke]]=1,Table1[[#This Row],[hypertension]]=1),"yes","no")</f>
        <v>no</v>
      </c>
      <c r="Q5057" t="str">
        <f>IF(Table1[[#This Row],[avg_glucose_level]]&gt;=132.5,"yes","no")</f>
        <v>no</v>
      </c>
      <c r="R5057" t="str">
        <f>IF(Table1[[#This Row],[bmi]]&gt;=30.1,"yes","no")</f>
        <v>no</v>
      </c>
    </row>
    <row r="5058" spans="1:18" x14ac:dyDescent="0.3">
      <c r="A5058">
        <v>53478</v>
      </c>
      <c r="B5058" t="s">
        <v>17</v>
      </c>
      <c r="C5058">
        <v>40</v>
      </c>
      <c r="D5058">
        <v>0</v>
      </c>
      <c r="E5058" t="str">
        <f>IF(Table1[[#This Row],[hypertension]]=0,"no","yes")</f>
        <v>no</v>
      </c>
      <c r="F5058">
        <v>0</v>
      </c>
      <c r="G5058" t="s">
        <v>13</v>
      </c>
      <c r="H5058" t="s">
        <v>14</v>
      </c>
      <c r="I5058" t="s">
        <v>15</v>
      </c>
      <c r="J5058">
        <v>89.61</v>
      </c>
      <c r="K5058">
        <v>41.2</v>
      </c>
      <c r="L5058" t="s">
        <v>16</v>
      </c>
      <c r="M5058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58">
        <v>0</v>
      </c>
      <c r="O5058" t="s">
        <v>32</v>
      </c>
      <c r="P5058" t="str">
        <f>IF(AND(Table1[[#This Row],[stroke]]=1,Table1[[#This Row],[hypertension]]=1),"yes","no")</f>
        <v>no</v>
      </c>
      <c r="Q5058" t="str">
        <f>IF(Table1[[#This Row],[avg_glucose_level]]&gt;=132.5,"yes","no")</f>
        <v>no</v>
      </c>
      <c r="R5058" t="str">
        <f>IF(Table1[[#This Row],[bmi]]&gt;=30.1,"yes","no")</f>
        <v>yes</v>
      </c>
    </row>
    <row r="5059" spans="1:18" x14ac:dyDescent="0.3">
      <c r="A5059">
        <v>38349</v>
      </c>
      <c r="B5059" t="s">
        <v>17</v>
      </c>
      <c r="C5059">
        <v>49</v>
      </c>
      <c r="D5059">
        <v>0</v>
      </c>
      <c r="E5059" t="str">
        <f>IF(Table1[[#This Row],[hypertension]]=0,"no","yes")</f>
        <v>no</v>
      </c>
      <c r="F5059">
        <v>0</v>
      </c>
      <c r="G5059" t="s">
        <v>13</v>
      </c>
      <c r="H5059" t="s">
        <v>24</v>
      </c>
      <c r="I5059" t="s">
        <v>15</v>
      </c>
      <c r="J5059">
        <v>69.92</v>
      </c>
      <c r="K5059">
        <v>47.6</v>
      </c>
      <c r="L5059" t="s">
        <v>20</v>
      </c>
      <c r="M505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59">
        <v>0</v>
      </c>
      <c r="O5059" t="s">
        <v>32</v>
      </c>
      <c r="P5059" t="str">
        <f>IF(AND(Table1[[#This Row],[stroke]]=1,Table1[[#This Row],[hypertension]]=1),"yes","no")</f>
        <v>no</v>
      </c>
      <c r="Q5059" t="str">
        <f>IF(Table1[[#This Row],[avg_glucose_level]]&gt;=132.5,"yes","no")</f>
        <v>no</v>
      </c>
      <c r="R5059" t="str">
        <f>IF(Table1[[#This Row],[bmi]]&gt;=30.1,"yes","no")</f>
        <v>yes</v>
      </c>
    </row>
    <row r="5060" spans="1:18" x14ac:dyDescent="0.3">
      <c r="A5060">
        <v>48425</v>
      </c>
      <c r="B5060" t="s">
        <v>12</v>
      </c>
      <c r="C5060">
        <v>21</v>
      </c>
      <c r="D5060">
        <v>0</v>
      </c>
      <c r="E5060" t="str">
        <f>IF(Table1[[#This Row],[hypertension]]=0,"no","yes")</f>
        <v>no</v>
      </c>
      <c r="F5060">
        <v>0</v>
      </c>
      <c r="G5060" t="s">
        <v>22</v>
      </c>
      <c r="H5060" t="s">
        <v>14</v>
      </c>
      <c r="I5060" t="s">
        <v>19</v>
      </c>
      <c r="J5060">
        <v>89.29</v>
      </c>
      <c r="K5060">
        <v>23.4</v>
      </c>
      <c r="L5060" t="s">
        <v>20</v>
      </c>
      <c r="M5060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0">
        <v>0</v>
      </c>
      <c r="O5060" t="s">
        <v>32</v>
      </c>
      <c r="P5060" t="str">
        <f>IF(AND(Table1[[#This Row],[stroke]]=1,Table1[[#This Row],[hypertension]]=1),"yes","no")</f>
        <v>no</v>
      </c>
      <c r="Q5060" t="str">
        <f>IF(Table1[[#This Row],[avg_glucose_level]]&gt;=132.5,"yes","no")</f>
        <v>no</v>
      </c>
      <c r="R5060" t="str">
        <f>IF(Table1[[#This Row],[bmi]]&gt;=30.1,"yes","no")</f>
        <v>no</v>
      </c>
    </row>
    <row r="5061" spans="1:18" x14ac:dyDescent="0.3">
      <c r="A5061">
        <v>64420</v>
      </c>
      <c r="B5061" t="s">
        <v>17</v>
      </c>
      <c r="C5061">
        <v>61</v>
      </c>
      <c r="D5061">
        <v>0</v>
      </c>
      <c r="E5061" t="str">
        <f>IF(Table1[[#This Row],[hypertension]]=0,"no","yes")</f>
        <v>no</v>
      </c>
      <c r="F5061">
        <v>0</v>
      </c>
      <c r="G5061" t="s">
        <v>13</v>
      </c>
      <c r="H5061" t="s">
        <v>24</v>
      </c>
      <c r="I5061" t="s">
        <v>19</v>
      </c>
      <c r="J5061">
        <v>120.23</v>
      </c>
      <c r="K5061">
        <v>22.7</v>
      </c>
      <c r="L5061" t="s">
        <v>23</v>
      </c>
      <c r="M506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61">
        <v>0</v>
      </c>
      <c r="O5061" t="s">
        <v>32</v>
      </c>
      <c r="P5061" t="str">
        <f>IF(AND(Table1[[#This Row],[stroke]]=1,Table1[[#This Row],[hypertension]]=1),"yes","no")</f>
        <v>no</v>
      </c>
      <c r="Q5061" t="str">
        <f>IF(Table1[[#This Row],[avg_glucose_level]]&gt;=132.5,"yes","no")</f>
        <v>no</v>
      </c>
      <c r="R5061" t="str">
        <f>IF(Table1[[#This Row],[bmi]]&gt;=30.1,"yes","no")</f>
        <v>no</v>
      </c>
    </row>
    <row r="5062" spans="1:18" x14ac:dyDescent="0.3">
      <c r="A5062">
        <v>60271</v>
      </c>
      <c r="B5062" t="s">
        <v>12</v>
      </c>
      <c r="C5062">
        <v>78</v>
      </c>
      <c r="D5062">
        <v>0</v>
      </c>
      <c r="E5062" t="str">
        <f>IF(Table1[[#This Row],[hypertension]]=0,"no","yes")</f>
        <v>no</v>
      </c>
      <c r="F5062">
        <v>0</v>
      </c>
      <c r="G5062" t="s">
        <v>13</v>
      </c>
      <c r="H5062" t="s">
        <v>14</v>
      </c>
      <c r="I5062" t="s">
        <v>15</v>
      </c>
      <c r="J5062">
        <v>60.22</v>
      </c>
      <c r="K5062">
        <v>29.7</v>
      </c>
      <c r="L5062" t="s">
        <v>16</v>
      </c>
      <c r="M5062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62">
        <v>0</v>
      </c>
      <c r="O5062" t="s">
        <v>32</v>
      </c>
      <c r="P5062" t="str">
        <f>IF(AND(Table1[[#This Row],[stroke]]=1,Table1[[#This Row],[hypertension]]=1),"yes","no")</f>
        <v>no</v>
      </c>
      <c r="Q5062" t="str">
        <f>IF(Table1[[#This Row],[avg_glucose_level]]&gt;=132.5,"yes","no")</f>
        <v>no</v>
      </c>
      <c r="R5062" t="str">
        <f>IF(Table1[[#This Row],[bmi]]&gt;=30.1,"yes","no")</f>
        <v>no</v>
      </c>
    </row>
    <row r="5063" spans="1:18" x14ac:dyDescent="0.3">
      <c r="A5063">
        <v>38009</v>
      </c>
      <c r="B5063" t="s">
        <v>12</v>
      </c>
      <c r="C5063">
        <v>41</v>
      </c>
      <c r="D5063">
        <v>0</v>
      </c>
      <c r="E5063" t="str">
        <f>IF(Table1[[#This Row],[hypertension]]=0,"no","yes")</f>
        <v>no</v>
      </c>
      <c r="F5063">
        <v>0</v>
      </c>
      <c r="G5063" t="s">
        <v>13</v>
      </c>
      <c r="H5063" t="s">
        <v>14</v>
      </c>
      <c r="I5063" t="s">
        <v>15</v>
      </c>
      <c r="J5063">
        <v>223.78</v>
      </c>
      <c r="K5063">
        <v>32.299999999999997</v>
      </c>
      <c r="L5063" t="s">
        <v>20</v>
      </c>
      <c r="M506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3">
        <v>0</v>
      </c>
      <c r="O5063" t="s">
        <v>32</v>
      </c>
      <c r="P5063" t="str">
        <f>IF(AND(Table1[[#This Row],[stroke]]=1,Table1[[#This Row],[hypertension]]=1),"yes","no")</f>
        <v>no</v>
      </c>
      <c r="Q5063" t="str">
        <f>IF(Table1[[#This Row],[avg_glucose_level]]&gt;=132.5,"yes","no")</f>
        <v>yes</v>
      </c>
      <c r="R5063" t="str">
        <f>IF(Table1[[#This Row],[bmi]]&gt;=30.1,"yes","no")</f>
        <v>yes</v>
      </c>
    </row>
    <row r="5064" spans="1:18" x14ac:dyDescent="0.3">
      <c r="A5064">
        <v>11184</v>
      </c>
      <c r="B5064" t="s">
        <v>17</v>
      </c>
      <c r="C5064">
        <v>82</v>
      </c>
      <c r="D5064">
        <v>0</v>
      </c>
      <c r="E5064" t="str">
        <f>IF(Table1[[#This Row],[hypertension]]=0,"no","yes")</f>
        <v>no</v>
      </c>
      <c r="F5064">
        <v>0</v>
      </c>
      <c r="G5064" t="s">
        <v>13</v>
      </c>
      <c r="H5064" t="s">
        <v>18</v>
      </c>
      <c r="I5064" t="s">
        <v>19</v>
      </c>
      <c r="J5064">
        <v>211.58</v>
      </c>
      <c r="K5064">
        <v>36.9</v>
      </c>
      <c r="L5064" t="s">
        <v>20</v>
      </c>
      <c r="M506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4">
        <v>0</v>
      </c>
      <c r="O5064" t="s">
        <v>32</v>
      </c>
      <c r="P5064" t="str">
        <f>IF(AND(Table1[[#This Row],[stroke]]=1,Table1[[#This Row],[hypertension]]=1),"yes","no")</f>
        <v>no</v>
      </c>
      <c r="Q5064" t="str">
        <f>IF(Table1[[#This Row],[avg_glucose_level]]&gt;=132.5,"yes","no")</f>
        <v>yes</v>
      </c>
      <c r="R5064" t="str">
        <f>IF(Table1[[#This Row],[bmi]]&gt;=30.1,"yes","no")</f>
        <v>yes</v>
      </c>
    </row>
    <row r="5065" spans="1:18" x14ac:dyDescent="0.3">
      <c r="A5065">
        <v>68967</v>
      </c>
      <c r="B5065" t="s">
        <v>12</v>
      </c>
      <c r="C5065">
        <v>39</v>
      </c>
      <c r="D5065">
        <v>0</v>
      </c>
      <c r="E5065" t="str">
        <f>IF(Table1[[#This Row],[hypertension]]=0,"no","yes")</f>
        <v>no</v>
      </c>
      <c r="F5065">
        <v>0</v>
      </c>
      <c r="G5065" t="s">
        <v>13</v>
      </c>
      <c r="H5065" t="s">
        <v>14</v>
      </c>
      <c r="I5065" t="s">
        <v>15</v>
      </c>
      <c r="J5065">
        <v>179.38</v>
      </c>
      <c r="K5065">
        <v>27.7</v>
      </c>
      <c r="L5065" t="s">
        <v>23</v>
      </c>
      <c r="M506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65">
        <v>0</v>
      </c>
      <c r="O5065" t="s">
        <v>32</v>
      </c>
      <c r="P5065" t="str">
        <f>IF(AND(Table1[[#This Row],[stroke]]=1,Table1[[#This Row],[hypertension]]=1),"yes","no")</f>
        <v>no</v>
      </c>
      <c r="Q5065" t="str">
        <f>IF(Table1[[#This Row],[avg_glucose_level]]&gt;=132.5,"yes","no")</f>
        <v>yes</v>
      </c>
      <c r="R5065" t="str">
        <f>IF(Table1[[#This Row],[bmi]]&gt;=30.1,"yes","no")</f>
        <v>no</v>
      </c>
    </row>
    <row r="5066" spans="1:18" x14ac:dyDescent="0.3">
      <c r="A5066">
        <v>66684</v>
      </c>
      <c r="B5066" t="s">
        <v>12</v>
      </c>
      <c r="C5066">
        <v>70</v>
      </c>
      <c r="D5066">
        <v>0</v>
      </c>
      <c r="E5066" t="str">
        <f>IF(Table1[[#This Row],[hypertension]]=0,"no","yes")</f>
        <v>no</v>
      </c>
      <c r="F5066">
        <v>0</v>
      </c>
      <c r="G5066" t="s">
        <v>13</v>
      </c>
      <c r="H5066" t="s">
        <v>18</v>
      </c>
      <c r="I5066" t="s">
        <v>19</v>
      </c>
      <c r="J5066">
        <v>193.88</v>
      </c>
      <c r="K5066">
        <v>24.3</v>
      </c>
      <c r="L5066" t="s">
        <v>23</v>
      </c>
      <c r="M506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66">
        <v>0</v>
      </c>
      <c r="O5066" t="s">
        <v>32</v>
      </c>
      <c r="P5066" t="str">
        <f>IF(AND(Table1[[#This Row],[stroke]]=1,Table1[[#This Row],[hypertension]]=1),"yes","no")</f>
        <v>no</v>
      </c>
      <c r="Q5066" t="str">
        <f>IF(Table1[[#This Row],[avg_glucose_level]]&gt;=132.5,"yes","no")</f>
        <v>yes</v>
      </c>
      <c r="R5066" t="str">
        <f>IF(Table1[[#This Row],[bmi]]&gt;=30.1,"yes","no")</f>
        <v>no</v>
      </c>
    </row>
    <row r="5067" spans="1:18" x14ac:dyDescent="0.3">
      <c r="A5067">
        <v>7789</v>
      </c>
      <c r="B5067" t="s">
        <v>17</v>
      </c>
      <c r="C5067">
        <v>31</v>
      </c>
      <c r="D5067">
        <v>0</v>
      </c>
      <c r="E5067" t="str">
        <f>IF(Table1[[#This Row],[hypertension]]=0,"no","yes")</f>
        <v>no</v>
      </c>
      <c r="F5067">
        <v>0</v>
      </c>
      <c r="G5067" t="s">
        <v>13</v>
      </c>
      <c r="H5067" t="s">
        <v>14</v>
      </c>
      <c r="I5067" t="s">
        <v>15</v>
      </c>
      <c r="J5067">
        <v>89.01</v>
      </c>
      <c r="K5067">
        <v>37.4</v>
      </c>
      <c r="L5067" t="s">
        <v>20</v>
      </c>
      <c r="M506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7">
        <v>0</v>
      </c>
      <c r="O5067" t="s">
        <v>32</v>
      </c>
      <c r="P5067" t="str">
        <f>IF(AND(Table1[[#This Row],[stroke]]=1,Table1[[#This Row],[hypertension]]=1),"yes","no")</f>
        <v>no</v>
      </c>
      <c r="Q5067" t="str">
        <f>IF(Table1[[#This Row],[avg_glucose_level]]&gt;=132.5,"yes","no")</f>
        <v>no</v>
      </c>
      <c r="R5067" t="str">
        <f>IF(Table1[[#This Row],[bmi]]&gt;=30.1,"yes","no")</f>
        <v>yes</v>
      </c>
    </row>
    <row r="5068" spans="1:18" x14ac:dyDescent="0.3">
      <c r="A5068">
        <v>40112</v>
      </c>
      <c r="B5068" t="s">
        <v>17</v>
      </c>
      <c r="C5068">
        <v>37</v>
      </c>
      <c r="D5068">
        <v>0</v>
      </c>
      <c r="E5068" t="str">
        <f>IF(Table1[[#This Row],[hypertension]]=0,"no","yes")</f>
        <v>no</v>
      </c>
      <c r="F5068">
        <v>0</v>
      </c>
      <c r="G5068" t="s">
        <v>22</v>
      </c>
      <c r="H5068" t="s">
        <v>14</v>
      </c>
      <c r="I5068" t="s">
        <v>15</v>
      </c>
      <c r="J5068">
        <v>118.41</v>
      </c>
      <c r="K5068">
        <v>25.1</v>
      </c>
      <c r="L5068" t="s">
        <v>20</v>
      </c>
      <c r="M506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8">
        <v>0</v>
      </c>
      <c r="O5068" t="s">
        <v>32</v>
      </c>
      <c r="P5068" t="str">
        <f>IF(AND(Table1[[#This Row],[stroke]]=1,Table1[[#This Row],[hypertension]]=1),"yes","no")</f>
        <v>no</v>
      </c>
      <c r="Q5068" t="str">
        <f>IF(Table1[[#This Row],[avg_glucose_level]]&gt;=132.5,"yes","no")</f>
        <v>no</v>
      </c>
      <c r="R5068" t="str">
        <f>IF(Table1[[#This Row],[bmi]]&gt;=30.1,"yes","no")</f>
        <v>no</v>
      </c>
    </row>
    <row r="5069" spans="1:18" x14ac:dyDescent="0.3">
      <c r="A5069">
        <v>65814</v>
      </c>
      <c r="B5069" t="s">
        <v>12</v>
      </c>
      <c r="C5069">
        <v>21</v>
      </c>
      <c r="D5069">
        <v>0</v>
      </c>
      <c r="E5069" t="str">
        <f>IF(Table1[[#This Row],[hypertension]]=0,"no","yes")</f>
        <v>no</v>
      </c>
      <c r="F5069">
        <v>0</v>
      </c>
      <c r="G5069" t="s">
        <v>22</v>
      </c>
      <c r="H5069" t="s">
        <v>14</v>
      </c>
      <c r="I5069" t="s">
        <v>15</v>
      </c>
      <c r="J5069">
        <v>138.51</v>
      </c>
      <c r="K5069">
        <v>24.3</v>
      </c>
      <c r="L5069" t="s">
        <v>20</v>
      </c>
      <c r="M506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69">
        <v>0</v>
      </c>
      <c r="O5069" t="s">
        <v>32</v>
      </c>
      <c r="P5069" t="str">
        <f>IF(AND(Table1[[#This Row],[stroke]]=1,Table1[[#This Row],[hypertension]]=1),"yes","no")</f>
        <v>no</v>
      </c>
      <c r="Q5069" t="str">
        <f>IF(Table1[[#This Row],[avg_glucose_level]]&gt;=132.5,"yes","no")</f>
        <v>yes</v>
      </c>
      <c r="R5069" t="str">
        <f>IF(Table1[[#This Row],[bmi]]&gt;=30.1,"yes","no")</f>
        <v>no</v>
      </c>
    </row>
    <row r="5070" spans="1:18" x14ac:dyDescent="0.3">
      <c r="A5070">
        <v>49598</v>
      </c>
      <c r="B5070" t="s">
        <v>12</v>
      </c>
      <c r="C5070">
        <v>80</v>
      </c>
      <c r="D5070">
        <v>0</v>
      </c>
      <c r="E5070" t="str">
        <f>IF(Table1[[#This Row],[hypertension]]=0,"no","yes")</f>
        <v>no</v>
      </c>
      <c r="F5070">
        <v>0</v>
      </c>
      <c r="G5070" t="s">
        <v>13</v>
      </c>
      <c r="H5070" t="s">
        <v>18</v>
      </c>
      <c r="I5070" t="s">
        <v>15</v>
      </c>
      <c r="J5070">
        <v>120.03</v>
      </c>
      <c r="K5070">
        <v>24.3</v>
      </c>
      <c r="L5070" t="s">
        <v>16</v>
      </c>
      <c r="M507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70">
        <v>0</v>
      </c>
      <c r="O5070" t="s">
        <v>32</v>
      </c>
      <c r="P5070" t="str">
        <f>IF(AND(Table1[[#This Row],[stroke]]=1,Table1[[#This Row],[hypertension]]=1),"yes","no")</f>
        <v>no</v>
      </c>
      <c r="Q5070" t="str">
        <f>IF(Table1[[#This Row],[avg_glucose_level]]&gt;=132.5,"yes","no")</f>
        <v>no</v>
      </c>
      <c r="R5070" t="str">
        <f>IF(Table1[[#This Row],[bmi]]&gt;=30.1,"yes","no")</f>
        <v>no</v>
      </c>
    </row>
    <row r="5071" spans="1:18" x14ac:dyDescent="0.3">
      <c r="A5071">
        <v>15599</v>
      </c>
      <c r="B5071" t="s">
        <v>17</v>
      </c>
      <c r="C5071">
        <v>21</v>
      </c>
      <c r="D5071">
        <v>0</v>
      </c>
      <c r="E5071" t="str">
        <f>IF(Table1[[#This Row],[hypertension]]=0,"no","yes")</f>
        <v>no</v>
      </c>
      <c r="F5071">
        <v>0</v>
      </c>
      <c r="G5071" t="s">
        <v>22</v>
      </c>
      <c r="H5071" t="s">
        <v>14</v>
      </c>
      <c r="I5071" t="s">
        <v>15</v>
      </c>
      <c r="J5071">
        <v>91.01</v>
      </c>
      <c r="K5071">
        <v>28.7</v>
      </c>
      <c r="L5071" t="s">
        <v>20</v>
      </c>
      <c r="M5071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71">
        <v>0</v>
      </c>
      <c r="O5071" t="s">
        <v>32</v>
      </c>
      <c r="P5071" t="str">
        <f>IF(AND(Table1[[#This Row],[stroke]]=1,Table1[[#This Row],[hypertension]]=1),"yes","no")</f>
        <v>no</v>
      </c>
      <c r="Q5071" t="str">
        <f>IF(Table1[[#This Row],[avg_glucose_level]]&gt;=132.5,"yes","no")</f>
        <v>no</v>
      </c>
      <c r="R5071" t="str">
        <f>IF(Table1[[#This Row],[bmi]]&gt;=30.1,"yes","no")</f>
        <v>no</v>
      </c>
    </row>
    <row r="5072" spans="1:18" x14ac:dyDescent="0.3">
      <c r="A5072">
        <v>62425</v>
      </c>
      <c r="B5072" t="s">
        <v>17</v>
      </c>
      <c r="C5072">
        <v>5</v>
      </c>
      <c r="D5072">
        <v>0</v>
      </c>
      <c r="E5072" t="str">
        <f>IF(Table1[[#This Row],[hypertension]]=0,"no","yes")</f>
        <v>no</v>
      </c>
      <c r="F5072">
        <v>0</v>
      </c>
      <c r="G5072" t="s">
        <v>22</v>
      </c>
      <c r="H5072" t="s">
        <v>25</v>
      </c>
      <c r="I5072" t="s">
        <v>15</v>
      </c>
      <c r="J5072">
        <v>61.98</v>
      </c>
      <c r="K5072">
        <v>16.8</v>
      </c>
      <c r="L5072" t="s">
        <v>23</v>
      </c>
      <c r="M5072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72">
        <v>0</v>
      </c>
      <c r="O5072" t="s">
        <v>32</v>
      </c>
      <c r="P5072" t="str">
        <f>IF(AND(Table1[[#This Row],[stroke]]=1,Table1[[#This Row],[hypertension]]=1),"yes","no")</f>
        <v>no</v>
      </c>
      <c r="Q5072" t="str">
        <f>IF(Table1[[#This Row],[avg_glucose_level]]&gt;=132.5,"yes","no")</f>
        <v>no</v>
      </c>
      <c r="R5072" t="str">
        <f>IF(Table1[[#This Row],[bmi]]&gt;=30.1,"yes","no")</f>
        <v>no</v>
      </c>
    </row>
    <row r="5073" spans="1:18" x14ac:dyDescent="0.3">
      <c r="A5073">
        <v>52652</v>
      </c>
      <c r="B5073" t="s">
        <v>12</v>
      </c>
      <c r="C5073">
        <v>81</v>
      </c>
      <c r="D5073">
        <v>0</v>
      </c>
      <c r="E5073" t="str">
        <f>IF(Table1[[#This Row],[hypertension]]=0,"no","yes")</f>
        <v>no</v>
      </c>
      <c r="F5073">
        <v>0</v>
      </c>
      <c r="G5073" t="s">
        <v>13</v>
      </c>
      <c r="H5073" t="s">
        <v>14</v>
      </c>
      <c r="I5073" t="s">
        <v>19</v>
      </c>
      <c r="J5073">
        <v>135.32</v>
      </c>
      <c r="K5073">
        <v>35.799999999999997</v>
      </c>
      <c r="L5073" t="s">
        <v>23</v>
      </c>
      <c r="M507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73">
        <v>0</v>
      </c>
      <c r="O5073" t="s">
        <v>32</v>
      </c>
      <c r="P5073" t="str">
        <f>IF(AND(Table1[[#This Row],[stroke]]=1,Table1[[#This Row],[hypertension]]=1),"yes","no")</f>
        <v>no</v>
      </c>
      <c r="Q5073" t="str">
        <f>IF(Table1[[#This Row],[avg_glucose_level]]&gt;=132.5,"yes","no")</f>
        <v>yes</v>
      </c>
      <c r="R5073" t="str">
        <f>IF(Table1[[#This Row],[bmi]]&gt;=30.1,"yes","no")</f>
        <v>yes</v>
      </c>
    </row>
    <row r="5074" spans="1:18" x14ac:dyDescent="0.3">
      <c r="A5074">
        <v>71957</v>
      </c>
      <c r="B5074" t="s">
        <v>17</v>
      </c>
      <c r="C5074">
        <v>35</v>
      </c>
      <c r="D5074">
        <v>0</v>
      </c>
      <c r="E5074" t="str">
        <f>IF(Table1[[#This Row],[hypertension]]=0,"no","yes")</f>
        <v>no</v>
      </c>
      <c r="F5074">
        <v>0</v>
      </c>
      <c r="G5074" t="s">
        <v>13</v>
      </c>
      <c r="H5074" t="s">
        <v>14</v>
      </c>
      <c r="I5074" t="s">
        <v>19</v>
      </c>
      <c r="J5074">
        <v>58.72</v>
      </c>
      <c r="K5074">
        <v>40</v>
      </c>
      <c r="L5074" t="s">
        <v>21</v>
      </c>
      <c r="M507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74">
        <v>0</v>
      </c>
      <c r="O5074" t="s">
        <v>32</v>
      </c>
      <c r="P5074" t="str">
        <f>IF(AND(Table1[[#This Row],[stroke]]=1,Table1[[#This Row],[hypertension]]=1),"yes","no")</f>
        <v>no</v>
      </c>
      <c r="Q5074" t="str">
        <f>IF(Table1[[#This Row],[avg_glucose_level]]&gt;=132.5,"yes","no")</f>
        <v>no</v>
      </c>
      <c r="R5074" t="str">
        <f>IF(Table1[[#This Row],[bmi]]&gt;=30.1,"yes","no")</f>
        <v>yes</v>
      </c>
    </row>
    <row r="5075" spans="1:18" x14ac:dyDescent="0.3">
      <c r="A5075">
        <v>17231</v>
      </c>
      <c r="B5075" t="s">
        <v>17</v>
      </c>
      <c r="C5075">
        <v>24</v>
      </c>
      <c r="D5075">
        <v>0</v>
      </c>
      <c r="E5075" t="str">
        <f>IF(Table1[[#This Row],[hypertension]]=0,"no","yes")</f>
        <v>no</v>
      </c>
      <c r="F5075">
        <v>0</v>
      </c>
      <c r="G5075" t="s">
        <v>22</v>
      </c>
      <c r="H5075" t="s">
        <v>14</v>
      </c>
      <c r="I5075" t="s">
        <v>15</v>
      </c>
      <c r="J5075">
        <v>90.42</v>
      </c>
      <c r="K5075">
        <v>24.3</v>
      </c>
      <c r="L5075" t="s">
        <v>20</v>
      </c>
      <c r="M5075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75">
        <v>0</v>
      </c>
      <c r="O5075" t="s">
        <v>32</v>
      </c>
      <c r="P5075" t="str">
        <f>IF(AND(Table1[[#This Row],[stroke]]=1,Table1[[#This Row],[hypertension]]=1),"yes","no")</f>
        <v>no</v>
      </c>
      <c r="Q5075" t="str">
        <f>IF(Table1[[#This Row],[avg_glucose_level]]&gt;=132.5,"yes","no")</f>
        <v>no</v>
      </c>
      <c r="R5075" t="str">
        <f>IF(Table1[[#This Row],[bmi]]&gt;=30.1,"yes","no")</f>
        <v>no</v>
      </c>
    </row>
    <row r="5076" spans="1:18" x14ac:dyDescent="0.3">
      <c r="A5076">
        <v>30379</v>
      </c>
      <c r="B5076" t="s">
        <v>17</v>
      </c>
      <c r="C5076">
        <v>52</v>
      </c>
      <c r="D5076">
        <v>0</v>
      </c>
      <c r="E5076" t="str">
        <f>IF(Table1[[#This Row],[hypertension]]=0,"no","yes")</f>
        <v>no</v>
      </c>
      <c r="F5076">
        <v>0</v>
      </c>
      <c r="G5076" t="s">
        <v>13</v>
      </c>
      <c r="H5076" t="s">
        <v>24</v>
      </c>
      <c r="I5076" t="s">
        <v>15</v>
      </c>
      <c r="J5076">
        <v>104</v>
      </c>
      <c r="K5076">
        <v>25.6</v>
      </c>
      <c r="L5076" t="s">
        <v>21</v>
      </c>
      <c r="M507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76">
        <v>0</v>
      </c>
      <c r="O5076" t="s">
        <v>32</v>
      </c>
      <c r="P5076" t="str">
        <f>IF(AND(Table1[[#This Row],[stroke]]=1,Table1[[#This Row],[hypertension]]=1),"yes","no")</f>
        <v>no</v>
      </c>
      <c r="Q5076" t="str">
        <f>IF(Table1[[#This Row],[avg_glucose_level]]&gt;=132.5,"yes","no")</f>
        <v>no</v>
      </c>
      <c r="R5076" t="str">
        <f>IF(Table1[[#This Row],[bmi]]&gt;=30.1,"yes","no")</f>
        <v>no</v>
      </c>
    </row>
    <row r="5077" spans="1:18" x14ac:dyDescent="0.3">
      <c r="A5077">
        <v>63997</v>
      </c>
      <c r="B5077" t="s">
        <v>12</v>
      </c>
      <c r="C5077">
        <v>70</v>
      </c>
      <c r="D5077">
        <v>0</v>
      </c>
      <c r="E5077" t="str">
        <f>IF(Table1[[#This Row],[hypertension]]=0,"no","yes")</f>
        <v>no</v>
      </c>
      <c r="F5077">
        <v>0</v>
      </c>
      <c r="G5077" t="s">
        <v>13</v>
      </c>
      <c r="H5077" t="s">
        <v>14</v>
      </c>
      <c r="I5077" t="s">
        <v>15</v>
      </c>
      <c r="J5077">
        <v>102.5</v>
      </c>
      <c r="K5077">
        <v>37.799999999999997</v>
      </c>
      <c r="L5077" t="s">
        <v>23</v>
      </c>
      <c r="M507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77">
        <v>0</v>
      </c>
      <c r="O5077" t="s">
        <v>32</v>
      </c>
      <c r="P5077" t="str">
        <f>IF(AND(Table1[[#This Row],[stroke]]=1,Table1[[#This Row],[hypertension]]=1),"yes","no")</f>
        <v>no</v>
      </c>
      <c r="Q5077" t="str">
        <f>IF(Table1[[#This Row],[avg_glucose_level]]&gt;=132.5,"yes","no")</f>
        <v>no</v>
      </c>
      <c r="R5077" t="str">
        <f>IF(Table1[[#This Row],[bmi]]&gt;=30.1,"yes","no")</f>
        <v>yes</v>
      </c>
    </row>
    <row r="5078" spans="1:18" x14ac:dyDescent="0.3">
      <c r="A5078">
        <v>39935</v>
      </c>
      <c r="B5078" t="s">
        <v>17</v>
      </c>
      <c r="C5078">
        <v>34</v>
      </c>
      <c r="D5078">
        <v>0</v>
      </c>
      <c r="E5078" t="str">
        <f>IF(Table1[[#This Row],[hypertension]]=0,"no","yes")</f>
        <v>no</v>
      </c>
      <c r="F5078">
        <v>0</v>
      </c>
      <c r="G5078" t="s">
        <v>13</v>
      </c>
      <c r="H5078" t="s">
        <v>14</v>
      </c>
      <c r="I5078" t="s">
        <v>19</v>
      </c>
      <c r="J5078">
        <v>174.37</v>
      </c>
      <c r="K5078">
        <v>23</v>
      </c>
      <c r="L5078" t="s">
        <v>20</v>
      </c>
      <c r="M507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78">
        <v>0</v>
      </c>
      <c r="O5078" t="s">
        <v>32</v>
      </c>
      <c r="P5078" t="str">
        <f>IF(AND(Table1[[#This Row],[stroke]]=1,Table1[[#This Row],[hypertension]]=1),"yes","no")</f>
        <v>no</v>
      </c>
      <c r="Q5078" t="str">
        <f>IF(Table1[[#This Row],[avg_glucose_level]]&gt;=132.5,"yes","no")</f>
        <v>yes</v>
      </c>
      <c r="R5078" t="str">
        <f>IF(Table1[[#This Row],[bmi]]&gt;=30.1,"yes","no")</f>
        <v>no</v>
      </c>
    </row>
    <row r="5079" spans="1:18" x14ac:dyDescent="0.3">
      <c r="A5079">
        <v>8203</v>
      </c>
      <c r="B5079" t="s">
        <v>12</v>
      </c>
      <c r="C5079">
        <v>17</v>
      </c>
      <c r="D5079">
        <v>0</v>
      </c>
      <c r="E5079" t="str">
        <f>IF(Table1[[#This Row],[hypertension]]=0,"no","yes")</f>
        <v>no</v>
      </c>
      <c r="F5079">
        <v>0</v>
      </c>
      <c r="G5079" t="s">
        <v>22</v>
      </c>
      <c r="H5079" t="s">
        <v>14</v>
      </c>
      <c r="I5079" t="s">
        <v>19</v>
      </c>
      <c r="J5079">
        <v>106.56</v>
      </c>
      <c r="K5079">
        <v>21</v>
      </c>
      <c r="L5079" t="s">
        <v>23</v>
      </c>
      <c r="M507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79">
        <v>0</v>
      </c>
      <c r="O5079" t="s">
        <v>32</v>
      </c>
      <c r="P5079" t="str">
        <f>IF(AND(Table1[[#This Row],[stroke]]=1,Table1[[#This Row],[hypertension]]=1),"yes","no")</f>
        <v>no</v>
      </c>
      <c r="Q5079" t="str">
        <f>IF(Table1[[#This Row],[avg_glucose_level]]&gt;=132.5,"yes","no")</f>
        <v>no</v>
      </c>
      <c r="R5079" t="str">
        <f>IF(Table1[[#This Row],[bmi]]&gt;=30.1,"yes","no")</f>
        <v>no</v>
      </c>
    </row>
    <row r="5080" spans="1:18" x14ac:dyDescent="0.3">
      <c r="A5080">
        <v>27446</v>
      </c>
      <c r="B5080" t="s">
        <v>17</v>
      </c>
      <c r="C5080">
        <v>8</v>
      </c>
      <c r="D5080">
        <v>0</v>
      </c>
      <c r="E5080" t="str">
        <f>IF(Table1[[#This Row],[hypertension]]=0,"no","yes")</f>
        <v>no</v>
      </c>
      <c r="F5080">
        <v>0</v>
      </c>
      <c r="G5080" t="s">
        <v>22</v>
      </c>
      <c r="H5080" t="s">
        <v>25</v>
      </c>
      <c r="I5080" t="s">
        <v>15</v>
      </c>
      <c r="J5080">
        <v>76.31</v>
      </c>
      <c r="K5080">
        <v>15.5</v>
      </c>
      <c r="L5080" t="s">
        <v>23</v>
      </c>
      <c r="M508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80">
        <v>0</v>
      </c>
      <c r="O5080" t="s">
        <v>32</v>
      </c>
      <c r="P5080" t="str">
        <f>IF(AND(Table1[[#This Row],[stroke]]=1,Table1[[#This Row],[hypertension]]=1),"yes","no")</f>
        <v>no</v>
      </c>
      <c r="Q5080" t="str">
        <f>IF(Table1[[#This Row],[avg_glucose_level]]&gt;=132.5,"yes","no")</f>
        <v>no</v>
      </c>
      <c r="R5080" t="str">
        <f>IF(Table1[[#This Row],[bmi]]&gt;=30.1,"yes","no")</f>
        <v>no</v>
      </c>
    </row>
    <row r="5081" spans="1:18" x14ac:dyDescent="0.3">
      <c r="A5081">
        <v>42709</v>
      </c>
      <c r="B5081" t="s">
        <v>12</v>
      </c>
      <c r="C5081">
        <v>1</v>
      </c>
      <c r="D5081">
        <v>0</v>
      </c>
      <c r="E5081" t="str">
        <f>IF(Table1[[#This Row],[hypertension]]=0,"no","yes")</f>
        <v>no</v>
      </c>
      <c r="F5081">
        <v>0</v>
      </c>
      <c r="G5081" t="s">
        <v>22</v>
      </c>
      <c r="H5081" t="s">
        <v>25</v>
      </c>
      <c r="I5081" t="s">
        <v>15</v>
      </c>
      <c r="J5081">
        <v>77.28</v>
      </c>
      <c r="K5081">
        <v>17.100000000000001</v>
      </c>
      <c r="L5081" t="s">
        <v>23</v>
      </c>
      <c r="M508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81">
        <v>0</v>
      </c>
      <c r="O5081" t="s">
        <v>32</v>
      </c>
      <c r="P5081" t="str">
        <f>IF(AND(Table1[[#This Row],[stroke]]=1,Table1[[#This Row],[hypertension]]=1),"yes","no")</f>
        <v>no</v>
      </c>
      <c r="Q5081" t="str">
        <f>IF(Table1[[#This Row],[avg_glucose_level]]&gt;=132.5,"yes","no")</f>
        <v>no</v>
      </c>
      <c r="R5081" t="str">
        <f>IF(Table1[[#This Row],[bmi]]&gt;=30.1,"yes","no")</f>
        <v>no</v>
      </c>
    </row>
    <row r="5082" spans="1:18" x14ac:dyDescent="0.3">
      <c r="A5082">
        <v>22691</v>
      </c>
      <c r="B5082" t="s">
        <v>17</v>
      </c>
      <c r="C5082">
        <v>29</v>
      </c>
      <c r="D5082">
        <v>0</v>
      </c>
      <c r="E5082" t="str">
        <f>IF(Table1[[#This Row],[hypertension]]=0,"no","yes")</f>
        <v>no</v>
      </c>
      <c r="F5082">
        <v>0</v>
      </c>
      <c r="G5082" t="s">
        <v>13</v>
      </c>
      <c r="H5082" t="s">
        <v>18</v>
      </c>
      <c r="I5082" t="s">
        <v>15</v>
      </c>
      <c r="J5082">
        <v>90.52</v>
      </c>
      <c r="K5082">
        <v>28</v>
      </c>
      <c r="L5082" t="s">
        <v>20</v>
      </c>
      <c r="M508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82">
        <v>0</v>
      </c>
      <c r="O5082" t="s">
        <v>32</v>
      </c>
      <c r="P5082" t="str">
        <f>IF(AND(Table1[[#This Row],[stroke]]=1,Table1[[#This Row],[hypertension]]=1),"yes","no")</f>
        <v>no</v>
      </c>
      <c r="Q5082" t="str">
        <f>IF(Table1[[#This Row],[avg_glucose_level]]&gt;=132.5,"yes","no")</f>
        <v>no</v>
      </c>
      <c r="R5082" t="str">
        <f>IF(Table1[[#This Row],[bmi]]&gt;=30.1,"yes","no")</f>
        <v>no</v>
      </c>
    </row>
    <row r="5083" spans="1:18" x14ac:dyDescent="0.3">
      <c r="A5083">
        <v>37680</v>
      </c>
      <c r="B5083" t="s">
        <v>12</v>
      </c>
      <c r="C5083">
        <v>55</v>
      </c>
      <c r="D5083">
        <v>0</v>
      </c>
      <c r="E5083" t="str">
        <f>IF(Table1[[#This Row],[hypertension]]=0,"no","yes")</f>
        <v>no</v>
      </c>
      <c r="F5083">
        <v>0</v>
      </c>
      <c r="G5083" t="s">
        <v>13</v>
      </c>
      <c r="H5083" t="s">
        <v>24</v>
      </c>
      <c r="I5083" t="s">
        <v>19</v>
      </c>
      <c r="J5083">
        <v>108.35</v>
      </c>
      <c r="K5083">
        <v>40.799999999999997</v>
      </c>
      <c r="L5083" t="s">
        <v>16</v>
      </c>
      <c r="M5083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83">
        <v>0</v>
      </c>
      <c r="O5083" t="s">
        <v>32</v>
      </c>
      <c r="P5083" t="str">
        <f>IF(AND(Table1[[#This Row],[stroke]]=1,Table1[[#This Row],[hypertension]]=1),"yes","no")</f>
        <v>no</v>
      </c>
      <c r="Q5083" t="str">
        <f>IF(Table1[[#This Row],[avg_glucose_level]]&gt;=132.5,"yes","no")</f>
        <v>no</v>
      </c>
      <c r="R5083" t="str">
        <f>IF(Table1[[#This Row],[bmi]]&gt;=30.1,"yes","no")</f>
        <v>yes</v>
      </c>
    </row>
    <row r="5084" spans="1:18" x14ac:dyDescent="0.3">
      <c r="A5084">
        <v>24552</v>
      </c>
      <c r="B5084" t="s">
        <v>17</v>
      </c>
      <c r="C5084">
        <v>44</v>
      </c>
      <c r="D5084">
        <v>0</v>
      </c>
      <c r="E5084" t="str">
        <f>IF(Table1[[#This Row],[hypertension]]=0,"no","yes")</f>
        <v>no</v>
      </c>
      <c r="F5084">
        <v>0</v>
      </c>
      <c r="G5084" t="s">
        <v>13</v>
      </c>
      <c r="H5084" t="s">
        <v>14</v>
      </c>
      <c r="I5084" t="s">
        <v>19</v>
      </c>
      <c r="J5084">
        <v>72.03</v>
      </c>
      <c r="K5084">
        <v>37.5</v>
      </c>
      <c r="L5084" t="s">
        <v>21</v>
      </c>
      <c r="M5084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84">
        <v>0</v>
      </c>
      <c r="O5084" t="s">
        <v>32</v>
      </c>
      <c r="P5084" t="str">
        <f>IF(AND(Table1[[#This Row],[stroke]]=1,Table1[[#This Row],[hypertension]]=1),"yes","no")</f>
        <v>no</v>
      </c>
      <c r="Q5084" t="str">
        <f>IF(Table1[[#This Row],[avg_glucose_level]]&gt;=132.5,"yes","no")</f>
        <v>no</v>
      </c>
      <c r="R5084" t="str">
        <f>IF(Table1[[#This Row],[bmi]]&gt;=30.1,"yes","no")</f>
        <v>yes</v>
      </c>
    </row>
    <row r="5085" spans="1:18" x14ac:dyDescent="0.3">
      <c r="A5085">
        <v>72914</v>
      </c>
      <c r="B5085" t="s">
        <v>17</v>
      </c>
      <c r="C5085">
        <v>19</v>
      </c>
      <c r="D5085">
        <v>0</v>
      </c>
      <c r="E5085" t="str">
        <f>IF(Table1[[#This Row],[hypertension]]=0,"no","yes")</f>
        <v>no</v>
      </c>
      <c r="F5085">
        <v>0</v>
      </c>
      <c r="G5085" t="s">
        <v>22</v>
      </c>
      <c r="H5085" t="s">
        <v>14</v>
      </c>
      <c r="I5085" t="s">
        <v>15</v>
      </c>
      <c r="J5085">
        <v>90.57</v>
      </c>
      <c r="K5085">
        <v>24.2</v>
      </c>
      <c r="L5085" t="s">
        <v>23</v>
      </c>
      <c r="M508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85">
        <v>0</v>
      </c>
      <c r="O5085" t="s">
        <v>32</v>
      </c>
      <c r="P5085" t="str">
        <f>IF(AND(Table1[[#This Row],[stroke]]=1,Table1[[#This Row],[hypertension]]=1),"yes","no")</f>
        <v>no</v>
      </c>
      <c r="Q5085" t="str">
        <f>IF(Table1[[#This Row],[avg_glucose_level]]&gt;=132.5,"yes","no")</f>
        <v>no</v>
      </c>
      <c r="R5085" t="str">
        <f>IF(Table1[[#This Row],[bmi]]&gt;=30.1,"yes","no")</f>
        <v>no</v>
      </c>
    </row>
    <row r="5086" spans="1:18" x14ac:dyDescent="0.3">
      <c r="A5086">
        <v>29540</v>
      </c>
      <c r="B5086" t="s">
        <v>12</v>
      </c>
      <c r="C5086">
        <v>67</v>
      </c>
      <c r="D5086">
        <v>0</v>
      </c>
      <c r="E5086" t="str">
        <f>IF(Table1[[#This Row],[hypertension]]=0,"no","yes")</f>
        <v>no</v>
      </c>
      <c r="F5086">
        <v>0</v>
      </c>
      <c r="G5086" t="s">
        <v>13</v>
      </c>
      <c r="H5086" t="s">
        <v>14</v>
      </c>
      <c r="I5086" t="s">
        <v>19</v>
      </c>
      <c r="J5086">
        <v>97.04</v>
      </c>
      <c r="K5086">
        <v>26.9</v>
      </c>
      <c r="L5086" t="s">
        <v>21</v>
      </c>
      <c r="M5086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86">
        <v>0</v>
      </c>
      <c r="O5086" t="s">
        <v>32</v>
      </c>
      <c r="P5086" t="str">
        <f>IF(AND(Table1[[#This Row],[stroke]]=1,Table1[[#This Row],[hypertension]]=1),"yes","no")</f>
        <v>no</v>
      </c>
      <c r="Q5086" t="str">
        <f>IF(Table1[[#This Row],[avg_glucose_level]]&gt;=132.5,"yes","no")</f>
        <v>no</v>
      </c>
      <c r="R5086" t="str">
        <f>IF(Table1[[#This Row],[bmi]]&gt;=30.1,"yes","no")</f>
        <v>no</v>
      </c>
    </row>
    <row r="5087" spans="1:18" x14ac:dyDescent="0.3">
      <c r="A5087">
        <v>53525</v>
      </c>
      <c r="B5087" t="s">
        <v>17</v>
      </c>
      <c r="C5087">
        <v>72</v>
      </c>
      <c r="D5087">
        <v>0</v>
      </c>
      <c r="E5087" t="str">
        <f>IF(Table1[[#This Row],[hypertension]]=0,"no","yes")</f>
        <v>no</v>
      </c>
      <c r="F5087">
        <v>0</v>
      </c>
      <c r="G5087" t="s">
        <v>13</v>
      </c>
      <c r="H5087" t="s">
        <v>14</v>
      </c>
      <c r="I5087" t="s">
        <v>15</v>
      </c>
      <c r="J5087">
        <v>83.89</v>
      </c>
      <c r="K5087">
        <v>33.1</v>
      </c>
      <c r="L5087" t="s">
        <v>16</v>
      </c>
      <c r="M5087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87">
        <v>0</v>
      </c>
      <c r="O5087" t="s">
        <v>32</v>
      </c>
      <c r="P5087" t="str">
        <f>IF(AND(Table1[[#This Row],[stroke]]=1,Table1[[#This Row],[hypertension]]=1),"yes","no")</f>
        <v>no</v>
      </c>
      <c r="Q5087" t="str">
        <f>IF(Table1[[#This Row],[avg_glucose_level]]&gt;=132.5,"yes","no")</f>
        <v>no</v>
      </c>
      <c r="R5087" t="str">
        <f>IF(Table1[[#This Row],[bmi]]&gt;=30.1,"yes","no")</f>
        <v>yes</v>
      </c>
    </row>
    <row r="5088" spans="1:18" x14ac:dyDescent="0.3">
      <c r="A5088">
        <v>65411</v>
      </c>
      <c r="B5088" t="s">
        <v>17</v>
      </c>
      <c r="C5088">
        <v>51</v>
      </c>
      <c r="D5088">
        <v>0</v>
      </c>
      <c r="E5088" t="str">
        <f>IF(Table1[[#This Row],[hypertension]]=0,"no","yes")</f>
        <v>no</v>
      </c>
      <c r="F5088">
        <v>0</v>
      </c>
      <c r="G5088" t="s">
        <v>13</v>
      </c>
      <c r="H5088" t="s">
        <v>14</v>
      </c>
      <c r="I5088" t="s">
        <v>15</v>
      </c>
      <c r="J5088">
        <v>152.56</v>
      </c>
      <c r="K5088">
        <v>21.8</v>
      </c>
      <c r="L5088" t="s">
        <v>23</v>
      </c>
      <c r="M5088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88">
        <v>0</v>
      </c>
      <c r="O5088" t="s">
        <v>32</v>
      </c>
      <c r="P5088" t="str">
        <f>IF(AND(Table1[[#This Row],[stroke]]=1,Table1[[#This Row],[hypertension]]=1),"yes","no")</f>
        <v>no</v>
      </c>
      <c r="Q5088" t="str">
        <f>IF(Table1[[#This Row],[avg_glucose_level]]&gt;=132.5,"yes","no")</f>
        <v>yes</v>
      </c>
      <c r="R5088" t="str">
        <f>IF(Table1[[#This Row],[bmi]]&gt;=30.1,"yes","no")</f>
        <v>no</v>
      </c>
    </row>
    <row r="5089" spans="1:18" x14ac:dyDescent="0.3">
      <c r="A5089">
        <v>26214</v>
      </c>
      <c r="B5089" t="s">
        <v>17</v>
      </c>
      <c r="C5089">
        <v>63</v>
      </c>
      <c r="D5089">
        <v>0</v>
      </c>
      <c r="E5089" t="str">
        <f>IF(Table1[[#This Row],[hypertension]]=0,"no","yes")</f>
        <v>no</v>
      </c>
      <c r="F5089">
        <v>0</v>
      </c>
      <c r="G5089" t="s">
        <v>13</v>
      </c>
      <c r="H5089" t="s">
        <v>18</v>
      </c>
      <c r="I5089" t="s">
        <v>19</v>
      </c>
      <c r="J5089">
        <v>75.930000000000007</v>
      </c>
      <c r="K5089">
        <v>34.700000000000003</v>
      </c>
      <c r="L5089" t="s">
        <v>16</v>
      </c>
      <c r="M5089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089">
        <v>0</v>
      </c>
      <c r="O5089" t="s">
        <v>32</v>
      </c>
      <c r="P5089" t="str">
        <f>IF(AND(Table1[[#This Row],[stroke]]=1,Table1[[#This Row],[hypertension]]=1),"yes","no")</f>
        <v>no</v>
      </c>
      <c r="Q5089" t="str">
        <f>IF(Table1[[#This Row],[avg_glucose_level]]&gt;=132.5,"yes","no")</f>
        <v>no</v>
      </c>
      <c r="R5089" t="str">
        <f>IF(Table1[[#This Row],[bmi]]&gt;=30.1,"yes","no")</f>
        <v>yes</v>
      </c>
    </row>
    <row r="5090" spans="1:18" x14ac:dyDescent="0.3">
      <c r="A5090">
        <v>22190</v>
      </c>
      <c r="B5090" t="s">
        <v>17</v>
      </c>
      <c r="C5090">
        <v>64</v>
      </c>
      <c r="D5090">
        <v>1</v>
      </c>
      <c r="E5090" t="str">
        <f>IF(Table1[[#This Row],[hypertension]]=0,"no","yes")</f>
        <v>yes</v>
      </c>
      <c r="F5090">
        <v>0</v>
      </c>
      <c r="G5090" t="s">
        <v>13</v>
      </c>
      <c r="H5090" t="s">
        <v>18</v>
      </c>
      <c r="I5090" t="s">
        <v>15</v>
      </c>
      <c r="J5090">
        <v>76.89</v>
      </c>
      <c r="K5090">
        <v>30.2</v>
      </c>
      <c r="L5090" t="s">
        <v>23</v>
      </c>
      <c r="M509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0">
        <v>0</v>
      </c>
      <c r="O5090" t="s">
        <v>32</v>
      </c>
      <c r="P5090" t="str">
        <f>IF(AND(Table1[[#This Row],[stroke]]=1,Table1[[#This Row],[hypertension]]=1),"yes","no")</f>
        <v>no</v>
      </c>
      <c r="Q5090" t="str">
        <f>IF(Table1[[#This Row],[avg_glucose_level]]&gt;=132.5,"yes","no")</f>
        <v>no</v>
      </c>
      <c r="R5090" t="str">
        <f>IF(Table1[[#This Row],[bmi]]&gt;=30.1,"yes","no")</f>
        <v>yes</v>
      </c>
    </row>
    <row r="5091" spans="1:18" x14ac:dyDescent="0.3">
      <c r="A5091">
        <v>56714</v>
      </c>
      <c r="B5091" t="s">
        <v>17</v>
      </c>
      <c r="C5091">
        <v>1</v>
      </c>
      <c r="D5091">
        <v>0</v>
      </c>
      <c r="E5091" t="str">
        <f>IF(Table1[[#This Row],[hypertension]]=0,"no","yes")</f>
        <v>no</v>
      </c>
      <c r="F5091">
        <v>0</v>
      </c>
      <c r="G5091" t="s">
        <v>22</v>
      </c>
      <c r="H5091" t="s">
        <v>25</v>
      </c>
      <c r="I5091" t="s">
        <v>19</v>
      </c>
      <c r="J5091">
        <v>62.13</v>
      </c>
      <c r="K5091">
        <v>16.8</v>
      </c>
      <c r="L5091" t="s">
        <v>23</v>
      </c>
      <c r="M509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1">
        <v>0</v>
      </c>
      <c r="O5091" t="s">
        <v>32</v>
      </c>
      <c r="P5091" t="str">
        <f>IF(AND(Table1[[#This Row],[stroke]]=1,Table1[[#This Row],[hypertension]]=1),"yes","no")</f>
        <v>no</v>
      </c>
      <c r="Q5091" t="str">
        <f>IF(Table1[[#This Row],[avg_glucose_level]]&gt;=132.5,"yes","no")</f>
        <v>no</v>
      </c>
      <c r="R5091" t="str">
        <f>IF(Table1[[#This Row],[bmi]]&gt;=30.1,"yes","no")</f>
        <v>no</v>
      </c>
    </row>
    <row r="5092" spans="1:18" x14ac:dyDescent="0.3">
      <c r="A5092">
        <v>4211</v>
      </c>
      <c r="B5092" t="s">
        <v>12</v>
      </c>
      <c r="C5092">
        <v>26</v>
      </c>
      <c r="D5092">
        <v>0</v>
      </c>
      <c r="E5092" t="str">
        <f>IF(Table1[[#This Row],[hypertension]]=0,"no","yes")</f>
        <v>no</v>
      </c>
      <c r="F5092">
        <v>0</v>
      </c>
      <c r="G5092" t="s">
        <v>22</v>
      </c>
      <c r="H5092" t="s">
        <v>24</v>
      </c>
      <c r="I5092" t="s">
        <v>19</v>
      </c>
      <c r="J5092">
        <v>100.85</v>
      </c>
      <c r="K5092">
        <v>21</v>
      </c>
      <c r="L5092" t="s">
        <v>21</v>
      </c>
      <c r="M5092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92">
        <v>0</v>
      </c>
      <c r="O5092" t="s">
        <v>32</v>
      </c>
      <c r="P5092" t="str">
        <f>IF(AND(Table1[[#This Row],[stroke]]=1,Table1[[#This Row],[hypertension]]=1),"yes","no")</f>
        <v>no</v>
      </c>
      <c r="Q5092" t="str">
        <f>IF(Table1[[#This Row],[avg_glucose_level]]&gt;=132.5,"yes","no")</f>
        <v>no</v>
      </c>
      <c r="R5092" t="str">
        <f>IF(Table1[[#This Row],[bmi]]&gt;=30.1,"yes","no")</f>
        <v>no</v>
      </c>
    </row>
    <row r="5093" spans="1:18" x14ac:dyDescent="0.3">
      <c r="A5093">
        <v>6369</v>
      </c>
      <c r="B5093" t="s">
        <v>12</v>
      </c>
      <c r="C5093">
        <v>59</v>
      </c>
      <c r="D5093">
        <v>1</v>
      </c>
      <c r="E5093" t="str">
        <f>IF(Table1[[#This Row],[hypertension]]=0,"no","yes")</f>
        <v>yes</v>
      </c>
      <c r="F5093">
        <v>0</v>
      </c>
      <c r="G5093" t="s">
        <v>13</v>
      </c>
      <c r="H5093" t="s">
        <v>14</v>
      </c>
      <c r="I5093" t="s">
        <v>19</v>
      </c>
      <c r="J5093">
        <v>95.05</v>
      </c>
      <c r="K5093">
        <v>30.9</v>
      </c>
      <c r="L5093" t="s">
        <v>20</v>
      </c>
      <c r="M5093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93">
        <v>0</v>
      </c>
      <c r="O5093" t="s">
        <v>32</v>
      </c>
      <c r="P5093" t="str">
        <f>IF(AND(Table1[[#This Row],[stroke]]=1,Table1[[#This Row],[hypertension]]=1),"yes","no")</f>
        <v>no</v>
      </c>
      <c r="Q5093" t="str">
        <f>IF(Table1[[#This Row],[avg_glucose_level]]&gt;=132.5,"yes","no")</f>
        <v>no</v>
      </c>
      <c r="R5093" t="str">
        <f>IF(Table1[[#This Row],[bmi]]&gt;=30.1,"yes","no")</f>
        <v>yes</v>
      </c>
    </row>
    <row r="5094" spans="1:18" x14ac:dyDescent="0.3">
      <c r="A5094">
        <v>56799</v>
      </c>
      <c r="B5094" t="s">
        <v>12</v>
      </c>
      <c r="C5094">
        <v>76</v>
      </c>
      <c r="D5094">
        <v>0</v>
      </c>
      <c r="E5094" t="str">
        <f>IF(Table1[[#This Row],[hypertension]]=0,"no","yes")</f>
        <v>no</v>
      </c>
      <c r="F5094">
        <v>0</v>
      </c>
      <c r="G5094" t="s">
        <v>13</v>
      </c>
      <c r="H5094" t="s">
        <v>24</v>
      </c>
      <c r="I5094" t="s">
        <v>15</v>
      </c>
      <c r="J5094">
        <v>82.35</v>
      </c>
      <c r="K5094">
        <v>38.9</v>
      </c>
      <c r="L5094" t="s">
        <v>20</v>
      </c>
      <c r="M509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94">
        <v>0</v>
      </c>
      <c r="O5094" t="s">
        <v>32</v>
      </c>
      <c r="P5094" t="str">
        <f>IF(AND(Table1[[#This Row],[stroke]]=1,Table1[[#This Row],[hypertension]]=1),"yes","no")</f>
        <v>no</v>
      </c>
      <c r="Q5094" t="str">
        <f>IF(Table1[[#This Row],[avg_glucose_level]]&gt;=132.5,"yes","no")</f>
        <v>no</v>
      </c>
      <c r="R5094" t="str">
        <f>IF(Table1[[#This Row],[bmi]]&gt;=30.1,"yes","no")</f>
        <v>yes</v>
      </c>
    </row>
    <row r="5095" spans="1:18" x14ac:dyDescent="0.3">
      <c r="A5095">
        <v>32235</v>
      </c>
      <c r="B5095" t="s">
        <v>17</v>
      </c>
      <c r="C5095">
        <v>45</v>
      </c>
      <c r="D5095">
        <v>1</v>
      </c>
      <c r="E5095" t="str">
        <f>IF(Table1[[#This Row],[hypertension]]=0,"no","yes")</f>
        <v>yes</v>
      </c>
      <c r="F5095">
        <v>0</v>
      </c>
      <c r="G5095" t="s">
        <v>13</v>
      </c>
      <c r="H5095" t="s">
        <v>24</v>
      </c>
      <c r="I5095" t="s">
        <v>19</v>
      </c>
      <c r="J5095">
        <v>95.02</v>
      </c>
      <c r="K5095">
        <v>28.1</v>
      </c>
      <c r="L5095" t="s">
        <v>21</v>
      </c>
      <c r="M5095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095">
        <v>0</v>
      </c>
      <c r="O5095" t="s">
        <v>32</v>
      </c>
      <c r="P5095" t="str">
        <f>IF(AND(Table1[[#This Row],[stroke]]=1,Table1[[#This Row],[hypertension]]=1),"yes","no")</f>
        <v>no</v>
      </c>
      <c r="Q5095" t="str">
        <f>IF(Table1[[#This Row],[avg_glucose_level]]&gt;=132.5,"yes","no")</f>
        <v>no</v>
      </c>
      <c r="R5095" t="str">
        <f>IF(Table1[[#This Row],[bmi]]&gt;=30.1,"yes","no")</f>
        <v>no</v>
      </c>
    </row>
    <row r="5096" spans="1:18" x14ac:dyDescent="0.3">
      <c r="A5096">
        <v>28048</v>
      </c>
      <c r="B5096" t="s">
        <v>12</v>
      </c>
      <c r="C5096">
        <v>13</v>
      </c>
      <c r="D5096">
        <v>0</v>
      </c>
      <c r="E5096" t="str">
        <f>IF(Table1[[#This Row],[hypertension]]=0,"no","yes")</f>
        <v>no</v>
      </c>
      <c r="F5096">
        <v>0</v>
      </c>
      <c r="G5096" t="s">
        <v>22</v>
      </c>
      <c r="H5096" t="s">
        <v>25</v>
      </c>
      <c r="I5096" t="s">
        <v>15</v>
      </c>
      <c r="J5096">
        <v>82.38</v>
      </c>
      <c r="K5096">
        <v>24.3</v>
      </c>
      <c r="L5096" t="s">
        <v>23</v>
      </c>
      <c r="M509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6">
        <v>0</v>
      </c>
      <c r="O5096" t="s">
        <v>32</v>
      </c>
      <c r="P5096" t="str">
        <f>IF(AND(Table1[[#This Row],[stroke]]=1,Table1[[#This Row],[hypertension]]=1),"yes","no")</f>
        <v>no</v>
      </c>
      <c r="Q5096" t="str">
        <f>IF(Table1[[#This Row],[avg_glucose_level]]&gt;=132.5,"yes","no")</f>
        <v>no</v>
      </c>
      <c r="R5096" t="str">
        <f>IF(Table1[[#This Row],[bmi]]&gt;=30.1,"yes","no")</f>
        <v>no</v>
      </c>
    </row>
    <row r="5097" spans="1:18" x14ac:dyDescent="0.3">
      <c r="A5097">
        <v>68598</v>
      </c>
      <c r="B5097" t="s">
        <v>12</v>
      </c>
      <c r="C5097">
        <v>1</v>
      </c>
      <c r="D5097">
        <v>0</v>
      </c>
      <c r="E5097" t="str">
        <f>IF(Table1[[#This Row],[hypertension]]=0,"no","yes")</f>
        <v>no</v>
      </c>
      <c r="F5097">
        <v>0</v>
      </c>
      <c r="G5097" t="s">
        <v>22</v>
      </c>
      <c r="H5097" t="s">
        <v>25</v>
      </c>
      <c r="I5097" t="s">
        <v>19</v>
      </c>
      <c r="J5097">
        <v>79.150000000000006</v>
      </c>
      <c r="K5097">
        <v>17.399999999999999</v>
      </c>
      <c r="L5097" t="s">
        <v>23</v>
      </c>
      <c r="M5097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7">
        <v>0</v>
      </c>
      <c r="O5097" t="s">
        <v>32</v>
      </c>
      <c r="P5097" t="str">
        <f>IF(AND(Table1[[#This Row],[stroke]]=1,Table1[[#This Row],[hypertension]]=1),"yes","no")</f>
        <v>no</v>
      </c>
      <c r="Q5097" t="str">
        <f>IF(Table1[[#This Row],[avg_glucose_level]]&gt;=132.5,"yes","no")</f>
        <v>no</v>
      </c>
      <c r="R5097" t="str">
        <f>IF(Table1[[#This Row],[bmi]]&gt;=30.1,"yes","no")</f>
        <v>no</v>
      </c>
    </row>
    <row r="5098" spans="1:18" x14ac:dyDescent="0.3">
      <c r="A5098">
        <v>41512</v>
      </c>
      <c r="B5098" t="s">
        <v>12</v>
      </c>
      <c r="C5098">
        <v>57</v>
      </c>
      <c r="D5098">
        <v>0</v>
      </c>
      <c r="E5098" t="str">
        <f>IF(Table1[[#This Row],[hypertension]]=0,"no","yes")</f>
        <v>no</v>
      </c>
      <c r="F5098">
        <v>0</v>
      </c>
      <c r="G5098" t="s">
        <v>13</v>
      </c>
      <c r="H5098" t="s">
        <v>24</v>
      </c>
      <c r="I5098" t="s">
        <v>19</v>
      </c>
      <c r="J5098">
        <v>76.62</v>
      </c>
      <c r="K5098">
        <v>28.2</v>
      </c>
      <c r="L5098" t="s">
        <v>20</v>
      </c>
      <c r="M509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098">
        <v>0</v>
      </c>
      <c r="O5098" t="s">
        <v>32</v>
      </c>
      <c r="P5098" t="str">
        <f>IF(AND(Table1[[#This Row],[stroke]]=1,Table1[[#This Row],[hypertension]]=1),"yes","no")</f>
        <v>no</v>
      </c>
      <c r="Q5098" t="str">
        <f>IF(Table1[[#This Row],[avg_glucose_level]]&gt;=132.5,"yes","no")</f>
        <v>no</v>
      </c>
      <c r="R5098" t="str">
        <f>IF(Table1[[#This Row],[bmi]]&gt;=30.1,"yes","no")</f>
        <v>no</v>
      </c>
    </row>
    <row r="5099" spans="1:18" x14ac:dyDescent="0.3">
      <c r="A5099">
        <v>64520</v>
      </c>
      <c r="B5099" t="s">
        <v>12</v>
      </c>
      <c r="C5099">
        <v>68</v>
      </c>
      <c r="D5099">
        <v>0</v>
      </c>
      <c r="E5099" t="str">
        <f>IF(Table1[[#This Row],[hypertension]]=0,"no","yes")</f>
        <v>no</v>
      </c>
      <c r="F5099">
        <v>0</v>
      </c>
      <c r="G5099" t="s">
        <v>13</v>
      </c>
      <c r="H5099" t="s">
        <v>18</v>
      </c>
      <c r="I5099" t="s">
        <v>15</v>
      </c>
      <c r="J5099">
        <v>91.68</v>
      </c>
      <c r="K5099">
        <v>40.799999999999997</v>
      </c>
      <c r="L5099" t="s">
        <v>23</v>
      </c>
      <c r="M5099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099">
        <v>0</v>
      </c>
      <c r="O5099" t="s">
        <v>32</v>
      </c>
      <c r="P5099" t="str">
        <f>IF(AND(Table1[[#This Row],[stroke]]=1,Table1[[#This Row],[hypertension]]=1),"yes","no")</f>
        <v>no</v>
      </c>
      <c r="Q5099" t="str">
        <f>IF(Table1[[#This Row],[avg_glucose_level]]&gt;=132.5,"yes","no")</f>
        <v>no</v>
      </c>
      <c r="R5099" t="str">
        <f>IF(Table1[[#This Row],[bmi]]&gt;=30.1,"yes","no")</f>
        <v>yes</v>
      </c>
    </row>
    <row r="5100" spans="1:18" x14ac:dyDescent="0.3">
      <c r="A5100">
        <v>579</v>
      </c>
      <c r="B5100" t="s">
        <v>12</v>
      </c>
      <c r="C5100">
        <v>9</v>
      </c>
      <c r="D5100">
        <v>0</v>
      </c>
      <c r="E5100" t="str">
        <f>IF(Table1[[#This Row],[hypertension]]=0,"no","yes")</f>
        <v>no</v>
      </c>
      <c r="F5100">
        <v>0</v>
      </c>
      <c r="G5100" t="s">
        <v>22</v>
      </c>
      <c r="H5100" t="s">
        <v>25</v>
      </c>
      <c r="I5100" t="s">
        <v>15</v>
      </c>
      <c r="J5100">
        <v>71.88</v>
      </c>
      <c r="K5100">
        <v>17.5</v>
      </c>
      <c r="L5100" t="s">
        <v>23</v>
      </c>
      <c r="M5100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00">
        <v>0</v>
      </c>
      <c r="O5100" t="s">
        <v>32</v>
      </c>
      <c r="P5100" t="str">
        <f>IF(AND(Table1[[#This Row],[stroke]]=1,Table1[[#This Row],[hypertension]]=1),"yes","no")</f>
        <v>no</v>
      </c>
      <c r="Q5100" t="str">
        <f>IF(Table1[[#This Row],[avg_glucose_level]]&gt;=132.5,"yes","no")</f>
        <v>no</v>
      </c>
      <c r="R5100" t="str">
        <f>IF(Table1[[#This Row],[bmi]]&gt;=30.1,"yes","no")</f>
        <v>no</v>
      </c>
    </row>
    <row r="5101" spans="1:18" x14ac:dyDescent="0.3">
      <c r="A5101">
        <v>7293</v>
      </c>
      <c r="B5101" t="s">
        <v>12</v>
      </c>
      <c r="C5101">
        <v>40</v>
      </c>
      <c r="D5101">
        <v>0</v>
      </c>
      <c r="E5101" t="str">
        <f>IF(Table1[[#This Row],[hypertension]]=0,"no","yes")</f>
        <v>no</v>
      </c>
      <c r="F5101">
        <v>0</v>
      </c>
      <c r="G5101" t="s">
        <v>13</v>
      </c>
      <c r="H5101" t="s">
        <v>14</v>
      </c>
      <c r="I5101" t="s">
        <v>19</v>
      </c>
      <c r="J5101">
        <v>83.94</v>
      </c>
      <c r="K5101">
        <v>28.1</v>
      </c>
      <c r="L5101" t="s">
        <v>21</v>
      </c>
      <c r="M5101">
        <f>IF(Table1[[#This Row],[smoking_status]]="formerly smoked",1,IF(Table1[[#This Row],[smoking_status]]="never smoked",2,IF(Table1[[#This Row],[smoking_status]]="smokes",3,IF(Table1[[#This Row],[smoking_status]]="Unknown",4))))</f>
        <v>3</v>
      </c>
      <c r="N5101">
        <v>0</v>
      </c>
      <c r="O5101" t="s">
        <v>32</v>
      </c>
      <c r="P5101" t="str">
        <f>IF(AND(Table1[[#This Row],[stroke]]=1,Table1[[#This Row],[hypertension]]=1),"yes","no")</f>
        <v>no</v>
      </c>
      <c r="Q5101" t="str">
        <f>IF(Table1[[#This Row],[avg_glucose_level]]&gt;=132.5,"yes","no")</f>
        <v>no</v>
      </c>
      <c r="R5101" t="str">
        <f>IF(Table1[[#This Row],[bmi]]&gt;=30.1,"yes","no")</f>
        <v>no</v>
      </c>
    </row>
    <row r="5102" spans="1:18" x14ac:dyDescent="0.3">
      <c r="A5102">
        <v>68398</v>
      </c>
      <c r="B5102" t="s">
        <v>12</v>
      </c>
      <c r="C5102">
        <v>82</v>
      </c>
      <c r="D5102">
        <v>1</v>
      </c>
      <c r="E5102" t="str">
        <f>IF(Table1[[#This Row],[hypertension]]=0,"no","yes")</f>
        <v>yes</v>
      </c>
      <c r="F5102">
        <v>0</v>
      </c>
      <c r="G5102" t="s">
        <v>13</v>
      </c>
      <c r="H5102" t="s">
        <v>18</v>
      </c>
      <c r="I5102" t="s">
        <v>19</v>
      </c>
      <c r="J5102">
        <v>71.97</v>
      </c>
      <c r="K5102">
        <v>28.3</v>
      </c>
      <c r="L5102" t="s">
        <v>20</v>
      </c>
      <c r="M5102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02">
        <v>0</v>
      </c>
      <c r="O5102" t="s">
        <v>32</v>
      </c>
      <c r="P5102" t="str">
        <f>IF(AND(Table1[[#This Row],[stroke]]=1,Table1[[#This Row],[hypertension]]=1),"yes","no")</f>
        <v>no</v>
      </c>
      <c r="Q5102" t="str">
        <f>IF(Table1[[#This Row],[avg_glucose_level]]&gt;=132.5,"yes","no")</f>
        <v>no</v>
      </c>
      <c r="R5102" t="str">
        <f>IF(Table1[[#This Row],[bmi]]&gt;=30.1,"yes","no")</f>
        <v>no</v>
      </c>
    </row>
    <row r="5103" spans="1:18" x14ac:dyDescent="0.3">
      <c r="A5103">
        <v>36901</v>
      </c>
      <c r="B5103" t="s">
        <v>17</v>
      </c>
      <c r="C5103">
        <v>45</v>
      </c>
      <c r="D5103">
        <v>0</v>
      </c>
      <c r="E5103" t="str">
        <f>IF(Table1[[#This Row],[hypertension]]=0,"no","yes")</f>
        <v>no</v>
      </c>
      <c r="F5103">
        <v>0</v>
      </c>
      <c r="G5103" t="s">
        <v>13</v>
      </c>
      <c r="H5103" t="s">
        <v>14</v>
      </c>
      <c r="I5103" t="s">
        <v>15</v>
      </c>
      <c r="J5103">
        <v>97.95</v>
      </c>
      <c r="K5103">
        <v>24.5</v>
      </c>
      <c r="L5103" t="s">
        <v>23</v>
      </c>
      <c r="M5103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03">
        <v>0</v>
      </c>
      <c r="O5103" t="s">
        <v>32</v>
      </c>
      <c r="P5103" t="str">
        <f>IF(AND(Table1[[#This Row],[stroke]]=1,Table1[[#This Row],[hypertension]]=1),"yes","no")</f>
        <v>no</v>
      </c>
      <c r="Q5103" t="str">
        <f>IF(Table1[[#This Row],[avg_glucose_level]]&gt;=132.5,"yes","no")</f>
        <v>no</v>
      </c>
      <c r="R5103" t="str">
        <f>IF(Table1[[#This Row],[bmi]]&gt;=30.1,"yes","no")</f>
        <v>no</v>
      </c>
    </row>
    <row r="5104" spans="1:18" x14ac:dyDescent="0.3">
      <c r="A5104">
        <v>45010</v>
      </c>
      <c r="B5104" t="s">
        <v>17</v>
      </c>
      <c r="C5104">
        <v>57</v>
      </c>
      <c r="D5104">
        <v>0</v>
      </c>
      <c r="E5104" t="str">
        <f>IF(Table1[[#This Row],[hypertension]]=0,"no","yes")</f>
        <v>no</v>
      </c>
      <c r="F5104">
        <v>0</v>
      </c>
      <c r="G5104" t="s">
        <v>13</v>
      </c>
      <c r="H5104" t="s">
        <v>14</v>
      </c>
      <c r="I5104" t="s">
        <v>19</v>
      </c>
      <c r="J5104">
        <v>77.930000000000007</v>
      </c>
      <c r="K5104">
        <v>21.7</v>
      </c>
      <c r="L5104" t="s">
        <v>20</v>
      </c>
      <c r="M5104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04">
        <v>0</v>
      </c>
      <c r="O5104" t="s">
        <v>32</v>
      </c>
      <c r="P5104" t="str">
        <f>IF(AND(Table1[[#This Row],[stroke]]=1,Table1[[#This Row],[hypertension]]=1),"yes","no")</f>
        <v>no</v>
      </c>
      <c r="Q5104" t="str">
        <f>IF(Table1[[#This Row],[avg_glucose_level]]&gt;=132.5,"yes","no")</f>
        <v>no</v>
      </c>
      <c r="R5104" t="str">
        <f>IF(Table1[[#This Row],[bmi]]&gt;=30.1,"yes","no")</f>
        <v>no</v>
      </c>
    </row>
    <row r="5105" spans="1:18" x14ac:dyDescent="0.3">
      <c r="A5105">
        <v>22127</v>
      </c>
      <c r="B5105" t="s">
        <v>17</v>
      </c>
      <c r="C5105">
        <v>18</v>
      </c>
      <c r="D5105">
        <v>0</v>
      </c>
      <c r="E5105" t="str">
        <f>IF(Table1[[#This Row],[hypertension]]=0,"no","yes")</f>
        <v>no</v>
      </c>
      <c r="F5105">
        <v>0</v>
      </c>
      <c r="G5105" t="s">
        <v>22</v>
      </c>
      <c r="H5105" t="s">
        <v>14</v>
      </c>
      <c r="I5105" t="s">
        <v>15</v>
      </c>
      <c r="J5105">
        <v>82.85</v>
      </c>
      <c r="K5105">
        <v>46.9</v>
      </c>
      <c r="L5105" t="s">
        <v>23</v>
      </c>
      <c r="M5105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05">
        <v>0</v>
      </c>
      <c r="O5105" t="s">
        <v>32</v>
      </c>
      <c r="P5105" t="str">
        <f>IF(AND(Table1[[#This Row],[stroke]]=1,Table1[[#This Row],[hypertension]]=1),"yes","no")</f>
        <v>no</v>
      </c>
      <c r="Q5105" t="str">
        <f>IF(Table1[[#This Row],[avg_glucose_level]]&gt;=132.5,"yes","no")</f>
        <v>no</v>
      </c>
      <c r="R5105" t="str">
        <f>IF(Table1[[#This Row],[bmi]]&gt;=30.1,"yes","no")</f>
        <v>yes</v>
      </c>
    </row>
    <row r="5106" spans="1:18" x14ac:dyDescent="0.3">
      <c r="A5106">
        <v>14180</v>
      </c>
      <c r="B5106" t="s">
        <v>17</v>
      </c>
      <c r="C5106">
        <v>13</v>
      </c>
      <c r="D5106">
        <v>0</v>
      </c>
      <c r="E5106" t="str">
        <f>IF(Table1[[#This Row],[hypertension]]=0,"no","yes")</f>
        <v>no</v>
      </c>
      <c r="F5106">
        <v>0</v>
      </c>
      <c r="G5106" t="s">
        <v>22</v>
      </c>
      <c r="H5106" t="s">
        <v>25</v>
      </c>
      <c r="I5106" t="s">
        <v>19</v>
      </c>
      <c r="J5106">
        <v>103.08</v>
      </c>
      <c r="K5106">
        <v>18.600000000000001</v>
      </c>
      <c r="L5106" t="s">
        <v>23</v>
      </c>
      <c r="M5106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06">
        <v>0</v>
      </c>
      <c r="O5106" t="s">
        <v>32</v>
      </c>
      <c r="P5106" t="str">
        <f>IF(AND(Table1[[#This Row],[stroke]]=1,Table1[[#This Row],[hypertension]]=1),"yes","no")</f>
        <v>no</v>
      </c>
      <c r="Q5106" t="str">
        <f>IF(Table1[[#This Row],[avg_glucose_level]]&gt;=132.5,"yes","no")</f>
        <v>no</v>
      </c>
      <c r="R5106" t="str">
        <f>IF(Table1[[#This Row],[bmi]]&gt;=30.1,"yes","no")</f>
        <v>no</v>
      </c>
    </row>
    <row r="5107" spans="1:18" x14ac:dyDescent="0.3">
      <c r="A5107">
        <v>18234</v>
      </c>
      <c r="B5107" t="s">
        <v>17</v>
      </c>
      <c r="C5107">
        <v>80</v>
      </c>
      <c r="D5107">
        <v>1</v>
      </c>
      <c r="E5107" t="str">
        <f>IF(Table1[[#This Row],[hypertension]]=0,"no","yes")</f>
        <v>yes</v>
      </c>
      <c r="F5107">
        <v>0</v>
      </c>
      <c r="G5107" t="s">
        <v>13</v>
      </c>
      <c r="H5107" t="s">
        <v>14</v>
      </c>
      <c r="I5107" t="s">
        <v>15</v>
      </c>
      <c r="J5107">
        <v>83.75</v>
      </c>
      <c r="K5107">
        <v>28.1</v>
      </c>
      <c r="L5107" t="s">
        <v>20</v>
      </c>
      <c r="M5107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07">
        <v>0</v>
      </c>
      <c r="O5107" t="s">
        <v>32</v>
      </c>
      <c r="P5107" t="str">
        <f>IF(AND(Table1[[#This Row],[stroke]]=1,Table1[[#This Row],[hypertension]]=1),"yes","no")</f>
        <v>no</v>
      </c>
      <c r="Q5107" t="str">
        <f>IF(Table1[[#This Row],[avg_glucose_level]]&gt;=132.5,"yes","no")</f>
        <v>no</v>
      </c>
      <c r="R5107" t="str">
        <f>IF(Table1[[#This Row],[bmi]]&gt;=30.1,"yes","no")</f>
        <v>no</v>
      </c>
    </row>
    <row r="5108" spans="1:18" x14ac:dyDescent="0.3">
      <c r="A5108">
        <v>44873</v>
      </c>
      <c r="B5108" t="s">
        <v>17</v>
      </c>
      <c r="C5108">
        <v>81</v>
      </c>
      <c r="D5108">
        <v>0</v>
      </c>
      <c r="E5108" t="str">
        <f>IF(Table1[[#This Row],[hypertension]]=0,"no","yes")</f>
        <v>no</v>
      </c>
      <c r="F5108">
        <v>0</v>
      </c>
      <c r="G5108" t="s">
        <v>13</v>
      </c>
      <c r="H5108" t="s">
        <v>18</v>
      </c>
      <c r="I5108" t="s">
        <v>15</v>
      </c>
      <c r="J5108">
        <v>125.2</v>
      </c>
      <c r="K5108">
        <v>40</v>
      </c>
      <c r="L5108" t="s">
        <v>20</v>
      </c>
      <c r="M5108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08">
        <v>0</v>
      </c>
      <c r="O5108" t="s">
        <v>32</v>
      </c>
      <c r="P5108" t="str">
        <f>IF(AND(Table1[[#This Row],[stroke]]=1,Table1[[#This Row],[hypertension]]=1),"yes","no")</f>
        <v>no</v>
      </c>
      <c r="Q5108" t="str">
        <f>IF(Table1[[#This Row],[avg_glucose_level]]&gt;=132.5,"yes","no")</f>
        <v>no</v>
      </c>
      <c r="R5108" t="str">
        <f>IF(Table1[[#This Row],[bmi]]&gt;=30.1,"yes","no")</f>
        <v>yes</v>
      </c>
    </row>
    <row r="5109" spans="1:18" x14ac:dyDescent="0.3">
      <c r="A5109">
        <v>19723</v>
      </c>
      <c r="B5109" t="s">
        <v>17</v>
      </c>
      <c r="C5109">
        <v>35</v>
      </c>
      <c r="D5109">
        <v>0</v>
      </c>
      <c r="E5109" t="str">
        <f>IF(Table1[[#This Row],[hypertension]]=0,"no","yes")</f>
        <v>no</v>
      </c>
      <c r="F5109">
        <v>0</v>
      </c>
      <c r="G5109" t="s">
        <v>13</v>
      </c>
      <c r="H5109" t="s">
        <v>18</v>
      </c>
      <c r="I5109" t="s">
        <v>19</v>
      </c>
      <c r="J5109">
        <v>82.99</v>
      </c>
      <c r="K5109">
        <v>30.6</v>
      </c>
      <c r="L5109" t="s">
        <v>20</v>
      </c>
      <c r="M5109">
        <f>IF(Table1[[#This Row],[smoking_status]]="formerly smoked",1,IF(Table1[[#This Row],[smoking_status]]="never smoked",2,IF(Table1[[#This Row],[smoking_status]]="smokes",3,IF(Table1[[#This Row],[smoking_status]]="Unknown",4))))</f>
        <v>2</v>
      </c>
      <c r="N5109">
        <v>0</v>
      </c>
      <c r="O5109" t="s">
        <v>32</v>
      </c>
      <c r="P5109" t="str">
        <f>IF(AND(Table1[[#This Row],[stroke]]=1,Table1[[#This Row],[hypertension]]=1),"yes","no")</f>
        <v>no</v>
      </c>
      <c r="Q5109" t="str">
        <f>IF(Table1[[#This Row],[avg_glucose_level]]&gt;=132.5,"yes","no")</f>
        <v>no</v>
      </c>
      <c r="R5109" t="str">
        <f>IF(Table1[[#This Row],[bmi]]&gt;=30.1,"yes","no")</f>
        <v>yes</v>
      </c>
    </row>
    <row r="5110" spans="1:18" x14ac:dyDescent="0.3">
      <c r="A5110">
        <v>37544</v>
      </c>
      <c r="B5110" t="s">
        <v>12</v>
      </c>
      <c r="C5110">
        <v>51</v>
      </c>
      <c r="D5110">
        <v>0</v>
      </c>
      <c r="E5110" t="str">
        <f>IF(Table1[[#This Row],[hypertension]]=0,"no","yes")</f>
        <v>no</v>
      </c>
      <c r="F5110">
        <v>0</v>
      </c>
      <c r="G5110" t="s">
        <v>13</v>
      </c>
      <c r="H5110" t="s">
        <v>14</v>
      </c>
      <c r="I5110" t="s">
        <v>19</v>
      </c>
      <c r="J5110">
        <v>166.29</v>
      </c>
      <c r="K5110">
        <v>25.6</v>
      </c>
      <c r="L5110" t="s">
        <v>16</v>
      </c>
      <c r="M5110">
        <f>IF(Table1[[#This Row],[smoking_status]]="formerly smoked",1,IF(Table1[[#This Row],[smoking_status]]="never smoked",2,IF(Table1[[#This Row],[smoking_status]]="smokes",3,IF(Table1[[#This Row],[smoking_status]]="Unknown",4))))</f>
        <v>1</v>
      </c>
      <c r="N5110">
        <v>0</v>
      </c>
      <c r="O5110" t="s">
        <v>32</v>
      </c>
      <c r="P5110" t="str">
        <f>IF(AND(Table1[[#This Row],[stroke]]=1,Table1[[#This Row],[hypertension]]=1),"yes","no")</f>
        <v>no</v>
      </c>
      <c r="Q5110" t="str">
        <f>IF(Table1[[#This Row],[avg_glucose_level]]&gt;=132.5,"yes","no")</f>
        <v>yes</v>
      </c>
      <c r="R5110" t="str">
        <f>IF(Table1[[#This Row],[bmi]]&gt;=30.1,"yes","no")</f>
        <v>no</v>
      </c>
    </row>
    <row r="5111" spans="1:18" x14ac:dyDescent="0.3">
      <c r="A5111">
        <v>44679</v>
      </c>
      <c r="B5111" t="s">
        <v>17</v>
      </c>
      <c r="C5111">
        <v>44</v>
      </c>
      <c r="D5111">
        <v>0</v>
      </c>
      <c r="E5111" t="str">
        <f>IF(Table1[[#This Row],[hypertension]]=0,"no","yes")</f>
        <v>no</v>
      </c>
      <c r="F5111">
        <v>0</v>
      </c>
      <c r="G5111" t="s">
        <v>13</v>
      </c>
      <c r="H5111" t="s">
        <v>24</v>
      </c>
      <c r="I5111" t="s">
        <v>15</v>
      </c>
      <c r="J5111">
        <v>85.28</v>
      </c>
      <c r="K5111">
        <v>26.2</v>
      </c>
      <c r="L5111" t="s">
        <v>23</v>
      </c>
      <c r="M5111">
        <f>IF(Table1[[#This Row],[smoking_status]]="formerly smoked",1,IF(Table1[[#This Row],[smoking_status]]="never smoked",2,IF(Table1[[#This Row],[smoking_status]]="smokes",3,IF(Table1[[#This Row],[smoking_status]]="Unknown",4))))</f>
        <v>4</v>
      </c>
      <c r="N5111">
        <v>0</v>
      </c>
      <c r="O5111" t="s">
        <v>32</v>
      </c>
      <c r="P5111" t="str">
        <f>IF(AND(Table1[[#This Row],[stroke]]=1,Table1[[#This Row],[hypertension]]=1),"yes","no")</f>
        <v>no</v>
      </c>
      <c r="Q5111" t="str">
        <f>IF(Table1[[#This Row],[avg_glucose_level]]&gt;=132.5,"yes","no")</f>
        <v>no</v>
      </c>
      <c r="R5111" t="str">
        <f>IF(Table1[[#This Row],[bmi]]&gt;=30.1,"yes","no")</f>
        <v>no</v>
      </c>
    </row>
  </sheetData>
  <conditionalFormatting sqref="A1:A1048576">
    <cfRule type="duplicateValues" dxfId="1" priority="2"/>
  </conditionalFormatting>
  <conditionalFormatting sqref="P2:P5111">
    <cfRule type="cellIs" dxfId="0" priority="1" operator="equal">
      <formula>$P$6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02E6-E060-4126-A4EC-704BD2DC12F3}">
  <dimension ref="A1:W5111"/>
  <sheetViews>
    <sheetView topLeftCell="G1" zoomScaleNormal="100" workbookViewId="0">
      <selection activeCell="I44" sqref="I44:J1717"/>
    </sheetView>
  </sheetViews>
  <sheetFormatPr defaultRowHeight="14.4" x14ac:dyDescent="0.3"/>
  <cols>
    <col min="3" max="3" width="18.109375" bestFit="1" customWidth="1"/>
    <col min="4" max="4" width="12" bestFit="1" customWidth="1"/>
    <col min="9" max="9" width="18.21875" customWidth="1"/>
    <col min="10" max="10" width="16.6640625" customWidth="1"/>
    <col min="16" max="16" width="16.5546875" customWidth="1"/>
    <col min="17" max="17" width="17.109375" customWidth="1"/>
    <col min="21" max="21" width="13.5546875" customWidth="1"/>
    <col min="22" max="22" width="26.21875" customWidth="1"/>
    <col min="23" max="23" width="11.6640625" customWidth="1"/>
  </cols>
  <sheetData>
    <row r="1" spans="1:23" x14ac:dyDescent="0.3">
      <c r="U1" t="s">
        <v>30</v>
      </c>
      <c r="V1" t="s">
        <v>67</v>
      </c>
      <c r="W1" t="s">
        <v>68</v>
      </c>
    </row>
    <row r="2" spans="1:23" ht="15" thickBot="1" x14ac:dyDescent="0.35">
      <c r="A2" s="1">
        <v>36.6</v>
      </c>
      <c r="U2" t="s">
        <v>31</v>
      </c>
      <c r="V2" t="s">
        <v>31</v>
      </c>
      <c r="W2" t="s">
        <v>31</v>
      </c>
    </row>
    <row r="3" spans="1:23" x14ac:dyDescent="0.3">
      <c r="A3" s="2">
        <v>32.5</v>
      </c>
      <c r="C3" s="4" t="s">
        <v>28</v>
      </c>
      <c r="D3" s="4"/>
      <c r="F3" t="s">
        <v>46</v>
      </c>
      <c r="G3">
        <v>201</v>
      </c>
      <c r="U3" t="s">
        <v>31</v>
      </c>
      <c r="V3" t="s">
        <v>31</v>
      </c>
      <c r="W3" t="s">
        <v>32</v>
      </c>
    </row>
    <row r="4" spans="1:23" x14ac:dyDescent="0.3">
      <c r="A4" s="1">
        <v>34.4</v>
      </c>
      <c r="I4" t="s">
        <v>52</v>
      </c>
      <c r="J4" t="s">
        <v>51</v>
      </c>
      <c r="P4" t="s">
        <v>54</v>
      </c>
      <c r="Q4" t="s">
        <v>53</v>
      </c>
      <c r="U4" t="s">
        <v>31</v>
      </c>
      <c r="V4" t="s">
        <v>32</v>
      </c>
      <c r="W4" t="s">
        <v>31</v>
      </c>
    </row>
    <row r="5" spans="1:23" x14ac:dyDescent="0.3">
      <c r="A5" s="2">
        <v>24</v>
      </c>
      <c r="C5" t="s">
        <v>33</v>
      </c>
      <c r="D5">
        <v>28.893236911794673</v>
      </c>
      <c r="I5">
        <f>498/5110*100</f>
        <v>9.7455968688845402</v>
      </c>
      <c r="J5" s="8">
        <f>4612/5110</f>
        <v>0.90254403131115457</v>
      </c>
      <c r="P5">
        <f>4834/5110*100</f>
        <v>94.598825831702555</v>
      </c>
      <c r="Q5">
        <f>276/5110*100</f>
        <v>5.4011741682974561</v>
      </c>
      <c r="U5" t="s">
        <v>31</v>
      </c>
      <c r="V5" t="s">
        <v>31</v>
      </c>
      <c r="W5" t="s">
        <v>31</v>
      </c>
    </row>
    <row r="6" spans="1:23" x14ac:dyDescent="0.3">
      <c r="A6" s="1">
        <v>29</v>
      </c>
      <c r="C6" t="s">
        <v>34</v>
      </c>
      <c r="D6">
        <v>0.11209805331762747</v>
      </c>
      <c r="U6" t="s">
        <v>31</v>
      </c>
      <c r="V6" t="s">
        <v>31</v>
      </c>
      <c r="W6" t="s">
        <v>32</v>
      </c>
    </row>
    <row r="7" spans="1:23" x14ac:dyDescent="0.3">
      <c r="A7" s="2">
        <v>27.4</v>
      </c>
      <c r="C7" t="s">
        <v>35</v>
      </c>
      <c r="D7">
        <v>28.1</v>
      </c>
      <c r="U7" t="s">
        <v>31</v>
      </c>
      <c r="V7" t="s">
        <v>31</v>
      </c>
      <c r="W7" t="s">
        <v>32</v>
      </c>
    </row>
    <row r="8" spans="1:23" x14ac:dyDescent="0.3">
      <c r="A8" s="1">
        <v>22.8</v>
      </c>
      <c r="C8" t="s">
        <v>36</v>
      </c>
      <c r="D8">
        <v>28.7</v>
      </c>
      <c r="U8" t="s">
        <v>31</v>
      </c>
      <c r="V8" t="s">
        <v>32</v>
      </c>
      <c r="W8" t="s">
        <v>32</v>
      </c>
    </row>
    <row r="9" spans="1:23" x14ac:dyDescent="0.3">
      <c r="A9" s="2">
        <v>24.2</v>
      </c>
      <c r="C9" t="s">
        <v>37</v>
      </c>
      <c r="D9">
        <v>7.8540667296800128</v>
      </c>
      <c r="U9" t="s">
        <v>31</v>
      </c>
      <c r="V9" t="s">
        <v>32</v>
      </c>
      <c r="W9" t="s">
        <v>32</v>
      </c>
    </row>
    <row r="10" spans="1:23" x14ac:dyDescent="0.3">
      <c r="A10" s="1">
        <v>29.7</v>
      </c>
      <c r="C10" t="s">
        <v>38</v>
      </c>
      <c r="D10">
        <v>61.686364194266488</v>
      </c>
      <c r="U10" t="s">
        <v>31</v>
      </c>
      <c r="V10" t="s">
        <v>32</v>
      </c>
      <c r="W10" t="s">
        <v>32</v>
      </c>
    </row>
    <row r="11" spans="1:23" x14ac:dyDescent="0.3">
      <c r="A11" s="2">
        <v>36.799999999999997</v>
      </c>
      <c r="C11" t="s">
        <v>39</v>
      </c>
      <c r="D11">
        <v>3.3626591656236986</v>
      </c>
      <c r="U11" t="s">
        <v>31</v>
      </c>
      <c r="V11" t="s">
        <v>32</v>
      </c>
      <c r="W11" t="s">
        <v>32</v>
      </c>
    </row>
    <row r="12" spans="1:23" x14ac:dyDescent="0.3">
      <c r="A12" s="1">
        <v>27.3</v>
      </c>
      <c r="C12" t="s">
        <v>40</v>
      </c>
      <c r="D12">
        <v>1.0553402052962906</v>
      </c>
      <c r="U12" t="s">
        <v>31</v>
      </c>
      <c r="V12" t="s">
        <v>32</v>
      </c>
      <c r="W12" t="s">
        <v>32</v>
      </c>
    </row>
    <row r="13" spans="1:23" x14ac:dyDescent="0.3">
      <c r="A13" s="2">
        <v>28.2</v>
      </c>
      <c r="C13" t="s">
        <v>41</v>
      </c>
      <c r="D13">
        <v>87.3</v>
      </c>
      <c r="U13" t="s">
        <v>31</v>
      </c>
      <c r="V13" t="s">
        <v>32</v>
      </c>
      <c r="W13" t="s">
        <v>31</v>
      </c>
    </row>
    <row r="14" spans="1:23" x14ac:dyDescent="0.3">
      <c r="A14" s="1">
        <v>30.9</v>
      </c>
      <c r="C14" t="s">
        <v>42</v>
      </c>
      <c r="D14">
        <v>10.3</v>
      </c>
      <c r="U14" t="s">
        <v>31</v>
      </c>
      <c r="V14" t="s">
        <v>32</v>
      </c>
      <c r="W14" t="s">
        <v>32</v>
      </c>
    </row>
    <row r="15" spans="1:23" x14ac:dyDescent="0.3">
      <c r="A15" s="2">
        <v>37.5</v>
      </c>
      <c r="C15" t="s">
        <v>43</v>
      </c>
      <c r="D15">
        <v>97.6</v>
      </c>
      <c r="U15" t="s">
        <v>31</v>
      </c>
      <c r="V15" t="s">
        <v>31</v>
      </c>
      <c r="W15" t="s">
        <v>32</v>
      </c>
    </row>
    <row r="16" spans="1:23" x14ac:dyDescent="0.3">
      <c r="A16" s="1">
        <v>25.8</v>
      </c>
      <c r="C16" t="s">
        <v>44</v>
      </c>
      <c r="D16">
        <v>141836.90000000005</v>
      </c>
      <c r="U16" t="s">
        <v>31</v>
      </c>
      <c r="V16" t="s">
        <v>31</v>
      </c>
      <c r="W16" t="s">
        <v>32</v>
      </c>
    </row>
    <row r="17" spans="1:23" ht="15" thickBot="1" x14ac:dyDescent="0.35">
      <c r="A17" s="2">
        <v>37.799999999999997</v>
      </c>
      <c r="C17" s="3" t="s">
        <v>45</v>
      </c>
      <c r="D17" s="3">
        <v>4909</v>
      </c>
      <c r="U17" t="s">
        <v>31</v>
      </c>
      <c r="V17" t="s">
        <v>31</v>
      </c>
      <c r="W17" t="s">
        <v>31</v>
      </c>
    </row>
    <row r="18" spans="1:23" x14ac:dyDescent="0.3">
      <c r="A18" s="1">
        <v>22.4</v>
      </c>
      <c r="U18" t="s">
        <v>31</v>
      </c>
      <c r="V18" t="s">
        <v>31</v>
      </c>
      <c r="W18" t="s">
        <v>31</v>
      </c>
    </row>
    <row r="19" spans="1:23" x14ac:dyDescent="0.3">
      <c r="A19" s="2">
        <v>48.9</v>
      </c>
      <c r="U19" t="s">
        <v>31</v>
      </c>
      <c r="V19" t="s">
        <v>31</v>
      </c>
      <c r="W19" t="s">
        <v>32</v>
      </c>
    </row>
    <row r="20" spans="1:23" x14ac:dyDescent="0.3">
      <c r="A20" s="1">
        <v>26.6</v>
      </c>
      <c r="C20">
        <v>1</v>
      </c>
      <c r="U20" t="s">
        <v>31</v>
      </c>
      <c r="V20" t="s">
        <v>32</v>
      </c>
      <c r="W20" t="s">
        <v>31</v>
      </c>
    </row>
    <row r="21" spans="1:23" x14ac:dyDescent="0.3">
      <c r="A21" s="2">
        <v>32.5</v>
      </c>
      <c r="C21">
        <v>2</v>
      </c>
      <c r="U21" t="s">
        <v>31</v>
      </c>
      <c r="V21" t="s">
        <v>31</v>
      </c>
      <c r="W21" t="s">
        <v>32</v>
      </c>
    </row>
    <row r="22" spans="1:23" x14ac:dyDescent="0.3">
      <c r="A22" s="1">
        <v>27.2</v>
      </c>
      <c r="C22">
        <v>1</v>
      </c>
      <c r="P22">
        <v>1</v>
      </c>
      <c r="Q22">
        <v>1</v>
      </c>
      <c r="U22" t="s">
        <v>31</v>
      </c>
      <c r="V22" t="s">
        <v>31</v>
      </c>
      <c r="W22" t="s">
        <v>32</v>
      </c>
    </row>
    <row r="23" spans="1:23" x14ac:dyDescent="0.3">
      <c r="A23" s="2">
        <v>23.5</v>
      </c>
      <c r="C23">
        <v>2</v>
      </c>
      <c r="P23">
        <v>2</v>
      </c>
      <c r="Q23">
        <v>1</v>
      </c>
      <c r="U23" t="s">
        <v>31</v>
      </c>
      <c r="V23" t="s">
        <v>31</v>
      </c>
      <c r="W23" t="s">
        <v>31</v>
      </c>
    </row>
    <row r="24" spans="1:23" x14ac:dyDescent="0.3">
      <c r="A24" s="1">
        <v>28.2</v>
      </c>
      <c r="C24">
        <v>2</v>
      </c>
      <c r="N24">
        <v>1</v>
      </c>
      <c r="P24">
        <v>1</v>
      </c>
      <c r="Q24">
        <v>1</v>
      </c>
      <c r="U24" t="s">
        <v>31</v>
      </c>
      <c r="V24" t="s">
        <v>31</v>
      </c>
      <c r="W24" t="s">
        <v>32</v>
      </c>
    </row>
    <row r="25" spans="1:23" x14ac:dyDescent="0.3">
      <c r="A25" s="2">
        <v>28.3</v>
      </c>
      <c r="C25">
        <v>2</v>
      </c>
      <c r="K25" t="s">
        <v>71</v>
      </c>
      <c r="L25">
        <v>2115</v>
      </c>
      <c r="N25">
        <v>1</v>
      </c>
      <c r="P25">
        <v>2</v>
      </c>
      <c r="Q25">
        <v>1</v>
      </c>
      <c r="U25" t="s">
        <v>31</v>
      </c>
      <c r="V25" t="s">
        <v>31</v>
      </c>
      <c r="W25" t="s">
        <v>31</v>
      </c>
    </row>
    <row r="26" spans="1:23" x14ac:dyDescent="0.3">
      <c r="A26" s="1">
        <v>44.2</v>
      </c>
      <c r="C26">
        <v>2</v>
      </c>
      <c r="K26" t="s">
        <v>70</v>
      </c>
      <c r="L26">
        <v>2994</v>
      </c>
      <c r="N26">
        <v>1</v>
      </c>
      <c r="P26">
        <v>2</v>
      </c>
      <c r="Q26">
        <v>1</v>
      </c>
      <c r="U26" t="s">
        <v>31</v>
      </c>
      <c r="V26" t="s">
        <v>32</v>
      </c>
      <c r="W26" t="s">
        <v>32</v>
      </c>
    </row>
    <row r="27" spans="1:23" x14ac:dyDescent="0.3">
      <c r="A27" s="2">
        <v>25.4</v>
      </c>
      <c r="C27">
        <v>2</v>
      </c>
      <c r="K27" t="s">
        <v>72</v>
      </c>
      <c r="L27">
        <v>1</v>
      </c>
      <c r="N27">
        <v>1</v>
      </c>
      <c r="P27">
        <v>2</v>
      </c>
      <c r="Q27">
        <v>1</v>
      </c>
      <c r="U27" t="s">
        <v>31</v>
      </c>
      <c r="V27" t="s">
        <v>32</v>
      </c>
      <c r="W27" t="s">
        <v>32</v>
      </c>
    </row>
    <row r="28" spans="1:23" x14ac:dyDescent="0.3">
      <c r="A28" s="1">
        <v>22.2</v>
      </c>
      <c r="C28">
        <v>1</v>
      </c>
      <c r="I28">
        <f>52/(1.75*1.75)</f>
        <v>16.979591836734695</v>
      </c>
      <c r="N28">
        <v>1</v>
      </c>
      <c r="P28">
        <v>2</v>
      </c>
      <c r="Q28">
        <v>1</v>
      </c>
      <c r="U28" t="s">
        <v>31</v>
      </c>
      <c r="V28" t="s">
        <v>32</v>
      </c>
      <c r="W28" t="s">
        <v>32</v>
      </c>
    </row>
    <row r="29" spans="1:23" x14ac:dyDescent="0.3">
      <c r="A29" s="2">
        <v>30.5</v>
      </c>
      <c r="C29">
        <v>1</v>
      </c>
      <c r="N29">
        <v>1</v>
      </c>
      <c r="P29">
        <v>2</v>
      </c>
      <c r="Q29">
        <v>1</v>
      </c>
      <c r="U29" t="s">
        <v>31</v>
      </c>
      <c r="V29" t="s">
        <v>31</v>
      </c>
      <c r="W29" t="s">
        <v>32</v>
      </c>
    </row>
    <row r="30" spans="1:23" x14ac:dyDescent="0.3">
      <c r="A30" s="1">
        <v>29.7</v>
      </c>
      <c r="C30">
        <v>2</v>
      </c>
      <c r="N30">
        <v>1</v>
      </c>
      <c r="P30">
        <v>1</v>
      </c>
      <c r="Q30">
        <v>1</v>
      </c>
      <c r="U30" t="s">
        <v>31</v>
      </c>
      <c r="V30" t="s">
        <v>31</v>
      </c>
      <c r="W30" t="s">
        <v>32</v>
      </c>
    </row>
    <row r="31" spans="1:23" x14ac:dyDescent="0.3">
      <c r="A31" s="2">
        <v>26.5</v>
      </c>
      <c r="C31">
        <v>1</v>
      </c>
      <c r="N31">
        <v>1</v>
      </c>
      <c r="P31">
        <v>1</v>
      </c>
      <c r="Q31">
        <v>1</v>
      </c>
      <c r="U31" t="s">
        <v>31</v>
      </c>
      <c r="V31" t="s">
        <v>31</v>
      </c>
      <c r="W31" t="s">
        <v>32</v>
      </c>
    </row>
    <row r="32" spans="1:23" x14ac:dyDescent="0.3">
      <c r="A32" s="1">
        <v>33.700000000000003</v>
      </c>
      <c r="C32">
        <v>2</v>
      </c>
      <c r="N32">
        <v>1</v>
      </c>
      <c r="P32">
        <v>2</v>
      </c>
      <c r="Q32">
        <v>1</v>
      </c>
      <c r="U32" t="s">
        <v>31</v>
      </c>
      <c r="V32" t="s">
        <v>31</v>
      </c>
      <c r="W32" t="s">
        <v>31</v>
      </c>
    </row>
    <row r="33" spans="1:23" x14ac:dyDescent="0.3">
      <c r="A33" s="2">
        <v>23.1</v>
      </c>
      <c r="C33">
        <v>1</v>
      </c>
      <c r="N33">
        <v>1</v>
      </c>
      <c r="P33">
        <v>1</v>
      </c>
      <c r="Q33">
        <v>1</v>
      </c>
      <c r="U33" t="s">
        <v>31</v>
      </c>
      <c r="V33" t="s">
        <v>32</v>
      </c>
      <c r="W33" t="s">
        <v>32</v>
      </c>
    </row>
    <row r="34" spans="1:23" x14ac:dyDescent="0.3">
      <c r="A34" s="1">
        <v>32</v>
      </c>
      <c r="C34">
        <v>1</v>
      </c>
      <c r="N34">
        <v>1</v>
      </c>
      <c r="P34">
        <v>2</v>
      </c>
      <c r="Q34">
        <v>1</v>
      </c>
      <c r="U34" t="s">
        <v>31</v>
      </c>
      <c r="V34" t="s">
        <v>31</v>
      </c>
      <c r="W34" t="s">
        <v>32</v>
      </c>
    </row>
    <row r="35" spans="1:23" x14ac:dyDescent="0.3">
      <c r="A35" s="2">
        <v>29.9</v>
      </c>
      <c r="C35">
        <v>1</v>
      </c>
      <c r="N35">
        <v>1</v>
      </c>
      <c r="P35">
        <v>1</v>
      </c>
      <c r="Q35">
        <v>1</v>
      </c>
      <c r="U35" t="s">
        <v>31</v>
      </c>
      <c r="V35" t="s">
        <v>31</v>
      </c>
      <c r="W35" t="s">
        <v>31</v>
      </c>
    </row>
    <row r="36" spans="1:23" x14ac:dyDescent="0.3">
      <c r="A36" s="1">
        <v>23.9</v>
      </c>
      <c r="C36">
        <v>1</v>
      </c>
      <c r="D36" s="15"/>
      <c r="N36">
        <v>1</v>
      </c>
      <c r="P36">
        <v>1</v>
      </c>
      <c r="Q36">
        <v>1</v>
      </c>
      <c r="U36" t="s">
        <v>31</v>
      </c>
      <c r="V36" t="s">
        <v>32</v>
      </c>
      <c r="W36" t="s">
        <v>32</v>
      </c>
    </row>
    <row r="37" spans="1:23" x14ac:dyDescent="0.3">
      <c r="A37" s="2">
        <v>28.5</v>
      </c>
      <c r="C37">
        <v>1</v>
      </c>
      <c r="N37">
        <v>1</v>
      </c>
      <c r="P37">
        <v>1</v>
      </c>
      <c r="Q37">
        <v>1</v>
      </c>
      <c r="U37" t="s">
        <v>31</v>
      </c>
      <c r="V37" t="s">
        <v>32</v>
      </c>
      <c r="W37" t="s">
        <v>32</v>
      </c>
    </row>
    <row r="38" spans="1:23" x14ac:dyDescent="0.3">
      <c r="A38" s="1">
        <v>26.4</v>
      </c>
      <c r="C38">
        <v>2</v>
      </c>
      <c r="N38">
        <v>1</v>
      </c>
      <c r="P38">
        <v>1</v>
      </c>
      <c r="Q38">
        <v>1</v>
      </c>
      <c r="U38" t="s">
        <v>31</v>
      </c>
      <c r="V38" t="s">
        <v>31</v>
      </c>
      <c r="W38" t="s">
        <v>31</v>
      </c>
    </row>
    <row r="39" spans="1:23" x14ac:dyDescent="0.3">
      <c r="A39" s="2">
        <v>20.2</v>
      </c>
      <c r="C39">
        <v>1</v>
      </c>
      <c r="N39">
        <v>1</v>
      </c>
      <c r="P39">
        <v>1</v>
      </c>
      <c r="Q39">
        <v>1</v>
      </c>
      <c r="U39" t="s">
        <v>31</v>
      </c>
      <c r="V39" t="s">
        <v>32</v>
      </c>
      <c r="W39" t="s">
        <v>32</v>
      </c>
    </row>
    <row r="40" spans="1:23" x14ac:dyDescent="0.3">
      <c r="A40" s="1">
        <v>33.6</v>
      </c>
      <c r="C40">
        <v>2</v>
      </c>
      <c r="D40" s="15"/>
      <c r="N40">
        <v>1</v>
      </c>
      <c r="P40">
        <v>2</v>
      </c>
      <c r="Q40">
        <v>1</v>
      </c>
      <c r="U40" t="s">
        <v>31</v>
      </c>
      <c r="V40" t="s">
        <v>32</v>
      </c>
      <c r="W40" t="s">
        <v>31</v>
      </c>
    </row>
    <row r="41" spans="1:23" x14ac:dyDescent="0.3">
      <c r="A41" s="2">
        <v>38.6</v>
      </c>
      <c r="C41">
        <v>1</v>
      </c>
      <c r="N41">
        <v>1</v>
      </c>
      <c r="P41">
        <v>1</v>
      </c>
      <c r="Q41">
        <v>1</v>
      </c>
      <c r="U41" t="s">
        <v>31</v>
      </c>
      <c r="V41" t="s">
        <v>32</v>
      </c>
      <c r="W41" t="s">
        <v>32</v>
      </c>
    </row>
    <row r="42" spans="1:23" x14ac:dyDescent="0.3">
      <c r="A42" s="1">
        <v>33.700000000000003</v>
      </c>
      <c r="C42">
        <v>2</v>
      </c>
      <c r="N42">
        <v>1</v>
      </c>
      <c r="P42">
        <v>2</v>
      </c>
      <c r="Q42">
        <v>1</v>
      </c>
      <c r="U42" t="s">
        <v>31</v>
      </c>
      <c r="V42" t="s">
        <v>32</v>
      </c>
      <c r="W42" t="s">
        <v>32</v>
      </c>
    </row>
    <row r="43" spans="1:23" x14ac:dyDescent="0.3">
      <c r="A43" s="2">
        <v>39.200000000000003</v>
      </c>
      <c r="C43">
        <v>1</v>
      </c>
      <c r="N43">
        <v>1</v>
      </c>
      <c r="P43">
        <v>1</v>
      </c>
      <c r="Q43">
        <v>1</v>
      </c>
      <c r="U43" t="s">
        <v>31</v>
      </c>
      <c r="V43" t="s">
        <v>32</v>
      </c>
      <c r="W43" t="s">
        <v>32</v>
      </c>
    </row>
    <row r="44" spans="1:23" x14ac:dyDescent="0.3">
      <c r="A44" s="1">
        <v>27.7</v>
      </c>
      <c r="C44">
        <v>1</v>
      </c>
      <c r="I44" s="1">
        <v>67</v>
      </c>
      <c r="J44" s="1" t="s">
        <v>31</v>
      </c>
      <c r="N44">
        <v>1</v>
      </c>
      <c r="P44">
        <v>2</v>
      </c>
      <c r="Q44">
        <v>1</v>
      </c>
      <c r="U44" t="s">
        <v>31</v>
      </c>
      <c r="V44" t="s">
        <v>31</v>
      </c>
      <c r="W44" t="s">
        <v>32</v>
      </c>
    </row>
    <row r="45" spans="1:23" x14ac:dyDescent="0.3">
      <c r="A45" s="2">
        <v>31.4</v>
      </c>
      <c r="C45">
        <v>1</v>
      </c>
      <c r="I45" s="2">
        <v>49</v>
      </c>
      <c r="J45" s="2" t="s">
        <v>31</v>
      </c>
      <c r="N45">
        <v>1</v>
      </c>
      <c r="P45">
        <v>1</v>
      </c>
      <c r="Q45">
        <v>1</v>
      </c>
      <c r="U45" t="s">
        <v>31</v>
      </c>
      <c r="V45" t="s">
        <v>32</v>
      </c>
      <c r="W45" t="s">
        <v>32</v>
      </c>
    </row>
    <row r="46" spans="1:23" x14ac:dyDescent="0.3">
      <c r="A46" s="1">
        <v>36.5</v>
      </c>
      <c r="C46">
        <v>1</v>
      </c>
      <c r="I46" s="1">
        <v>81</v>
      </c>
      <c r="J46" s="1" t="s">
        <v>31</v>
      </c>
      <c r="N46">
        <v>1</v>
      </c>
      <c r="P46">
        <v>1</v>
      </c>
      <c r="Q46">
        <v>1</v>
      </c>
      <c r="U46" t="s">
        <v>31</v>
      </c>
      <c r="V46" t="s">
        <v>31</v>
      </c>
      <c r="W46" t="s">
        <v>32</v>
      </c>
    </row>
    <row r="47" spans="1:23" x14ac:dyDescent="0.3">
      <c r="A47" s="2">
        <v>33.200000000000003</v>
      </c>
      <c r="C47">
        <v>2</v>
      </c>
      <c r="I47" s="2">
        <v>61</v>
      </c>
      <c r="J47" s="2" t="s">
        <v>31</v>
      </c>
      <c r="N47">
        <v>1</v>
      </c>
      <c r="P47">
        <v>1</v>
      </c>
      <c r="Q47">
        <v>1</v>
      </c>
      <c r="U47" t="s">
        <v>31</v>
      </c>
      <c r="V47" t="s">
        <v>31</v>
      </c>
      <c r="W47" t="s">
        <v>31</v>
      </c>
    </row>
    <row r="48" spans="1:23" x14ac:dyDescent="0.3">
      <c r="A48" s="1">
        <v>32.799999999999997</v>
      </c>
      <c r="C48">
        <v>1</v>
      </c>
      <c r="I48" s="1">
        <v>54</v>
      </c>
      <c r="J48" s="1" t="s">
        <v>31</v>
      </c>
      <c r="N48">
        <v>1</v>
      </c>
      <c r="P48">
        <v>1</v>
      </c>
      <c r="Q48">
        <v>1</v>
      </c>
      <c r="U48" t="s">
        <v>31</v>
      </c>
      <c r="V48" t="s">
        <v>32</v>
      </c>
      <c r="W48" t="s">
        <v>32</v>
      </c>
    </row>
    <row r="49" spans="1:23" x14ac:dyDescent="0.3">
      <c r="A49" s="2">
        <v>27.7</v>
      </c>
      <c r="C49">
        <v>1</v>
      </c>
      <c r="I49" s="2">
        <v>64</v>
      </c>
      <c r="J49" s="2" t="s">
        <v>31</v>
      </c>
      <c r="N49">
        <v>1</v>
      </c>
      <c r="P49">
        <v>2</v>
      </c>
      <c r="Q49">
        <v>1</v>
      </c>
      <c r="U49" t="s">
        <v>31</v>
      </c>
      <c r="V49" t="s">
        <v>32</v>
      </c>
      <c r="W49" t="s">
        <v>31</v>
      </c>
    </row>
    <row r="50" spans="1:23" x14ac:dyDescent="0.3">
      <c r="A50" s="1">
        <v>40.4</v>
      </c>
      <c r="C50">
        <v>1</v>
      </c>
      <c r="I50" s="1">
        <v>75</v>
      </c>
      <c r="J50" s="1" t="s">
        <v>31</v>
      </c>
      <c r="N50">
        <v>1</v>
      </c>
      <c r="P50">
        <v>1</v>
      </c>
      <c r="Q50">
        <v>1</v>
      </c>
      <c r="U50" t="s">
        <v>31</v>
      </c>
      <c r="V50" t="s">
        <v>32</v>
      </c>
      <c r="W50" t="s">
        <v>31</v>
      </c>
    </row>
    <row r="51" spans="1:23" x14ac:dyDescent="0.3">
      <c r="A51" s="2">
        <v>22.2</v>
      </c>
      <c r="C51">
        <v>1</v>
      </c>
      <c r="I51" s="2">
        <v>71</v>
      </c>
      <c r="J51" s="2" t="s">
        <v>31</v>
      </c>
      <c r="N51">
        <v>1</v>
      </c>
      <c r="P51">
        <v>1</v>
      </c>
      <c r="Q51">
        <v>1</v>
      </c>
      <c r="U51" t="s">
        <v>31</v>
      </c>
      <c r="V51" t="s">
        <v>32</v>
      </c>
      <c r="W51" t="s">
        <v>31</v>
      </c>
    </row>
    <row r="52" spans="1:23" x14ac:dyDescent="0.3">
      <c r="A52" s="1">
        <v>25.3</v>
      </c>
      <c r="C52">
        <v>1</v>
      </c>
      <c r="I52" s="1">
        <v>71</v>
      </c>
      <c r="J52" s="1" t="s">
        <v>31</v>
      </c>
      <c r="N52">
        <v>1</v>
      </c>
      <c r="P52">
        <v>1</v>
      </c>
      <c r="Q52">
        <v>1</v>
      </c>
      <c r="U52" t="s">
        <v>31</v>
      </c>
      <c r="V52" t="s">
        <v>32</v>
      </c>
      <c r="W52" t="s">
        <v>32</v>
      </c>
    </row>
    <row r="53" spans="1:23" x14ac:dyDescent="0.3">
      <c r="A53" s="2">
        <v>30.2</v>
      </c>
      <c r="C53">
        <v>1</v>
      </c>
      <c r="I53" s="2">
        <v>65</v>
      </c>
      <c r="J53" s="2" t="s">
        <v>31</v>
      </c>
      <c r="N53">
        <v>1</v>
      </c>
      <c r="P53">
        <v>1</v>
      </c>
      <c r="Q53">
        <v>1</v>
      </c>
      <c r="U53" t="s">
        <v>31</v>
      </c>
      <c r="V53" t="s">
        <v>32</v>
      </c>
      <c r="W53" t="s">
        <v>32</v>
      </c>
    </row>
    <row r="54" spans="1:23" x14ac:dyDescent="0.3">
      <c r="A54" s="1">
        <v>24</v>
      </c>
      <c r="C54">
        <v>1</v>
      </c>
      <c r="I54" s="1">
        <v>69</v>
      </c>
      <c r="J54" s="1" t="s">
        <v>31</v>
      </c>
      <c r="N54">
        <v>1</v>
      </c>
      <c r="P54">
        <v>1</v>
      </c>
      <c r="Q54">
        <v>1</v>
      </c>
      <c r="U54" t="s">
        <v>31</v>
      </c>
      <c r="V54" t="s">
        <v>32</v>
      </c>
      <c r="W54" t="s">
        <v>32</v>
      </c>
    </row>
    <row r="55" spans="1:23" x14ac:dyDescent="0.3">
      <c r="A55" s="2">
        <v>47.5</v>
      </c>
      <c r="C55">
        <v>2</v>
      </c>
      <c r="I55" s="2">
        <v>59</v>
      </c>
      <c r="J55" s="2" t="s">
        <v>31</v>
      </c>
      <c r="N55">
        <v>1</v>
      </c>
      <c r="P55">
        <v>1</v>
      </c>
      <c r="Q55">
        <v>1</v>
      </c>
      <c r="U55" t="s">
        <v>31</v>
      </c>
      <c r="V55" t="s">
        <v>32</v>
      </c>
      <c r="W55" t="s">
        <v>31</v>
      </c>
    </row>
    <row r="56" spans="1:23" x14ac:dyDescent="0.3">
      <c r="A56" s="1">
        <v>20.3</v>
      </c>
      <c r="C56">
        <v>2</v>
      </c>
      <c r="I56" s="1">
        <v>57</v>
      </c>
      <c r="J56" s="1" t="s">
        <v>31</v>
      </c>
      <c r="N56">
        <v>1</v>
      </c>
      <c r="P56">
        <v>1</v>
      </c>
      <c r="Q56">
        <v>1</v>
      </c>
      <c r="U56" t="s">
        <v>31</v>
      </c>
      <c r="V56" t="s">
        <v>31</v>
      </c>
      <c r="W56" t="s">
        <v>32</v>
      </c>
    </row>
    <row r="57" spans="1:23" x14ac:dyDescent="0.3">
      <c r="A57" s="2">
        <v>30</v>
      </c>
      <c r="C57">
        <v>1</v>
      </c>
      <c r="I57" s="2">
        <v>80</v>
      </c>
      <c r="J57" s="2" t="s">
        <v>31</v>
      </c>
      <c r="N57">
        <v>1</v>
      </c>
      <c r="P57">
        <v>2</v>
      </c>
      <c r="Q57">
        <v>1</v>
      </c>
      <c r="U57" t="s">
        <v>31</v>
      </c>
      <c r="V57" t="s">
        <v>31</v>
      </c>
      <c r="W57" t="s">
        <v>31</v>
      </c>
    </row>
    <row r="58" spans="1:23" x14ac:dyDescent="0.3">
      <c r="A58" s="1">
        <v>28.9</v>
      </c>
      <c r="C58">
        <v>1</v>
      </c>
      <c r="I58" s="1">
        <v>82</v>
      </c>
      <c r="J58" s="1" t="s">
        <v>31</v>
      </c>
      <c r="N58">
        <v>1</v>
      </c>
      <c r="P58">
        <v>2</v>
      </c>
      <c r="Q58">
        <v>1</v>
      </c>
      <c r="U58" t="s">
        <v>31</v>
      </c>
      <c r="V58" t="s">
        <v>32</v>
      </c>
      <c r="W58" t="s">
        <v>31</v>
      </c>
    </row>
    <row r="59" spans="1:23" x14ac:dyDescent="0.3">
      <c r="A59" s="2">
        <v>28.1</v>
      </c>
      <c r="C59">
        <v>1</v>
      </c>
      <c r="I59" s="2">
        <v>74</v>
      </c>
      <c r="J59" s="2" t="s">
        <v>31</v>
      </c>
      <c r="N59">
        <v>1</v>
      </c>
      <c r="P59">
        <v>1</v>
      </c>
      <c r="Q59">
        <v>1</v>
      </c>
      <c r="U59" t="s">
        <v>31</v>
      </c>
      <c r="V59" t="s">
        <v>31</v>
      </c>
      <c r="W59" t="s">
        <v>32</v>
      </c>
    </row>
    <row r="60" spans="1:23" x14ac:dyDescent="0.3">
      <c r="A60" s="1">
        <v>31.1</v>
      </c>
      <c r="C60">
        <v>2</v>
      </c>
      <c r="I60" s="1">
        <v>72</v>
      </c>
      <c r="J60" s="1" t="s">
        <v>31</v>
      </c>
      <c r="N60">
        <v>1</v>
      </c>
      <c r="P60">
        <v>1</v>
      </c>
      <c r="Q60">
        <v>1</v>
      </c>
      <c r="U60" t="s">
        <v>31</v>
      </c>
      <c r="V60" t="s">
        <v>31</v>
      </c>
      <c r="W60" t="s">
        <v>31</v>
      </c>
    </row>
    <row r="61" spans="1:23" x14ac:dyDescent="0.3">
      <c r="A61" s="2">
        <v>27.4</v>
      </c>
      <c r="C61">
        <v>1</v>
      </c>
      <c r="I61" s="2">
        <v>78</v>
      </c>
      <c r="J61" s="2" t="s">
        <v>31</v>
      </c>
      <c r="N61">
        <v>1</v>
      </c>
      <c r="P61">
        <v>1</v>
      </c>
      <c r="Q61">
        <v>1</v>
      </c>
      <c r="U61" t="s">
        <v>31</v>
      </c>
      <c r="V61" t="s">
        <v>31</v>
      </c>
      <c r="W61" t="s">
        <v>32</v>
      </c>
    </row>
    <row r="62" spans="1:23" x14ac:dyDescent="0.3">
      <c r="A62" s="1">
        <v>26.4</v>
      </c>
      <c r="C62">
        <v>1</v>
      </c>
      <c r="I62" s="1">
        <v>82</v>
      </c>
      <c r="J62" s="1" t="s">
        <v>31</v>
      </c>
      <c r="N62">
        <v>1</v>
      </c>
      <c r="P62">
        <v>2</v>
      </c>
      <c r="Q62">
        <v>1</v>
      </c>
      <c r="U62" t="s">
        <v>31</v>
      </c>
      <c r="V62" t="s">
        <v>31</v>
      </c>
      <c r="W62" t="s">
        <v>31</v>
      </c>
    </row>
    <row r="63" spans="1:23" x14ac:dyDescent="0.3">
      <c r="A63" s="2">
        <v>21.7</v>
      </c>
      <c r="C63">
        <v>2</v>
      </c>
      <c r="I63" s="2">
        <v>63</v>
      </c>
      <c r="J63" s="2" t="s">
        <v>31</v>
      </c>
      <c r="N63">
        <v>1</v>
      </c>
      <c r="P63">
        <v>1</v>
      </c>
      <c r="Q63">
        <v>1</v>
      </c>
      <c r="U63" t="s">
        <v>31</v>
      </c>
      <c r="V63" t="s">
        <v>32</v>
      </c>
      <c r="W63" t="s">
        <v>32</v>
      </c>
    </row>
    <row r="64" spans="1:23" x14ac:dyDescent="0.3">
      <c r="A64" s="1">
        <v>27</v>
      </c>
      <c r="C64">
        <v>1</v>
      </c>
      <c r="I64" s="1">
        <v>60</v>
      </c>
      <c r="J64" s="1" t="s">
        <v>31</v>
      </c>
      <c r="N64">
        <v>1</v>
      </c>
      <c r="P64">
        <v>1</v>
      </c>
      <c r="Q64">
        <v>1</v>
      </c>
      <c r="U64" t="s">
        <v>31</v>
      </c>
      <c r="V64" t="s">
        <v>32</v>
      </c>
      <c r="W64" t="s">
        <v>32</v>
      </c>
    </row>
    <row r="65" spans="1:23" x14ac:dyDescent="0.3">
      <c r="A65" s="2">
        <v>24.1</v>
      </c>
      <c r="C65">
        <v>2</v>
      </c>
      <c r="I65" s="2">
        <v>58</v>
      </c>
      <c r="J65" s="2" t="s">
        <v>31</v>
      </c>
      <c r="N65">
        <v>1</v>
      </c>
      <c r="P65">
        <v>2</v>
      </c>
      <c r="Q65">
        <v>1</v>
      </c>
      <c r="U65" t="s">
        <v>31</v>
      </c>
      <c r="V65" t="s">
        <v>32</v>
      </c>
      <c r="W65" t="s">
        <v>31</v>
      </c>
    </row>
    <row r="66" spans="1:23" x14ac:dyDescent="0.3">
      <c r="A66" s="1">
        <v>45.9</v>
      </c>
      <c r="C66">
        <v>1</v>
      </c>
      <c r="I66" s="1">
        <v>39</v>
      </c>
      <c r="J66" s="1" t="s">
        <v>31</v>
      </c>
      <c r="N66">
        <v>1</v>
      </c>
      <c r="P66">
        <v>1</v>
      </c>
      <c r="Q66">
        <v>1</v>
      </c>
      <c r="U66" t="s">
        <v>31</v>
      </c>
      <c r="V66" t="s">
        <v>32</v>
      </c>
      <c r="W66" t="s">
        <v>32</v>
      </c>
    </row>
    <row r="67" spans="1:23" x14ac:dyDescent="0.3">
      <c r="A67" s="2">
        <v>44.1</v>
      </c>
      <c r="C67">
        <v>2</v>
      </c>
      <c r="I67" s="2">
        <v>78</v>
      </c>
      <c r="J67" s="2" t="s">
        <v>31</v>
      </c>
      <c r="N67">
        <v>1</v>
      </c>
      <c r="P67">
        <v>2</v>
      </c>
      <c r="Q67">
        <v>1</v>
      </c>
      <c r="U67" t="s">
        <v>31</v>
      </c>
      <c r="V67" t="s">
        <v>32</v>
      </c>
      <c r="W67" t="s">
        <v>32</v>
      </c>
    </row>
    <row r="68" spans="1:23" x14ac:dyDescent="0.3">
      <c r="A68" s="1">
        <v>22.9</v>
      </c>
      <c r="C68">
        <v>1</v>
      </c>
      <c r="I68" s="1">
        <v>63</v>
      </c>
      <c r="J68" s="1" t="s">
        <v>31</v>
      </c>
      <c r="N68">
        <v>1</v>
      </c>
      <c r="P68">
        <v>1</v>
      </c>
      <c r="Q68">
        <v>1</v>
      </c>
      <c r="U68" t="s">
        <v>31</v>
      </c>
      <c r="V68" t="s">
        <v>31</v>
      </c>
      <c r="W68" t="s">
        <v>31</v>
      </c>
    </row>
    <row r="69" spans="1:23" x14ac:dyDescent="0.3">
      <c r="A69" s="2">
        <v>29.7</v>
      </c>
      <c r="C69">
        <v>2</v>
      </c>
      <c r="I69" s="2">
        <v>78</v>
      </c>
      <c r="J69" s="2" t="s">
        <v>31</v>
      </c>
      <c r="N69">
        <v>1</v>
      </c>
      <c r="P69">
        <v>2</v>
      </c>
      <c r="Q69">
        <v>1</v>
      </c>
      <c r="U69" t="s">
        <v>31</v>
      </c>
      <c r="V69" t="s">
        <v>32</v>
      </c>
      <c r="W69" t="s">
        <v>32</v>
      </c>
    </row>
    <row r="70" spans="1:23" x14ac:dyDescent="0.3">
      <c r="A70" s="1">
        <v>29.1</v>
      </c>
      <c r="C70">
        <v>2</v>
      </c>
      <c r="I70" s="1">
        <v>56</v>
      </c>
      <c r="J70" s="1" t="s">
        <v>31</v>
      </c>
      <c r="N70">
        <v>1</v>
      </c>
      <c r="P70">
        <v>1</v>
      </c>
      <c r="Q70">
        <v>1</v>
      </c>
      <c r="U70" t="s">
        <v>31</v>
      </c>
      <c r="V70" t="s">
        <v>32</v>
      </c>
      <c r="W70" t="s">
        <v>32</v>
      </c>
    </row>
    <row r="71" spans="1:23" x14ac:dyDescent="0.3">
      <c r="A71" s="2">
        <v>27.3</v>
      </c>
      <c r="C71">
        <v>1</v>
      </c>
      <c r="I71" s="2">
        <v>67</v>
      </c>
      <c r="J71" s="2" t="s">
        <v>31</v>
      </c>
      <c r="N71">
        <v>1</v>
      </c>
      <c r="P71">
        <v>2</v>
      </c>
      <c r="Q71">
        <v>1</v>
      </c>
      <c r="U71" t="s">
        <v>31</v>
      </c>
      <c r="V71" t="s">
        <v>32</v>
      </c>
      <c r="W71" t="s">
        <v>32</v>
      </c>
    </row>
    <row r="72" spans="1:23" x14ac:dyDescent="0.3">
      <c r="A72" s="1">
        <v>32.299999999999997</v>
      </c>
      <c r="C72">
        <v>1</v>
      </c>
      <c r="I72" s="1">
        <v>45</v>
      </c>
      <c r="J72" s="1" t="s">
        <v>31</v>
      </c>
      <c r="N72">
        <v>1</v>
      </c>
      <c r="P72">
        <v>2</v>
      </c>
      <c r="Q72">
        <v>1</v>
      </c>
      <c r="U72" t="s">
        <v>31</v>
      </c>
      <c r="V72" t="s">
        <v>32</v>
      </c>
      <c r="W72" t="s">
        <v>32</v>
      </c>
    </row>
    <row r="73" spans="1:23" x14ac:dyDescent="0.3">
      <c r="A73" s="2">
        <v>41.1</v>
      </c>
      <c r="C73">
        <v>2</v>
      </c>
      <c r="I73" s="2">
        <v>59</v>
      </c>
      <c r="J73" s="2" t="s">
        <v>31</v>
      </c>
      <c r="N73">
        <v>1</v>
      </c>
      <c r="P73">
        <v>1</v>
      </c>
      <c r="Q73">
        <v>1</v>
      </c>
      <c r="U73" t="s">
        <v>31</v>
      </c>
      <c r="V73" t="s">
        <v>31</v>
      </c>
      <c r="W73" t="s">
        <v>32</v>
      </c>
    </row>
    <row r="74" spans="1:23" x14ac:dyDescent="0.3">
      <c r="A74" s="1">
        <v>25.6</v>
      </c>
      <c r="C74">
        <v>1</v>
      </c>
      <c r="I74" s="1">
        <v>76</v>
      </c>
      <c r="J74" s="1" t="s">
        <v>31</v>
      </c>
      <c r="N74">
        <v>1</v>
      </c>
      <c r="P74">
        <v>1</v>
      </c>
      <c r="Q74">
        <v>1</v>
      </c>
      <c r="U74" t="s">
        <v>31</v>
      </c>
      <c r="V74" t="s">
        <v>32</v>
      </c>
      <c r="W74" t="s">
        <v>31</v>
      </c>
    </row>
    <row r="75" spans="1:23" x14ac:dyDescent="0.3">
      <c r="A75" s="2">
        <v>29.8</v>
      </c>
      <c r="C75">
        <v>1</v>
      </c>
      <c r="I75" s="2">
        <v>67</v>
      </c>
      <c r="J75" s="2" t="s">
        <v>31</v>
      </c>
      <c r="N75">
        <v>1</v>
      </c>
      <c r="P75">
        <v>2</v>
      </c>
      <c r="Q75">
        <v>1</v>
      </c>
      <c r="U75" t="s">
        <v>31</v>
      </c>
      <c r="V75" t="s">
        <v>31</v>
      </c>
      <c r="W75" t="s">
        <v>32</v>
      </c>
    </row>
    <row r="76" spans="1:23" x14ac:dyDescent="0.3">
      <c r="A76" s="1">
        <v>26.3</v>
      </c>
      <c r="C76">
        <v>1</v>
      </c>
      <c r="I76" s="1">
        <v>66</v>
      </c>
      <c r="J76" s="1" t="s">
        <v>31</v>
      </c>
      <c r="N76">
        <v>1</v>
      </c>
      <c r="P76">
        <v>1</v>
      </c>
      <c r="Q76">
        <v>1</v>
      </c>
      <c r="U76" t="s">
        <v>31</v>
      </c>
      <c r="V76" t="s">
        <v>32</v>
      </c>
      <c r="W76" t="s">
        <v>32</v>
      </c>
    </row>
    <row r="77" spans="1:23" x14ac:dyDescent="0.3">
      <c r="A77" s="2">
        <v>37.5</v>
      </c>
      <c r="C77">
        <v>1</v>
      </c>
      <c r="I77" s="2">
        <v>80</v>
      </c>
      <c r="J77" s="2" t="s">
        <v>31</v>
      </c>
      <c r="N77">
        <v>1</v>
      </c>
      <c r="P77">
        <v>1</v>
      </c>
      <c r="Q77">
        <v>1</v>
      </c>
      <c r="U77" t="s">
        <v>31</v>
      </c>
      <c r="V77" t="s">
        <v>32</v>
      </c>
      <c r="W77" t="s">
        <v>32</v>
      </c>
    </row>
    <row r="78" spans="1:23" x14ac:dyDescent="0.3">
      <c r="A78" s="1">
        <v>26.2</v>
      </c>
      <c r="C78">
        <v>1</v>
      </c>
      <c r="I78" s="1">
        <v>79</v>
      </c>
      <c r="J78" s="1" t="s">
        <v>31</v>
      </c>
      <c r="N78">
        <v>1</v>
      </c>
      <c r="P78">
        <v>1</v>
      </c>
      <c r="Q78">
        <v>1</v>
      </c>
      <c r="U78" t="s">
        <v>31</v>
      </c>
      <c r="V78" t="s">
        <v>31</v>
      </c>
      <c r="W78" t="s">
        <v>32</v>
      </c>
    </row>
    <row r="79" spans="1:23" x14ac:dyDescent="0.3">
      <c r="A79" s="2">
        <v>29.4</v>
      </c>
      <c r="C79">
        <v>2</v>
      </c>
      <c r="I79" s="2">
        <v>54</v>
      </c>
      <c r="J79" s="2" t="s">
        <v>31</v>
      </c>
      <c r="N79">
        <v>1</v>
      </c>
      <c r="P79">
        <v>1</v>
      </c>
      <c r="Q79">
        <v>1</v>
      </c>
      <c r="U79" t="s">
        <v>31</v>
      </c>
      <c r="V79" t="s">
        <v>32</v>
      </c>
      <c r="W79" t="s">
        <v>32</v>
      </c>
    </row>
    <row r="80" spans="1:23" x14ac:dyDescent="0.3">
      <c r="A80" s="1">
        <v>32.299999999999997</v>
      </c>
      <c r="C80">
        <v>1</v>
      </c>
      <c r="I80" s="1">
        <v>61</v>
      </c>
      <c r="J80" s="1" t="s">
        <v>31</v>
      </c>
      <c r="N80">
        <v>1</v>
      </c>
      <c r="P80">
        <v>1</v>
      </c>
      <c r="Q80">
        <v>1</v>
      </c>
      <c r="U80" t="s">
        <v>31</v>
      </c>
      <c r="V80" t="s">
        <v>31</v>
      </c>
      <c r="W80" t="s">
        <v>32</v>
      </c>
    </row>
    <row r="81" spans="1:23" x14ac:dyDescent="0.3">
      <c r="A81" s="2">
        <v>24.4</v>
      </c>
      <c r="C81">
        <v>1</v>
      </c>
      <c r="I81" s="2">
        <v>70</v>
      </c>
      <c r="J81" s="2" t="s">
        <v>31</v>
      </c>
      <c r="N81">
        <v>1</v>
      </c>
      <c r="P81">
        <v>2</v>
      </c>
      <c r="Q81">
        <v>1</v>
      </c>
      <c r="U81" t="s">
        <v>31</v>
      </c>
      <c r="V81" t="s">
        <v>31</v>
      </c>
      <c r="W81" t="s">
        <v>31</v>
      </c>
    </row>
    <row r="82" spans="1:23" x14ac:dyDescent="0.3">
      <c r="A82" s="1">
        <v>31.4</v>
      </c>
      <c r="C82">
        <v>1</v>
      </c>
      <c r="I82" s="1">
        <v>47</v>
      </c>
      <c r="J82" s="1" t="s">
        <v>31</v>
      </c>
      <c r="N82">
        <v>1</v>
      </c>
      <c r="P82">
        <v>1</v>
      </c>
      <c r="Q82">
        <v>1</v>
      </c>
      <c r="U82" t="s">
        <v>31</v>
      </c>
      <c r="V82" t="s">
        <v>32</v>
      </c>
      <c r="W82" t="s">
        <v>31</v>
      </c>
    </row>
    <row r="83" spans="1:23" x14ac:dyDescent="0.3">
      <c r="A83" s="2">
        <v>27.7</v>
      </c>
      <c r="C83">
        <v>2</v>
      </c>
      <c r="I83" s="2">
        <v>70</v>
      </c>
      <c r="J83" s="2" t="s">
        <v>31</v>
      </c>
      <c r="N83">
        <v>1</v>
      </c>
      <c r="P83">
        <v>1</v>
      </c>
      <c r="Q83">
        <v>1</v>
      </c>
      <c r="U83" t="s">
        <v>31</v>
      </c>
      <c r="V83" t="s">
        <v>32</v>
      </c>
      <c r="W83" t="s">
        <v>32</v>
      </c>
    </row>
    <row r="84" spans="1:23" x14ac:dyDescent="0.3">
      <c r="A84" s="1">
        <v>28</v>
      </c>
      <c r="C84">
        <v>2</v>
      </c>
      <c r="I84" s="1">
        <v>58</v>
      </c>
      <c r="J84" s="1" t="s">
        <v>31</v>
      </c>
      <c r="N84">
        <v>1</v>
      </c>
      <c r="P84">
        <v>1</v>
      </c>
      <c r="Q84">
        <v>1</v>
      </c>
      <c r="U84" t="s">
        <v>31</v>
      </c>
      <c r="V84" t="s">
        <v>32</v>
      </c>
      <c r="W84" t="s">
        <v>32</v>
      </c>
    </row>
    <row r="85" spans="1:23" x14ac:dyDescent="0.3">
      <c r="A85" s="2">
        <v>28.8</v>
      </c>
      <c r="C85">
        <v>2</v>
      </c>
      <c r="I85" s="2">
        <v>57</v>
      </c>
      <c r="J85" s="2" t="s">
        <v>31</v>
      </c>
      <c r="N85">
        <v>1</v>
      </c>
      <c r="P85">
        <v>2</v>
      </c>
      <c r="Q85">
        <v>1</v>
      </c>
      <c r="U85" t="s">
        <v>31</v>
      </c>
      <c r="V85" t="s">
        <v>32</v>
      </c>
      <c r="W85" t="s">
        <v>32</v>
      </c>
    </row>
    <row r="86" spans="1:23" x14ac:dyDescent="0.3">
      <c r="A86" s="1">
        <v>31.4</v>
      </c>
      <c r="C86">
        <v>1</v>
      </c>
      <c r="I86" s="1">
        <v>74</v>
      </c>
      <c r="J86" s="1" t="s">
        <v>31</v>
      </c>
      <c r="N86">
        <v>1</v>
      </c>
      <c r="P86">
        <v>2</v>
      </c>
      <c r="Q86">
        <v>1</v>
      </c>
      <c r="U86" t="s">
        <v>31</v>
      </c>
      <c r="V86" t="s">
        <v>32</v>
      </c>
      <c r="W86" t="s">
        <v>32</v>
      </c>
    </row>
    <row r="87" spans="1:23" x14ac:dyDescent="0.3">
      <c r="A87" s="2">
        <v>34.6</v>
      </c>
      <c r="C87">
        <v>1</v>
      </c>
      <c r="I87" s="2">
        <v>58</v>
      </c>
      <c r="J87" s="2" t="s">
        <v>31</v>
      </c>
      <c r="N87">
        <v>1</v>
      </c>
      <c r="P87">
        <v>2</v>
      </c>
      <c r="Q87">
        <v>1</v>
      </c>
      <c r="U87" t="s">
        <v>31</v>
      </c>
      <c r="V87" t="s">
        <v>32</v>
      </c>
      <c r="W87" t="s">
        <v>32</v>
      </c>
    </row>
    <row r="88" spans="1:23" x14ac:dyDescent="0.3">
      <c r="A88" s="1">
        <v>19.399999999999999</v>
      </c>
      <c r="C88">
        <v>2</v>
      </c>
      <c r="I88" s="1">
        <v>50</v>
      </c>
      <c r="J88" s="1" t="s">
        <v>31</v>
      </c>
      <c r="N88">
        <v>1</v>
      </c>
      <c r="P88">
        <v>1</v>
      </c>
      <c r="Q88">
        <v>1</v>
      </c>
      <c r="U88" t="s">
        <v>31</v>
      </c>
      <c r="V88" t="s">
        <v>32</v>
      </c>
      <c r="W88" t="s">
        <v>32</v>
      </c>
    </row>
    <row r="89" spans="1:23" x14ac:dyDescent="0.3">
      <c r="A89" s="2">
        <v>28.5</v>
      </c>
      <c r="C89">
        <v>1</v>
      </c>
      <c r="I89" s="2">
        <v>54</v>
      </c>
      <c r="J89" s="2" t="s">
        <v>31</v>
      </c>
      <c r="N89">
        <v>1</v>
      </c>
      <c r="P89">
        <v>1</v>
      </c>
      <c r="Q89">
        <v>1</v>
      </c>
      <c r="U89" t="s">
        <v>31</v>
      </c>
      <c r="V89" t="s">
        <v>32</v>
      </c>
      <c r="W89" t="s">
        <v>31</v>
      </c>
    </row>
    <row r="90" spans="1:23" x14ac:dyDescent="0.3">
      <c r="A90" s="1">
        <v>30.3</v>
      </c>
      <c r="C90">
        <v>1</v>
      </c>
      <c r="I90" s="1">
        <v>79</v>
      </c>
      <c r="J90" s="1" t="s">
        <v>31</v>
      </c>
      <c r="N90">
        <v>1</v>
      </c>
      <c r="P90">
        <v>2</v>
      </c>
      <c r="Q90">
        <v>1</v>
      </c>
      <c r="U90" t="s">
        <v>31</v>
      </c>
      <c r="V90" t="s">
        <v>32</v>
      </c>
      <c r="W90" t="s">
        <v>31</v>
      </c>
    </row>
    <row r="91" spans="1:23" x14ac:dyDescent="0.3">
      <c r="A91" s="2">
        <v>40.4</v>
      </c>
      <c r="C91">
        <v>1</v>
      </c>
      <c r="I91" s="2">
        <v>80</v>
      </c>
      <c r="J91" s="2" t="s">
        <v>31</v>
      </c>
      <c r="N91">
        <v>1</v>
      </c>
      <c r="P91">
        <v>1</v>
      </c>
      <c r="Q91">
        <v>1</v>
      </c>
      <c r="U91" t="s">
        <v>31</v>
      </c>
      <c r="V91" t="s">
        <v>32</v>
      </c>
      <c r="W91" t="s">
        <v>32</v>
      </c>
    </row>
    <row r="92" spans="1:23" x14ac:dyDescent="0.3">
      <c r="A92" s="1">
        <v>24.2</v>
      </c>
      <c r="C92">
        <v>1</v>
      </c>
      <c r="I92" s="1">
        <v>76</v>
      </c>
      <c r="J92" s="1" t="s">
        <v>31</v>
      </c>
      <c r="N92">
        <v>1</v>
      </c>
      <c r="P92">
        <v>1</v>
      </c>
      <c r="Q92">
        <v>1</v>
      </c>
      <c r="U92" t="s">
        <v>31</v>
      </c>
      <c r="V92" t="s">
        <v>31</v>
      </c>
      <c r="W92" t="s">
        <v>32</v>
      </c>
    </row>
    <row r="93" spans="1:23" x14ac:dyDescent="0.3">
      <c r="A93" s="2">
        <v>41.5</v>
      </c>
      <c r="C93">
        <v>2</v>
      </c>
      <c r="I93" s="2">
        <v>61</v>
      </c>
      <c r="J93" s="2" t="s">
        <v>31</v>
      </c>
      <c r="N93">
        <v>1</v>
      </c>
      <c r="P93">
        <v>1</v>
      </c>
      <c r="Q93">
        <v>1</v>
      </c>
      <c r="U93" t="s">
        <v>31</v>
      </c>
      <c r="V93" t="s">
        <v>32</v>
      </c>
      <c r="W93" t="s">
        <v>32</v>
      </c>
    </row>
    <row r="94" spans="1:23" x14ac:dyDescent="0.3">
      <c r="A94" s="1">
        <v>22.6</v>
      </c>
      <c r="C94">
        <v>1</v>
      </c>
      <c r="I94" s="1">
        <v>74</v>
      </c>
      <c r="J94" s="1" t="s">
        <v>31</v>
      </c>
      <c r="N94">
        <v>1</v>
      </c>
      <c r="P94">
        <v>1</v>
      </c>
      <c r="Q94">
        <v>1</v>
      </c>
      <c r="U94" t="s">
        <v>31</v>
      </c>
      <c r="V94" t="s">
        <v>32</v>
      </c>
      <c r="W94" t="s">
        <v>31</v>
      </c>
    </row>
    <row r="95" spans="1:23" x14ac:dyDescent="0.3">
      <c r="A95" s="2">
        <v>24.2</v>
      </c>
      <c r="C95">
        <v>1</v>
      </c>
      <c r="I95" s="2">
        <v>38</v>
      </c>
      <c r="J95" s="2" t="s">
        <v>31</v>
      </c>
      <c r="N95">
        <v>1</v>
      </c>
      <c r="P95">
        <v>2</v>
      </c>
      <c r="Q95">
        <v>1</v>
      </c>
      <c r="U95" t="s">
        <v>31</v>
      </c>
      <c r="V95" t="s">
        <v>32</v>
      </c>
      <c r="W95" t="s">
        <v>32</v>
      </c>
    </row>
    <row r="96" spans="1:23" x14ac:dyDescent="0.3">
      <c r="A96" s="1">
        <v>56.6</v>
      </c>
      <c r="C96">
        <v>1</v>
      </c>
      <c r="I96" s="1">
        <v>58</v>
      </c>
      <c r="J96" s="1" t="s">
        <v>31</v>
      </c>
      <c r="N96">
        <v>1</v>
      </c>
      <c r="P96">
        <v>1</v>
      </c>
      <c r="Q96">
        <v>1</v>
      </c>
      <c r="U96" t="s">
        <v>31</v>
      </c>
      <c r="V96" t="s">
        <v>32</v>
      </c>
      <c r="W96" t="s">
        <v>32</v>
      </c>
    </row>
    <row r="97" spans="1:23" x14ac:dyDescent="0.3">
      <c r="A97" s="2">
        <v>27.1</v>
      </c>
      <c r="C97">
        <v>1</v>
      </c>
      <c r="I97" s="2">
        <v>80</v>
      </c>
      <c r="J97" s="2" t="s">
        <v>31</v>
      </c>
      <c r="N97">
        <v>1</v>
      </c>
      <c r="P97">
        <v>1</v>
      </c>
      <c r="Q97">
        <v>1</v>
      </c>
      <c r="U97" t="s">
        <v>31</v>
      </c>
      <c r="V97" t="s">
        <v>31</v>
      </c>
      <c r="W97" t="s">
        <v>31</v>
      </c>
    </row>
    <row r="98" spans="1:23" x14ac:dyDescent="0.3">
      <c r="A98" s="1">
        <v>30.9</v>
      </c>
      <c r="C98">
        <v>2</v>
      </c>
      <c r="I98" s="1">
        <v>78</v>
      </c>
      <c r="J98" s="1" t="s">
        <v>31</v>
      </c>
      <c r="N98">
        <v>1</v>
      </c>
      <c r="P98">
        <v>1</v>
      </c>
      <c r="Q98">
        <v>1</v>
      </c>
      <c r="U98" t="s">
        <v>31</v>
      </c>
      <c r="V98" t="s">
        <v>32</v>
      </c>
      <c r="W98" t="s">
        <v>32</v>
      </c>
    </row>
    <row r="99" spans="1:23" x14ac:dyDescent="0.3">
      <c r="A99" s="2">
        <v>27.3</v>
      </c>
      <c r="C99">
        <v>2</v>
      </c>
      <c r="I99" s="2">
        <v>82</v>
      </c>
      <c r="J99" s="2" t="s">
        <v>31</v>
      </c>
      <c r="N99">
        <v>1</v>
      </c>
      <c r="P99">
        <v>1</v>
      </c>
      <c r="Q99">
        <v>1</v>
      </c>
      <c r="U99" t="s">
        <v>31</v>
      </c>
      <c r="V99" t="s">
        <v>31</v>
      </c>
      <c r="W99" t="s">
        <v>31</v>
      </c>
    </row>
    <row r="100" spans="1:23" x14ac:dyDescent="0.3">
      <c r="A100" s="1">
        <v>31.3</v>
      </c>
      <c r="C100">
        <v>1</v>
      </c>
      <c r="I100" s="1">
        <v>38</v>
      </c>
      <c r="J100" s="1" t="s">
        <v>31</v>
      </c>
      <c r="N100">
        <v>1</v>
      </c>
      <c r="P100">
        <v>2</v>
      </c>
      <c r="Q100">
        <v>1</v>
      </c>
      <c r="U100" t="s">
        <v>31</v>
      </c>
      <c r="V100" t="s">
        <v>32</v>
      </c>
      <c r="W100" t="s">
        <v>32</v>
      </c>
    </row>
    <row r="101" spans="1:23" x14ac:dyDescent="0.3">
      <c r="A101" s="2">
        <v>24</v>
      </c>
      <c r="C101">
        <v>1</v>
      </c>
      <c r="I101" s="2">
        <v>76</v>
      </c>
      <c r="J101" s="2" t="s">
        <v>31</v>
      </c>
      <c r="N101">
        <v>1</v>
      </c>
      <c r="P101">
        <v>2</v>
      </c>
      <c r="Q101">
        <v>1</v>
      </c>
      <c r="U101" t="s">
        <v>31</v>
      </c>
      <c r="V101" t="s">
        <v>32</v>
      </c>
      <c r="W101" t="s">
        <v>32</v>
      </c>
    </row>
    <row r="102" spans="1:23" x14ac:dyDescent="0.3">
      <c r="A102" s="1">
        <v>31</v>
      </c>
      <c r="C102">
        <v>1</v>
      </c>
      <c r="I102" s="1">
        <v>76</v>
      </c>
      <c r="J102" s="1" t="s">
        <v>31</v>
      </c>
      <c r="N102">
        <v>1</v>
      </c>
      <c r="P102">
        <v>1</v>
      </c>
      <c r="Q102">
        <v>1</v>
      </c>
      <c r="U102" t="s">
        <v>31</v>
      </c>
      <c r="V102" t="s">
        <v>32</v>
      </c>
      <c r="W102" t="s">
        <v>32</v>
      </c>
    </row>
    <row r="103" spans="1:23" x14ac:dyDescent="0.3">
      <c r="A103" s="2">
        <v>28</v>
      </c>
      <c r="C103">
        <v>1</v>
      </c>
      <c r="I103" s="2">
        <v>59</v>
      </c>
      <c r="J103" s="2" t="s">
        <v>31</v>
      </c>
      <c r="N103">
        <v>1</v>
      </c>
      <c r="P103">
        <v>1</v>
      </c>
      <c r="Q103">
        <v>1</v>
      </c>
      <c r="U103" t="s">
        <v>31</v>
      </c>
      <c r="V103" t="s">
        <v>31</v>
      </c>
      <c r="W103" t="s">
        <v>31</v>
      </c>
    </row>
    <row r="104" spans="1:23" x14ac:dyDescent="0.3">
      <c r="A104" s="1">
        <v>30.3</v>
      </c>
      <c r="C104">
        <v>1</v>
      </c>
      <c r="I104" s="1">
        <v>66</v>
      </c>
      <c r="J104" s="1" t="s">
        <v>31</v>
      </c>
      <c r="N104">
        <v>1</v>
      </c>
      <c r="P104">
        <v>1</v>
      </c>
      <c r="Q104">
        <v>1</v>
      </c>
      <c r="U104" t="s">
        <v>31</v>
      </c>
      <c r="V104" t="s">
        <v>31</v>
      </c>
      <c r="W104" t="s">
        <v>31</v>
      </c>
    </row>
    <row r="105" spans="1:23" x14ac:dyDescent="0.3">
      <c r="A105" s="2">
        <v>31.7</v>
      </c>
      <c r="C105">
        <v>1</v>
      </c>
      <c r="I105" s="2">
        <v>65</v>
      </c>
      <c r="J105" s="2" t="s">
        <v>31</v>
      </c>
      <c r="N105">
        <v>1</v>
      </c>
      <c r="P105">
        <v>1</v>
      </c>
      <c r="Q105">
        <v>1</v>
      </c>
      <c r="U105" t="s">
        <v>31</v>
      </c>
      <c r="V105" t="s">
        <v>32</v>
      </c>
      <c r="W105" t="s">
        <v>32</v>
      </c>
    </row>
    <row r="106" spans="1:23" x14ac:dyDescent="0.3">
      <c r="A106" s="1">
        <v>35.799999999999997</v>
      </c>
      <c r="C106">
        <v>2</v>
      </c>
      <c r="I106" s="1">
        <v>68</v>
      </c>
      <c r="J106" s="1" t="s">
        <v>31</v>
      </c>
      <c r="N106">
        <v>1</v>
      </c>
      <c r="P106">
        <v>1</v>
      </c>
      <c r="Q106">
        <v>1</v>
      </c>
      <c r="U106" t="s">
        <v>31</v>
      </c>
      <c r="V106" t="s">
        <v>32</v>
      </c>
      <c r="W106" t="s">
        <v>32</v>
      </c>
    </row>
    <row r="107" spans="1:23" x14ac:dyDescent="0.3">
      <c r="A107" s="2">
        <v>28.4</v>
      </c>
      <c r="C107">
        <v>2</v>
      </c>
      <c r="I107" s="2">
        <v>68</v>
      </c>
      <c r="J107" s="2" t="s">
        <v>31</v>
      </c>
      <c r="N107">
        <v>1</v>
      </c>
      <c r="P107">
        <v>1</v>
      </c>
      <c r="Q107">
        <v>1</v>
      </c>
      <c r="U107" t="s">
        <v>31</v>
      </c>
      <c r="V107" t="s">
        <v>32</v>
      </c>
      <c r="W107" t="s">
        <v>32</v>
      </c>
    </row>
    <row r="108" spans="1:23" x14ac:dyDescent="0.3">
      <c r="A108" s="1">
        <v>24</v>
      </c>
      <c r="C108">
        <v>2</v>
      </c>
      <c r="I108" s="1">
        <v>50</v>
      </c>
      <c r="J108" s="1" t="s">
        <v>31</v>
      </c>
      <c r="N108">
        <v>1</v>
      </c>
      <c r="P108">
        <v>2</v>
      </c>
      <c r="Q108">
        <v>1</v>
      </c>
      <c r="U108" t="s">
        <v>31</v>
      </c>
      <c r="V108" t="s">
        <v>32</v>
      </c>
      <c r="W108" t="s">
        <v>31</v>
      </c>
    </row>
    <row r="109" spans="1:23" x14ac:dyDescent="0.3">
      <c r="A109" s="2">
        <v>29</v>
      </c>
      <c r="C109">
        <v>1</v>
      </c>
      <c r="I109" s="2">
        <v>57</v>
      </c>
      <c r="J109" s="2" t="s">
        <v>31</v>
      </c>
      <c r="N109">
        <v>1</v>
      </c>
      <c r="P109">
        <v>2</v>
      </c>
      <c r="Q109">
        <v>1</v>
      </c>
      <c r="U109" t="s">
        <v>31</v>
      </c>
      <c r="V109" t="s">
        <v>31</v>
      </c>
      <c r="W109" t="s">
        <v>31</v>
      </c>
    </row>
    <row r="110" spans="1:23" x14ac:dyDescent="0.3">
      <c r="A110" s="1">
        <v>36.5</v>
      </c>
      <c r="C110">
        <v>1</v>
      </c>
      <c r="I110" s="1">
        <v>71</v>
      </c>
      <c r="J110" s="1" t="s">
        <v>31</v>
      </c>
      <c r="N110">
        <v>1</v>
      </c>
      <c r="P110">
        <v>2</v>
      </c>
      <c r="Q110">
        <v>1</v>
      </c>
      <c r="U110" t="s">
        <v>31</v>
      </c>
      <c r="V110" t="s">
        <v>32</v>
      </c>
      <c r="W110" t="s">
        <v>32</v>
      </c>
    </row>
    <row r="111" spans="1:23" x14ac:dyDescent="0.3">
      <c r="A111" s="2">
        <v>20.100000000000001</v>
      </c>
      <c r="C111">
        <v>1</v>
      </c>
      <c r="I111" s="2">
        <v>76</v>
      </c>
      <c r="J111" s="2" t="s">
        <v>31</v>
      </c>
      <c r="N111">
        <v>1</v>
      </c>
      <c r="P111">
        <v>1</v>
      </c>
      <c r="Q111">
        <v>1</v>
      </c>
      <c r="U111" t="s">
        <v>31</v>
      </c>
      <c r="V111" t="s">
        <v>32</v>
      </c>
      <c r="W111" t="s">
        <v>31</v>
      </c>
    </row>
    <row r="112" spans="1:23" x14ac:dyDescent="0.3">
      <c r="A112" s="1">
        <v>36.5</v>
      </c>
      <c r="C112">
        <v>1</v>
      </c>
      <c r="I112" s="1">
        <v>71</v>
      </c>
      <c r="J112" s="1" t="s">
        <v>31</v>
      </c>
      <c r="N112">
        <v>1</v>
      </c>
      <c r="P112">
        <v>1</v>
      </c>
      <c r="Q112">
        <v>1</v>
      </c>
      <c r="U112" t="s">
        <v>31</v>
      </c>
      <c r="V112" t="s">
        <v>32</v>
      </c>
      <c r="W112" t="s">
        <v>32</v>
      </c>
    </row>
    <row r="113" spans="1:23" x14ac:dyDescent="0.3">
      <c r="A113" s="2">
        <v>26.7</v>
      </c>
      <c r="C113">
        <v>2</v>
      </c>
      <c r="I113" s="2">
        <v>70</v>
      </c>
      <c r="J113" s="2" t="s">
        <v>31</v>
      </c>
      <c r="N113">
        <v>1</v>
      </c>
      <c r="P113">
        <v>1</v>
      </c>
      <c r="Q113">
        <v>1</v>
      </c>
      <c r="U113" t="s">
        <v>31</v>
      </c>
      <c r="V113" t="s">
        <v>32</v>
      </c>
      <c r="W113" t="s">
        <v>32</v>
      </c>
    </row>
    <row r="114" spans="1:23" x14ac:dyDescent="0.3">
      <c r="A114" s="1">
        <v>38.700000000000003</v>
      </c>
      <c r="C114">
        <v>1</v>
      </c>
      <c r="I114" s="1">
        <v>78</v>
      </c>
      <c r="J114" s="1" t="s">
        <v>31</v>
      </c>
      <c r="N114">
        <v>1</v>
      </c>
      <c r="P114">
        <v>1</v>
      </c>
      <c r="Q114">
        <v>1</v>
      </c>
      <c r="U114" t="s">
        <v>31</v>
      </c>
      <c r="V114" t="s">
        <v>32</v>
      </c>
      <c r="W114" t="s">
        <v>32</v>
      </c>
    </row>
    <row r="115" spans="1:23" x14ac:dyDescent="0.3">
      <c r="A115" s="2">
        <v>29.9</v>
      </c>
      <c r="C115">
        <v>1</v>
      </c>
      <c r="I115" s="2">
        <v>79</v>
      </c>
      <c r="J115" s="2" t="s">
        <v>31</v>
      </c>
      <c r="N115">
        <v>1</v>
      </c>
      <c r="P115">
        <v>2</v>
      </c>
      <c r="Q115">
        <v>1</v>
      </c>
      <c r="U115" t="s">
        <v>31</v>
      </c>
      <c r="V115" t="s">
        <v>31</v>
      </c>
      <c r="W115" t="s">
        <v>31</v>
      </c>
    </row>
    <row r="116" spans="1:23" x14ac:dyDescent="0.3">
      <c r="A116" s="1">
        <v>34.9</v>
      </c>
      <c r="C116">
        <v>2</v>
      </c>
      <c r="I116" s="1">
        <v>64</v>
      </c>
      <c r="J116" s="1" t="s">
        <v>31</v>
      </c>
      <c r="N116">
        <v>1</v>
      </c>
      <c r="P116">
        <v>1</v>
      </c>
      <c r="Q116">
        <v>1</v>
      </c>
      <c r="U116" t="s">
        <v>31</v>
      </c>
      <c r="V116" t="s">
        <v>32</v>
      </c>
      <c r="W116" t="s">
        <v>32</v>
      </c>
    </row>
    <row r="117" spans="1:23" x14ac:dyDescent="0.3">
      <c r="A117" s="2">
        <v>27</v>
      </c>
      <c r="C117">
        <v>2</v>
      </c>
      <c r="I117" s="2">
        <v>60</v>
      </c>
      <c r="J117" s="2" t="s">
        <v>31</v>
      </c>
      <c r="N117">
        <v>1</v>
      </c>
      <c r="P117">
        <v>1</v>
      </c>
      <c r="Q117">
        <v>1</v>
      </c>
      <c r="U117" t="s">
        <v>31</v>
      </c>
      <c r="V117" t="s">
        <v>31</v>
      </c>
      <c r="W117" t="s">
        <v>31</v>
      </c>
    </row>
    <row r="118" spans="1:23" x14ac:dyDescent="0.3">
      <c r="A118" s="1">
        <v>26.6</v>
      </c>
      <c r="C118">
        <v>2</v>
      </c>
      <c r="I118" s="1">
        <v>80</v>
      </c>
      <c r="J118" s="1" t="s">
        <v>31</v>
      </c>
      <c r="N118">
        <v>1</v>
      </c>
      <c r="P118">
        <v>2</v>
      </c>
      <c r="Q118">
        <v>1</v>
      </c>
      <c r="U118" t="s">
        <v>31</v>
      </c>
      <c r="V118" t="s">
        <v>32</v>
      </c>
      <c r="W118" t="s">
        <v>32</v>
      </c>
    </row>
    <row r="119" spans="1:23" x14ac:dyDescent="0.3">
      <c r="A119" s="2">
        <v>25</v>
      </c>
      <c r="C119">
        <v>2</v>
      </c>
      <c r="I119" s="2">
        <v>78</v>
      </c>
      <c r="J119" s="2" t="s">
        <v>31</v>
      </c>
      <c r="N119">
        <v>1</v>
      </c>
      <c r="P119">
        <v>2</v>
      </c>
      <c r="Q119">
        <v>1</v>
      </c>
      <c r="U119" t="s">
        <v>31</v>
      </c>
      <c r="V119" t="s">
        <v>32</v>
      </c>
      <c r="W119" t="s">
        <v>31</v>
      </c>
    </row>
    <row r="120" spans="1:23" x14ac:dyDescent="0.3">
      <c r="A120" s="1">
        <v>23.8</v>
      </c>
      <c r="C120">
        <v>1</v>
      </c>
      <c r="I120" s="1">
        <v>78</v>
      </c>
      <c r="J120" s="1" t="s">
        <v>31</v>
      </c>
      <c r="N120">
        <v>1</v>
      </c>
      <c r="P120">
        <v>2</v>
      </c>
      <c r="Q120">
        <v>1</v>
      </c>
      <c r="U120" t="s">
        <v>31</v>
      </c>
      <c r="V120" t="s">
        <v>32</v>
      </c>
      <c r="W120" t="s">
        <v>32</v>
      </c>
    </row>
    <row r="121" spans="1:23" x14ac:dyDescent="0.3">
      <c r="A121" s="2">
        <v>21.8</v>
      </c>
      <c r="C121">
        <v>2</v>
      </c>
      <c r="I121" s="2">
        <v>59</v>
      </c>
      <c r="J121" s="2" t="s">
        <v>31</v>
      </c>
      <c r="N121">
        <v>1</v>
      </c>
      <c r="P121">
        <v>2</v>
      </c>
      <c r="Q121">
        <v>1</v>
      </c>
      <c r="U121" t="s">
        <v>31</v>
      </c>
      <c r="V121" t="s">
        <v>32</v>
      </c>
      <c r="W121" t="s">
        <v>31</v>
      </c>
    </row>
    <row r="122" spans="1:23" x14ac:dyDescent="0.3">
      <c r="A122" s="1">
        <v>36.799999999999997</v>
      </c>
      <c r="C122">
        <v>2</v>
      </c>
      <c r="I122" s="1">
        <v>32</v>
      </c>
      <c r="J122" s="1" t="s">
        <v>31</v>
      </c>
      <c r="N122">
        <v>1</v>
      </c>
      <c r="P122">
        <v>1</v>
      </c>
      <c r="Q122">
        <v>1</v>
      </c>
      <c r="U122" t="s">
        <v>31</v>
      </c>
      <c r="V122" t="s">
        <v>32</v>
      </c>
      <c r="W122" t="s">
        <v>32</v>
      </c>
    </row>
    <row r="123" spans="1:23" x14ac:dyDescent="0.3">
      <c r="A123" s="2">
        <v>30</v>
      </c>
      <c r="C123">
        <v>2</v>
      </c>
      <c r="I123" s="2">
        <v>61</v>
      </c>
      <c r="J123" s="2" t="s">
        <v>31</v>
      </c>
      <c r="N123">
        <v>1</v>
      </c>
      <c r="P123">
        <v>2</v>
      </c>
      <c r="Q123">
        <v>1</v>
      </c>
      <c r="U123" t="s">
        <v>31</v>
      </c>
      <c r="V123" t="s">
        <v>32</v>
      </c>
      <c r="W123" t="s">
        <v>31</v>
      </c>
    </row>
    <row r="124" spans="1:23" x14ac:dyDescent="0.3">
      <c r="A124" s="1">
        <v>27.5</v>
      </c>
      <c r="C124">
        <v>2</v>
      </c>
      <c r="I124" s="1">
        <v>63</v>
      </c>
      <c r="J124" s="1" t="s">
        <v>31</v>
      </c>
      <c r="N124">
        <v>1</v>
      </c>
      <c r="P124">
        <v>2</v>
      </c>
      <c r="Q124">
        <v>1</v>
      </c>
      <c r="U124" t="s">
        <v>31</v>
      </c>
      <c r="V124" t="s">
        <v>31</v>
      </c>
      <c r="W124" t="s">
        <v>31</v>
      </c>
    </row>
    <row r="125" spans="1:23" x14ac:dyDescent="0.3">
      <c r="A125" s="2">
        <v>24.6</v>
      </c>
      <c r="C125">
        <v>1</v>
      </c>
      <c r="I125" s="2">
        <v>63</v>
      </c>
      <c r="J125" s="2" t="s">
        <v>31</v>
      </c>
      <c r="N125">
        <v>1</v>
      </c>
      <c r="P125">
        <v>2</v>
      </c>
      <c r="Q125">
        <v>1</v>
      </c>
      <c r="U125" t="s">
        <v>31</v>
      </c>
      <c r="V125" t="s">
        <v>31</v>
      </c>
      <c r="W125" t="s">
        <v>31</v>
      </c>
    </row>
    <row r="126" spans="1:23" x14ac:dyDescent="0.3">
      <c r="A126" s="1">
        <v>32.9</v>
      </c>
      <c r="C126">
        <v>1</v>
      </c>
      <c r="I126" s="1">
        <v>82</v>
      </c>
      <c r="J126" s="1" t="s">
        <v>31</v>
      </c>
      <c r="N126">
        <v>1</v>
      </c>
      <c r="P126">
        <v>2</v>
      </c>
      <c r="Q126">
        <v>1</v>
      </c>
      <c r="U126" t="s">
        <v>31</v>
      </c>
      <c r="V126" t="s">
        <v>31</v>
      </c>
      <c r="W126" t="s">
        <v>32</v>
      </c>
    </row>
    <row r="127" spans="1:23" x14ac:dyDescent="0.3">
      <c r="A127" s="2">
        <v>26.1</v>
      </c>
      <c r="C127">
        <v>2</v>
      </c>
      <c r="I127" s="2">
        <v>82</v>
      </c>
      <c r="J127" s="2" t="s">
        <v>31</v>
      </c>
      <c r="N127">
        <v>1</v>
      </c>
      <c r="P127">
        <v>1</v>
      </c>
      <c r="Q127">
        <v>1</v>
      </c>
      <c r="U127" t="s">
        <v>31</v>
      </c>
      <c r="V127" t="s">
        <v>32</v>
      </c>
      <c r="W127" t="s">
        <v>32</v>
      </c>
    </row>
    <row r="128" spans="1:23" x14ac:dyDescent="0.3">
      <c r="A128" s="1">
        <v>31.9</v>
      </c>
      <c r="C128">
        <v>1</v>
      </c>
      <c r="I128" s="1">
        <v>65</v>
      </c>
      <c r="J128" s="1" t="s">
        <v>31</v>
      </c>
      <c r="N128">
        <v>1</v>
      </c>
      <c r="P128">
        <v>1</v>
      </c>
      <c r="Q128">
        <v>1</v>
      </c>
      <c r="U128" t="s">
        <v>31</v>
      </c>
      <c r="V128" t="s">
        <v>32</v>
      </c>
      <c r="W128" t="s">
        <v>32</v>
      </c>
    </row>
    <row r="129" spans="1:23" x14ac:dyDescent="0.3">
      <c r="A129" s="2">
        <v>34.1</v>
      </c>
      <c r="C129">
        <v>1</v>
      </c>
      <c r="I129" s="2">
        <v>51</v>
      </c>
      <c r="J129" s="2" t="s">
        <v>31</v>
      </c>
      <c r="N129">
        <v>1</v>
      </c>
      <c r="P129">
        <v>2</v>
      </c>
      <c r="Q129">
        <v>1</v>
      </c>
      <c r="U129" t="s">
        <v>31</v>
      </c>
      <c r="V129" t="s">
        <v>32</v>
      </c>
      <c r="W129" t="s">
        <v>32</v>
      </c>
    </row>
    <row r="130" spans="1:23" x14ac:dyDescent="0.3">
      <c r="A130" s="1">
        <v>27.5</v>
      </c>
      <c r="C130">
        <v>1</v>
      </c>
      <c r="I130" s="1">
        <v>59</v>
      </c>
      <c r="J130" s="1" t="s">
        <v>31</v>
      </c>
      <c r="N130">
        <v>1</v>
      </c>
      <c r="P130">
        <v>1</v>
      </c>
      <c r="Q130">
        <v>1</v>
      </c>
      <c r="U130" t="s">
        <v>31</v>
      </c>
      <c r="V130" t="s">
        <v>31</v>
      </c>
      <c r="W130" t="s">
        <v>32</v>
      </c>
    </row>
    <row r="131" spans="1:23" x14ac:dyDescent="0.3">
      <c r="A131" s="2">
        <v>25.6</v>
      </c>
      <c r="C131">
        <v>1</v>
      </c>
      <c r="I131" s="2">
        <v>68</v>
      </c>
      <c r="J131" s="2" t="s">
        <v>31</v>
      </c>
      <c r="N131">
        <v>1</v>
      </c>
      <c r="P131">
        <v>1</v>
      </c>
      <c r="Q131">
        <v>1</v>
      </c>
      <c r="U131" t="s">
        <v>31</v>
      </c>
      <c r="V131" t="s">
        <v>32</v>
      </c>
      <c r="W131" t="s">
        <v>32</v>
      </c>
    </row>
    <row r="132" spans="1:23" x14ac:dyDescent="0.3">
      <c r="A132" s="1">
        <v>36.9</v>
      </c>
      <c r="I132" s="1">
        <v>72</v>
      </c>
      <c r="J132" s="1" t="s">
        <v>31</v>
      </c>
      <c r="N132">
        <v>1</v>
      </c>
      <c r="P132">
        <v>1</v>
      </c>
      <c r="Q132">
        <v>1</v>
      </c>
      <c r="U132" t="s">
        <v>31</v>
      </c>
      <c r="V132" t="s">
        <v>31</v>
      </c>
      <c r="W132" t="s">
        <v>31</v>
      </c>
    </row>
    <row r="133" spans="1:23" x14ac:dyDescent="0.3">
      <c r="A133" s="2">
        <v>31.4</v>
      </c>
      <c r="I133" s="2">
        <v>59</v>
      </c>
      <c r="J133" s="2" t="s">
        <v>31</v>
      </c>
      <c r="N133">
        <v>1</v>
      </c>
      <c r="P133">
        <v>1</v>
      </c>
      <c r="Q133">
        <v>1</v>
      </c>
      <c r="U133" t="s">
        <v>31</v>
      </c>
      <c r="V133" t="s">
        <v>32</v>
      </c>
      <c r="W133" t="s">
        <v>32</v>
      </c>
    </row>
    <row r="134" spans="1:23" x14ac:dyDescent="0.3">
      <c r="A134" s="1">
        <v>37.299999999999997</v>
      </c>
      <c r="I134" s="1">
        <v>70</v>
      </c>
      <c r="J134" s="1" t="s">
        <v>31</v>
      </c>
      <c r="N134">
        <v>1</v>
      </c>
      <c r="P134">
        <v>1</v>
      </c>
      <c r="Q134">
        <v>2</v>
      </c>
      <c r="U134" t="s">
        <v>31</v>
      </c>
      <c r="V134" t="s">
        <v>31</v>
      </c>
      <c r="W134" t="s">
        <v>31</v>
      </c>
    </row>
    <row r="135" spans="1:23" x14ac:dyDescent="0.3">
      <c r="A135" s="2">
        <v>34.1</v>
      </c>
      <c r="I135" s="2">
        <v>79</v>
      </c>
      <c r="J135" s="2" t="s">
        <v>31</v>
      </c>
      <c r="N135">
        <v>1</v>
      </c>
      <c r="P135">
        <v>1</v>
      </c>
      <c r="Q135">
        <v>2</v>
      </c>
      <c r="U135" t="s">
        <v>31</v>
      </c>
      <c r="V135" t="s">
        <v>32</v>
      </c>
      <c r="W135" t="s">
        <v>32</v>
      </c>
    </row>
    <row r="136" spans="1:23" x14ac:dyDescent="0.3">
      <c r="A136" s="1">
        <v>25</v>
      </c>
      <c r="I136" s="1">
        <v>80</v>
      </c>
      <c r="J136" s="1" t="s">
        <v>31</v>
      </c>
      <c r="P136">
        <v>2</v>
      </c>
      <c r="Q136">
        <v>2</v>
      </c>
      <c r="U136" t="s">
        <v>31</v>
      </c>
      <c r="V136" t="s">
        <v>31</v>
      </c>
      <c r="W136" t="s">
        <v>32</v>
      </c>
    </row>
    <row r="137" spans="1:23" x14ac:dyDescent="0.3">
      <c r="A137" s="2">
        <v>45.7</v>
      </c>
      <c r="I137" s="2">
        <v>54</v>
      </c>
      <c r="J137" s="2" t="s">
        <v>31</v>
      </c>
      <c r="P137">
        <v>1</v>
      </c>
      <c r="Q137">
        <v>2</v>
      </c>
      <c r="U137" t="s">
        <v>31</v>
      </c>
      <c r="V137" t="s">
        <v>31</v>
      </c>
      <c r="W137" t="s">
        <v>31</v>
      </c>
    </row>
    <row r="138" spans="1:23" x14ac:dyDescent="0.3">
      <c r="A138" s="1">
        <v>34.200000000000003</v>
      </c>
      <c r="I138" s="1">
        <v>78</v>
      </c>
      <c r="J138" s="1" t="s">
        <v>31</v>
      </c>
      <c r="P138">
        <v>1</v>
      </c>
      <c r="Q138">
        <v>2</v>
      </c>
      <c r="U138" t="s">
        <v>31</v>
      </c>
      <c r="V138" t="s">
        <v>31</v>
      </c>
      <c r="W138" t="s">
        <v>32</v>
      </c>
    </row>
    <row r="139" spans="1:23" x14ac:dyDescent="0.3">
      <c r="A139" s="2">
        <v>23.6</v>
      </c>
      <c r="I139" s="2">
        <v>51</v>
      </c>
      <c r="J139" s="2" t="s">
        <v>31</v>
      </c>
      <c r="P139">
        <v>2</v>
      </c>
      <c r="Q139">
        <v>2</v>
      </c>
      <c r="U139" t="s">
        <v>31</v>
      </c>
      <c r="V139" t="s">
        <v>31</v>
      </c>
      <c r="W139" t="s">
        <v>31</v>
      </c>
    </row>
    <row r="140" spans="1:23" x14ac:dyDescent="0.3">
      <c r="A140" s="1">
        <v>27.3</v>
      </c>
      <c r="I140" s="1">
        <v>79</v>
      </c>
      <c r="J140" s="1" t="s">
        <v>31</v>
      </c>
      <c r="P140">
        <v>2</v>
      </c>
      <c r="Q140">
        <v>2</v>
      </c>
      <c r="U140" t="s">
        <v>31</v>
      </c>
      <c r="V140" t="s">
        <v>31</v>
      </c>
      <c r="W140" t="s">
        <v>32</v>
      </c>
    </row>
    <row r="141" spans="1:23" x14ac:dyDescent="0.3">
      <c r="A141" s="2">
        <v>22.3</v>
      </c>
      <c r="I141" s="2">
        <v>55</v>
      </c>
      <c r="J141" s="2" t="s">
        <v>31</v>
      </c>
      <c r="P141">
        <v>2</v>
      </c>
      <c r="Q141">
        <v>2</v>
      </c>
      <c r="U141" t="s">
        <v>31</v>
      </c>
      <c r="V141" t="s">
        <v>31</v>
      </c>
      <c r="W141" t="s">
        <v>32</v>
      </c>
    </row>
    <row r="142" spans="1:23" x14ac:dyDescent="0.3">
      <c r="A142" s="1">
        <v>31.4</v>
      </c>
      <c r="I142" s="1">
        <v>76</v>
      </c>
      <c r="J142" s="1" t="s">
        <v>31</v>
      </c>
      <c r="P142">
        <v>2</v>
      </c>
      <c r="Q142">
        <v>2</v>
      </c>
      <c r="U142" t="s">
        <v>31</v>
      </c>
      <c r="V142" t="s">
        <v>32</v>
      </c>
      <c r="W142" t="s">
        <v>32</v>
      </c>
    </row>
    <row r="143" spans="1:23" x14ac:dyDescent="0.3">
      <c r="A143" s="2">
        <v>26.4</v>
      </c>
      <c r="I143" s="2">
        <v>81</v>
      </c>
      <c r="J143" s="2" t="s">
        <v>31</v>
      </c>
      <c r="P143">
        <v>2</v>
      </c>
      <c r="Q143">
        <v>2</v>
      </c>
      <c r="U143" t="s">
        <v>31</v>
      </c>
      <c r="V143" t="s">
        <v>32</v>
      </c>
      <c r="W143" t="s">
        <v>32</v>
      </c>
    </row>
    <row r="144" spans="1:23" x14ac:dyDescent="0.3">
      <c r="A144" s="1">
        <v>32.9</v>
      </c>
      <c r="I144" s="1">
        <v>63</v>
      </c>
      <c r="J144" s="1" t="s">
        <v>31</v>
      </c>
      <c r="P144">
        <v>1</v>
      </c>
      <c r="Q144">
        <v>2</v>
      </c>
      <c r="U144" t="s">
        <v>31</v>
      </c>
      <c r="V144" t="s">
        <v>32</v>
      </c>
      <c r="W144" t="s">
        <v>32</v>
      </c>
    </row>
    <row r="145" spans="1:23" x14ac:dyDescent="0.3">
      <c r="A145" s="2">
        <v>37.1</v>
      </c>
      <c r="I145" s="2">
        <v>81</v>
      </c>
      <c r="J145" s="2" t="s">
        <v>31</v>
      </c>
      <c r="P145">
        <v>2</v>
      </c>
      <c r="Q145">
        <v>2</v>
      </c>
      <c r="U145" t="s">
        <v>31</v>
      </c>
      <c r="V145" t="s">
        <v>32</v>
      </c>
      <c r="W145" t="s">
        <v>31</v>
      </c>
    </row>
    <row r="146" spans="1:23" x14ac:dyDescent="0.3">
      <c r="A146" s="1">
        <v>45</v>
      </c>
      <c r="I146" s="1">
        <v>49</v>
      </c>
      <c r="J146" s="1" t="s">
        <v>31</v>
      </c>
      <c r="P146">
        <v>2</v>
      </c>
      <c r="Q146">
        <v>2</v>
      </c>
      <c r="U146" t="s">
        <v>31</v>
      </c>
      <c r="V146" t="s">
        <v>31</v>
      </c>
      <c r="W146" t="s">
        <v>32</v>
      </c>
    </row>
    <row r="147" spans="1:23" x14ac:dyDescent="0.3">
      <c r="A147" s="2">
        <v>25.5</v>
      </c>
      <c r="I147" s="2">
        <v>39</v>
      </c>
      <c r="J147" s="2" t="s">
        <v>31</v>
      </c>
      <c r="P147">
        <v>1</v>
      </c>
      <c r="Q147">
        <v>2</v>
      </c>
      <c r="U147" t="s">
        <v>31</v>
      </c>
      <c r="V147" t="s">
        <v>31</v>
      </c>
      <c r="W147" t="s">
        <v>32</v>
      </c>
    </row>
    <row r="148" spans="1:23" x14ac:dyDescent="0.3">
      <c r="A148" s="1">
        <v>26.1</v>
      </c>
      <c r="I148" s="1">
        <v>79</v>
      </c>
      <c r="J148" s="1" t="s">
        <v>31</v>
      </c>
      <c r="P148">
        <v>2</v>
      </c>
      <c r="Q148">
        <v>2</v>
      </c>
      <c r="U148" t="s">
        <v>31</v>
      </c>
      <c r="V148" t="s">
        <v>32</v>
      </c>
      <c r="W148" t="s">
        <v>32</v>
      </c>
    </row>
    <row r="149" spans="1:23" x14ac:dyDescent="0.3">
      <c r="A149" s="2">
        <v>30.8</v>
      </c>
      <c r="I149" s="2">
        <v>77</v>
      </c>
      <c r="J149" s="2" t="s">
        <v>31</v>
      </c>
      <c r="P149">
        <v>1</v>
      </c>
      <c r="Q149">
        <v>2</v>
      </c>
      <c r="U149" t="s">
        <v>31</v>
      </c>
      <c r="V149" t="s">
        <v>32</v>
      </c>
      <c r="W149" t="s">
        <v>32</v>
      </c>
    </row>
    <row r="150" spans="1:23" x14ac:dyDescent="0.3">
      <c r="A150" s="1">
        <v>32</v>
      </c>
      <c r="I150" s="1">
        <v>77</v>
      </c>
      <c r="J150" s="1" t="s">
        <v>31</v>
      </c>
      <c r="P150">
        <v>2</v>
      </c>
      <c r="Q150">
        <v>2</v>
      </c>
      <c r="U150" t="s">
        <v>31</v>
      </c>
      <c r="V150" t="s">
        <v>32</v>
      </c>
      <c r="W150" t="s">
        <v>31</v>
      </c>
    </row>
    <row r="151" spans="1:23" x14ac:dyDescent="0.3">
      <c r="A151" s="2">
        <v>29.9</v>
      </c>
      <c r="I151" s="2">
        <v>60</v>
      </c>
      <c r="J151" s="2" t="s">
        <v>31</v>
      </c>
      <c r="P151">
        <v>2</v>
      </c>
      <c r="Q151">
        <v>2</v>
      </c>
      <c r="U151" t="s">
        <v>31</v>
      </c>
      <c r="V151" t="s">
        <v>31</v>
      </c>
      <c r="W151" t="s">
        <v>32</v>
      </c>
    </row>
    <row r="152" spans="1:23" x14ac:dyDescent="0.3">
      <c r="A152" s="1">
        <v>37.4</v>
      </c>
      <c r="I152" s="1">
        <v>66</v>
      </c>
      <c r="J152" s="1" t="s">
        <v>31</v>
      </c>
      <c r="P152">
        <v>1</v>
      </c>
      <c r="Q152">
        <v>2</v>
      </c>
      <c r="U152" t="s">
        <v>31</v>
      </c>
      <c r="V152" t="s">
        <v>31</v>
      </c>
      <c r="W152" t="s">
        <v>32</v>
      </c>
    </row>
    <row r="153" spans="1:23" x14ac:dyDescent="0.3">
      <c r="A153" s="2">
        <v>31.7</v>
      </c>
      <c r="I153" s="2">
        <v>57</v>
      </c>
      <c r="J153" s="2" t="s">
        <v>31</v>
      </c>
      <c r="P153">
        <v>2</v>
      </c>
      <c r="Q153">
        <v>2</v>
      </c>
      <c r="U153" t="s">
        <v>31</v>
      </c>
      <c r="V153" t="s">
        <v>31</v>
      </c>
      <c r="W153" t="s">
        <v>31</v>
      </c>
    </row>
    <row r="154" spans="1:23" x14ac:dyDescent="0.3">
      <c r="A154" s="1">
        <v>34.5</v>
      </c>
      <c r="I154" s="1">
        <v>68</v>
      </c>
      <c r="J154" s="1" t="s">
        <v>31</v>
      </c>
      <c r="P154">
        <v>2</v>
      </c>
      <c r="Q154">
        <v>2</v>
      </c>
      <c r="U154" t="s">
        <v>31</v>
      </c>
      <c r="V154" t="s">
        <v>32</v>
      </c>
      <c r="W154" t="s">
        <v>31</v>
      </c>
    </row>
    <row r="155" spans="1:23" x14ac:dyDescent="0.3">
      <c r="A155" s="2">
        <v>27.9</v>
      </c>
      <c r="I155" s="2">
        <v>75</v>
      </c>
      <c r="J155" s="2" t="s">
        <v>31</v>
      </c>
      <c r="P155">
        <v>2</v>
      </c>
      <c r="Q155">
        <v>2</v>
      </c>
      <c r="U155" t="s">
        <v>31</v>
      </c>
      <c r="V155" t="s">
        <v>32</v>
      </c>
      <c r="W155" t="s">
        <v>32</v>
      </c>
    </row>
    <row r="156" spans="1:23" x14ac:dyDescent="0.3">
      <c r="A156" s="1">
        <v>29.5</v>
      </c>
      <c r="I156" s="1">
        <v>70</v>
      </c>
      <c r="J156" s="1" t="s">
        <v>32</v>
      </c>
      <c r="P156">
        <v>2</v>
      </c>
      <c r="Q156">
        <v>2</v>
      </c>
      <c r="U156" t="s">
        <v>31</v>
      </c>
      <c r="V156" t="s">
        <v>32</v>
      </c>
      <c r="W156" t="s">
        <v>32</v>
      </c>
    </row>
    <row r="157" spans="1:23" x14ac:dyDescent="0.3">
      <c r="A157" s="2">
        <v>46</v>
      </c>
      <c r="I157" s="2">
        <v>52</v>
      </c>
      <c r="J157" s="2" t="s">
        <v>32</v>
      </c>
      <c r="P157">
        <v>1</v>
      </c>
      <c r="Q157">
        <v>2</v>
      </c>
      <c r="U157" t="s">
        <v>31</v>
      </c>
      <c r="V157" t="s">
        <v>31</v>
      </c>
      <c r="W157" t="s">
        <v>31</v>
      </c>
    </row>
    <row r="158" spans="1:23" x14ac:dyDescent="0.3">
      <c r="A158" s="1">
        <v>42.5</v>
      </c>
      <c r="I158" s="1">
        <v>32</v>
      </c>
      <c r="J158" s="1" t="s">
        <v>32</v>
      </c>
      <c r="P158">
        <v>2</v>
      </c>
      <c r="Q158">
        <v>2</v>
      </c>
      <c r="U158" t="s">
        <v>31</v>
      </c>
      <c r="V158" t="s">
        <v>32</v>
      </c>
      <c r="W158" t="s">
        <v>31</v>
      </c>
    </row>
    <row r="159" spans="1:23" x14ac:dyDescent="0.3">
      <c r="A159" s="2">
        <v>35.5</v>
      </c>
      <c r="I159" s="2">
        <v>79</v>
      </c>
      <c r="J159" s="2" t="s">
        <v>32</v>
      </c>
      <c r="P159">
        <v>1</v>
      </c>
      <c r="Q159">
        <v>2</v>
      </c>
      <c r="U159" t="s">
        <v>31</v>
      </c>
      <c r="V159" t="s">
        <v>31</v>
      </c>
      <c r="W159" t="s">
        <v>31</v>
      </c>
    </row>
    <row r="160" spans="1:23" x14ac:dyDescent="0.3">
      <c r="A160" s="1">
        <v>31.1</v>
      </c>
      <c r="I160" s="1">
        <v>37</v>
      </c>
      <c r="J160" s="1" t="s">
        <v>32</v>
      </c>
      <c r="P160">
        <v>1</v>
      </c>
      <c r="Q160">
        <v>2</v>
      </c>
      <c r="U160" t="s">
        <v>31</v>
      </c>
      <c r="V160" t="s">
        <v>31</v>
      </c>
      <c r="W160" t="s">
        <v>31</v>
      </c>
    </row>
    <row r="161" spans="1:23" x14ac:dyDescent="0.3">
      <c r="A161" s="2">
        <v>26.9</v>
      </c>
      <c r="I161" s="2">
        <v>20</v>
      </c>
      <c r="J161" s="2" t="s">
        <v>32</v>
      </c>
      <c r="P161">
        <v>1</v>
      </c>
      <c r="Q161">
        <v>2</v>
      </c>
      <c r="U161" t="s">
        <v>31</v>
      </c>
      <c r="V161" t="s">
        <v>32</v>
      </c>
      <c r="W161" t="s">
        <v>32</v>
      </c>
    </row>
    <row r="162" spans="1:23" x14ac:dyDescent="0.3">
      <c r="A162" s="1">
        <v>35.799999999999997</v>
      </c>
      <c r="I162" s="1">
        <v>44</v>
      </c>
      <c r="J162" s="1" t="s">
        <v>32</v>
      </c>
      <c r="P162">
        <v>1</v>
      </c>
      <c r="Q162">
        <v>2</v>
      </c>
      <c r="U162" t="s">
        <v>31</v>
      </c>
      <c r="V162" t="s">
        <v>32</v>
      </c>
      <c r="W162" t="s">
        <v>32</v>
      </c>
    </row>
    <row r="163" spans="1:23" x14ac:dyDescent="0.3">
      <c r="A163" s="2">
        <v>45.5</v>
      </c>
      <c r="I163" s="2">
        <v>79</v>
      </c>
      <c r="J163" s="2" t="s">
        <v>32</v>
      </c>
      <c r="P163">
        <v>1</v>
      </c>
      <c r="Q163">
        <v>2</v>
      </c>
      <c r="U163" t="s">
        <v>31</v>
      </c>
      <c r="V163" t="s">
        <v>32</v>
      </c>
      <c r="W163" t="s">
        <v>32</v>
      </c>
    </row>
    <row r="164" spans="1:23" x14ac:dyDescent="0.3">
      <c r="A164" s="1">
        <v>28.5</v>
      </c>
      <c r="I164" s="1">
        <v>57</v>
      </c>
      <c r="J164" s="1" t="s">
        <v>32</v>
      </c>
      <c r="P164">
        <v>2</v>
      </c>
      <c r="Q164">
        <v>2</v>
      </c>
      <c r="U164" t="s">
        <v>31</v>
      </c>
      <c r="V164" t="s">
        <v>32</v>
      </c>
      <c r="W164" t="s">
        <v>32</v>
      </c>
    </row>
    <row r="165" spans="1:23" x14ac:dyDescent="0.3">
      <c r="A165" s="2">
        <v>26.6</v>
      </c>
      <c r="I165" s="2">
        <v>49</v>
      </c>
      <c r="J165" s="2" t="s">
        <v>32</v>
      </c>
      <c r="P165">
        <v>2</v>
      </c>
      <c r="Q165">
        <v>2</v>
      </c>
      <c r="U165" t="s">
        <v>31</v>
      </c>
      <c r="V165" t="s">
        <v>31</v>
      </c>
      <c r="W165" t="s">
        <v>31</v>
      </c>
    </row>
    <row r="166" spans="1:23" x14ac:dyDescent="0.3">
      <c r="A166" s="1">
        <v>31.5</v>
      </c>
      <c r="I166" s="1">
        <v>71</v>
      </c>
      <c r="J166" s="1" t="s">
        <v>32</v>
      </c>
      <c r="P166">
        <v>1</v>
      </c>
      <c r="Q166">
        <v>2</v>
      </c>
      <c r="U166" t="s">
        <v>31</v>
      </c>
      <c r="V166" t="s">
        <v>32</v>
      </c>
      <c r="W166" t="s">
        <v>31</v>
      </c>
    </row>
    <row r="167" spans="1:23" x14ac:dyDescent="0.3">
      <c r="A167" s="2">
        <v>32</v>
      </c>
      <c r="I167" s="2">
        <v>67</v>
      </c>
      <c r="J167" s="2" t="s">
        <v>32</v>
      </c>
      <c r="P167">
        <v>2</v>
      </c>
      <c r="Q167">
        <v>2</v>
      </c>
      <c r="U167" t="s">
        <v>31</v>
      </c>
      <c r="V167" t="s">
        <v>31</v>
      </c>
      <c r="W167" t="s">
        <v>32</v>
      </c>
    </row>
    <row r="168" spans="1:23" x14ac:dyDescent="0.3">
      <c r="A168" s="1">
        <v>30.8</v>
      </c>
      <c r="I168" s="1">
        <v>58</v>
      </c>
      <c r="J168" s="1" t="s">
        <v>32</v>
      </c>
      <c r="P168">
        <v>1</v>
      </c>
      <c r="Q168">
        <v>2</v>
      </c>
      <c r="U168" t="s">
        <v>31</v>
      </c>
      <c r="V168" t="s">
        <v>31</v>
      </c>
      <c r="W168" t="s">
        <v>32</v>
      </c>
    </row>
    <row r="169" spans="1:23" x14ac:dyDescent="0.3">
      <c r="A169" s="2">
        <v>31.1</v>
      </c>
      <c r="I169" s="2">
        <v>32</v>
      </c>
      <c r="J169" s="2" t="s">
        <v>32</v>
      </c>
      <c r="P169">
        <v>1</v>
      </c>
      <c r="Q169">
        <v>2</v>
      </c>
      <c r="U169" t="s">
        <v>31</v>
      </c>
      <c r="V169" t="s">
        <v>32</v>
      </c>
      <c r="W169" t="s">
        <v>32</v>
      </c>
    </row>
    <row r="170" spans="1:23" x14ac:dyDescent="0.3">
      <c r="A170" s="1">
        <v>33</v>
      </c>
      <c r="I170" s="1">
        <v>59</v>
      </c>
      <c r="J170" s="1" t="s">
        <v>32</v>
      </c>
      <c r="P170">
        <v>1</v>
      </c>
      <c r="Q170">
        <v>2</v>
      </c>
      <c r="U170" t="s">
        <v>31</v>
      </c>
      <c r="V170" t="s">
        <v>32</v>
      </c>
      <c r="W170" t="s">
        <v>32</v>
      </c>
    </row>
    <row r="171" spans="1:23" x14ac:dyDescent="0.3">
      <c r="A171" s="2">
        <v>23.4</v>
      </c>
      <c r="I171" s="2">
        <v>67</v>
      </c>
      <c r="J171" s="2" t="s">
        <v>32</v>
      </c>
      <c r="P171">
        <v>1</v>
      </c>
      <c r="Q171">
        <v>2</v>
      </c>
      <c r="U171" t="s">
        <v>31</v>
      </c>
      <c r="V171" t="s">
        <v>32</v>
      </c>
      <c r="W171" t="s">
        <v>31</v>
      </c>
    </row>
    <row r="172" spans="1:23" x14ac:dyDescent="0.3">
      <c r="A172" s="1">
        <v>26.9</v>
      </c>
      <c r="I172" s="1">
        <v>45</v>
      </c>
      <c r="J172" s="1" t="s">
        <v>32</v>
      </c>
      <c r="P172">
        <v>1</v>
      </c>
      <c r="Q172">
        <v>2</v>
      </c>
      <c r="U172" t="s">
        <v>31</v>
      </c>
      <c r="V172" t="s">
        <v>32</v>
      </c>
      <c r="W172" t="s">
        <v>32</v>
      </c>
    </row>
    <row r="173" spans="1:23" x14ac:dyDescent="0.3">
      <c r="A173" s="2">
        <v>33.6</v>
      </c>
      <c r="I173" s="2">
        <v>58</v>
      </c>
      <c r="J173" s="2" t="s">
        <v>32</v>
      </c>
      <c r="P173">
        <v>2</v>
      </c>
      <c r="Q173">
        <v>2</v>
      </c>
      <c r="U173" t="s">
        <v>31</v>
      </c>
      <c r="V173" t="s">
        <v>32</v>
      </c>
      <c r="W173" t="s">
        <v>32</v>
      </c>
    </row>
    <row r="174" spans="1:23" x14ac:dyDescent="0.3">
      <c r="A174" s="1">
        <v>23.9</v>
      </c>
      <c r="I174" s="1">
        <v>78</v>
      </c>
      <c r="J174" s="1" t="s">
        <v>32</v>
      </c>
      <c r="P174">
        <v>1</v>
      </c>
      <c r="Q174">
        <v>2</v>
      </c>
      <c r="U174" t="s">
        <v>31</v>
      </c>
      <c r="V174" t="s">
        <v>32</v>
      </c>
      <c r="W174" t="s">
        <v>32</v>
      </c>
    </row>
    <row r="175" spans="1:23" x14ac:dyDescent="0.3">
      <c r="A175" s="2">
        <v>26.3</v>
      </c>
      <c r="I175" s="2">
        <v>66</v>
      </c>
      <c r="J175" s="2" t="s">
        <v>32</v>
      </c>
      <c r="P175">
        <v>2</v>
      </c>
      <c r="Q175">
        <v>2</v>
      </c>
      <c r="U175" t="s">
        <v>31</v>
      </c>
      <c r="V175" t="s">
        <v>32</v>
      </c>
      <c r="W175" t="s">
        <v>31</v>
      </c>
    </row>
    <row r="176" spans="1:23" x14ac:dyDescent="0.3">
      <c r="A176" s="1">
        <v>27.3</v>
      </c>
      <c r="I176" s="1">
        <v>27</v>
      </c>
      <c r="J176" s="1" t="s">
        <v>32</v>
      </c>
      <c r="P176">
        <v>2</v>
      </c>
      <c r="Q176">
        <v>2</v>
      </c>
      <c r="U176" t="s">
        <v>31</v>
      </c>
      <c r="V176" t="s">
        <v>32</v>
      </c>
      <c r="W176" t="s">
        <v>32</v>
      </c>
    </row>
    <row r="177" spans="1:23" x14ac:dyDescent="0.3">
      <c r="A177" s="2">
        <v>30.7</v>
      </c>
      <c r="I177" s="2">
        <v>43</v>
      </c>
      <c r="J177" s="2" t="s">
        <v>32</v>
      </c>
      <c r="P177">
        <v>2</v>
      </c>
      <c r="Q177">
        <v>2</v>
      </c>
      <c r="U177" t="s">
        <v>31</v>
      </c>
      <c r="V177" t="s">
        <v>31</v>
      </c>
      <c r="W177" t="s">
        <v>31</v>
      </c>
    </row>
    <row r="178" spans="1:23" x14ac:dyDescent="0.3">
      <c r="A178" s="1">
        <v>20.5</v>
      </c>
      <c r="I178" s="1">
        <v>30</v>
      </c>
      <c r="J178" s="1" t="s">
        <v>32</v>
      </c>
      <c r="P178">
        <v>1</v>
      </c>
      <c r="Q178">
        <v>2</v>
      </c>
      <c r="U178" t="s">
        <v>31</v>
      </c>
      <c r="V178" t="s">
        <v>32</v>
      </c>
      <c r="W178" t="s">
        <v>31</v>
      </c>
    </row>
    <row r="179" spans="1:23" x14ac:dyDescent="0.3">
      <c r="A179" s="2">
        <v>21.5</v>
      </c>
      <c r="I179" s="2">
        <v>46</v>
      </c>
      <c r="J179" s="2" t="s">
        <v>32</v>
      </c>
      <c r="P179">
        <v>1</v>
      </c>
      <c r="Q179">
        <v>2</v>
      </c>
      <c r="U179" t="s">
        <v>31</v>
      </c>
      <c r="V179" t="s">
        <v>32</v>
      </c>
      <c r="W179" t="s">
        <v>32</v>
      </c>
    </row>
    <row r="180" spans="1:23" x14ac:dyDescent="0.3">
      <c r="A180" s="1">
        <v>31</v>
      </c>
      <c r="I180" s="1">
        <v>38</v>
      </c>
      <c r="J180" s="1" t="s">
        <v>32</v>
      </c>
      <c r="P180">
        <v>1</v>
      </c>
      <c r="Q180">
        <v>2</v>
      </c>
      <c r="U180" t="s">
        <v>31</v>
      </c>
      <c r="V180" t="s">
        <v>32</v>
      </c>
      <c r="W180" t="s">
        <v>32</v>
      </c>
    </row>
    <row r="181" spans="1:23" x14ac:dyDescent="0.3">
      <c r="A181" s="2">
        <v>27.1</v>
      </c>
      <c r="I181" s="2">
        <v>57</v>
      </c>
      <c r="J181" s="2" t="s">
        <v>32</v>
      </c>
      <c r="P181">
        <v>2</v>
      </c>
      <c r="Q181">
        <v>2</v>
      </c>
      <c r="U181" t="s">
        <v>31</v>
      </c>
      <c r="V181" t="s">
        <v>31</v>
      </c>
      <c r="W181" t="s">
        <v>32</v>
      </c>
    </row>
    <row r="182" spans="1:23" x14ac:dyDescent="0.3">
      <c r="A182" s="1">
        <v>40</v>
      </c>
      <c r="I182" s="1">
        <v>61</v>
      </c>
      <c r="J182" s="1" t="s">
        <v>32</v>
      </c>
      <c r="P182">
        <v>1</v>
      </c>
      <c r="Q182">
        <v>2</v>
      </c>
      <c r="U182" t="s">
        <v>31</v>
      </c>
      <c r="V182" t="s">
        <v>32</v>
      </c>
      <c r="W182" t="s">
        <v>31</v>
      </c>
    </row>
    <row r="183" spans="1:23" x14ac:dyDescent="0.3">
      <c r="A183" s="2">
        <v>28.6</v>
      </c>
      <c r="I183" s="2">
        <v>48</v>
      </c>
      <c r="J183" s="2" t="s">
        <v>32</v>
      </c>
      <c r="P183">
        <v>1</v>
      </c>
      <c r="Q183">
        <v>2</v>
      </c>
      <c r="U183" t="s">
        <v>31</v>
      </c>
      <c r="V183" t="s">
        <v>32</v>
      </c>
      <c r="W183" t="s">
        <v>31</v>
      </c>
    </row>
    <row r="184" spans="1:23" x14ac:dyDescent="0.3">
      <c r="A184" s="1">
        <v>28.1</v>
      </c>
      <c r="I184" s="1">
        <v>27</v>
      </c>
      <c r="J184" s="1" t="s">
        <v>32</v>
      </c>
      <c r="P184">
        <v>1</v>
      </c>
      <c r="Q184">
        <v>2</v>
      </c>
      <c r="U184" t="s">
        <v>31</v>
      </c>
      <c r="V184" t="s">
        <v>32</v>
      </c>
      <c r="W184" t="s">
        <v>32</v>
      </c>
    </row>
    <row r="185" spans="1:23" x14ac:dyDescent="0.3">
      <c r="A185" s="2">
        <v>28.4</v>
      </c>
      <c r="I185" s="2">
        <v>76</v>
      </c>
      <c r="J185" s="2" t="s">
        <v>32</v>
      </c>
      <c r="P185">
        <v>2</v>
      </c>
      <c r="Q185">
        <v>2</v>
      </c>
      <c r="U185" t="s">
        <v>31</v>
      </c>
      <c r="V185" t="s">
        <v>32</v>
      </c>
      <c r="W185" t="s">
        <v>32</v>
      </c>
    </row>
    <row r="186" spans="1:23" x14ac:dyDescent="0.3">
      <c r="A186" s="1">
        <v>42.2</v>
      </c>
      <c r="I186" s="1">
        <v>21</v>
      </c>
      <c r="J186" s="1" t="s">
        <v>32</v>
      </c>
      <c r="P186">
        <v>2</v>
      </c>
      <c r="Q186">
        <v>2</v>
      </c>
      <c r="U186" t="s">
        <v>31</v>
      </c>
      <c r="V186" t="s">
        <v>32</v>
      </c>
      <c r="W186" t="s">
        <v>31</v>
      </c>
    </row>
    <row r="187" spans="1:23" x14ac:dyDescent="0.3">
      <c r="A187" s="2">
        <v>25.8</v>
      </c>
      <c r="I187" s="2">
        <v>18</v>
      </c>
      <c r="J187" s="2" t="s">
        <v>32</v>
      </c>
      <c r="P187">
        <v>1</v>
      </c>
      <c r="Q187">
        <v>2</v>
      </c>
      <c r="U187" t="s">
        <v>31</v>
      </c>
      <c r="V187" t="s">
        <v>31</v>
      </c>
      <c r="W187" t="s">
        <v>31</v>
      </c>
    </row>
    <row r="188" spans="1:23" x14ac:dyDescent="0.3">
      <c r="A188" s="1">
        <v>31.9</v>
      </c>
      <c r="I188" s="1">
        <v>78</v>
      </c>
      <c r="J188" s="1" t="s">
        <v>32</v>
      </c>
      <c r="P188">
        <v>2</v>
      </c>
      <c r="Q188">
        <v>2</v>
      </c>
      <c r="U188" t="s">
        <v>31</v>
      </c>
      <c r="V188" t="s">
        <v>32</v>
      </c>
      <c r="W188" t="s">
        <v>31</v>
      </c>
    </row>
    <row r="189" spans="1:23" x14ac:dyDescent="0.3">
      <c r="A189" s="2">
        <v>31</v>
      </c>
      <c r="I189" s="2">
        <v>33</v>
      </c>
      <c r="J189" s="2" t="s">
        <v>32</v>
      </c>
      <c r="P189">
        <v>2</v>
      </c>
      <c r="Q189">
        <v>2</v>
      </c>
      <c r="U189" t="s">
        <v>31</v>
      </c>
      <c r="V189" t="s">
        <v>31</v>
      </c>
      <c r="W189" t="s">
        <v>32</v>
      </c>
    </row>
    <row r="190" spans="1:23" x14ac:dyDescent="0.3">
      <c r="A190" s="1">
        <v>27.5</v>
      </c>
      <c r="I190" s="1">
        <v>52</v>
      </c>
      <c r="J190" s="1" t="s">
        <v>32</v>
      </c>
      <c r="P190">
        <v>2</v>
      </c>
      <c r="Q190">
        <v>2</v>
      </c>
      <c r="U190" t="s">
        <v>31</v>
      </c>
      <c r="V190" t="s">
        <v>32</v>
      </c>
      <c r="W190" t="s">
        <v>32</v>
      </c>
    </row>
    <row r="191" spans="1:23" x14ac:dyDescent="0.3">
      <c r="A191" s="2">
        <v>29.6</v>
      </c>
      <c r="I191" s="2">
        <v>37</v>
      </c>
      <c r="J191" s="2" t="s">
        <v>32</v>
      </c>
      <c r="P191">
        <v>1</v>
      </c>
      <c r="Q191">
        <v>2</v>
      </c>
      <c r="U191" t="s">
        <v>31</v>
      </c>
      <c r="V191" t="s">
        <v>31</v>
      </c>
      <c r="W191" t="s">
        <v>32</v>
      </c>
    </row>
    <row r="192" spans="1:23" x14ac:dyDescent="0.3">
      <c r="A192" s="1">
        <v>35.4</v>
      </c>
      <c r="I192" s="1">
        <v>34</v>
      </c>
      <c r="J192" s="1" t="s">
        <v>32</v>
      </c>
      <c r="P192">
        <v>2</v>
      </c>
      <c r="Q192">
        <v>2</v>
      </c>
      <c r="U192" t="s">
        <v>31</v>
      </c>
      <c r="V192" t="s">
        <v>31</v>
      </c>
      <c r="W192" t="s">
        <v>31</v>
      </c>
    </row>
    <row r="193" spans="1:23" x14ac:dyDescent="0.3">
      <c r="A193" s="2">
        <v>16.899999999999999</v>
      </c>
      <c r="I193" s="2">
        <v>64</v>
      </c>
      <c r="J193" s="2" t="s">
        <v>32</v>
      </c>
      <c r="P193">
        <v>2</v>
      </c>
      <c r="Q193">
        <v>2</v>
      </c>
      <c r="U193" t="s">
        <v>31</v>
      </c>
      <c r="V193" t="s">
        <v>32</v>
      </c>
      <c r="W193" t="s">
        <v>31</v>
      </c>
    </row>
    <row r="194" spans="1:23" x14ac:dyDescent="0.3">
      <c r="A194" s="1">
        <v>21.5</v>
      </c>
      <c r="I194" s="1">
        <v>55</v>
      </c>
      <c r="J194" s="1" t="s">
        <v>32</v>
      </c>
      <c r="P194">
        <v>1</v>
      </c>
      <c r="Q194">
        <v>2</v>
      </c>
      <c r="U194" t="s">
        <v>31</v>
      </c>
      <c r="V194" t="s">
        <v>32</v>
      </c>
      <c r="W194" t="s">
        <v>31</v>
      </c>
    </row>
    <row r="195" spans="1:23" x14ac:dyDescent="0.3">
      <c r="A195" s="2">
        <v>34.4</v>
      </c>
      <c r="I195" s="2">
        <v>48</v>
      </c>
      <c r="J195" s="2" t="s">
        <v>32</v>
      </c>
      <c r="P195">
        <v>1</v>
      </c>
      <c r="Q195">
        <v>2</v>
      </c>
      <c r="U195" t="s">
        <v>31</v>
      </c>
      <c r="V195" t="s">
        <v>31</v>
      </c>
      <c r="W195" t="s">
        <v>31</v>
      </c>
    </row>
    <row r="196" spans="1:23" x14ac:dyDescent="0.3">
      <c r="A196" s="1">
        <v>28</v>
      </c>
      <c r="I196" s="1">
        <v>79</v>
      </c>
      <c r="J196" s="1" t="s">
        <v>32</v>
      </c>
      <c r="P196">
        <v>2</v>
      </c>
      <c r="Q196">
        <v>2</v>
      </c>
      <c r="U196" t="s">
        <v>31</v>
      </c>
      <c r="V196" t="s">
        <v>32</v>
      </c>
      <c r="W196" t="s">
        <v>32</v>
      </c>
    </row>
    <row r="197" spans="1:23" x14ac:dyDescent="0.3">
      <c r="A197" s="2">
        <v>26.8</v>
      </c>
      <c r="I197" s="2">
        <v>32</v>
      </c>
      <c r="J197" s="2" t="s">
        <v>32</v>
      </c>
      <c r="P197">
        <v>1</v>
      </c>
      <c r="Q197">
        <v>2</v>
      </c>
      <c r="U197" t="s">
        <v>31</v>
      </c>
      <c r="V197" t="s">
        <v>31</v>
      </c>
      <c r="W197" t="s">
        <v>31</v>
      </c>
    </row>
    <row r="198" spans="1:23" x14ac:dyDescent="0.3">
      <c r="A198" s="1">
        <v>39.299999999999997</v>
      </c>
      <c r="I198" s="1">
        <v>43</v>
      </c>
      <c r="J198" s="1" t="s">
        <v>32</v>
      </c>
      <c r="P198">
        <v>1</v>
      </c>
      <c r="Q198">
        <v>2</v>
      </c>
      <c r="U198" t="s">
        <v>31</v>
      </c>
      <c r="V198" t="s">
        <v>31</v>
      </c>
      <c r="W198" t="s">
        <v>31</v>
      </c>
    </row>
    <row r="199" spans="1:23" x14ac:dyDescent="0.3">
      <c r="A199" s="2">
        <v>31.7</v>
      </c>
      <c r="I199" s="2">
        <v>29</v>
      </c>
      <c r="J199" s="2" t="s">
        <v>32</v>
      </c>
      <c r="P199">
        <v>2</v>
      </c>
      <c r="Q199">
        <v>2</v>
      </c>
      <c r="U199" t="s">
        <v>31</v>
      </c>
      <c r="V199" t="s">
        <v>32</v>
      </c>
      <c r="W199" t="s">
        <v>32</v>
      </c>
    </row>
    <row r="200" spans="1:23" x14ac:dyDescent="0.3">
      <c r="A200" s="1">
        <v>32.6</v>
      </c>
      <c r="I200" s="1">
        <v>76</v>
      </c>
      <c r="J200" s="1" t="s">
        <v>32</v>
      </c>
      <c r="P200">
        <v>1</v>
      </c>
      <c r="Q200">
        <v>2</v>
      </c>
      <c r="U200" t="s">
        <v>31</v>
      </c>
      <c r="V200" t="s">
        <v>32</v>
      </c>
      <c r="W200" t="s">
        <v>32</v>
      </c>
    </row>
    <row r="201" spans="1:23" x14ac:dyDescent="0.3">
      <c r="A201" s="2">
        <v>28.4</v>
      </c>
      <c r="I201" s="2">
        <v>72</v>
      </c>
      <c r="J201" s="2" t="s">
        <v>32</v>
      </c>
      <c r="P201">
        <v>2</v>
      </c>
      <c r="Q201">
        <v>2</v>
      </c>
      <c r="U201" t="s">
        <v>31</v>
      </c>
      <c r="V201" t="s">
        <v>32</v>
      </c>
      <c r="W201" t="s">
        <v>32</v>
      </c>
    </row>
    <row r="202" spans="1:23" x14ac:dyDescent="0.3">
      <c r="A202" s="1">
        <v>35.9</v>
      </c>
      <c r="I202" s="1">
        <v>23</v>
      </c>
      <c r="J202" s="1" t="s">
        <v>32</v>
      </c>
      <c r="P202">
        <v>1</v>
      </c>
      <c r="Q202">
        <v>2</v>
      </c>
      <c r="U202" t="s">
        <v>31</v>
      </c>
      <c r="V202" t="s">
        <v>31</v>
      </c>
      <c r="W202" t="s">
        <v>32</v>
      </c>
    </row>
    <row r="203" spans="1:23" x14ac:dyDescent="0.3">
      <c r="A203" s="2">
        <v>21.2</v>
      </c>
      <c r="I203" s="2">
        <v>53</v>
      </c>
      <c r="J203" s="2" t="s">
        <v>32</v>
      </c>
      <c r="P203">
        <v>2</v>
      </c>
      <c r="Q203">
        <v>2</v>
      </c>
      <c r="U203" t="s">
        <v>31</v>
      </c>
      <c r="V203" t="s">
        <v>31</v>
      </c>
      <c r="W203" t="s">
        <v>31</v>
      </c>
    </row>
    <row r="204" spans="1:23" x14ac:dyDescent="0.3">
      <c r="A204" s="1">
        <v>34.5</v>
      </c>
      <c r="I204" s="1">
        <v>53</v>
      </c>
      <c r="J204" s="1" t="s">
        <v>32</v>
      </c>
      <c r="P204">
        <v>2</v>
      </c>
      <c r="Q204">
        <v>2</v>
      </c>
      <c r="U204" t="s">
        <v>31</v>
      </c>
      <c r="V204" t="s">
        <v>32</v>
      </c>
      <c r="W204" t="s">
        <v>31</v>
      </c>
    </row>
    <row r="205" spans="1:23" x14ac:dyDescent="0.3">
      <c r="A205" s="2">
        <v>42.4</v>
      </c>
      <c r="I205" s="2">
        <v>55</v>
      </c>
      <c r="J205" s="2" t="s">
        <v>32</v>
      </c>
      <c r="P205">
        <v>2</v>
      </c>
      <c r="Q205">
        <v>2</v>
      </c>
      <c r="U205" t="s">
        <v>31</v>
      </c>
      <c r="V205" t="s">
        <v>32</v>
      </c>
      <c r="W205" t="s">
        <v>31</v>
      </c>
    </row>
    <row r="206" spans="1:23" x14ac:dyDescent="0.3">
      <c r="A206" s="1">
        <v>40.5</v>
      </c>
      <c r="I206" s="1">
        <v>70</v>
      </c>
      <c r="J206" s="1" t="s">
        <v>32</v>
      </c>
      <c r="P206">
        <v>2</v>
      </c>
      <c r="Q206">
        <v>2</v>
      </c>
      <c r="U206" t="s">
        <v>31</v>
      </c>
      <c r="V206" t="s">
        <v>32</v>
      </c>
      <c r="W206" t="s">
        <v>31</v>
      </c>
    </row>
    <row r="207" spans="1:23" x14ac:dyDescent="0.3">
      <c r="A207" s="2">
        <v>36.700000000000003</v>
      </c>
      <c r="I207" s="2">
        <v>26</v>
      </c>
      <c r="J207" s="2" t="s">
        <v>32</v>
      </c>
      <c r="P207">
        <v>1</v>
      </c>
      <c r="Q207">
        <v>2</v>
      </c>
      <c r="U207" t="s">
        <v>31</v>
      </c>
      <c r="V207" t="s">
        <v>32</v>
      </c>
      <c r="W207" t="s">
        <v>31</v>
      </c>
    </row>
    <row r="208" spans="1:23" x14ac:dyDescent="0.3">
      <c r="A208" s="1">
        <v>30.9</v>
      </c>
      <c r="I208" s="1">
        <v>31</v>
      </c>
      <c r="J208" s="1" t="s">
        <v>32</v>
      </c>
      <c r="P208">
        <v>2</v>
      </c>
      <c r="Q208">
        <v>2</v>
      </c>
      <c r="U208" t="s">
        <v>31</v>
      </c>
      <c r="V208" t="s">
        <v>32</v>
      </c>
      <c r="W208" t="s">
        <v>32</v>
      </c>
    </row>
    <row r="209" spans="1:23" x14ac:dyDescent="0.3">
      <c r="A209" s="2">
        <v>29.3</v>
      </c>
      <c r="I209" s="2">
        <v>58</v>
      </c>
      <c r="J209" s="2" t="s">
        <v>32</v>
      </c>
      <c r="P209">
        <v>2</v>
      </c>
      <c r="Q209">
        <v>2</v>
      </c>
      <c r="U209" t="s">
        <v>31</v>
      </c>
      <c r="V209" t="s">
        <v>32</v>
      </c>
      <c r="W209" t="s">
        <v>32</v>
      </c>
    </row>
    <row r="210" spans="1:23" x14ac:dyDescent="0.3">
      <c r="A210" s="1">
        <v>19.600000000000001</v>
      </c>
      <c r="I210" s="1">
        <v>52</v>
      </c>
      <c r="J210" s="1" t="s">
        <v>32</v>
      </c>
      <c r="P210">
        <v>1</v>
      </c>
      <c r="Q210">
        <v>2</v>
      </c>
      <c r="U210" t="s">
        <v>31</v>
      </c>
      <c r="V210" t="s">
        <v>31</v>
      </c>
      <c r="W210" t="s">
        <v>31</v>
      </c>
    </row>
    <row r="211" spans="1:23" x14ac:dyDescent="0.3">
      <c r="A211" s="2">
        <v>18</v>
      </c>
      <c r="I211" s="2">
        <v>64</v>
      </c>
      <c r="J211" s="2" t="s">
        <v>32</v>
      </c>
      <c r="P211">
        <v>1</v>
      </c>
      <c r="Q211">
        <v>2</v>
      </c>
      <c r="U211" t="s">
        <v>31</v>
      </c>
      <c r="V211" t="s">
        <v>32</v>
      </c>
      <c r="W211" t="s">
        <v>32</v>
      </c>
    </row>
    <row r="212" spans="1:23" x14ac:dyDescent="0.3">
      <c r="A212" s="1">
        <v>39.200000000000003</v>
      </c>
      <c r="I212" s="1">
        <v>33</v>
      </c>
      <c r="J212" s="1" t="s">
        <v>32</v>
      </c>
      <c r="P212">
        <v>1</v>
      </c>
      <c r="Q212">
        <v>2</v>
      </c>
      <c r="U212" t="s">
        <v>31</v>
      </c>
      <c r="V212" t="s">
        <v>32</v>
      </c>
      <c r="W212" t="s">
        <v>32</v>
      </c>
    </row>
    <row r="213" spans="1:23" x14ac:dyDescent="0.3">
      <c r="A213" s="2">
        <v>17.600000000000001</v>
      </c>
      <c r="I213" s="2">
        <v>52</v>
      </c>
      <c r="J213" s="2" t="s">
        <v>32</v>
      </c>
      <c r="P213">
        <v>2</v>
      </c>
      <c r="Q213">
        <v>2</v>
      </c>
      <c r="U213" t="s">
        <v>31</v>
      </c>
      <c r="V213" t="s">
        <v>32</v>
      </c>
      <c r="W213" t="s">
        <v>32</v>
      </c>
    </row>
    <row r="214" spans="1:23" x14ac:dyDescent="0.3">
      <c r="A214" s="1">
        <v>35.9</v>
      </c>
      <c r="I214" s="1">
        <v>43</v>
      </c>
      <c r="J214" s="1" t="s">
        <v>32</v>
      </c>
      <c r="P214">
        <v>1</v>
      </c>
      <c r="Q214">
        <v>2</v>
      </c>
      <c r="U214" t="s">
        <v>31</v>
      </c>
      <c r="V214" t="s">
        <v>31</v>
      </c>
      <c r="W214" t="s">
        <v>31</v>
      </c>
    </row>
    <row r="215" spans="1:23" x14ac:dyDescent="0.3">
      <c r="A215" s="2">
        <v>19.100000000000001</v>
      </c>
      <c r="I215" s="2">
        <v>40</v>
      </c>
      <c r="J215" s="2" t="s">
        <v>32</v>
      </c>
      <c r="P215">
        <v>1</v>
      </c>
      <c r="Q215">
        <v>2</v>
      </c>
      <c r="U215" t="s">
        <v>31</v>
      </c>
      <c r="V215" t="s">
        <v>32</v>
      </c>
      <c r="W215" t="s">
        <v>32</v>
      </c>
    </row>
    <row r="216" spans="1:23" x14ac:dyDescent="0.3">
      <c r="A216" s="1">
        <v>50.1</v>
      </c>
      <c r="I216" s="1">
        <v>53</v>
      </c>
      <c r="J216" s="1" t="s">
        <v>32</v>
      </c>
      <c r="P216">
        <v>2</v>
      </c>
      <c r="Q216">
        <v>2</v>
      </c>
      <c r="U216" t="s">
        <v>31</v>
      </c>
      <c r="V216" t="s">
        <v>32</v>
      </c>
      <c r="W216" t="s">
        <v>32</v>
      </c>
    </row>
    <row r="217" spans="1:23" x14ac:dyDescent="0.3">
      <c r="A217" s="2">
        <v>17.7</v>
      </c>
      <c r="I217" s="2">
        <v>31</v>
      </c>
      <c r="J217" s="2" t="s">
        <v>32</v>
      </c>
      <c r="P217">
        <v>2</v>
      </c>
      <c r="Q217">
        <v>2</v>
      </c>
      <c r="U217" t="s">
        <v>31</v>
      </c>
      <c r="V217" t="s">
        <v>31</v>
      </c>
      <c r="W217" t="s">
        <v>31</v>
      </c>
    </row>
    <row r="218" spans="1:23" x14ac:dyDescent="0.3">
      <c r="A218" s="1">
        <v>27</v>
      </c>
      <c r="I218" s="1">
        <v>63</v>
      </c>
      <c r="J218" s="1" t="s">
        <v>32</v>
      </c>
      <c r="P218">
        <v>1</v>
      </c>
      <c r="Q218">
        <v>2</v>
      </c>
      <c r="U218" t="s">
        <v>31</v>
      </c>
      <c r="V218" t="s">
        <v>32</v>
      </c>
      <c r="W218" t="s">
        <v>32</v>
      </c>
    </row>
    <row r="219" spans="1:23" x14ac:dyDescent="0.3">
      <c r="A219" s="2">
        <v>32.299999999999997</v>
      </c>
      <c r="I219" s="2">
        <v>62</v>
      </c>
      <c r="J219" s="2" t="s">
        <v>32</v>
      </c>
      <c r="P219">
        <v>1</v>
      </c>
      <c r="Q219">
        <v>2</v>
      </c>
      <c r="U219" t="s">
        <v>31</v>
      </c>
      <c r="V219" t="s">
        <v>31</v>
      </c>
      <c r="W219" t="s">
        <v>31</v>
      </c>
    </row>
    <row r="220" spans="1:23" x14ac:dyDescent="0.3">
      <c r="A220" s="1">
        <v>54.6</v>
      </c>
      <c r="I220" s="1">
        <v>53</v>
      </c>
      <c r="J220" s="1" t="s">
        <v>32</v>
      </c>
      <c r="P220">
        <v>2</v>
      </c>
      <c r="Q220">
        <v>2</v>
      </c>
      <c r="U220" t="s">
        <v>31</v>
      </c>
      <c r="V220" t="s">
        <v>31</v>
      </c>
      <c r="W220" t="s">
        <v>32</v>
      </c>
    </row>
    <row r="221" spans="1:23" x14ac:dyDescent="0.3">
      <c r="A221" s="2">
        <v>35</v>
      </c>
      <c r="I221" s="2">
        <v>72</v>
      </c>
      <c r="J221" s="2" t="s">
        <v>32</v>
      </c>
      <c r="P221">
        <v>2</v>
      </c>
      <c r="Q221">
        <v>2</v>
      </c>
      <c r="U221" t="s">
        <v>31</v>
      </c>
      <c r="V221" t="s">
        <v>31</v>
      </c>
      <c r="W221" t="s">
        <v>32</v>
      </c>
    </row>
    <row r="222" spans="1:23" x14ac:dyDescent="0.3">
      <c r="A222" s="1">
        <v>22</v>
      </c>
      <c r="I222" s="1">
        <v>75</v>
      </c>
      <c r="J222" s="1" t="s">
        <v>32</v>
      </c>
      <c r="P222">
        <v>2</v>
      </c>
      <c r="Q222">
        <v>2</v>
      </c>
      <c r="U222" t="s">
        <v>31</v>
      </c>
      <c r="V222" t="s">
        <v>31</v>
      </c>
      <c r="W222" t="s">
        <v>32</v>
      </c>
    </row>
    <row r="223" spans="1:23" x14ac:dyDescent="0.3">
      <c r="A223" s="2">
        <v>39.4</v>
      </c>
      <c r="I223" s="2">
        <v>33</v>
      </c>
      <c r="J223" s="2" t="s">
        <v>32</v>
      </c>
      <c r="P223">
        <v>2</v>
      </c>
      <c r="Q223">
        <v>2</v>
      </c>
      <c r="U223" t="s">
        <v>31</v>
      </c>
      <c r="V223" t="s">
        <v>32</v>
      </c>
      <c r="W223" t="s">
        <v>32</v>
      </c>
    </row>
    <row r="224" spans="1:23" x14ac:dyDescent="0.3">
      <c r="A224" s="1">
        <v>26.1</v>
      </c>
      <c r="I224" s="1">
        <v>44</v>
      </c>
      <c r="J224" s="1" t="s">
        <v>32</v>
      </c>
      <c r="P224">
        <v>2</v>
      </c>
      <c r="Q224">
        <v>2</v>
      </c>
      <c r="U224" t="s">
        <v>31</v>
      </c>
      <c r="V224" t="s">
        <v>31</v>
      </c>
      <c r="W224" t="s">
        <v>31</v>
      </c>
    </row>
    <row r="225" spans="1:23" x14ac:dyDescent="0.3">
      <c r="A225" s="2">
        <v>42.4</v>
      </c>
      <c r="I225" s="2">
        <v>69</v>
      </c>
      <c r="J225" s="2" t="s">
        <v>32</v>
      </c>
      <c r="P225">
        <v>1</v>
      </c>
      <c r="Q225">
        <v>2</v>
      </c>
      <c r="U225" t="s">
        <v>31</v>
      </c>
      <c r="V225" t="s">
        <v>32</v>
      </c>
      <c r="W225" t="s">
        <v>32</v>
      </c>
    </row>
    <row r="226" spans="1:23" x14ac:dyDescent="0.3">
      <c r="A226" s="1">
        <v>33</v>
      </c>
      <c r="I226" s="1">
        <v>61</v>
      </c>
      <c r="J226" s="1" t="s">
        <v>32</v>
      </c>
      <c r="P226">
        <v>2</v>
      </c>
      <c r="Q226">
        <v>2</v>
      </c>
      <c r="U226" t="s">
        <v>31</v>
      </c>
      <c r="V226" t="s">
        <v>32</v>
      </c>
      <c r="W226" t="s">
        <v>31</v>
      </c>
    </row>
    <row r="227" spans="1:23" x14ac:dyDescent="0.3">
      <c r="A227" s="2">
        <v>19.7</v>
      </c>
      <c r="I227" s="2">
        <v>43</v>
      </c>
      <c r="J227" s="2" t="s">
        <v>32</v>
      </c>
      <c r="P227">
        <v>1</v>
      </c>
      <c r="Q227">
        <v>2</v>
      </c>
      <c r="U227" t="s">
        <v>31</v>
      </c>
      <c r="V227" t="s">
        <v>31</v>
      </c>
      <c r="W227" t="s">
        <v>31</v>
      </c>
    </row>
    <row r="228" spans="1:23" x14ac:dyDescent="0.3">
      <c r="A228" s="1">
        <v>22.5</v>
      </c>
      <c r="I228" s="1">
        <v>32</v>
      </c>
      <c r="J228" s="1" t="s">
        <v>32</v>
      </c>
      <c r="P228">
        <v>1</v>
      </c>
      <c r="Q228">
        <v>2</v>
      </c>
      <c r="U228" t="s">
        <v>31</v>
      </c>
      <c r="V228" t="s">
        <v>31</v>
      </c>
      <c r="W228" t="s">
        <v>32</v>
      </c>
    </row>
    <row r="229" spans="1:23" x14ac:dyDescent="0.3">
      <c r="A229" s="2">
        <v>24.6</v>
      </c>
      <c r="I229" s="2">
        <v>66</v>
      </c>
      <c r="J229" s="2" t="s">
        <v>32</v>
      </c>
      <c r="P229">
        <v>1</v>
      </c>
      <c r="Q229">
        <v>2</v>
      </c>
      <c r="U229" t="s">
        <v>31</v>
      </c>
      <c r="V229" t="s">
        <v>32</v>
      </c>
      <c r="W229" t="s">
        <v>32</v>
      </c>
    </row>
    <row r="230" spans="1:23" x14ac:dyDescent="0.3">
      <c r="A230" s="1">
        <v>25.2</v>
      </c>
      <c r="I230" s="1">
        <v>54</v>
      </c>
      <c r="J230" s="1" t="s">
        <v>32</v>
      </c>
      <c r="P230">
        <v>1</v>
      </c>
      <c r="Q230">
        <v>2</v>
      </c>
      <c r="U230" t="s">
        <v>31</v>
      </c>
      <c r="V230" t="s">
        <v>32</v>
      </c>
      <c r="W230" t="s">
        <v>32</v>
      </c>
    </row>
    <row r="231" spans="1:23" x14ac:dyDescent="0.3">
      <c r="A231" s="2">
        <v>41.8</v>
      </c>
      <c r="I231" s="2">
        <v>48</v>
      </c>
      <c r="J231" s="2" t="s">
        <v>32</v>
      </c>
      <c r="P231">
        <v>2</v>
      </c>
      <c r="Q231">
        <v>2</v>
      </c>
      <c r="U231" t="s">
        <v>31</v>
      </c>
      <c r="V231" t="s">
        <v>32</v>
      </c>
      <c r="W231" t="s">
        <v>31</v>
      </c>
    </row>
    <row r="232" spans="1:23" x14ac:dyDescent="0.3">
      <c r="A232" s="1">
        <v>60.9</v>
      </c>
      <c r="I232" s="1">
        <v>42</v>
      </c>
      <c r="J232" s="1" t="s">
        <v>32</v>
      </c>
      <c r="P232">
        <v>1</v>
      </c>
      <c r="Q232">
        <v>2</v>
      </c>
      <c r="U232" t="s">
        <v>31</v>
      </c>
      <c r="V232" t="s">
        <v>32</v>
      </c>
      <c r="W232" t="s">
        <v>32</v>
      </c>
    </row>
    <row r="233" spans="1:23" x14ac:dyDescent="0.3">
      <c r="A233" s="2">
        <v>31.5</v>
      </c>
      <c r="I233" s="2">
        <v>60</v>
      </c>
      <c r="J233" s="2" t="s">
        <v>32</v>
      </c>
      <c r="P233">
        <v>1</v>
      </c>
      <c r="Q233">
        <v>2</v>
      </c>
      <c r="U233" t="s">
        <v>31</v>
      </c>
      <c r="V233" t="s">
        <v>32</v>
      </c>
      <c r="W233" t="s">
        <v>32</v>
      </c>
    </row>
    <row r="234" spans="1:23" x14ac:dyDescent="0.3">
      <c r="A234" s="1">
        <v>27.3</v>
      </c>
      <c r="I234" s="1">
        <v>55</v>
      </c>
      <c r="J234" s="1" t="s">
        <v>32</v>
      </c>
      <c r="P234">
        <v>1</v>
      </c>
      <c r="Q234">
        <v>2</v>
      </c>
      <c r="U234" t="s">
        <v>31</v>
      </c>
      <c r="V234" t="s">
        <v>32</v>
      </c>
      <c r="W234" t="s">
        <v>31</v>
      </c>
    </row>
    <row r="235" spans="1:23" x14ac:dyDescent="0.3">
      <c r="A235" s="2">
        <v>23.7</v>
      </c>
      <c r="I235" s="2">
        <v>66</v>
      </c>
      <c r="J235" s="2" t="s">
        <v>32</v>
      </c>
      <c r="P235">
        <v>1</v>
      </c>
      <c r="Q235">
        <v>2</v>
      </c>
      <c r="U235" t="s">
        <v>31</v>
      </c>
      <c r="V235" t="s">
        <v>31</v>
      </c>
      <c r="W235" t="s">
        <v>32</v>
      </c>
    </row>
    <row r="236" spans="1:23" x14ac:dyDescent="0.3">
      <c r="A236" s="1">
        <v>24.5</v>
      </c>
      <c r="I236" s="1">
        <v>56</v>
      </c>
      <c r="J236" s="1" t="s">
        <v>32</v>
      </c>
      <c r="P236">
        <v>2</v>
      </c>
      <c r="Q236">
        <v>2</v>
      </c>
      <c r="U236" t="s">
        <v>31</v>
      </c>
      <c r="V236" t="s">
        <v>31</v>
      </c>
      <c r="W236" t="s">
        <v>32</v>
      </c>
    </row>
    <row r="237" spans="1:23" x14ac:dyDescent="0.3">
      <c r="A237" s="2">
        <v>28.4</v>
      </c>
      <c r="I237" s="2">
        <v>60</v>
      </c>
      <c r="J237" s="2" t="s">
        <v>32</v>
      </c>
      <c r="P237">
        <v>2</v>
      </c>
      <c r="Q237">
        <v>2</v>
      </c>
      <c r="U237" t="s">
        <v>31</v>
      </c>
      <c r="V237" t="s">
        <v>31</v>
      </c>
      <c r="W237" t="s">
        <v>31</v>
      </c>
    </row>
    <row r="238" spans="1:23" x14ac:dyDescent="0.3">
      <c r="A238" s="1">
        <v>26.9</v>
      </c>
      <c r="I238" s="1">
        <v>76</v>
      </c>
      <c r="J238" s="1" t="s">
        <v>32</v>
      </c>
      <c r="P238">
        <v>2</v>
      </c>
      <c r="Q238">
        <v>2</v>
      </c>
      <c r="U238" t="s">
        <v>31</v>
      </c>
      <c r="V238" t="s">
        <v>32</v>
      </c>
      <c r="W238" t="s">
        <v>31</v>
      </c>
    </row>
    <row r="239" spans="1:23" x14ac:dyDescent="0.3">
      <c r="A239" s="2">
        <v>26.7</v>
      </c>
      <c r="I239" s="2">
        <v>52</v>
      </c>
      <c r="J239" s="2" t="s">
        <v>32</v>
      </c>
      <c r="P239">
        <v>1</v>
      </c>
      <c r="Q239">
        <v>2</v>
      </c>
      <c r="U239" t="s">
        <v>31</v>
      </c>
      <c r="V239" t="s">
        <v>31</v>
      </c>
      <c r="W239" t="s">
        <v>31</v>
      </c>
    </row>
    <row r="240" spans="1:23" x14ac:dyDescent="0.3">
      <c r="A240" s="1">
        <v>31.2</v>
      </c>
      <c r="I240" s="1">
        <v>42</v>
      </c>
      <c r="J240" s="1" t="s">
        <v>32</v>
      </c>
      <c r="P240">
        <v>1</v>
      </c>
      <c r="Q240">
        <v>2</v>
      </c>
      <c r="U240" t="s">
        <v>31</v>
      </c>
      <c r="V240" t="s">
        <v>32</v>
      </c>
      <c r="W240" t="s">
        <v>32</v>
      </c>
    </row>
    <row r="241" spans="1:23" x14ac:dyDescent="0.3">
      <c r="A241" s="2">
        <v>25</v>
      </c>
      <c r="I241" s="2">
        <v>46</v>
      </c>
      <c r="J241" s="2" t="s">
        <v>32</v>
      </c>
      <c r="P241">
        <v>1</v>
      </c>
      <c r="Q241">
        <v>2</v>
      </c>
      <c r="U241" t="s">
        <v>31</v>
      </c>
      <c r="V241" t="s">
        <v>32</v>
      </c>
      <c r="W241" t="s">
        <v>31</v>
      </c>
    </row>
    <row r="242" spans="1:23" x14ac:dyDescent="0.3">
      <c r="A242" s="1">
        <v>25.4</v>
      </c>
      <c r="I242" s="1">
        <v>51</v>
      </c>
      <c r="J242" s="1" t="s">
        <v>32</v>
      </c>
      <c r="P242">
        <v>1</v>
      </c>
      <c r="Q242">
        <v>2</v>
      </c>
      <c r="U242" t="s">
        <v>31</v>
      </c>
      <c r="V242" t="s">
        <v>32</v>
      </c>
      <c r="W242" t="s">
        <v>32</v>
      </c>
    </row>
    <row r="243" spans="1:23" x14ac:dyDescent="0.3">
      <c r="A243" s="2">
        <v>27.5</v>
      </c>
      <c r="I243" s="2">
        <v>31</v>
      </c>
      <c r="J243" s="2" t="s">
        <v>32</v>
      </c>
      <c r="P243">
        <v>1</v>
      </c>
      <c r="Q243">
        <v>2</v>
      </c>
      <c r="U243" t="s">
        <v>31</v>
      </c>
      <c r="V243" t="s">
        <v>31</v>
      </c>
      <c r="W243" t="s">
        <v>31</v>
      </c>
    </row>
    <row r="244" spans="1:23" x14ac:dyDescent="0.3">
      <c r="A244" s="1">
        <v>16</v>
      </c>
      <c r="I244" s="1">
        <v>22</v>
      </c>
      <c r="J244" s="1" t="s">
        <v>32</v>
      </c>
      <c r="P244">
        <v>2</v>
      </c>
      <c r="Q244">
        <v>2</v>
      </c>
      <c r="U244" t="s">
        <v>31</v>
      </c>
      <c r="V244" t="s">
        <v>31</v>
      </c>
      <c r="W244" t="s">
        <v>31</v>
      </c>
    </row>
    <row r="245" spans="1:23" x14ac:dyDescent="0.3">
      <c r="A245" s="2">
        <v>27</v>
      </c>
      <c r="I245" s="2">
        <v>41</v>
      </c>
      <c r="J245" s="2" t="s">
        <v>32</v>
      </c>
      <c r="P245">
        <v>2</v>
      </c>
      <c r="Q245">
        <v>2</v>
      </c>
      <c r="U245" t="s">
        <v>31</v>
      </c>
      <c r="V245" t="s">
        <v>31</v>
      </c>
      <c r="W245" t="s">
        <v>31</v>
      </c>
    </row>
    <row r="246" spans="1:23" x14ac:dyDescent="0.3">
      <c r="A246" s="1">
        <v>31.6</v>
      </c>
      <c r="I246" s="1">
        <v>28</v>
      </c>
      <c r="J246" s="1" t="s">
        <v>32</v>
      </c>
      <c r="P246">
        <v>2</v>
      </c>
      <c r="Q246">
        <v>2</v>
      </c>
      <c r="U246" t="s">
        <v>31</v>
      </c>
      <c r="V246" t="s">
        <v>32</v>
      </c>
      <c r="W246" t="s">
        <v>31</v>
      </c>
    </row>
    <row r="247" spans="1:23" x14ac:dyDescent="0.3">
      <c r="A247" s="2">
        <v>25.1</v>
      </c>
      <c r="I247" s="2">
        <v>68</v>
      </c>
      <c r="J247" s="2" t="s">
        <v>32</v>
      </c>
      <c r="P247">
        <v>2</v>
      </c>
      <c r="Q247">
        <v>2</v>
      </c>
      <c r="U247" t="s">
        <v>31</v>
      </c>
      <c r="V247" t="s">
        <v>32</v>
      </c>
      <c r="W247" t="s">
        <v>31</v>
      </c>
    </row>
    <row r="248" spans="1:23" x14ac:dyDescent="0.3">
      <c r="A248" s="1">
        <v>30.9</v>
      </c>
      <c r="I248" s="1">
        <v>40</v>
      </c>
      <c r="J248" s="1" t="s">
        <v>32</v>
      </c>
      <c r="P248">
        <v>1</v>
      </c>
      <c r="Q248">
        <v>2</v>
      </c>
      <c r="U248" t="s">
        <v>31</v>
      </c>
      <c r="V248" t="s">
        <v>32</v>
      </c>
      <c r="W248" t="s">
        <v>32</v>
      </c>
    </row>
    <row r="249" spans="1:23" x14ac:dyDescent="0.3">
      <c r="A249" s="2">
        <v>24.8</v>
      </c>
      <c r="I249" s="2">
        <v>23</v>
      </c>
      <c r="J249" s="2" t="s">
        <v>32</v>
      </c>
      <c r="P249">
        <v>2</v>
      </c>
      <c r="Q249">
        <v>2</v>
      </c>
      <c r="U249" t="s">
        <v>31</v>
      </c>
      <c r="V249" t="s">
        <v>32</v>
      </c>
      <c r="W249" t="s">
        <v>32</v>
      </c>
    </row>
    <row r="250" spans="1:23" x14ac:dyDescent="0.3">
      <c r="A250" s="1">
        <v>23.4</v>
      </c>
      <c r="I250" s="1">
        <v>72</v>
      </c>
      <c r="J250" s="1" t="s">
        <v>32</v>
      </c>
      <c r="P250">
        <v>2</v>
      </c>
      <c r="Q250">
        <v>2</v>
      </c>
      <c r="U250" t="s">
        <v>31</v>
      </c>
      <c r="V250" t="s">
        <v>32</v>
      </c>
      <c r="W250" t="s">
        <v>32</v>
      </c>
    </row>
    <row r="251" spans="1:23" x14ac:dyDescent="0.3">
      <c r="A251" s="2">
        <v>29.4</v>
      </c>
      <c r="I251" s="2">
        <v>29</v>
      </c>
      <c r="J251" s="2" t="s">
        <v>32</v>
      </c>
      <c r="P251">
        <v>2</v>
      </c>
      <c r="Q251">
        <v>2</v>
      </c>
      <c r="U251" t="s">
        <v>32</v>
      </c>
      <c r="V251" t="s">
        <v>32</v>
      </c>
      <c r="W251" t="s">
        <v>32</v>
      </c>
    </row>
    <row r="252" spans="1:23" x14ac:dyDescent="0.3">
      <c r="A252" s="1">
        <v>18.3</v>
      </c>
      <c r="I252" s="1">
        <v>54</v>
      </c>
      <c r="J252" s="1" t="s">
        <v>32</v>
      </c>
      <c r="P252">
        <v>2</v>
      </c>
      <c r="Q252">
        <v>2</v>
      </c>
      <c r="U252" t="s">
        <v>32</v>
      </c>
      <c r="V252" t="s">
        <v>32</v>
      </c>
      <c r="W252" t="s">
        <v>31</v>
      </c>
    </row>
    <row r="253" spans="1:23" x14ac:dyDescent="0.3">
      <c r="A253" s="2">
        <v>20</v>
      </c>
      <c r="I253" s="2">
        <v>26</v>
      </c>
      <c r="J253" s="2" t="s">
        <v>32</v>
      </c>
      <c r="P253">
        <v>1</v>
      </c>
      <c r="Q253">
        <v>2</v>
      </c>
      <c r="U253" t="s">
        <v>32</v>
      </c>
      <c r="V253" t="s">
        <v>32</v>
      </c>
      <c r="W253" t="s">
        <v>32</v>
      </c>
    </row>
    <row r="254" spans="1:23" x14ac:dyDescent="0.3">
      <c r="A254" s="1">
        <v>19.5</v>
      </c>
      <c r="I254" s="1">
        <v>76</v>
      </c>
      <c r="J254" s="1" t="s">
        <v>32</v>
      </c>
      <c r="P254">
        <v>2</v>
      </c>
      <c r="Q254">
        <v>2</v>
      </c>
      <c r="U254" t="s">
        <v>32</v>
      </c>
      <c r="V254" t="s">
        <v>32</v>
      </c>
      <c r="W254" t="s">
        <v>31</v>
      </c>
    </row>
    <row r="255" spans="1:23" x14ac:dyDescent="0.3">
      <c r="A255" s="2">
        <v>36</v>
      </c>
      <c r="I255" s="2">
        <v>25</v>
      </c>
      <c r="J255" s="2" t="s">
        <v>32</v>
      </c>
      <c r="P255">
        <v>2</v>
      </c>
      <c r="Q255">
        <v>2</v>
      </c>
      <c r="U255" t="s">
        <v>32</v>
      </c>
      <c r="V255" t="s">
        <v>31</v>
      </c>
      <c r="W255" t="s">
        <v>32</v>
      </c>
    </row>
    <row r="256" spans="1:23" x14ac:dyDescent="0.3">
      <c r="A256" s="1">
        <v>27.7</v>
      </c>
      <c r="I256" s="1">
        <v>52</v>
      </c>
      <c r="J256" s="1" t="s">
        <v>32</v>
      </c>
      <c r="P256">
        <v>2</v>
      </c>
      <c r="Q256">
        <v>2</v>
      </c>
      <c r="U256" t="s">
        <v>32</v>
      </c>
      <c r="V256" t="s">
        <v>31</v>
      </c>
      <c r="W256" t="s">
        <v>31</v>
      </c>
    </row>
    <row r="257" spans="1:23" x14ac:dyDescent="0.3">
      <c r="A257" s="2">
        <v>27.5</v>
      </c>
      <c r="I257" s="2">
        <v>54</v>
      </c>
      <c r="J257" s="2" t="s">
        <v>32</v>
      </c>
      <c r="P257">
        <v>2</v>
      </c>
      <c r="Q257">
        <v>2</v>
      </c>
      <c r="U257" t="s">
        <v>32</v>
      </c>
      <c r="V257" t="s">
        <v>32</v>
      </c>
      <c r="W257" t="s">
        <v>32</v>
      </c>
    </row>
    <row r="258" spans="1:23" x14ac:dyDescent="0.3">
      <c r="A258" s="1">
        <v>28.5</v>
      </c>
      <c r="I258" s="1">
        <v>36</v>
      </c>
      <c r="J258" s="1" t="s">
        <v>32</v>
      </c>
      <c r="P258">
        <v>1</v>
      </c>
      <c r="Q258">
        <v>2</v>
      </c>
      <c r="U258" t="s">
        <v>32</v>
      </c>
      <c r="V258" t="s">
        <v>31</v>
      </c>
      <c r="W258" t="s">
        <v>32</v>
      </c>
    </row>
    <row r="259" spans="1:23" x14ac:dyDescent="0.3">
      <c r="A259" s="2">
        <v>26.8</v>
      </c>
      <c r="I259" s="2">
        <v>29</v>
      </c>
      <c r="J259" s="2" t="s">
        <v>32</v>
      </c>
      <c r="P259">
        <v>1</v>
      </c>
      <c r="Q259">
        <v>2</v>
      </c>
      <c r="U259" t="s">
        <v>32</v>
      </c>
      <c r="V259" t="s">
        <v>32</v>
      </c>
      <c r="W259" t="s">
        <v>31</v>
      </c>
    </row>
    <row r="260" spans="1:23" x14ac:dyDescent="0.3">
      <c r="A260" s="1">
        <v>33.6</v>
      </c>
      <c r="I260" s="1">
        <v>51</v>
      </c>
      <c r="J260" s="1" t="s">
        <v>32</v>
      </c>
      <c r="P260">
        <v>1</v>
      </c>
      <c r="Q260">
        <v>2</v>
      </c>
      <c r="U260" t="s">
        <v>32</v>
      </c>
      <c r="V260" t="s">
        <v>31</v>
      </c>
      <c r="W260" t="s">
        <v>31</v>
      </c>
    </row>
    <row r="261" spans="1:23" x14ac:dyDescent="0.3">
      <c r="A261" s="2">
        <v>29.1</v>
      </c>
      <c r="I261" s="2">
        <v>23</v>
      </c>
      <c r="J261" s="2" t="s">
        <v>32</v>
      </c>
      <c r="P261">
        <v>1</v>
      </c>
      <c r="Q261">
        <v>2</v>
      </c>
      <c r="U261" t="s">
        <v>32</v>
      </c>
      <c r="V261" t="s">
        <v>32</v>
      </c>
      <c r="W261" t="s">
        <v>31</v>
      </c>
    </row>
    <row r="262" spans="1:23" x14ac:dyDescent="0.3">
      <c r="A262" s="1">
        <v>28.5</v>
      </c>
      <c r="I262" s="1">
        <v>54</v>
      </c>
      <c r="J262" s="1" t="s">
        <v>32</v>
      </c>
      <c r="P262">
        <v>1</v>
      </c>
      <c r="Q262">
        <v>2</v>
      </c>
      <c r="U262" t="s">
        <v>32</v>
      </c>
      <c r="V262" t="s">
        <v>32</v>
      </c>
      <c r="W262" t="s">
        <v>32</v>
      </c>
    </row>
    <row r="263" spans="1:23" x14ac:dyDescent="0.3">
      <c r="A263" s="2">
        <v>34.9</v>
      </c>
      <c r="I263" s="2">
        <v>72</v>
      </c>
      <c r="J263" s="2" t="s">
        <v>32</v>
      </c>
      <c r="P263">
        <v>2</v>
      </c>
      <c r="Q263">
        <v>2</v>
      </c>
      <c r="U263" t="s">
        <v>32</v>
      </c>
      <c r="V263" t="s">
        <v>31</v>
      </c>
      <c r="W263" t="s">
        <v>31</v>
      </c>
    </row>
    <row r="264" spans="1:23" x14ac:dyDescent="0.3">
      <c r="A264" s="1">
        <v>25.1</v>
      </c>
      <c r="I264" s="1">
        <v>65</v>
      </c>
      <c r="J264" s="1" t="s">
        <v>32</v>
      </c>
      <c r="P264">
        <v>1</v>
      </c>
      <c r="Q264">
        <v>2</v>
      </c>
      <c r="U264" t="s">
        <v>32</v>
      </c>
      <c r="V264" t="s">
        <v>32</v>
      </c>
      <c r="W264" t="s">
        <v>32</v>
      </c>
    </row>
    <row r="265" spans="1:23" x14ac:dyDescent="0.3">
      <c r="A265" s="2">
        <v>35.299999999999997</v>
      </c>
      <c r="I265" s="2">
        <v>24</v>
      </c>
      <c r="J265" s="2" t="s">
        <v>32</v>
      </c>
      <c r="P265">
        <v>1</v>
      </c>
      <c r="Q265">
        <v>2</v>
      </c>
      <c r="U265" t="s">
        <v>32</v>
      </c>
      <c r="V265" t="s">
        <v>32</v>
      </c>
      <c r="W265" t="s">
        <v>31</v>
      </c>
    </row>
    <row r="266" spans="1:23" x14ac:dyDescent="0.3">
      <c r="A266" s="1">
        <v>26.4</v>
      </c>
      <c r="I266" s="1">
        <v>57</v>
      </c>
      <c r="J266" s="1" t="s">
        <v>32</v>
      </c>
      <c r="P266">
        <v>1</v>
      </c>
      <c r="Q266">
        <v>2</v>
      </c>
      <c r="U266" t="s">
        <v>32</v>
      </c>
      <c r="V266" t="s">
        <v>32</v>
      </c>
      <c r="W266" t="s">
        <v>31</v>
      </c>
    </row>
    <row r="267" spans="1:23" x14ac:dyDescent="0.3">
      <c r="A267" s="2">
        <v>31.5</v>
      </c>
      <c r="I267" s="2">
        <v>48</v>
      </c>
      <c r="J267" s="2" t="s">
        <v>32</v>
      </c>
      <c r="P267">
        <v>1</v>
      </c>
      <c r="Q267">
        <v>2</v>
      </c>
      <c r="U267" t="s">
        <v>32</v>
      </c>
      <c r="V267" t="s">
        <v>32</v>
      </c>
      <c r="W267" t="s">
        <v>32</v>
      </c>
    </row>
    <row r="268" spans="1:23" x14ac:dyDescent="0.3">
      <c r="A268" s="1">
        <v>40.1</v>
      </c>
      <c r="I268" s="1">
        <v>63</v>
      </c>
      <c r="J268" s="1" t="s">
        <v>32</v>
      </c>
      <c r="P268">
        <v>2</v>
      </c>
      <c r="Q268">
        <v>2</v>
      </c>
      <c r="U268" t="s">
        <v>32</v>
      </c>
      <c r="V268" t="s">
        <v>32</v>
      </c>
      <c r="W268" t="s">
        <v>32</v>
      </c>
    </row>
    <row r="269" spans="1:23" x14ac:dyDescent="0.3">
      <c r="A269" s="2">
        <v>43.1</v>
      </c>
      <c r="I269" s="2">
        <v>46</v>
      </c>
      <c r="J269" s="2" t="s">
        <v>32</v>
      </c>
      <c r="P269">
        <v>1</v>
      </c>
      <c r="Q269">
        <v>2</v>
      </c>
      <c r="U269" t="s">
        <v>32</v>
      </c>
      <c r="V269" t="s">
        <v>32</v>
      </c>
      <c r="W269" t="s">
        <v>32</v>
      </c>
    </row>
    <row r="270" spans="1:23" x14ac:dyDescent="0.3">
      <c r="A270" s="1">
        <v>36.700000000000003</v>
      </c>
      <c r="I270" s="1">
        <v>53</v>
      </c>
      <c r="J270" s="1" t="s">
        <v>32</v>
      </c>
      <c r="P270">
        <v>1</v>
      </c>
      <c r="Q270">
        <v>2</v>
      </c>
      <c r="U270" t="s">
        <v>32</v>
      </c>
      <c r="V270" t="s">
        <v>32</v>
      </c>
      <c r="W270" t="s">
        <v>32</v>
      </c>
    </row>
    <row r="271" spans="1:23" x14ac:dyDescent="0.3">
      <c r="A271" s="2">
        <v>29.3</v>
      </c>
      <c r="I271" s="2">
        <v>31</v>
      </c>
      <c r="J271" s="2" t="s">
        <v>32</v>
      </c>
      <c r="P271">
        <v>2</v>
      </c>
      <c r="Q271">
        <v>2</v>
      </c>
      <c r="U271" t="s">
        <v>32</v>
      </c>
      <c r="V271" t="s">
        <v>32</v>
      </c>
      <c r="W271" t="s">
        <v>31</v>
      </c>
    </row>
    <row r="272" spans="1:23" x14ac:dyDescent="0.3">
      <c r="A272" s="1">
        <v>21.2</v>
      </c>
      <c r="I272" s="1">
        <v>40</v>
      </c>
      <c r="J272" s="1" t="s">
        <v>32</v>
      </c>
      <c r="P272">
        <v>1</v>
      </c>
      <c r="Q272">
        <v>2</v>
      </c>
      <c r="U272" t="s">
        <v>32</v>
      </c>
      <c r="V272" t="s">
        <v>32</v>
      </c>
      <c r="W272" t="s">
        <v>31</v>
      </c>
    </row>
    <row r="273" spans="1:23" x14ac:dyDescent="0.3">
      <c r="A273" s="2">
        <v>31.2</v>
      </c>
      <c r="I273" s="2">
        <v>82</v>
      </c>
      <c r="J273" s="2" t="s">
        <v>32</v>
      </c>
      <c r="P273">
        <v>1</v>
      </c>
      <c r="Q273">
        <v>2</v>
      </c>
      <c r="U273" t="s">
        <v>32</v>
      </c>
      <c r="V273" t="s">
        <v>32</v>
      </c>
      <c r="W273" t="s">
        <v>31</v>
      </c>
    </row>
    <row r="274" spans="1:23" x14ac:dyDescent="0.3">
      <c r="A274" s="1">
        <v>21.4</v>
      </c>
      <c r="I274" s="1">
        <v>55</v>
      </c>
      <c r="J274" s="1" t="s">
        <v>32</v>
      </c>
      <c r="P274">
        <v>1</v>
      </c>
      <c r="Q274">
        <v>2</v>
      </c>
      <c r="U274" t="s">
        <v>32</v>
      </c>
      <c r="V274" t="s">
        <v>31</v>
      </c>
      <c r="W274" t="s">
        <v>32</v>
      </c>
    </row>
    <row r="275" spans="1:23" x14ac:dyDescent="0.3">
      <c r="A275" s="2">
        <v>27.9</v>
      </c>
      <c r="I275" s="2">
        <v>50</v>
      </c>
      <c r="J275" s="2" t="s">
        <v>32</v>
      </c>
      <c r="P275">
        <v>2</v>
      </c>
      <c r="Q275">
        <v>2</v>
      </c>
      <c r="U275" t="s">
        <v>32</v>
      </c>
      <c r="V275" t="s">
        <v>32</v>
      </c>
      <c r="W275" t="s">
        <v>32</v>
      </c>
    </row>
    <row r="276" spans="1:23" x14ac:dyDescent="0.3">
      <c r="A276" s="1">
        <v>34.299999999999997</v>
      </c>
      <c r="I276" s="1">
        <v>43</v>
      </c>
      <c r="J276" s="1" t="s">
        <v>32</v>
      </c>
      <c r="P276">
        <v>2</v>
      </c>
      <c r="Q276">
        <v>2</v>
      </c>
      <c r="U276" t="s">
        <v>32</v>
      </c>
      <c r="V276" t="s">
        <v>32</v>
      </c>
      <c r="W276" t="s">
        <v>32</v>
      </c>
    </row>
    <row r="277" spans="1:23" x14ac:dyDescent="0.3">
      <c r="A277" s="2">
        <v>31</v>
      </c>
      <c r="I277" s="2">
        <v>65</v>
      </c>
      <c r="J277" s="2" t="s">
        <v>32</v>
      </c>
      <c r="P277">
        <v>2</v>
      </c>
      <c r="Q277">
        <v>2</v>
      </c>
      <c r="U277" t="s">
        <v>32</v>
      </c>
      <c r="V277" t="s">
        <v>32</v>
      </c>
      <c r="W277" t="s">
        <v>32</v>
      </c>
    </row>
    <row r="278" spans="1:23" x14ac:dyDescent="0.3">
      <c r="A278" s="1">
        <v>27.7</v>
      </c>
      <c r="I278" s="1">
        <v>52</v>
      </c>
      <c r="J278" s="1" t="s">
        <v>32</v>
      </c>
      <c r="P278">
        <v>2</v>
      </c>
      <c r="Q278">
        <v>2</v>
      </c>
      <c r="U278" t="s">
        <v>32</v>
      </c>
      <c r="V278" t="s">
        <v>32</v>
      </c>
      <c r="W278" t="s">
        <v>32</v>
      </c>
    </row>
    <row r="279" spans="1:23" x14ac:dyDescent="0.3">
      <c r="A279" s="2">
        <v>36</v>
      </c>
      <c r="I279" s="2">
        <v>51</v>
      </c>
      <c r="J279" s="2" t="s">
        <v>32</v>
      </c>
      <c r="P279">
        <v>1</v>
      </c>
      <c r="Q279">
        <v>2</v>
      </c>
      <c r="U279" t="s">
        <v>32</v>
      </c>
      <c r="V279" t="s">
        <v>31</v>
      </c>
      <c r="W279" t="s">
        <v>32</v>
      </c>
    </row>
    <row r="280" spans="1:23" x14ac:dyDescent="0.3">
      <c r="A280" s="1">
        <v>38.700000000000003</v>
      </c>
      <c r="I280" s="1">
        <v>66</v>
      </c>
      <c r="J280" s="1" t="s">
        <v>32</v>
      </c>
      <c r="P280">
        <v>1</v>
      </c>
      <c r="Q280">
        <v>2</v>
      </c>
      <c r="U280" t="s">
        <v>32</v>
      </c>
      <c r="V280" t="s">
        <v>31</v>
      </c>
      <c r="W280" t="s">
        <v>31</v>
      </c>
    </row>
    <row r="281" spans="1:23" x14ac:dyDescent="0.3">
      <c r="A281" s="2">
        <v>27.6</v>
      </c>
      <c r="I281" s="2">
        <v>48</v>
      </c>
      <c r="J281" s="2" t="s">
        <v>32</v>
      </c>
      <c r="P281">
        <v>1</v>
      </c>
      <c r="Q281">
        <v>2</v>
      </c>
      <c r="U281" t="s">
        <v>32</v>
      </c>
      <c r="V281" t="s">
        <v>32</v>
      </c>
      <c r="W281" t="s">
        <v>32</v>
      </c>
    </row>
    <row r="282" spans="1:23" x14ac:dyDescent="0.3">
      <c r="A282" s="1">
        <v>25.1</v>
      </c>
      <c r="I282" s="1">
        <v>61</v>
      </c>
      <c r="J282" s="1" t="s">
        <v>32</v>
      </c>
      <c r="P282">
        <v>1</v>
      </c>
      <c r="Q282">
        <v>2</v>
      </c>
      <c r="U282" t="s">
        <v>32</v>
      </c>
      <c r="V282" t="s">
        <v>32</v>
      </c>
      <c r="W282" t="s">
        <v>32</v>
      </c>
    </row>
    <row r="283" spans="1:23" x14ac:dyDescent="0.3">
      <c r="A283" s="2">
        <v>16.5</v>
      </c>
      <c r="I283" s="2">
        <v>70</v>
      </c>
      <c r="J283" s="2" t="s">
        <v>32</v>
      </c>
      <c r="P283">
        <v>1</v>
      </c>
      <c r="Q283">
        <v>2</v>
      </c>
      <c r="U283" t="s">
        <v>32</v>
      </c>
      <c r="V283" t="s">
        <v>32</v>
      </c>
      <c r="W283" t="s">
        <v>32</v>
      </c>
    </row>
    <row r="284" spans="1:23" x14ac:dyDescent="0.3">
      <c r="A284" s="1">
        <v>22.8</v>
      </c>
      <c r="I284" s="1">
        <v>58</v>
      </c>
      <c r="J284" s="1" t="s">
        <v>32</v>
      </c>
      <c r="P284">
        <v>2</v>
      </c>
      <c r="Q284">
        <v>2</v>
      </c>
      <c r="U284" t="s">
        <v>32</v>
      </c>
      <c r="V284" t="s">
        <v>32</v>
      </c>
      <c r="W284" t="s">
        <v>32</v>
      </c>
    </row>
    <row r="285" spans="1:23" x14ac:dyDescent="0.3">
      <c r="A285" s="2">
        <v>35.4</v>
      </c>
      <c r="I285" s="2">
        <v>49</v>
      </c>
      <c r="J285" s="2" t="s">
        <v>32</v>
      </c>
      <c r="P285">
        <v>1</v>
      </c>
      <c r="Q285">
        <v>2</v>
      </c>
      <c r="U285" t="s">
        <v>32</v>
      </c>
      <c r="V285" t="s">
        <v>31</v>
      </c>
      <c r="W285" t="s">
        <v>32</v>
      </c>
    </row>
    <row r="286" spans="1:23" x14ac:dyDescent="0.3">
      <c r="A286" s="1">
        <v>24.3</v>
      </c>
      <c r="I286" s="1">
        <v>74</v>
      </c>
      <c r="J286" s="1" t="s">
        <v>32</v>
      </c>
      <c r="P286">
        <v>1</v>
      </c>
      <c r="Q286">
        <v>2</v>
      </c>
      <c r="U286" t="s">
        <v>32</v>
      </c>
      <c r="V286" t="s">
        <v>32</v>
      </c>
      <c r="W286" t="s">
        <v>31</v>
      </c>
    </row>
    <row r="287" spans="1:23" x14ac:dyDescent="0.3">
      <c r="A287" s="2">
        <v>34.299999999999997</v>
      </c>
      <c r="I287" s="2">
        <v>56</v>
      </c>
      <c r="J287" s="2" t="s">
        <v>32</v>
      </c>
      <c r="P287">
        <v>2</v>
      </c>
      <c r="Q287">
        <v>2</v>
      </c>
      <c r="U287" t="s">
        <v>32</v>
      </c>
      <c r="V287" t="s">
        <v>32</v>
      </c>
      <c r="W287" t="s">
        <v>32</v>
      </c>
    </row>
    <row r="288" spans="1:23" x14ac:dyDescent="0.3">
      <c r="A288" s="1">
        <v>40.1</v>
      </c>
      <c r="I288" s="1">
        <v>79</v>
      </c>
      <c r="J288" s="1" t="s">
        <v>32</v>
      </c>
      <c r="P288">
        <v>2</v>
      </c>
      <c r="Q288">
        <v>2</v>
      </c>
      <c r="U288" t="s">
        <v>32</v>
      </c>
      <c r="V288" t="s">
        <v>32</v>
      </c>
      <c r="W288" t="s">
        <v>31</v>
      </c>
    </row>
    <row r="289" spans="1:23" x14ac:dyDescent="0.3">
      <c r="A289" s="2">
        <v>25.7</v>
      </c>
      <c r="I289" s="2">
        <v>71</v>
      </c>
      <c r="J289" s="2" t="s">
        <v>32</v>
      </c>
      <c r="P289">
        <v>2</v>
      </c>
      <c r="Q289">
        <v>2</v>
      </c>
      <c r="U289" t="s">
        <v>32</v>
      </c>
      <c r="V289" t="s">
        <v>32</v>
      </c>
      <c r="W289" t="s">
        <v>32</v>
      </c>
    </row>
    <row r="290" spans="1:23" x14ac:dyDescent="0.3">
      <c r="A290" s="1">
        <v>21.9</v>
      </c>
      <c r="I290" s="1">
        <v>78</v>
      </c>
      <c r="J290" s="1" t="s">
        <v>32</v>
      </c>
      <c r="P290">
        <v>2</v>
      </c>
      <c r="Q290">
        <v>2</v>
      </c>
      <c r="U290" t="s">
        <v>32</v>
      </c>
      <c r="V290" t="s">
        <v>32</v>
      </c>
      <c r="W290" t="s">
        <v>32</v>
      </c>
    </row>
    <row r="291" spans="1:23" x14ac:dyDescent="0.3">
      <c r="A291" s="2">
        <v>38.4</v>
      </c>
      <c r="I291" s="2">
        <v>48</v>
      </c>
      <c r="J291" s="2" t="s">
        <v>32</v>
      </c>
      <c r="P291">
        <v>1</v>
      </c>
      <c r="Q291">
        <v>2</v>
      </c>
      <c r="U291" t="s">
        <v>32</v>
      </c>
      <c r="V291" t="s">
        <v>32</v>
      </c>
      <c r="W291" t="s">
        <v>32</v>
      </c>
    </row>
    <row r="292" spans="1:23" x14ac:dyDescent="0.3">
      <c r="A292" s="1">
        <v>26.1</v>
      </c>
      <c r="I292" s="1">
        <v>26</v>
      </c>
      <c r="J292" s="1" t="s">
        <v>32</v>
      </c>
      <c r="P292">
        <v>2</v>
      </c>
      <c r="Q292">
        <v>2</v>
      </c>
      <c r="U292" t="s">
        <v>32</v>
      </c>
      <c r="V292" t="s">
        <v>32</v>
      </c>
      <c r="W292" t="s">
        <v>32</v>
      </c>
    </row>
    <row r="293" spans="1:23" x14ac:dyDescent="0.3">
      <c r="A293" s="2">
        <v>30.5</v>
      </c>
      <c r="I293" s="2">
        <v>48</v>
      </c>
      <c r="J293" s="2" t="s">
        <v>32</v>
      </c>
      <c r="P293">
        <v>2</v>
      </c>
      <c r="Q293">
        <v>2</v>
      </c>
      <c r="U293" t="s">
        <v>32</v>
      </c>
      <c r="V293" t="s">
        <v>32</v>
      </c>
      <c r="W293" t="s">
        <v>32</v>
      </c>
    </row>
    <row r="294" spans="1:23" x14ac:dyDescent="0.3">
      <c r="A294" s="1">
        <v>25.9</v>
      </c>
      <c r="I294" s="1">
        <v>32</v>
      </c>
      <c r="J294" s="1" t="s">
        <v>32</v>
      </c>
      <c r="P294">
        <v>2</v>
      </c>
      <c r="Q294">
        <v>2</v>
      </c>
      <c r="U294" t="s">
        <v>32</v>
      </c>
      <c r="V294" t="s">
        <v>32</v>
      </c>
      <c r="W294" t="s">
        <v>32</v>
      </c>
    </row>
    <row r="295" spans="1:23" x14ac:dyDescent="0.3">
      <c r="A295" s="2">
        <v>54.7</v>
      </c>
      <c r="I295" s="2">
        <v>35</v>
      </c>
      <c r="J295" s="2" t="s">
        <v>32</v>
      </c>
      <c r="P295">
        <v>2</v>
      </c>
      <c r="Q295">
        <v>2</v>
      </c>
      <c r="U295" t="s">
        <v>32</v>
      </c>
      <c r="V295" t="s">
        <v>31</v>
      </c>
      <c r="W295" t="s">
        <v>31</v>
      </c>
    </row>
    <row r="296" spans="1:23" x14ac:dyDescent="0.3">
      <c r="A296" s="1">
        <v>29.9</v>
      </c>
      <c r="I296" s="1">
        <v>45</v>
      </c>
      <c r="J296" s="1" t="s">
        <v>32</v>
      </c>
      <c r="P296">
        <v>2</v>
      </c>
      <c r="Q296">
        <v>2</v>
      </c>
      <c r="U296" t="s">
        <v>32</v>
      </c>
      <c r="V296" t="s">
        <v>32</v>
      </c>
      <c r="W296" t="s">
        <v>32</v>
      </c>
    </row>
    <row r="297" spans="1:23" x14ac:dyDescent="0.3">
      <c r="A297" s="2">
        <v>18.600000000000001</v>
      </c>
      <c r="I297" s="2">
        <v>30</v>
      </c>
      <c r="J297" s="2" t="s">
        <v>32</v>
      </c>
      <c r="P297">
        <v>1</v>
      </c>
      <c r="Q297">
        <v>2</v>
      </c>
      <c r="U297" t="s">
        <v>32</v>
      </c>
      <c r="V297" t="s">
        <v>32</v>
      </c>
      <c r="W297" t="s">
        <v>32</v>
      </c>
    </row>
    <row r="298" spans="1:23" x14ac:dyDescent="0.3">
      <c r="A298" s="1">
        <v>27.1</v>
      </c>
      <c r="I298" s="1">
        <v>66</v>
      </c>
      <c r="J298" s="1" t="s">
        <v>32</v>
      </c>
      <c r="P298">
        <v>1</v>
      </c>
      <c r="Q298">
        <v>2</v>
      </c>
      <c r="U298" t="s">
        <v>32</v>
      </c>
      <c r="V298" t="s">
        <v>31</v>
      </c>
      <c r="W298" t="s">
        <v>32</v>
      </c>
    </row>
    <row r="299" spans="1:23" x14ac:dyDescent="0.3">
      <c r="A299" s="2">
        <v>24.9</v>
      </c>
      <c r="I299" s="2">
        <v>49</v>
      </c>
      <c r="J299" s="2" t="s">
        <v>32</v>
      </c>
      <c r="P299">
        <v>2</v>
      </c>
      <c r="Q299">
        <v>2</v>
      </c>
      <c r="U299" t="s">
        <v>32</v>
      </c>
      <c r="V299" t="s">
        <v>32</v>
      </c>
      <c r="W299" t="s">
        <v>32</v>
      </c>
    </row>
    <row r="300" spans="1:23" x14ac:dyDescent="0.3">
      <c r="A300" s="1">
        <v>25.2</v>
      </c>
      <c r="I300" s="1">
        <v>66</v>
      </c>
      <c r="J300" s="1" t="s">
        <v>32</v>
      </c>
      <c r="P300">
        <v>2</v>
      </c>
      <c r="Q300">
        <v>2</v>
      </c>
      <c r="U300" t="s">
        <v>32</v>
      </c>
      <c r="V300" t="s">
        <v>31</v>
      </c>
      <c r="W300" t="s">
        <v>31</v>
      </c>
    </row>
    <row r="301" spans="1:23" x14ac:dyDescent="0.3">
      <c r="A301" s="2">
        <v>19.399999999999999</v>
      </c>
      <c r="I301" s="2">
        <v>47</v>
      </c>
      <c r="J301" s="2" t="s">
        <v>32</v>
      </c>
      <c r="P301">
        <v>2</v>
      </c>
      <c r="Q301">
        <v>2</v>
      </c>
      <c r="U301" t="s">
        <v>32</v>
      </c>
      <c r="V301" t="s">
        <v>32</v>
      </c>
      <c r="W301" t="s">
        <v>32</v>
      </c>
    </row>
    <row r="302" spans="1:23" x14ac:dyDescent="0.3">
      <c r="A302" s="1">
        <v>29</v>
      </c>
      <c r="I302" s="1">
        <v>59</v>
      </c>
      <c r="J302" s="1" t="s">
        <v>32</v>
      </c>
      <c r="P302">
        <v>2</v>
      </c>
      <c r="Q302">
        <v>2</v>
      </c>
      <c r="U302" t="s">
        <v>32</v>
      </c>
      <c r="V302" t="s">
        <v>32</v>
      </c>
      <c r="W302" t="s">
        <v>32</v>
      </c>
    </row>
    <row r="303" spans="1:23" x14ac:dyDescent="0.3">
      <c r="A303" s="2">
        <v>48.2</v>
      </c>
      <c r="I303" s="2">
        <v>23</v>
      </c>
      <c r="J303" s="2" t="s">
        <v>32</v>
      </c>
      <c r="P303">
        <v>1</v>
      </c>
      <c r="Q303">
        <v>2</v>
      </c>
      <c r="U303" t="s">
        <v>32</v>
      </c>
      <c r="V303" t="s">
        <v>31</v>
      </c>
      <c r="W303" t="s">
        <v>31</v>
      </c>
    </row>
    <row r="304" spans="1:23" x14ac:dyDescent="0.3">
      <c r="A304" s="1">
        <v>34.6</v>
      </c>
      <c r="I304" s="1">
        <v>37</v>
      </c>
      <c r="J304" s="1" t="s">
        <v>32</v>
      </c>
      <c r="P304">
        <v>1</v>
      </c>
      <c r="Q304">
        <v>2</v>
      </c>
      <c r="U304" t="s">
        <v>32</v>
      </c>
      <c r="V304" t="s">
        <v>32</v>
      </c>
      <c r="W304" t="s">
        <v>32</v>
      </c>
    </row>
    <row r="305" spans="1:23" x14ac:dyDescent="0.3">
      <c r="A305" s="2">
        <v>24.6</v>
      </c>
      <c r="I305" s="2">
        <v>70</v>
      </c>
      <c r="J305" s="2" t="s">
        <v>32</v>
      </c>
      <c r="P305">
        <v>1</v>
      </c>
      <c r="Q305">
        <v>2</v>
      </c>
      <c r="U305" t="s">
        <v>32</v>
      </c>
      <c r="V305" t="s">
        <v>31</v>
      </c>
      <c r="W305" t="s">
        <v>31</v>
      </c>
    </row>
    <row r="306" spans="1:23" x14ac:dyDescent="0.3">
      <c r="A306" s="1">
        <v>25.8</v>
      </c>
      <c r="I306" s="1">
        <v>29</v>
      </c>
      <c r="J306" s="1" t="s">
        <v>32</v>
      </c>
      <c r="P306">
        <v>1</v>
      </c>
      <c r="Q306">
        <v>2</v>
      </c>
      <c r="U306" t="s">
        <v>32</v>
      </c>
      <c r="V306" t="s">
        <v>32</v>
      </c>
      <c r="W306" t="s">
        <v>32</v>
      </c>
    </row>
    <row r="307" spans="1:23" x14ac:dyDescent="0.3">
      <c r="A307" s="2">
        <v>26.1</v>
      </c>
      <c r="I307" s="2">
        <v>56</v>
      </c>
      <c r="J307" s="2" t="s">
        <v>32</v>
      </c>
      <c r="P307">
        <v>2</v>
      </c>
      <c r="Q307">
        <v>2</v>
      </c>
      <c r="U307" t="s">
        <v>32</v>
      </c>
      <c r="V307" t="s">
        <v>31</v>
      </c>
      <c r="W307" t="s">
        <v>31</v>
      </c>
    </row>
    <row r="308" spans="1:23" x14ac:dyDescent="0.3">
      <c r="A308" s="1">
        <v>29</v>
      </c>
      <c r="I308" s="1">
        <v>81</v>
      </c>
      <c r="J308" s="1" t="s">
        <v>32</v>
      </c>
      <c r="P308">
        <v>1</v>
      </c>
      <c r="Q308">
        <v>2</v>
      </c>
      <c r="U308" t="s">
        <v>32</v>
      </c>
      <c r="V308" t="s">
        <v>32</v>
      </c>
      <c r="W308" t="s">
        <v>31</v>
      </c>
    </row>
    <row r="309" spans="1:23" x14ac:dyDescent="0.3">
      <c r="A309" s="2">
        <v>27.2</v>
      </c>
      <c r="I309" s="2">
        <v>50</v>
      </c>
      <c r="J309" s="2" t="s">
        <v>32</v>
      </c>
      <c r="P309">
        <v>2</v>
      </c>
      <c r="Q309">
        <v>2</v>
      </c>
      <c r="U309" t="s">
        <v>32</v>
      </c>
      <c r="V309" t="s">
        <v>31</v>
      </c>
      <c r="W309" t="s">
        <v>31</v>
      </c>
    </row>
    <row r="310" spans="1:23" x14ac:dyDescent="0.3">
      <c r="A310" s="1">
        <v>20.7</v>
      </c>
      <c r="I310" s="1">
        <v>70</v>
      </c>
      <c r="J310" s="1" t="s">
        <v>32</v>
      </c>
      <c r="P310">
        <v>2</v>
      </c>
      <c r="Q310">
        <v>2</v>
      </c>
      <c r="U310" t="s">
        <v>32</v>
      </c>
      <c r="V310" t="s">
        <v>32</v>
      </c>
      <c r="W310" t="s">
        <v>31</v>
      </c>
    </row>
    <row r="311" spans="1:23" x14ac:dyDescent="0.3">
      <c r="A311" s="2">
        <v>30</v>
      </c>
      <c r="I311" s="2">
        <v>30</v>
      </c>
      <c r="J311" s="2" t="s">
        <v>32</v>
      </c>
      <c r="P311">
        <v>1</v>
      </c>
      <c r="Q311">
        <v>2</v>
      </c>
      <c r="U311" t="s">
        <v>32</v>
      </c>
      <c r="V311" t="s">
        <v>32</v>
      </c>
      <c r="W311" t="s">
        <v>32</v>
      </c>
    </row>
    <row r="312" spans="1:23" x14ac:dyDescent="0.3">
      <c r="A312" s="1">
        <v>37.299999999999997</v>
      </c>
      <c r="I312" s="1">
        <v>51</v>
      </c>
      <c r="J312" s="1" t="s">
        <v>32</v>
      </c>
      <c r="P312">
        <v>1</v>
      </c>
      <c r="Q312">
        <v>2</v>
      </c>
      <c r="U312" t="s">
        <v>32</v>
      </c>
      <c r="V312" t="s">
        <v>32</v>
      </c>
      <c r="W312" t="s">
        <v>32</v>
      </c>
    </row>
    <row r="313" spans="1:23" x14ac:dyDescent="0.3">
      <c r="A313" s="2">
        <v>34.1</v>
      </c>
      <c r="I313" s="2">
        <v>49</v>
      </c>
      <c r="J313" s="2" t="s">
        <v>32</v>
      </c>
      <c r="P313">
        <v>2</v>
      </c>
      <c r="Q313">
        <v>2</v>
      </c>
      <c r="U313" t="s">
        <v>32</v>
      </c>
      <c r="V313" t="s">
        <v>32</v>
      </c>
      <c r="W313" t="s">
        <v>31</v>
      </c>
    </row>
    <row r="314" spans="1:23" x14ac:dyDescent="0.3">
      <c r="A314" s="1">
        <v>23.6</v>
      </c>
      <c r="I314" s="1">
        <v>30</v>
      </c>
      <c r="J314" s="1" t="s">
        <v>32</v>
      </c>
      <c r="P314">
        <v>1</v>
      </c>
      <c r="Q314">
        <v>2</v>
      </c>
      <c r="U314" t="s">
        <v>32</v>
      </c>
      <c r="V314" t="s">
        <v>32</v>
      </c>
      <c r="W314" t="s">
        <v>32</v>
      </c>
    </row>
    <row r="315" spans="1:23" x14ac:dyDescent="0.3">
      <c r="A315" s="2">
        <v>25.2</v>
      </c>
      <c r="I315" s="2">
        <v>42</v>
      </c>
      <c r="J315" s="2" t="s">
        <v>32</v>
      </c>
      <c r="P315">
        <v>1</v>
      </c>
      <c r="Q315">
        <v>2</v>
      </c>
      <c r="U315" t="s">
        <v>32</v>
      </c>
      <c r="V315" t="s">
        <v>32</v>
      </c>
      <c r="W315" t="s">
        <v>32</v>
      </c>
    </row>
    <row r="316" spans="1:23" x14ac:dyDescent="0.3">
      <c r="A316" s="1">
        <v>39.5</v>
      </c>
      <c r="I316" s="1">
        <v>55</v>
      </c>
      <c r="J316" s="1" t="s">
        <v>32</v>
      </c>
      <c r="P316">
        <v>1</v>
      </c>
      <c r="Q316">
        <v>2</v>
      </c>
      <c r="U316" t="s">
        <v>32</v>
      </c>
      <c r="V316" t="s">
        <v>31</v>
      </c>
      <c r="W316" t="s">
        <v>31</v>
      </c>
    </row>
    <row r="317" spans="1:23" x14ac:dyDescent="0.3">
      <c r="A317" s="2">
        <v>23.5</v>
      </c>
      <c r="I317" s="2">
        <v>23</v>
      </c>
      <c r="J317" s="2" t="s">
        <v>32</v>
      </c>
      <c r="P317">
        <v>2</v>
      </c>
      <c r="Q317">
        <v>2</v>
      </c>
      <c r="U317" t="s">
        <v>32</v>
      </c>
      <c r="V317" t="s">
        <v>32</v>
      </c>
      <c r="W317" t="s">
        <v>31</v>
      </c>
    </row>
    <row r="318" spans="1:23" x14ac:dyDescent="0.3">
      <c r="A318" s="1">
        <v>23.3</v>
      </c>
      <c r="I318" s="1">
        <v>31</v>
      </c>
      <c r="J318" s="1" t="s">
        <v>32</v>
      </c>
      <c r="P318">
        <v>2</v>
      </c>
      <c r="Q318">
        <v>2</v>
      </c>
      <c r="U318" t="s">
        <v>32</v>
      </c>
      <c r="V318" t="s">
        <v>32</v>
      </c>
      <c r="W318" t="s">
        <v>32</v>
      </c>
    </row>
    <row r="319" spans="1:23" x14ac:dyDescent="0.3">
      <c r="A319" s="2">
        <v>64.8</v>
      </c>
      <c r="I319" s="2">
        <v>58</v>
      </c>
      <c r="J319" s="2" t="s">
        <v>32</v>
      </c>
      <c r="P319">
        <v>1</v>
      </c>
      <c r="Q319">
        <v>2</v>
      </c>
      <c r="U319" t="s">
        <v>32</v>
      </c>
      <c r="V319" t="s">
        <v>32</v>
      </c>
      <c r="W319" t="s">
        <v>31</v>
      </c>
    </row>
    <row r="320" spans="1:23" x14ac:dyDescent="0.3">
      <c r="A320" s="1">
        <v>28.1</v>
      </c>
      <c r="I320" s="1">
        <v>54</v>
      </c>
      <c r="J320" s="1" t="s">
        <v>32</v>
      </c>
      <c r="P320">
        <v>1</v>
      </c>
      <c r="Q320">
        <v>2</v>
      </c>
      <c r="U320" t="s">
        <v>32</v>
      </c>
      <c r="V320" t="s">
        <v>31</v>
      </c>
      <c r="W320" t="s">
        <v>31</v>
      </c>
    </row>
    <row r="321" spans="1:23" x14ac:dyDescent="0.3">
      <c r="A321" s="2">
        <v>24.4</v>
      </c>
      <c r="I321" s="2">
        <v>17</v>
      </c>
      <c r="J321" s="2" t="s">
        <v>32</v>
      </c>
      <c r="P321">
        <v>1</v>
      </c>
      <c r="Q321">
        <v>2</v>
      </c>
      <c r="U321" t="s">
        <v>32</v>
      </c>
      <c r="V321" t="s">
        <v>32</v>
      </c>
      <c r="W321" t="s">
        <v>32</v>
      </c>
    </row>
    <row r="322" spans="1:23" x14ac:dyDescent="0.3">
      <c r="A322" s="1">
        <v>29.8</v>
      </c>
      <c r="I322" s="1">
        <v>31</v>
      </c>
      <c r="J322" s="1" t="s">
        <v>32</v>
      </c>
      <c r="P322">
        <v>1</v>
      </c>
      <c r="Q322">
        <v>2</v>
      </c>
      <c r="U322" t="s">
        <v>32</v>
      </c>
      <c r="V322" t="s">
        <v>32</v>
      </c>
      <c r="W322" t="s">
        <v>32</v>
      </c>
    </row>
    <row r="323" spans="1:23" x14ac:dyDescent="0.3">
      <c r="A323" s="2">
        <v>24.9</v>
      </c>
      <c r="I323" s="2">
        <v>33</v>
      </c>
      <c r="J323" s="2" t="s">
        <v>32</v>
      </c>
      <c r="P323">
        <v>2</v>
      </c>
      <c r="Q323">
        <v>2</v>
      </c>
      <c r="U323" t="s">
        <v>32</v>
      </c>
      <c r="V323" t="s">
        <v>32</v>
      </c>
      <c r="W323" t="s">
        <v>32</v>
      </c>
    </row>
    <row r="324" spans="1:23" x14ac:dyDescent="0.3">
      <c r="A324" s="1">
        <v>35.1</v>
      </c>
      <c r="I324" s="1">
        <v>42</v>
      </c>
      <c r="J324" s="1" t="s">
        <v>32</v>
      </c>
      <c r="P324">
        <v>2</v>
      </c>
      <c r="Q324">
        <v>2</v>
      </c>
      <c r="U324" t="s">
        <v>32</v>
      </c>
      <c r="V324" t="s">
        <v>32</v>
      </c>
      <c r="W324" t="s">
        <v>32</v>
      </c>
    </row>
    <row r="325" spans="1:23" x14ac:dyDescent="0.3">
      <c r="A325" s="2">
        <v>32.299999999999997</v>
      </c>
      <c r="I325" s="2">
        <v>31</v>
      </c>
      <c r="J325" s="2" t="s">
        <v>32</v>
      </c>
      <c r="P325">
        <v>2</v>
      </c>
      <c r="Q325">
        <v>2</v>
      </c>
      <c r="U325" t="s">
        <v>32</v>
      </c>
      <c r="V325" t="s">
        <v>32</v>
      </c>
      <c r="W325" t="s">
        <v>31</v>
      </c>
    </row>
    <row r="326" spans="1:23" x14ac:dyDescent="0.3">
      <c r="A326" s="1">
        <v>43.6</v>
      </c>
      <c r="I326" s="1">
        <v>69</v>
      </c>
      <c r="J326" s="1" t="s">
        <v>32</v>
      </c>
      <c r="P326">
        <v>2</v>
      </c>
      <c r="Q326">
        <v>2</v>
      </c>
      <c r="U326" t="s">
        <v>32</v>
      </c>
      <c r="V326" t="s">
        <v>32</v>
      </c>
      <c r="W326" t="s">
        <v>32</v>
      </c>
    </row>
    <row r="327" spans="1:23" x14ac:dyDescent="0.3">
      <c r="A327" s="2">
        <v>21</v>
      </c>
      <c r="I327" s="2">
        <v>51</v>
      </c>
      <c r="J327" s="2" t="s">
        <v>32</v>
      </c>
      <c r="P327">
        <v>2</v>
      </c>
      <c r="Q327">
        <v>2</v>
      </c>
      <c r="U327" t="s">
        <v>32</v>
      </c>
      <c r="V327" t="s">
        <v>31</v>
      </c>
      <c r="W327" t="s">
        <v>31</v>
      </c>
    </row>
    <row r="328" spans="1:23" x14ac:dyDescent="0.3">
      <c r="A328" s="1">
        <v>47.3</v>
      </c>
      <c r="I328" s="1">
        <v>64</v>
      </c>
      <c r="J328" s="1" t="s">
        <v>32</v>
      </c>
      <c r="P328">
        <v>2</v>
      </c>
      <c r="Q328">
        <v>2</v>
      </c>
      <c r="U328" t="s">
        <v>32</v>
      </c>
      <c r="V328" t="s">
        <v>31</v>
      </c>
      <c r="W328" t="s">
        <v>31</v>
      </c>
    </row>
    <row r="329" spans="1:23" x14ac:dyDescent="0.3">
      <c r="A329" s="2">
        <v>16.600000000000001</v>
      </c>
      <c r="I329" s="2">
        <v>42</v>
      </c>
      <c r="J329" s="2" t="s">
        <v>32</v>
      </c>
      <c r="P329">
        <v>1</v>
      </c>
      <c r="Q329">
        <v>2</v>
      </c>
      <c r="U329" t="s">
        <v>32</v>
      </c>
      <c r="V329" t="s">
        <v>32</v>
      </c>
      <c r="W329" t="s">
        <v>32</v>
      </c>
    </row>
    <row r="330" spans="1:23" x14ac:dyDescent="0.3">
      <c r="A330" s="1">
        <v>37.5</v>
      </c>
      <c r="I330" s="1">
        <v>31</v>
      </c>
      <c r="J330" s="1" t="s">
        <v>32</v>
      </c>
      <c r="P330">
        <v>2</v>
      </c>
      <c r="Q330">
        <v>2</v>
      </c>
      <c r="U330" t="s">
        <v>32</v>
      </c>
      <c r="V330" t="s">
        <v>32</v>
      </c>
      <c r="W330" t="s">
        <v>32</v>
      </c>
    </row>
    <row r="331" spans="1:23" x14ac:dyDescent="0.3">
      <c r="A331" s="2">
        <v>24.2</v>
      </c>
      <c r="I331" s="2">
        <v>25</v>
      </c>
      <c r="J331" s="2" t="s">
        <v>32</v>
      </c>
      <c r="P331">
        <v>1</v>
      </c>
      <c r="Q331">
        <v>2</v>
      </c>
      <c r="U331" t="s">
        <v>32</v>
      </c>
      <c r="V331" t="s">
        <v>32</v>
      </c>
      <c r="W331" t="s">
        <v>31</v>
      </c>
    </row>
    <row r="332" spans="1:23" x14ac:dyDescent="0.3">
      <c r="A332" s="1">
        <v>31.6</v>
      </c>
      <c r="I332" s="1">
        <v>66</v>
      </c>
      <c r="J332" s="1" t="s">
        <v>32</v>
      </c>
      <c r="P332">
        <v>1</v>
      </c>
      <c r="Q332">
        <v>2</v>
      </c>
      <c r="U332" t="s">
        <v>32</v>
      </c>
      <c r="V332" t="s">
        <v>31</v>
      </c>
      <c r="W332" t="s">
        <v>32</v>
      </c>
    </row>
    <row r="333" spans="1:23" x14ac:dyDescent="0.3">
      <c r="A333" s="2">
        <v>21.6</v>
      </c>
      <c r="I333" s="2">
        <v>79</v>
      </c>
      <c r="J333" s="2" t="s">
        <v>32</v>
      </c>
      <c r="P333">
        <v>1</v>
      </c>
      <c r="Q333">
        <v>2</v>
      </c>
      <c r="U333" t="s">
        <v>32</v>
      </c>
      <c r="V333" t="s">
        <v>31</v>
      </c>
      <c r="W333" t="s">
        <v>31</v>
      </c>
    </row>
    <row r="334" spans="1:23" x14ac:dyDescent="0.3">
      <c r="A334" s="1">
        <v>31</v>
      </c>
      <c r="I334" s="1">
        <v>52</v>
      </c>
      <c r="J334" s="1" t="s">
        <v>32</v>
      </c>
      <c r="P334">
        <v>1</v>
      </c>
      <c r="Q334">
        <v>2</v>
      </c>
      <c r="U334" t="s">
        <v>32</v>
      </c>
      <c r="V334" t="s">
        <v>31</v>
      </c>
      <c r="W334" t="s">
        <v>32</v>
      </c>
    </row>
    <row r="335" spans="1:23" x14ac:dyDescent="0.3">
      <c r="A335" s="2">
        <v>31.1</v>
      </c>
      <c r="I335" s="2">
        <v>38</v>
      </c>
      <c r="J335" s="2" t="s">
        <v>32</v>
      </c>
      <c r="P335">
        <v>2</v>
      </c>
      <c r="Q335">
        <v>2</v>
      </c>
      <c r="U335" t="s">
        <v>32</v>
      </c>
      <c r="V335" t="s">
        <v>32</v>
      </c>
      <c r="W335" t="s">
        <v>31</v>
      </c>
    </row>
    <row r="336" spans="1:23" x14ac:dyDescent="0.3">
      <c r="A336" s="1">
        <v>15.5</v>
      </c>
      <c r="I336" s="1">
        <v>20</v>
      </c>
      <c r="J336" s="1" t="s">
        <v>32</v>
      </c>
      <c r="P336">
        <v>1</v>
      </c>
      <c r="Q336">
        <v>2</v>
      </c>
      <c r="U336" t="s">
        <v>32</v>
      </c>
      <c r="V336" t="s">
        <v>32</v>
      </c>
      <c r="W336" t="s">
        <v>32</v>
      </c>
    </row>
    <row r="337" spans="1:23" x14ac:dyDescent="0.3">
      <c r="A337" s="2">
        <v>27.3</v>
      </c>
      <c r="I337" s="2">
        <v>70</v>
      </c>
      <c r="J337" s="2" t="s">
        <v>32</v>
      </c>
      <c r="P337">
        <v>1</v>
      </c>
      <c r="Q337">
        <v>2</v>
      </c>
      <c r="U337" t="s">
        <v>32</v>
      </c>
      <c r="V337" t="s">
        <v>32</v>
      </c>
      <c r="W337" t="s">
        <v>32</v>
      </c>
    </row>
    <row r="338" spans="1:23" x14ac:dyDescent="0.3">
      <c r="A338" s="1">
        <v>20.5</v>
      </c>
      <c r="I338" s="1">
        <v>61</v>
      </c>
      <c r="J338" s="1" t="s">
        <v>32</v>
      </c>
      <c r="P338">
        <v>1</v>
      </c>
      <c r="Q338">
        <v>2</v>
      </c>
      <c r="U338" t="s">
        <v>32</v>
      </c>
      <c r="V338" t="s">
        <v>32</v>
      </c>
      <c r="W338" t="s">
        <v>32</v>
      </c>
    </row>
    <row r="339" spans="1:23" x14ac:dyDescent="0.3">
      <c r="A339" s="2">
        <v>35.6</v>
      </c>
      <c r="I339" s="2">
        <v>59</v>
      </c>
      <c r="J339" s="2" t="s">
        <v>32</v>
      </c>
      <c r="P339">
        <v>2</v>
      </c>
      <c r="Q339">
        <v>2</v>
      </c>
      <c r="U339" t="s">
        <v>32</v>
      </c>
      <c r="V339" t="s">
        <v>31</v>
      </c>
      <c r="W339" t="s">
        <v>32</v>
      </c>
    </row>
    <row r="340" spans="1:23" x14ac:dyDescent="0.3">
      <c r="A340" s="1">
        <v>16.7</v>
      </c>
      <c r="I340" s="1">
        <v>32</v>
      </c>
      <c r="J340" s="1" t="s">
        <v>32</v>
      </c>
      <c r="P340">
        <v>1</v>
      </c>
      <c r="Q340">
        <v>2</v>
      </c>
      <c r="U340" t="s">
        <v>32</v>
      </c>
      <c r="V340" t="s">
        <v>32</v>
      </c>
      <c r="W340" t="s">
        <v>32</v>
      </c>
    </row>
    <row r="341" spans="1:23" x14ac:dyDescent="0.3">
      <c r="A341" s="2">
        <v>41.8</v>
      </c>
      <c r="I341" s="2">
        <v>54</v>
      </c>
      <c r="J341" s="2" t="s">
        <v>32</v>
      </c>
      <c r="P341">
        <v>2</v>
      </c>
      <c r="Q341">
        <v>2</v>
      </c>
      <c r="U341" t="s">
        <v>32</v>
      </c>
      <c r="V341" t="s">
        <v>31</v>
      </c>
      <c r="W341" t="s">
        <v>32</v>
      </c>
    </row>
    <row r="342" spans="1:23" x14ac:dyDescent="0.3">
      <c r="A342" s="1">
        <v>41.9</v>
      </c>
      <c r="I342" s="1">
        <v>51</v>
      </c>
      <c r="J342" s="1" t="s">
        <v>32</v>
      </c>
      <c r="P342">
        <v>2</v>
      </c>
      <c r="Q342">
        <v>2</v>
      </c>
      <c r="U342" t="s">
        <v>32</v>
      </c>
      <c r="V342" t="s">
        <v>32</v>
      </c>
      <c r="W342" t="s">
        <v>32</v>
      </c>
    </row>
    <row r="343" spans="1:23" x14ac:dyDescent="0.3">
      <c r="A343" s="2">
        <v>16.399999999999999</v>
      </c>
      <c r="I343" s="2">
        <v>23</v>
      </c>
      <c r="J343" s="2" t="s">
        <v>32</v>
      </c>
      <c r="P343">
        <v>2</v>
      </c>
      <c r="Q343">
        <v>2</v>
      </c>
      <c r="U343" t="s">
        <v>32</v>
      </c>
      <c r="V343" t="s">
        <v>32</v>
      </c>
      <c r="W343" t="s">
        <v>31</v>
      </c>
    </row>
    <row r="344" spans="1:23" x14ac:dyDescent="0.3">
      <c r="A344" s="1">
        <v>17.100000000000001</v>
      </c>
      <c r="I344" s="1">
        <v>70</v>
      </c>
      <c r="J344" s="1" t="s">
        <v>32</v>
      </c>
      <c r="P344">
        <v>1</v>
      </c>
      <c r="Q344">
        <v>2</v>
      </c>
      <c r="U344" t="s">
        <v>32</v>
      </c>
      <c r="V344" t="s">
        <v>32</v>
      </c>
      <c r="W344" t="s">
        <v>32</v>
      </c>
    </row>
    <row r="345" spans="1:23" x14ac:dyDescent="0.3">
      <c r="A345" s="2">
        <v>29.2</v>
      </c>
      <c r="I345" s="2">
        <v>49</v>
      </c>
      <c r="J345" s="2" t="s">
        <v>32</v>
      </c>
      <c r="P345">
        <v>1</v>
      </c>
      <c r="Q345">
        <v>2</v>
      </c>
      <c r="U345" t="s">
        <v>32</v>
      </c>
      <c r="V345" t="s">
        <v>31</v>
      </c>
      <c r="W345" t="s">
        <v>31</v>
      </c>
    </row>
    <row r="346" spans="1:23" x14ac:dyDescent="0.3">
      <c r="A346" s="1">
        <v>27.1</v>
      </c>
      <c r="I346" s="1">
        <v>32</v>
      </c>
      <c r="J346" s="1" t="s">
        <v>32</v>
      </c>
      <c r="P346">
        <v>2</v>
      </c>
      <c r="Q346">
        <v>2</v>
      </c>
      <c r="U346" t="s">
        <v>32</v>
      </c>
      <c r="V346" t="s">
        <v>32</v>
      </c>
      <c r="W346" t="s">
        <v>32</v>
      </c>
    </row>
    <row r="347" spans="1:23" x14ac:dyDescent="0.3">
      <c r="A347" s="2">
        <v>37.9</v>
      </c>
      <c r="I347" s="2">
        <v>19</v>
      </c>
      <c r="J347" s="2" t="s">
        <v>32</v>
      </c>
      <c r="P347">
        <v>2</v>
      </c>
      <c r="Q347">
        <v>2</v>
      </c>
      <c r="U347" t="s">
        <v>32</v>
      </c>
      <c r="V347" t="s">
        <v>32</v>
      </c>
      <c r="W347" t="s">
        <v>32</v>
      </c>
    </row>
    <row r="348" spans="1:23" x14ac:dyDescent="0.3">
      <c r="A348" s="1">
        <v>44.6</v>
      </c>
      <c r="I348" s="1">
        <v>43</v>
      </c>
      <c r="J348" s="1" t="s">
        <v>32</v>
      </c>
      <c r="P348">
        <v>1</v>
      </c>
      <c r="Q348">
        <v>2</v>
      </c>
      <c r="U348" t="s">
        <v>32</v>
      </c>
      <c r="V348" t="s">
        <v>32</v>
      </c>
      <c r="W348" t="s">
        <v>32</v>
      </c>
    </row>
    <row r="349" spans="1:23" x14ac:dyDescent="0.3">
      <c r="A349" s="2">
        <v>22.8</v>
      </c>
      <c r="I349" s="2">
        <v>46</v>
      </c>
      <c r="J349" s="2" t="s">
        <v>32</v>
      </c>
      <c r="P349">
        <v>2</v>
      </c>
      <c r="Q349">
        <v>2</v>
      </c>
      <c r="U349" t="s">
        <v>32</v>
      </c>
      <c r="V349" t="s">
        <v>32</v>
      </c>
      <c r="W349" t="s">
        <v>32</v>
      </c>
    </row>
    <row r="350" spans="1:23" x14ac:dyDescent="0.3">
      <c r="A350" s="1">
        <v>33.200000000000003</v>
      </c>
      <c r="I350" s="1">
        <v>31</v>
      </c>
      <c r="J350" s="1" t="s">
        <v>32</v>
      </c>
      <c r="P350">
        <v>1</v>
      </c>
      <c r="Q350">
        <v>2</v>
      </c>
      <c r="U350" t="s">
        <v>32</v>
      </c>
      <c r="V350" t="s">
        <v>32</v>
      </c>
      <c r="W350" t="s">
        <v>32</v>
      </c>
    </row>
    <row r="351" spans="1:23" x14ac:dyDescent="0.3">
      <c r="A351" s="2">
        <v>22.3</v>
      </c>
      <c r="I351" s="2">
        <v>41</v>
      </c>
      <c r="J351" s="2" t="s">
        <v>32</v>
      </c>
      <c r="P351">
        <v>1</v>
      </c>
      <c r="Q351">
        <v>2</v>
      </c>
      <c r="U351" t="s">
        <v>32</v>
      </c>
      <c r="V351" t="s">
        <v>32</v>
      </c>
      <c r="W351" t="s">
        <v>32</v>
      </c>
    </row>
    <row r="352" spans="1:23" x14ac:dyDescent="0.3">
      <c r="A352" s="1">
        <v>26.4</v>
      </c>
      <c r="I352" s="1">
        <v>52</v>
      </c>
      <c r="J352" s="1" t="s">
        <v>32</v>
      </c>
      <c r="P352">
        <v>1</v>
      </c>
      <c r="Q352">
        <v>2</v>
      </c>
      <c r="U352" t="s">
        <v>32</v>
      </c>
      <c r="V352" t="s">
        <v>31</v>
      </c>
      <c r="W352" t="s">
        <v>32</v>
      </c>
    </row>
    <row r="353" spans="1:23" x14ac:dyDescent="0.3">
      <c r="A353" s="2">
        <v>39.6</v>
      </c>
      <c r="I353" s="2">
        <v>49</v>
      </c>
      <c r="J353" s="2" t="s">
        <v>32</v>
      </c>
      <c r="P353">
        <v>2</v>
      </c>
      <c r="Q353">
        <v>2</v>
      </c>
      <c r="U353" t="s">
        <v>32</v>
      </c>
      <c r="V353" t="s">
        <v>31</v>
      </c>
      <c r="W353" t="s">
        <v>31</v>
      </c>
    </row>
    <row r="354" spans="1:23" x14ac:dyDescent="0.3">
      <c r="A354" s="1">
        <v>28.1</v>
      </c>
      <c r="I354" s="1">
        <v>45</v>
      </c>
      <c r="J354" s="1" t="s">
        <v>32</v>
      </c>
      <c r="P354">
        <v>2</v>
      </c>
      <c r="Q354">
        <v>2</v>
      </c>
      <c r="U354" t="s">
        <v>32</v>
      </c>
      <c r="V354" t="s">
        <v>32</v>
      </c>
      <c r="W354" t="s">
        <v>31</v>
      </c>
    </row>
    <row r="355" spans="1:23" x14ac:dyDescent="0.3">
      <c r="A355" s="2">
        <v>39.200000000000003</v>
      </c>
      <c r="I355" s="2">
        <v>71</v>
      </c>
      <c r="J355" s="2" t="s">
        <v>32</v>
      </c>
      <c r="P355">
        <v>2</v>
      </c>
      <c r="Q355">
        <v>2</v>
      </c>
      <c r="U355" t="s">
        <v>32</v>
      </c>
      <c r="V355" t="s">
        <v>32</v>
      </c>
      <c r="W355" t="s">
        <v>32</v>
      </c>
    </row>
    <row r="356" spans="1:23" x14ac:dyDescent="0.3">
      <c r="A356" s="1">
        <v>36</v>
      </c>
      <c r="I356" s="1">
        <v>59</v>
      </c>
      <c r="J356" s="1" t="s">
        <v>32</v>
      </c>
      <c r="P356">
        <v>1</v>
      </c>
      <c r="Q356">
        <v>2</v>
      </c>
      <c r="U356" t="s">
        <v>32</v>
      </c>
      <c r="V356" t="s">
        <v>32</v>
      </c>
      <c r="W356" t="s">
        <v>32</v>
      </c>
    </row>
    <row r="357" spans="1:23" x14ac:dyDescent="0.3">
      <c r="A357" s="2">
        <v>37.799999999999997</v>
      </c>
      <c r="I357" s="2">
        <v>74</v>
      </c>
      <c r="J357" s="2" t="s">
        <v>32</v>
      </c>
      <c r="P357">
        <v>2</v>
      </c>
      <c r="Q357">
        <v>2</v>
      </c>
      <c r="U357" t="s">
        <v>32</v>
      </c>
      <c r="V357" t="s">
        <v>31</v>
      </c>
      <c r="W357" t="s">
        <v>31</v>
      </c>
    </row>
    <row r="358" spans="1:23" x14ac:dyDescent="0.3">
      <c r="A358" s="1">
        <v>40.299999999999997</v>
      </c>
      <c r="I358" s="1">
        <v>62</v>
      </c>
      <c r="J358" s="1" t="s">
        <v>32</v>
      </c>
      <c r="P358">
        <v>2</v>
      </c>
      <c r="Q358">
        <v>2</v>
      </c>
      <c r="U358" t="s">
        <v>32</v>
      </c>
      <c r="V358" t="s">
        <v>32</v>
      </c>
      <c r="W358" t="s">
        <v>32</v>
      </c>
    </row>
    <row r="359" spans="1:23" x14ac:dyDescent="0.3">
      <c r="A359" s="2">
        <v>41.5</v>
      </c>
      <c r="I359" s="2">
        <v>37</v>
      </c>
      <c r="J359" s="2" t="s">
        <v>32</v>
      </c>
      <c r="P359">
        <v>2</v>
      </c>
      <c r="Q359">
        <v>2</v>
      </c>
      <c r="U359" t="s">
        <v>32</v>
      </c>
      <c r="V359" t="s">
        <v>32</v>
      </c>
      <c r="W359" t="s">
        <v>32</v>
      </c>
    </row>
    <row r="360" spans="1:23" x14ac:dyDescent="0.3">
      <c r="A360" s="1">
        <v>17.7</v>
      </c>
      <c r="I360" s="1">
        <v>62</v>
      </c>
      <c r="J360" s="1" t="s">
        <v>32</v>
      </c>
      <c r="P360">
        <v>2</v>
      </c>
      <c r="Q360">
        <v>2</v>
      </c>
      <c r="U360" t="s">
        <v>32</v>
      </c>
      <c r="V360" t="s">
        <v>32</v>
      </c>
      <c r="W360" t="s">
        <v>31</v>
      </c>
    </row>
    <row r="361" spans="1:23" x14ac:dyDescent="0.3">
      <c r="A361" s="2">
        <v>21.2</v>
      </c>
      <c r="I361" s="2">
        <v>80</v>
      </c>
      <c r="J361" s="2" t="s">
        <v>32</v>
      </c>
      <c r="P361">
        <v>2</v>
      </c>
      <c r="Q361">
        <v>2</v>
      </c>
      <c r="U361" t="s">
        <v>32</v>
      </c>
      <c r="V361" t="s">
        <v>32</v>
      </c>
      <c r="W361" t="s">
        <v>32</v>
      </c>
    </row>
    <row r="362" spans="1:23" x14ac:dyDescent="0.3">
      <c r="A362" s="1">
        <v>41.6</v>
      </c>
      <c r="I362" s="1">
        <v>81</v>
      </c>
      <c r="J362" s="1" t="s">
        <v>32</v>
      </c>
      <c r="P362">
        <v>1</v>
      </c>
      <c r="Q362">
        <v>2</v>
      </c>
      <c r="U362" t="s">
        <v>32</v>
      </c>
      <c r="V362" t="s">
        <v>31</v>
      </c>
      <c r="W362" t="s">
        <v>32</v>
      </c>
    </row>
    <row r="363" spans="1:23" x14ac:dyDescent="0.3">
      <c r="A363" s="2">
        <v>23.8</v>
      </c>
      <c r="I363" s="2">
        <v>27</v>
      </c>
      <c r="J363" s="2" t="s">
        <v>32</v>
      </c>
      <c r="P363">
        <v>2</v>
      </c>
      <c r="Q363">
        <v>2</v>
      </c>
      <c r="U363" t="s">
        <v>32</v>
      </c>
      <c r="V363" t="s">
        <v>32</v>
      </c>
      <c r="W363" t="s">
        <v>32</v>
      </c>
    </row>
    <row r="364" spans="1:23" x14ac:dyDescent="0.3">
      <c r="A364" s="1">
        <v>23.7</v>
      </c>
      <c r="I364" s="1">
        <v>48</v>
      </c>
      <c r="J364" s="1" t="s">
        <v>32</v>
      </c>
      <c r="P364">
        <v>1</v>
      </c>
      <c r="Q364">
        <v>2</v>
      </c>
      <c r="U364" t="s">
        <v>32</v>
      </c>
      <c r="V364" t="s">
        <v>32</v>
      </c>
      <c r="W364" t="s">
        <v>32</v>
      </c>
    </row>
    <row r="365" spans="1:23" x14ac:dyDescent="0.3">
      <c r="A365" s="2">
        <v>24.8</v>
      </c>
      <c r="I365" s="2">
        <v>35</v>
      </c>
      <c r="J365" s="2" t="s">
        <v>32</v>
      </c>
      <c r="P365">
        <v>2</v>
      </c>
      <c r="Q365">
        <v>2</v>
      </c>
      <c r="U365" t="s">
        <v>32</v>
      </c>
      <c r="V365" t="s">
        <v>32</v>
      </c>
      <c r="W365" t="s">
        <v>32</v>
      </c>
    </row>
    <row r="366" spans="1:23" x14ac:dyDescent="0.3">
      <c r="A366" s="1">
        <v>39</v>
      </c>
      <c r="I366" s="1">
        <v>25</v>
      </c>
      <c r="J366" s="1" t="s">
        <v>32</v>
      </c>
      <c r="P366">
        <v>1</v>
      </c>
      <c r="Q366">
        <v>2</v>
      </c>
      <c r="U366" t="s">
        <v>32</v>
      </c>
      <c r="V366" t="s">
        <v>31</v>
      </c>
      <c r="W366" t="s">
        <v>31</v>
      </c>
    </row>
    <row r="367" spans="1:23" x14ac:dyDescent="0.3">
      <c r="A367" s="2">
        <v>37.9</v>
      </c>
      <c r="I367" s="2">
        <v>68</v>
      </c>
      <c r="J367" s="2" t="s">
        <v>32</v>
      </c>
      <c r="P367">
        <v>2</v>
      </c>
      <c r="Q367">
        <v>2</v>
      </c>
      <c r="U367" t="s">
        <v>32</v>
      </c>
      <c r="V367" t="s">
        <v>31</v>
      </c>
      <c r="W367" t="s">
        <v>31</v>
      </c>
    </row>
    <row r="368" spans="1:23" x14ac:dyDescent="0.3">
      <c r="A368" s="1">
        <v>31.1</v>
      </c>
      <c r="I368" s="1">
        <v>32</v>
      </c>
      <c r="J368" s="1" t="s">
        <v>32</v>
      </c>
      <c r="P368">
        <v>2</v>
      </c>
      <c r="Q368">
        <v>2</v>
      </c>
      <c r="U368" t="s">
        <v>32</v>
      </c>
      <c r="V368" t="s">
        <v>32</v>
      </c>
      <c r="W368" t="s">
        <v>31</v>
      </c>
    </row>
    <row r="369" spans="1:23" x14ac:dyDescent="0.3">
      <c r="A369" s="2">
        <v>23.2</v>
      </c>
      <c r="I369" s="2">
        <v>69</v>
      </c>
      <c r="J369" s="2" t="s">
        <v>32</v>
      </c>
      <c r="P369">
        <v>1</v>
      </c>
      <c r="Q369">
        <v>2</v>
      </c>
      <c r="U369" t="s">
        <v>32</v>
      </c>
      <c r="V369" t="s">
        <v>32</v>
      </c>
      <c r="W369" t="s">
        <v>32</v>
      </c>
    </row>
    <row r="370" spans="1:23" x14ac:dyDescent="0.3">
      <c r="A370" s="1">
        <v>18.899999999999999</v>
      </c>
      <c r="I370" s="1">
        <v>29</v>
      </c>
      <c r="J370" s="1" t="s">
        <v>32</v>
      </c>
      <c r="P370">
        <v>1</v>
      </c>
      <c r="Q370">
        <v>2</v>
      </c>
      <c r="U370" t="s">
        <v>32</v>
      </c>
      <c r="V370" t="s">
        <v>32</v>
      </c>
      <c r="W370" t="s">
        <v>31</v>
      </c>
    </row>
    <row r="371" spans="1:23" x14ac:dyDescent="0.3">
      <c r="A371" s="2">
        <v>36.1</v>
      </c>
      <c r="I371" s="2">
        <v>58</v>
      </c>
      <c r="J371" s="2" t="s">
        <v>32</v>
      </c>
      <c r="P371">
        <v>1</v>
      </c>
      <c r="Q371">
        <v>2</v>
      </c>
      <c r="U371" t="s">
        <v>32</v>
      </c>
      <c r="V371" t="s">
        <v>32</v>
      </c>
      <c r="W371" t="s">
        <v>32</v>
      </c>
    </row>
    <row r="372" spans="1:23" x14ac:dyDescent="0.3">
      <c r="A372" s="1">
        <v>36.299999999999997</v>
      </c>
      <c r="I372" s="1">
        <v>32</v>
      </c>
      <c r="J372" s="1" t="s">
        <v>32</v>
      </c>
      <c r="P372">
        <v>1</v>
      </c>
      <c r="Q372">
        <v>2</v>
      </c>
      <c r="U372" t="s">
        <v>32</v>
      </c>
      <c r="V372" t="s">
        <v>32</v>
      </c>
      <c r="W372" t="s">
        <v>31</v>
      </c>
    </row>
    <row r="373" spans="1:23" x14ac:dyDescent="0.3">
      <c r="A373" s="2">
        <v>40.5</v>
      </c>
      <c r="I373" s="2">
        <v>63</v>
      </c>
      <c r="J373" s="2" t="s">
        <v>32</v>
      </c>
      <c r="P373">
        <v>2</v>
      </c>
      <c r="Q373">
        <v>2</v>
      </c>
      <c r="U373" t="s">
        <v>32</v>
      </c>
      <c r="V373" t="s">
        <v>32</v>
      </c>
      <c r="W373" t="s">
        <v>32</v>
      </c>
    </row>
    <row r="374" spans="1:23" x14ac:dyDescent="0.3">
      <c r="A374" s="1">
        <v>25.4</v>
      </c>
      <c r="I374" s="1">
        <v>57</v>
      </c>
      <c r="J374" s="1" t="s">
        <v>32</v>
      </c>
      <c r="P374">
        <v>1</v>
      </c>
      <c r="Q374">
        <v>2</v>
      </c>
      <c r="U374" t="s">
        <v>32</v>
      </c>
      <c r="V374" t="s">
        <v>32</v>
      </c>
      <c r="W374" t="s">
        <v>31</v>
      </c>
    </row>
    <row r="375" spans="1:23" x14ac:dyDescent="0.3">
      <c r="A375" s="2">
        <v>46.5</v>
      </c>
      <c r="I375" s="2">
        <v>21</v>
      </c>
      <c r="J375" s="2" t="s">
        <v>32</v>
      </c>
      <c r="P375">
        <v>2</v>
      </c>
      <c r="Q375">
        <v>2</v>
      </c>
      <c r="U375" t="s">
        <v>32</v>
      </c>
      <c r="V375" t="s">
        <v>32</v>
      </c>
      <c r="W375" t="s">
        <v>32</v>
      </c>
    </row>
    <row r="376" spans="1:23" x14ac:dyDescent="0.3">
      <c r="A376" s="1">
        <v>16.8</v>
      </c>
      <c r="I376" s="1">
        <v>71</v>
      </c>
      <c r="J376" s="1" t="s">
        <v>32</v>
      </c>
      <c r="P376">
        <v>1</v>
      </c>
      <c r="Q376">
        <v>2</v>
      </c>
      <c r="U376" t="s">
        <v>32</v>
      </c>
      <c r="V376" t="s">
        <v>32</v>
      </c>
      <c r="W376" t="s">
        <v>31</v>
      </c>
    </row>
    <row r="377" spans="1:23" x14ac:dyDescent="0.3">
      <c r="A377" s="2">
        <v>46.6</v>
      </c>
      <c r="I377" s="2">
        <v>23</v>
      </c>
      <c r="J377" s="2" t="s">
        <v>32</v>
      </c>
      <c r="P377">
        <v>1</v>
      </c>
      <c r="Q377">
        <v>2</v>
      </c>
      <c r="U377" t="s">
        <v>32</v>
      </c>
      <c r="V377" t="s">
        <v>32</v>
      </c>
      <c r="W377" t="s">
        <v>31</v>
      </c>
    </row>
    <row r="378" spans="1:23" x14ac:dyDescent="0.3">
      <c r="A378" s="1">
        <v>26.4</v>
      </c>
      <c r="I378" s="1">
        <v>75</v>
      </c>
      <c r="J378" s="1" t="s">
        <v>32</v>
      </c>
      <c r="P378">
        <v>2</v>
      </c>
      <c r="Q378">
        <v>2</v>
      </c>
      <c r="U378" t="s">
        <v>32</v>
      </c>
      <c r="V378" t="s">
        <v>32</v>
      </c>
      <c r="W378" t="s">
        <v>32</v>
      </c>
    </row>
    <row r="379" spans="1:23" x14ac:dyDescent="0.3">
      <c r="A379" s="2">
        <v>26.2</v>
      </c>
      <c r="I379" s="2">
        <v>33</v>
      </c>
      <c r="J379" s="2" t="s">
        <v>32</v>
      </c>
      <c r="P379">
        <v>2</v>
      </c>
      <c r="Q379">
        <v>2</v>
      </c>
      <c r="U379" t="s">
        <v>32</v>
      </c>
      <c r="V379" t="s">
        <v>31</v>
      </c>
      <c r="W379" t="s">
        <v>32</v>
      </c>
    </row>
    <row r="380" spans="1:23" x14ac:dyDescent="0.3">
      <c r="A380" s="1">
        <v>35.200000000000003</v>
      </c>
      <c r="I380" s="1">
        <v>51</v>
      </c>
      <c r="J380" s="1" t="s">
        <v>32</v>
      </c>
      <c r="P380">
        <v>2</v>
      </c>
      <c r="Q380">
        <v>2</v>
      </c>
      <c r="U380" t="s">
        <v>32</v>
      </c>
      <c r="V380" t="s">
        <v>32</v>
      </c>
      <c r="W380" t="s">
        <v>32</v>
      </c>
    </row>
    <row r="381" spans="1:23" x14ac:dyDescent="0.3">
      <c r="A381" s="2">
        <v>20.9</v>
      </c>
      <c r="I381" s="2">
        <v>20</v>
      </c>
      <c r="J381" s="2" t="s">
        <v>32</v>
      </c>
      <c r="P381">
        <v>2</v>
      </c>
      <c r="Q381">
        <v>2</v>
      </c>
      <c r="U381" t="s">
        <v>32</v>
      </c>
      <c r="V381" t="s">
        <v>32</v>
      </c>
      <c r="W381" t="s">
        <v>31</v>
      </c>
    </row>
    <row r="382" spans="1:23" x14ac:dyDescent="0.3">
      <c r="A382" s="1">
        <v>36.799999999999997</v>
      </c>
      <c r="I382" s="1">
        <v>31</v>
      </c>
      <c r="J382" s="1" t="s">
        <v>32</v>
      </c>
      <c r="P382">
        <v>1</v>
      </c>
      <c r="Q382">
        <v>2</v>
      </c>
      <c r="U382" t="s">
        <v>32</v>
      </c>
      <c r="V382" t="s">
        <v>32</v>
      </c>
      <c r="W382" t="s">
        <v>32</v>
      </c>
    </row>
    <row r="383" spans="1:23" x14ac:dyDescent="0.3">
      <c r="A383" s="2">
        <v>34.4</v>
      </c>
      <c r="I383" s="2">
        <v>30</v>
      </c>
      <c r="J383" s="2" t="s">
        <v>32</v>
      </c>
      <c r="P383">
        <v>2</v>
      </c>
      <c r="Q383">
        <v>2</v>
      </c>
      <c r="U383" t="s">
        <v>32</v>
      </c>
      <c r="V383" t="s">
        <v>32</v>
      </c>
      <c r="W383" t="s">
        <v>31</v>
      </c>
    </row>
    <row r="384" spans="1:23" x14ac:dyDescent="0.3">
      <c r="A384" s="1">
        <v>22.2</v>
      </c>
      <c r="I384" s="1">
        <v>40</v>
      </c>
      <c r="J384" s="1" t="s">
        <v>32</v>
      </c>
      <c r="P384">
        <v>1</v>
      </c>
      <c r="Q384">
        <v>2</v>
      </c>
      <c r="U384" t="s">
        <v>32</v>
      </c>
      <c r="V384" t="s">
        <v>32</v>
      </c>
      <c r="W384" t="s">
        <v>31</v>
      </c>
    </row>
    <row r="385" spans="1:23" x14ac:dyDescent="0.3">
      <c r="A385" s="2">
        <v>13.8</v>
      </c>
      <c r="I385" s="2">
        <v>55</v>
      </c>
      <c r="J385" s="2" t="s">
        <v>32</v>
      </c>
      <c r="P385">
        <v>1</v>
      </c>
      <c r="Q385">
        <v>2</v>
      </c>
      <c r="U385" t="s">
        <v>32</v>
      </c>
      <c r="V385" t="s">
        <v>32</v>
      </c>
      <c r="W385" t="s">
        <v>32</v>
      </c>
    </row>
    <row r="386" spans="1:23" x14ac:dyDescent="0.3">
      <c r="A386" s="1">
        <v>40.299999999999997</v>
      </c>
      <c r="I386" s="1">
        <v>75</v>
      </c>
      <c r="J386" s="1" t="s">
        <v>32</v>
      </c>
      <c r="P386">
        <v>2</v>
      </c>
      <c r="Q386">
        <v>2</v>
      </c>
      <c r="U386" t="s">
        <v>32</v>
      </c>
      <c r="V386" t="s">
        <v>32</v>
      </c>
      <c r="W386" t="s">
        <v>32</v>
      </c>
    </row>
    <row r="387" spans="1:23" x14ac:dyDescent="0.3">
      <c r="A387" s="2">
        <v>28.4</v>
      </c>
      <c r="I387" s="2">
        <v>37</v>
      </c>
      <c r="J387" s="2" t="s">
        <v>32</v>
      </c>
      <c r="P387">
        <v>1</v>
      </c>
      <c r="Q387">
        <v>2</v>
      </c>
      <c r="U387" t="s">
        <v>32</v>
      </c>
      <c r="V387" t="s">
        <v>32</v>
      </c>
      <c r="W387" t="s">
        <v>32</v>
      </c>
    </row>
    <row r="388" spans="1:23" x14ac:dyDescent="0.3">
      <c r="A388" s="1">
        <v>31.7</v>
      </c>
      <c r="I388" s="1">
        <v>59</v>
      </c>
      <c r="J388" s="1" t="s">
        <v>32</v>
      </c>
      <c r="P388">
        <v>1</v>
      </c>
      <c r="Q388">
        <v>2</v>
      </c>
      <c r="U388" t="s">
        <v>32</v>
      </c>
      <c r="V388" t="s">
        <v>31</v>
      </c>
      <c r="W388" t="s">
        <v>32</v>
      </c>
    </row>
    <row r="389" spans="1:23" x14ac:dyDescent="0.3">
      <c r="A389" s="2">
        <v>34.200000000000003</v>
      </c>
      <c r="I389" s="2">
        <v>34</v>
      </c>
      <c r="J389" s="2" t="s">
        <v>32</v>
      </c>
      <c r="P389">
        <v>1</v>
      </c>
      <c r="Q389">
        <v>2</v>
      </c>
      <c r="U389" t="s">
        <v>32</v>
      </c>
      <c r="V389" t="s">
        <v>32</v>
      </c>
      <c r="W389" t="s">
        <v>31</v>
      </c>
    </row>
    <row r="390" spans="1:23" x14ac:dyDescent="0.3">
      <c r="A390" s="1">
        <v>54.7</v>
      </c>
      <c r="I390" s="1">
        <v>50</v>
      </c>
      <c r="J390" s="1" t="s">
        <v>32</v>
      </c>
      <c r="P390">
        <v>1</v>
      </c>
      <c r="Q390">
        <v>2</v>
      </c>
      <c r="U390" t="s">
        <v>32</v>
      </c>
      <c r="V390" t="s">
        <v>32</v>
      </c>
      <c r="W390" t="s">
        <v>31</v>
      </c>
    </row>
    <row r="391" spans="1:23" x14ac:dyDescent="0.3">
      <c r="A391" s="2">
        <v>24.6</v>
      </c>
      <c r="I391" s="2">
        <v>37</v>
      </c>
      <c r="J391" s="2" t="s">
        <v>32</v>
      </c>
      <c r="P391">
        <v>2</v>
      </c>
      <c r="Q391">
        <v>2</v>
      </c>
      <c r="U391" t="s">
        <v>32</v>
      </c>
      <c r="V391" t="s">
        <v>32</v>
      </c>
      <c r="W391" t="s">
        <v>32</v>
      </c>
    </row>
    <row r="392" spans="1:23" x14ac:dyDescent="0.3">
      <c r="A392" s="1">
        <v>36.9</v>
      </c>
      <c r="I392" s="1">
        <v>61</v>
      </c>
      <c r="J392" s="1" t="s">
        <v>32</v>
      </c>
      <c r="P392">
        <v>1</v>
      </c>
      <c r="Q392">
        <v>2</v>
      </c>
      <c r="U392" t="s">
        <v>32</v>
      </c>
      <c r="V392" t="s">
        <v>32</v>
      </c>
      <c r="W392" t="s">
        <v>31</v>
      </c>
    </row>
    <row r="393" spans="1:23" x14ac:dyDescent="0.3">
      <c r="A393" s="2">
        <v>31.1</v>
      </c>
      <c r="I393" s="2">
        <v>82</v>
      </c>
      <c r="J393" s="2" t="s">
        <v>32</v>
      </c>
      <c r="P393">
        <v>1</v>
      </c>
      <c r="Q393">
        <v>2</v>
      </c>
      <c r="U393" t="s">
        <v>32</v>
      </c>
      <c r="V393" t="s">
        <v>32</v>
      </c>
      <c r="W393" t="s">
        <v>32</v>
      </c>
    </row>
    <row r="394" spans="1:23" x14ac:dyDescent="0.3">
      <c r="A394" s="1">
        <v>31.9</v>
      </c>
      <c r="I394" s="1">
        <v>39</v>
      </c>
      <c r="J394" s="1" t="s">
        <v>32</v>
      </c>
      <c r="P394">
        <v>2</v>
      </c>
      <c r="Q394">
        <v>2</v>
      </c>
      <c r="U394" t="s">
        <v>32</v>
      </c>
      <c r="V394" t="s">
        <v>32</v>
      </c>
      <c r="W394" t="s">
        <v>32</v>
      </c>
    </row>
    <row r="395" spans="1:23" x14ac:dyDescent="0.3">
      <c r="A395" s="2">
        <v>31.8</v>
      </c>
      <c r="I395" s="2">
        <v>26</v>
      </c>
      <c r="J395" s="2" t="s">
        <v>32</v>
      </c>
      <c r="P395">
        <v>1</v>
      </c>
      <c r="Q395">
        <v>2</v>
      </c>
      <c r="U395" t="s">
        <v>32</v>
      </c>
      <c r="V395" t="s">
        <v>32</v>
      </c>
      <c r="W395" t="s">
        <v>31</v>
      </c>
    </row>
    <row r="396" spans="1:23" x14ac:dyDescent="0.3">
      <c r="A396" s="1">
        <v>18</v>
      </c>
      <c r="I396" s="1">
        <v>71</v>
      </c>
      <c r="J396" s="1" t="s">
        <v>32</v>
      </c>
      <c r="P396">
        <v>1</v>
      </c>
      <c r="Q396">
        <v>2</v>
      </c>
      <c r="U396" t="s">
        <v>32</v>
      </c>
      <c r="V396" t="s">
        <v>32</v>
      </c>
      <c r="W396" t="s">
        <v>32</v>
      </c>
    </row>
    <row r="397" spans="1:23" x14ac:dyDescent="0.3">
      <c r="A397" s="2">
        <v>28.5</v>
      </c>
      <c r="I397" s="2">
        <v>49</v>
      </c>
      <c r="J397" s="2" t="s">
        <v>32</v>
      </c>
      <c r="P397">
        <v>1</v>
      </c>
      <c r="Q397">
        <v>2</v>
      </c>
      <c r="U397" t="s">
        <v>32</v>
      </c>
      <c r="V397" t="s">
        <v>32</v>
      </c>
      <c r="W397" t="s">
        <v>31</v>
      </c>
    </row>
    <row r="398" spans="1:23" x14ac:dyDescent="0.3">
      <c r="A398" s="1">
        <v>29.5</v>
      </c>
      <c r="I398" s="1">
        <v>51</v>
      </c>
      <c r="J398" s="1" t="s">
        <v>32</v>
      </c>
      <c r="P398">
        <v>2</v>
      </c>
      <c r="Q398">
        <v>2</v>
      </c>
      <c r="U398" t="s">
        <v>32</v>
      </c>
      <c r="V398" t="s">
        <v>31</v>
      </c>
      <c r="W398" t="s">
        <v>31</v>
      </c>
    </row>
    <row r="399" spans="1:23" x14ac:dyDescent="0.3">
      <c r="A399" s="2">
        <v>22</v>
      </c>
      <c r="I399" s="2">
        <v>55</v>
      </c>
      <c r="J399" s="2" t="s">
        <v>32</v>
      </c>
      <c r="P399">
        <v>1</v>
      </c>
      <c r="Q399">
        <v>2</v>
      </c>
      <c r="U399" t="s">
        <v>32</v>
      </c>
      <c r="V399" t="s">
        <v>32</v>
      </c>
      <c r="W399" t="s">
        <v>31</v>
      </c>
    </row>
    <row r="400" spans="1:23" x14ac:dyDescent="0.3">
      <c r="A400" s="1">
        <v>29.4</v>
      </c>
      <c r="I400" s="1">
        <v>63</v>
      </c>
      <c r="J400" s="1" t="s">
        <v>32</v>
      </c>
      <c r="P400">
        <v>2</v>
      </c>
      <c r="Q400">
        <v>2</v>
      </c>
      <c r="U400" t="s">
        <v>32</v>
      </c>
      <c r="V400" t="s">
        <v>32</v>
      </c>
      <c r="W400" t="s">
        <v>31</v>
      </c>
    </row>
    <row r="401" spans="1:23" x14ac:dyDescent="0.3">
      <c r="A401" s="2">
        <v>28.8</v>
      </c>
      <c r="I401" s="2">
        <v>56</v>
      </c>
      <c r="J401" s="2" t="s">
        <v>32</v>
      </c>
      <c r="P401">
        <v>1</v>
      </c>
      <c r="Q401">
        <v>2</v>
      </c>
      <c r="U401" t="s">
        <v>32</v>
      </c>
      <c r="V401" t="s">
        <v>31</v>
      </c>
      <c r="W401" t="s">
        <v>31</v>
      </c>
    </row>
    <row r="402" spans="1:23" x14ac:dyDescent="0.3">
      <c r="A402" s="1">
        <v>26.2</v>
      </c>
      <c r="I402" s="1">
        <v>34</v>
      </c>
      <c r="J402" s="1" t="s">
        <v>32</v>
      </c>
      <c r="P402">
        <v>2</v>
      </c>
      <c r="Q402">
        <v>2</v>
      </c>
      <c r="U402" t="s">
        <v>32</v>
      </c>
      <c r="V402" t="s">
        <v>32</v>
      </c>
      <c r="W402" t="s">
        <v>32</v>
      </c>
    </row>
    <row r="403" spans="1:23" x14ac:dyDescent="0.3">
      <c r="A403" s="2">
        <v>26.9</v>
      </c>
      <c r="I403" s="2">
        <v>75</v>
      </c>
      <c r="J403" s="2" t="s">
        <v>32</v>
      </c>
      <c r="P403">
        <v>2</v>
      </c>
      <c r="Q403">
        <v>2</v>
      </c>
      <c r="U403" t="s">
        <v>32</v>
      </c>
      <c r="V403" t="s">
        <v>32</v>
      </c>
      <c r="W403" t="s">
        <v>32</v>
      </c>
    </row>
    <row r="404" spans="1:23" x14ac:dyDescent="0.3">
      <c r="A404" s="1">
        <v>23.2</v>
      </c>
      <c r="I404" s="1">
        <v>57</v>
      </c>
      <c r="J404" s="1" t="s">
        <v>32</v>
      </c>
      <c r="P404">
        <v>1</v>
      </c>
      <c r="Q404">
        <v>2</v>
      </c>
      <c r="U404" t="s">
        <v>32</v>
      </c>
      <c r="V404" t="s">
        <v>32</v>
      </c>
      <c r="W404" t="s">
        <v>31</v>
      </c>
    </row>
    <row r="405" spans="1:23" x14ac:dyDescent="0.3">
      <c r="A405" s="2">
        <v>27.9</v>
      </c>
      <c r="I405" s="2">
        <v>30</v>
      </c>
      <c r="J405" s="2" t="s">
        <v>32</v>
      </c>
      <c r="P405">
        <v>2</v>
      </c>
      <c r="Q405">
        <v>2</v>
      </c>
      <c r="U405" t="s">
        <v>32</v>
      </c>
      <c r="V405" t="s">
        <v>32</v>
      </c>
      <c r="W405" t="s">
        <v>32</v>
      </c>
    </row>
    <row r="406" spans="1:23" x14ac:dyDescent="0.3">
      <c r="A406" s="1">
        <v>36.799999999999997</v>
      </c>
      <c r="I406" s="1">
        <v>62</v>
      </c>
      <c r="J406" s="1" t="s">
        <v>32</v>
      </c>
      <c r="P406">
        <v>1</v>
      </c>
      <c r="Q406">
        <v>2</v>
      </c>
      <c r="U406" t="s">
        <v>32</v>
      </c>
      <c r="V406" t="s">
        <v>32</v>
      </c>
      <c r="W406" t="s">
        <v>32</v>
      </c>
    </row>
    <row r="407" spans="1:23" x14ac:dyDescent="0.3">
      <c r="A407" s="2">
        <v>28.9</v>
      </c>
      <c r="I407" s="2">
        <v>57</v>
      </c>
      <c r="J407" s="2" t="s">
        <v>32</v>
      </c>
      <c r="P407">
        <v>1</v>
      </c>
      <c r="Q407">
        <v>2</v>
      </c>
      <c r="U407" t="s">
        <v>32</v>
      </c>
      <c r="V407" t="s">
        <v>32</v>
      </c>
      <c r="W407" t="s">
        <v>32</v>
      </c>
    </row>
    <row r="408" spans="1:23" x14ac:dyDescent="0.3">
      <c r="A408" s="1">
        <v>31</v>
      </c>
      <c r="I408" s="1">
        <v>61</v>
      </c>
      <c r="J408" s="1" t="s">
        <v>32</v>
      </c>
      <c r="P408">
        <v>1</v>
      </c>
      <c r="Q408">
        <v>2</v>
      </c>
      <c r="U408" t="s">
        <v>32</v>
      </c>
      <c r="V408" t="s">
        <v>32</v>
      </c>
      <c r="W408" t="s">
        <v>31</v>
      </c>
    </row>
    <row r="409" spans="1:23" x14ac:dyDescent="0.3">
      <c r="A409" s="2">
        <v>29.4</v>
      </c>
      <c r="I409" s="2">
        <v>61</v>
      </c>
      <c r="J409" s="2" t="s">
        <v>32</v>
      </c>
      <c r="P409">
        <v>2</v>
      </c>
      <c r="Q409">
        <v>2</v>
      </c>
      <c r="U409" t="s">
        <v>32</v>
      </c>
      <c r="V409" t="s">
        <v>32</v>
      </c>
      <c r="W409" t="s">
        <v>31</v>
      </c>
    </row>
    <row r="410" spans="1:23" x14ac:dyDescent="0.3">
      <c r="A410" s="1">
        <v>15.3</v>
      </c>
      <c r="I410" s="1">
        <v>76</v>
      </c>
      <c r="J410" s="1" t="s">
        <v>32</v>
      </c>
      <c r="P410">
        <v>1</v>
      </c>
      <c r="Q410">
        <v>2</v>
      </c>
      <c r="U410" t="s">
        <v>32</v>
      </c>
      <c r="V410" t="s">
        <v>32</v>
      </c>
      <c r="W410" t="s">
        <v>31</v>
      </c>
    </row>
    <row r="411" spans="1:23" x14ac:dyDescent="0.3">
      <c r="A411" s="2">
        <v>37.1</v>
      </c>
      <c r="I411" s="2">
        <v>61</v>
      </c>
      <c r="J411" s="2" t="s">
        <v>32</v>
      </c>
      <c r="P411">
        <v>2</v>
      </c>
      <c r="Q411">
        <v>2</v>
      </c>
      <c r="U411" t="s">
        <v>32</v>
      </c>
      <c r="V411" t="s">
        <v>32</v>
      </c>
      <c r="W411" t="s">
        <v>32</v>
      </c>
    </row>
    <row r="412" spans="1:23" x14ac:dyDescent="0.3">
      <c r="A412" s="1">
        <v>30.5</v>
      </c>
      <c r="I412" s="1">
        <v>50</v>
      </c>
      <c r="J412" s="1" t="s">
        <v>32</v>
      </c>
      <c r="P412">
        <v>1</v>
      </c>
      <c r="Q412">
        <v>2</v>
      </c>
      <c r="U412" t="s">
        <v>32</v>
      </c>
      <c r="V412" t="s">
        <v>32</v>
      </c>
      <c r="W412" t="s">
        <v>32</v>
      </c>
    </row>
    <row r="413" spans="1:23" x14ac:dyDescent="0.3">
      <c r="A413" s="2">
        <v>38.200000000000003</v>
      </c>
      <c r="I413" s="2">
        <v>13</v>
      </c>
      <c r="J413" s="2" t="s">
        <v>32</v>
      </c>
      <c r="P413">
        <v>2</v>
      </c>
      <c r="Q413">
        <v>2</v>
      </c>
      <c r="U413" t="s">
        <v>32</v>
      </c>
      <c r="V413" t="s">
        <v>31</v>
      </c>
      <c r="W413" t="s">
        <v>31</v>
      </c>
    </row>
    <row r="414" spans="1:23" x14ac:dyDescent="0.3">
      <c r="A414" s="1">
        <v>23.2</v>
      </c>
      <c r="I414" s="1">
        <v>67</v>
      </c>
      <c r="J414" s="1" t="s">
        <v>32</v>
      </c>
      <c r="P414">
        <v>2</v>
      </c>
      <c r="Q414">
        <v>2</v>
      </c>
      <c r="U414" t="s">
        <v>32</v>
      </c>
      <c r="V414" t="s">
        <v>32</v>
      </c>
      <c r="W414" t="s">
        <v>31</v>
      </c>
    </row>
    <row r="415" spans="1:23" x14ac:dyDescent="0.3">
      <c r="A415" s="2">
        <v>30.2</v>
      </c>
      <c r="I415" s="2">
        <v>53</v>
      </c>
      <c r="J415" s="2" t="s">
        <v>32</v>
      </c>
      <c r="P415">
        <v>1</v>
      </c>
      <c r="Q415">
        <v>2</v>
      </c>
      <c r="U415" t="s">
        <v>32</v>
      </c>
      <c r="V415" t="s">
        <v>31</v>
      </c>
      <c r="W415" t="s">
        <v>31</v>
      </c>
    </row>
    <row r="416" spans="1:23" x14ac:dyDescent="0.3">
      <c r="A416" s="1">
        <v>45.2</v>
      </c>
      <c r="I416" s="1">
        <v>36</v>
      </c>
      <c r="J416" s="1" t="s">
        <v>32</v>
      </c>
      <c r="P416">
        <v>2</v>
      </c>
      <c r="Q416">
        <v>2</v>
      </c>
      <c r="U416" t="s">
        <v>32</v>
      </c>
      <c r="V416" t="s">
        <v>32</v>
      </c>
      <c r="W416" t="s">
        <v>32</v>
      </c>
    </row>
    <row r="417" spans="1:23" x14ac:dyDescent="0.3">
      <c r="A417" s="2">
        <v>21.8</v>
      </c>
      <c r="I417" s="2">
        <v>73</v>
      </c>
      <c r="J417" s="2" t="s">
        <v>32</v>
      </c>
      <c r="P417">
        <v>1</v>
      </c>
      <c r="Q417">
        <v>2</v>
      </c>
      <c r="U417" t="s">
        <v>32</v>
      </c>
      <c r="V417" t="s">
        <v>32</v>
      </c>
      <c r="W417" t="s">
        <v>31</v>
      </c>
    </row>
    <row r="418" spans="1:23" x14ac:dyDescent="0.3">
      <c r="A418" s="1">
        <v>24.4</v>
      </c>
      <c r="I418" s="1">
        <v>30</v>
      </c>
      <c r="J418" s="1" t="s">
        <v>32</v>
      </c>
      <c r="P418">
        <v>1</v>
      </c>
      <c r="Q418">
        <v>2</v>
      </c>
      <c r="U418" t="s">
        <v>32</v>
      </c>
      <c r="V418" t="s">
        <v>32</v>
      </c>
      <c r="W418" t="s">
        <v>32</v>
      </c>
    </row>
    <row r="419" spans="1:23" x14ac:dyDescent="0.3">
      <c r="A419" s="2">
        <v>17</v>
      </c>
      <c r="I419" s="2">
        <v>70</v>
      </c>
      <c r="J419" s="2" t="s">
        <v>32</v>
      </c>
      <c r="P419">
        <v>2</v>
      </c>
      <c r="Q419">
        <v>2</v>
      </c>
      <c r="U419" t="s">
        <v>32</v>
      </c>
      <c r="V419" t="s">
        <v>31</v>
      </c>
      <c r="W419" t="s">
        <v>31</v>
      </c>
    </row>
    <row r="420" spans="1:23" x14ac:dyDescent="0.3">
      <c r="A420" s="1">
        <v>19.5</v>
      </c>
      <c r="I420" s="1">
        <v>23</v>
      </c>
      <c r="J420" s="1" t="s">
        <v>32</v>
      </c>
      <c r="P420">
        <v>2</v>
      </c>
      <c r="Q420">
        <v>2</v>
      </c>
      <c r="U420" t="s">
        <v>32</v>
      </c>
      <c r="V420" t="s">
        <v>32</v>
      </c>
      <c r="W420" t="s">
        <v>32</v>
      </c>
    </row>
    <row r="421" spans="1:23" x14ac:dyDescent="0.3">
      <c r="A421" s="2">
        <v>49.8</v>
      </c>
      <c r="I421" s="2">
        <v>52</v>
      </c>
      <c r="J421" s="2" t="s">
        <v>32</v>
      </c>
      <c r="P421">
        <v>1</v>
      </c>
      <c r="Q421">
        <v>2</v>
      </c>
      <c r="U421" t="s">
        <v>32</v>
      </c>
      <c r="V421" t="s">
        <v>32</v>
      </c>
      <c r="W421" t="s">
        <v>32</v>
      </c>
    </row>
    <row r="422" spans="1:23" x14ac:dyDescent="0.3">
      <c r="A422" s="1">
        <v>27.8</v>
      </c>
      <c r="I422" s="1">
        <v>23</v>
      </c>
      <c r="J422" s="1" t="s">
        <v>32</v>
      </c>
      <c r="P422">
        <v>1</v>
      </c>
      <c r="Q422">
        <v>2</v>
      </c>
      <c r="U422" t="s">
        <v>32</v>
      </c>
      <c r="V422" t="s">
        <v>32</v>
      </c>
      <c r="W422" t="s">
        <v>31</v>
      </c>
    </row>
    <row r="423" spans="1:23" x14ac:dyDescent="0.3">
      <c r="A423" s="2">
        <v>25.1</v>
      </c>
      <c r="I423" s="2">
        <v>44</v>
      </c>
      <c r="J423" s="2" t="s">
        <v>32</v>
      </c>
      <c r="P423">
        <v>2</v>
      </c>
      <c r="Q423">
        <v>2</v>
      </c>
      <c r="U423" t="s">
        <v>32</v>
      </c>
      <c r="V423" t="s">
        <v>32</v>
      </c>
      <c r="W423" t="s">
        <v>32</v>
      </c>
    </row>
    <row r="424" spans="1:23" x14ac:dyDescent="0.3">
      <c r="A424" s="1">
        <v>26.8</v>
      </c>
      <c r="I424" s="1">
        <v>66</v>
      </c>
      <c r="J424" s="1" t="s">
        <v>32</v>
      </c>
      <c r="P424">
        <v>1</v>
      </c>
      <c r="Q424">
        <v>2</v>
      </c>
      <c r="U424" t="s">
        <v>32</v>
      </c>
      <c r="V424" t="s">
        <v>32</v>
      </c>
      <c r="W424" t="s">
        <v>31</v>
      </c>
    </row>
    <row r="425" spans="1:23" x14ac:dyDescent="0.3">
      <c r="A425" s="2">
        <v>60.2</v>
      </c>
      <c r="I425" s="2">
        <v>56</v>
      </c>
      <c r="J425" s="2" t="s">
        <v>32</v>
      </c>
      <c r="P425">
        <v>1</v>
      </c>
      <c r="Q425">
        <v>2</v>
      </c>
      <c r="U425" t="s">
        <v>32</v>
      </c>
      <c r="V425" t="s">
        <v>32</v>
      </c>
      <c r="W425" t="s">
        <v>31</v>
      </c>
    </row>
    <row r="426" spans="1:23" x14ac:dyDescent="0.3">
      <c r="A426" s="1">
        <v>27.5</v>
      </c>
      <c r="I426" s="1">
        <v>69</v>
      </c>
      <c r="J426" s="1" t="s">
        <v>32</v>
      </c>
      <c r="P426">
        <v>2</v>
      </c>
      <c r="Q426">
        <v>2</v>
      </c>
      <c r="U426" t="s">
        <v>32</v>
      </c>
      <c r="V426" t="s">
        <v>32</v>
      </c>
      <c r="W426" t="s">
        <v>32</v>
      </c>
    </row>
    <row r="427" spans="1:23" x14ac:dyDescent="0.3">
      <c r="A427" s="2">
        <v>28.1</v>
      </c>
      <c r="I427" s="2">
        <v>65</v>
      </c>
      <c r="J427" s="2" t="s">
        <v>32</v>
      </c>
      <c r="P427">
        <v>1</v>
      </c>
      <c r="Q427">
        <v>2</v>
      </c>
      <c r="U427" t="s">
        <v>32</v>
      </c>
      <c r="V427" t="s">
        <v>32</v>
      </c>
      <c r="W427" t="s">
        <v>32</v>
      </c>
    </row>
    <row r="428" spans="1:23" x14ac:dyDescent="0.3">
      <c r="A428" s="1">
        <v>27.3</v>
      </c>
      <c r="I428" s="1">
        <v>19</v>
      </c>
      <c r="J428" s="1" t="s">
        <v>32</v>
      </c>
      <c r="P428">
        <v>2</v>
      </c>
      <c r="Q428">
        <v>2</v>
      </c>
      <c r="U428" t="s">
        <v>32</v>
      </c>
      <c r="V428" t="s">
        <v>31</v>
      </c>
      <c r="W428" t="s">
        <v>31</v>
      </c>
    </row>
    <row r="429" spans="1:23" x14ac:dyDescent="0.3">
      <c r="A429" s="2">
        <v>27.4</v>
      </c>
      <c r="I429" s="2">
        <v>52</v>
      </c>
      <c r="J429" s="2" t="s">
        <v>32</v>
      </c>
      <c r="P429">
        <v>2</v>
      </c>
      <c r="Q429">
        <v>2</v>
      </c>
      <c r="U429" t="s">
        <v>32</v>
      </c>
      <c r="V429" t="s">
        <v>32</v>
      </c>
      <c r="W429" t="s">
        <v>32</v>
      </c>
    </row>
    <row r="430" spans="1:23" x14ac:dyDescent="0.3">
      <c r="A430" s="1">
        <v>22.2</v>
      </c>
      <c r="I430" s="1">
        <v>80</v>
      </c>
      <c r="J430" s="1" t="s">
        <v>32</v>
      </c>
      <c r="P430">
        <v>1</v>
      </c>
      <c r="Q430">
        <v>2</v>
      </c>
      <c r="U430" t="s">
        <v>32</v>
      </c>
      <c r="V430" t="s">
        <v>31</v>
      </c>
      <c r="W430" t="s">
        <v>31</v>
      </c>
    </row>
    <row r="431" spans="1:23" x14ac:dyDescent="0.3">
      <c r="A431" s="2">
        <v>22.9</v>
      </c>
      <c r="I431" s="2">
        <v>48</v>
      </c>
      <c r="J431" s="2" t="s">
        <v>32</v>
      </c>
      <c r="P431">
        <v>1</v>
      </c>
      <c r="Q431">
        <v>2</v>
      </c>
      <c r="U431" t="s">
        <v>32</v>
      </c>
      <c r="V431" t="s">
        <v>31</v>
      </c>
      <c r="W431" t="s">
        <v>31</v>
      </c>
    </row>
    <row r="432" spans="1:23" x14ac:dyDescent="0.3">
      <c r="A432" s="1">
        <v>26.6</v>
      </c>
      <c r="I432" s="1">
        <v>38</v>
      </c>
      <c r="J432" s="1" t="s">
        <v>32</v>
      </c>
      <c r="P432">
        <v>2</v>
      </c>
      <c r="Q432">
        <v>2</v>
      </c>
      <c r="U432" t="s">
        <v>32</v>
      </c>
      <c r="V432" t="s">
        <v>32</v>
      </c>
      <c r="W432" t="s">
        <v>31</v>
      </c>
    </row>
    <row r="433" spans="1:23" x14ac:dyDescent="0.3">
      <c r="A433" s="2">
        <v>23</v>
      </c>
      <c r="I433" s="2">
        <v>40</v>
      </c>
      <c r="J433" s="2" t="s">
        <v>32</v>
      </c>
      <c r="P433">
        <v>1</v>
      </c>
      <c r="Q433">
        <v>2</v>
      </c>
      <c r="U433" t="s">
        <v>32</v>
      </c>
      <c r="V433" t="s">
        <v>32</v>
      </c>
      <c r="W433" t="s">
        <v>32</v>
      </c>
    </row>
    <row r="434" spans="1:23" x14ac:dyDescent="0.3">
      <c r="A434" s="1">
        <v>32.6</v>
      </c>
      <c r="I434" s="1">
        <v>69</v>
      </c>
      <c r="J434" s="1" t="s">
        <v>32</v>
      </c>
      <c r="P434">
        <v>1</v>
      </c>
      <c r="Q434">
        <v>2</v>
      </c>
      <c r="U434" t="s">
        <v>32</v>
      </c>
      <c r="V434" t="s">
        <v>32</v>
      </c>
      <c r="W434" t="s">
        <v>32</v>
      </c>
    </row>
    <row r="435" spans="1:23" x14ac:dyDescent="0.3">
      <c r="A435" s="2">
        <v>22.1</v>
      </c>
      <c r="I435" s="2">
        <v>52</v>
      </c>
      <c r="J435" s="2" t="s">
        <v>32</v>
      </c>
      <c r="P435">
        <v>2</v>
      </c>
      <c r="Q435">
        <v>2</v>
      </c>
      <c r="U435" t="s">
        <v>32</v>
      </c>
      <c r="V435" t="s">
        <v>31</v>
      </c>
      <c r="W435" t="s">
        <v>31</v>
      </c>
    </row>
    <row r="436" spans="1:23" x14ac:dyDescent="0.3">
      <c r="A436" s="1">
        <v>22.5</v>
      </c>
      <c r="I436" s="1">
        <v>45</v>
      </c>
      <c r="J436" s="1" t="s">
        <v>32</v>
      </c>
      <c r="P436">
        <v>1</v>
      </c>
      <c r="Q436">
        <v>2</v>
      </c>
      <c r="U436" t="s">
        <v>32</v>
      </c>
      <c r="V436" t="s">
        <v>32</v>
      </c>
      <c r="W436" t="s">
        <v>31</v>
      </c>
    </row>
    <row r="437" spans="1:23" x14ac:dyDescent="0.3">
      <c r="A437" s="2">
        <v>25.5</v>
      </c>
      <c r="I437" s="2">
        <v>71</v>
      </c>
      <c r="J437" s="2" t="s">
        <v>32</v>
      </c>
      <c r="P437">
        <v>1</v>
      </c>
      <c r="Q437">
        <v>2</v>
      </c>
      <c r="U437" t="s">
        <v>32</v>
      </c>
      <c r="V437" t="s">
        <v>32</v>
      </c>
      <c r="W437" t="s">
        <v>31</v>
      </c>
    </row>
    <row r="438" spans="1:23" x14ac:dyDescent="0.3">
      <c r="A438" s="1">
        <v>31.4</v>
      </c>
      <c r="I438" s="1">
        <v>79</v>
      </c>
      <c r="J438" s="1" t="s">
        <v>32</v>
      </c>
      <c r="P438">
        <v>2</v>
      </c>
      <c r="Q438">
        <v>2</v>
      </c>
      <c r="U438" t="s">
        <v>32</v>
      </c>
      <c r="V438" t="s">
        <v>31</v>
      </c>
      <c r="W438" t="s">
        <v>31</v>
      </c>
    </row>
    <row r="439" spans="1:23" x14ac:dyDescent="0.3">
      <c r="A439" s="2">
        <v>26</v>
      </c>
      <c r="I439" s="2">
        <v>71</v>
      </c>
      <c r="J439" s="2" t="s">
        <v>32</v>
      </c>
      <c r="P439">
        <v>1</v>
      </c>
      <c r="Q439">
        <v>2</v>
      </c>
      <c r="U439" t="s">
        <v>32</v>
      </c>
      <c r="V439" t="s">
        <v>32</v>
      </c>
      <c r="W439" t="s">
        <v>32</v>
      </c>
    </row>
    <row r="440" spans="1:23" x14ac:dyDescent="0.3">
      <c r="A440" s="1">
        <v>20</v>
      </c>
      <c r="I440" s="1">
        <v>49</v>
      </c>
      <c r="J440" s="1" t="s">
        <v>32</v>
      </c>
      <c r="P440">
        <v>1</v>
      </c>
      <c r="Q440">
        <v>2</v>
      </c>
      <c r="U440" t="s">
        <v>32</v>
      </c>
      <c r="V440" t="s">
        <v>32</v>
      </c>
      <c r="W440" t="s">
        <v>32</v>
      </c>
    </row>
    <row r="441" spans="1:23" x14ac:dyDescent="0.3">
      <c r="A441" s="2">
        <v>31.6</v>
      </c>
      <c r="I441" s="2">
        <v>80</v>
      </c>
      <c r="J441" s="2" t="s">
        <v>32</v>
      </c>
      <c r="P441">
        <v>2</v>
      </c>
      <c r="Q441">
        <v>2</v>
      </c>
      <c r="U441" t="s">
        <v>32</v>
      </c>
      <c r="V441" t="s">
        <v>32</v>
      </c>
      <c r="W441" t="s">
        <v>32</v>
      </c>
    </row>
    <row r="442" spans="1:23" x14ac:dyDescent="0.3">
      <c r="A442" s="1">
        <v>31.2</v>
      </c>
      <c r="I442" s="1">
        <v>40</v>
      </c>
      <c r="J442" s="1" t="s">
        <v>32</v>
      </c>
      <c r="P442">
        <v>1</v>
      </c>
      <c r="Q442">
        <v>2</v>
      </c>
      <c r="U442" t="s">
        <v>32</v>
      </c>
      <c r="V442" t="s">
        <v>32</v>
      </c>
      <c r="W442" t="s">
        <v>32</v>
      </c>
    </row>
    <row r="443" spans="1:23" x14ac:dyDescent="0.3">
      <c r="A443" s="2">
        <v>21.7</v>
      </c>
      <c r="I443" s="2">
        <v>29</v>
      </c>
      <c r="J443" s="2" t="s">
        <v>32</v>
      </c>
      <c r="P443">
        <v>1</v>
      </c>
      <c r="Q443">
        <v>2</v>
      </c>
      <c r="U443" t="s">
        <v>32</v>
      </c>
      <c r="V443" t="s">
        <v>32</v>
      </c>
      <c r="W443" t="s">
        <v>32</v>
      </c>
    </row>
    <row r="444" spans="1:23" x14ac:dyDescent="0.3">
      <c r="A444" s="1">
        <v>24.2</v>
      </c>
      <c r="I444" s="1">
        <v>59</v>
      </c>
      <c r="J444" s="1" t="s">
        <v>32</v>
      </c>
      <c r="P444">
        <v>2</v>
      </c>
      <c r="Q444">
        <v>2</v>
      </c>
      <c r="U444" t="s">
        <v>32</v>
      </c>
      <c r="V444" t="s">
        <v>32</v>
      </c>
      <c r="W444" t="s">
        <v>32</v>
      </c>
    </row>
    <row r="445" spans="1:23" x14ac:dyDescent="0.3">
      <c r="A445" s="2">
        <v>25</v>
      </c>
      <c r="I445" s="2">
        <v>44</v>
      </c>
      <c r="J445" s="2" t="s">
        <v>32</v>
      </c>
      <c r="P445">
        <v>1</v>
      </c>
      <c r="Q445">
        <v>2</v>
      </c>
      <c r="U445" t="s">
        <v>32</v>
      </c>
      <c r="V445" t="s">
        <v>32</v>
      </c>
      <c r="W445" t="s">
        <v>32</v>
      </c>
    </row>
    <row r="446" spans="1:23" x14ac:dyDescent="0.3">
      <c r="A446" s="1">
        <v>36.700000000000003</v>
      </c>
      <c r="I446" s="1">
        <v>62</v>
      </c>
      <c r="J446" s="1" t="s">
        <v>32</v>
      </c>
      <c r="P446">
        <v>1</v>
      </c>
      <c r="Q446">
        <v>2</v>
      </c>
      <c r="U446" t="s">
        <v>32</v>
      </c>
      <c r="V446" t="s">
        <v>31</v>
      </c>
      <c r="W446" t="s">
        <v>32</v>
      </c>
    </row>
    <row r="447" spans="1:23" x14ac:dyDescent="0.3">
      <c r="A447" s="2">
        <v>28.9</v>
      </c>
      <c r="I447" s="2">
        <v>32</v>
      </c>
      <c r="J447" s="2" t="s">
        <v>32</v>
      </c>
      <c r="P447">
        <v>2</v>
      </c>
      <c r="Q447">
        <v>2</v>
      </c>
      <c r="U447" t="s">
        <v>32</v>
      </c>
      <c r="V447" t="s">
        <v>32</v>
      </c>
      <c r="W447" t="s">
        <v>32</v>
      </c>
    </row>
    <row r="448" spans="1:23" x14ac:dyDescent="0.3">
      <c r="A448" s="1">
        <v>29.7</v>
      </c>
      <c r="I448" s="1">
        <v>55</v>
      </c>
      <c r="J448" s="1" t="s">
        <v>32</v>
      </c>
      <c r="P448">
        <v>2</v>
      </c>
      <c r="Q448">
        <v>2</v>
      </c>
      <c r="U448" t="s">
        <v>32</v>
      </c>
      <c r="V448" t="s">
        <v>32</v>
      </c>
      <c r="W448" t="s">
        <v>32</v>
      </c>
    </row>
    <row r="449" spans="1:23" x14ac:dyDescent="0.3">
      <c r="A449" s="2">
        <v>44.3</v>
      </c>
      <c r="I449" s="2">
        <v>79</v>
      </c>
      <c r="J449" s="2" t="s">
        <v>32</v>
      </c>
      <c r="P449">
        <v>2</v>
      </c>
      <c r="Q449">
        <v>2</v>
      </c>
      <c r="U449" t="s">
        <v>32</v>
      </c>
      <c r="V449" t="s">
        <v>32</v>
      </c>
      <c r="W449" t="s">
        <v>31</v>
      </c>
    </row>
    <row r="450" spans="1:23" x14ac:dyDescent="0.3">
      <c r="A450" s="1">
        <v>51</v>
      </c>
      <c r="I450" s="1">
        <v>64</v>
      </c>
      <c r="J450" s="1" t="s">
        <v>32</v>
      </c>
      <c r="P450">
        <v>1</v>
      </c>
      <c r="Q450">
        <v>2</v>
      </c>
      <c r="U450" t="s">
        <v>32</v>
      </c>
      <c r="V450" t="s">
        <v>31</v>
      </c>
      <c r="W450" t="s">
        <v>32</v>
      </c>
    </row>
    <row r="451" spans="1:23" x14ac:dyDescent="0.3">
      <c r="A451" s="2">
        <v>39.700000000000003</v>
      </c>
      <c r="I451" s="2">
        <v>46</v>
      </c>
      <c r="J451" s="2" t="s">
        <v>32</v>
      </c>
      <c r="P451">
        <v>2</v>
      </c>
      <c r="Q451">
        <v>2</v>
      </c>
      <c r="U451" t="s">
        <v>32</v>
      </c>
      <c r="V451" t="s">
        <v>32</v>
      </c>
      <c r="W451" t="s">
        <v>31</v>
      </c>
    </row>
    <row r="452" spans="1:23" x14ac:dyDescent="0.3">
      <c r="A452" s="1">
        <v>34.700000000000003</v>
      </c>
      <c r="I452" s="1">
        <v>80</v>
      </c>
      <c r="J452" s="1" t="s">
        <v>32</v>
      </c>
      <c r="P452">
        <v>1</v>
      </c>
      <c r="Q452">
        <v>2</v>
      </c>
      <c r="U452" t="s">
        <v>32</v>
      </c>
      <c r="V452" t="s">
        <v>32</v>
      </c>
      <c r="W452" t="s">
        <v>32</v>
      </c>
    </row>
    <row r="453" spans="1:23" x14ac:dyDescent="0.3">
      <c r="A453" s="2">
        <v>35</v>
      </c>
      <c r="I453" s="2">
        <v>21</v>
      </c>
      <c r="J453" s="2" t="s">
        <v>32</v>
      </c>
      <c r="P453">
        <v>1</v>
      </c>
      <c r="Q453">
        <v>2</v>
      </c>
      <c r="U453" t="s">
        <v>32</v>
      </c>
      <c r="V453" t="s">
        <v>32</v>
      </c>
      <c r="W453" t="s">
        <v>32</v>
      </c>
    </row>
    <row r="454" spans="1:23" x14ac:dyDescent="0.3">
      <c r="A454" s="1">
        <v>21.3</v>
      </c>
      <c r="I454" s="1">
        <v>32</v>
      </c>
      <c r="J454" s="1" t="s">
        <v>32</v>
      </c>
      <c r="P454">
        <v>1</v>
      </c>
      <c r="Q454">
        <v>2</v>
      </c>
      <c r="U454" t="s">
        <v>32</v>
      </c>
      <c r="V454" t="s">
        <v>32</v>
      </c>
      <c r="W454" t="s">
        <v>31</v>
      </c>
    </row>
    <row r="455" spans="1:23" x14ac:dyDescent="0.3">
      <c r="A455" s="2">
        <v>29.1</v>
      </c>
      <c r="I455" s="2">
        <v>49</v>
      </c>
      <c r="J455" s="2" t="s">
        <v>32</v>
      </c>
      <c r="P455">
        <v>1</v>
      </c>
      <c r="Q455">
        <v>2</v>
      </c>
      <c r="U455" t="s">
        <v>32</v>
      </c>
      <c r="V455" t="s">
        <v>32</v>
      </c>
      <c r="W455" t="s">
        <v>31</v>
      </c>
    </row>
    <row r="456" spans="1:23" x14ac:dyDescent="0.3">
      <c r="A456" s="1">
        <v>23.9</v>
      </c>
      <c r="I456" s="1">
        <v>51</v>
      </c>
      <c r="J456" s="1" t="s">
        <v>32</v>
      </c>
      <c r="P456">
        <v>1</v>
      </c>
      <c r="Q456">
        <v>2</v>
      </c>
      <c r="U456" t="s">
        <v>32</v>
      </c>
      <c r="V456" t="s">
        <v>32</v>
      </c>
      <c r="W456" t="s">
        <v>31</v>
      </c>
    </row>
    <row r="457" spans="1:23" x14ac:dyDescent="0.3">
      <c r="A457" s="2">
        <v>36</v>
      </c>
      <c r="I457" s="2">
        <v>41</v>
      </c>
      <c r="J457" s="2" t="s">
        <v>32</v>
      </c>
      <c r="P457">
        <v>2</v>
      </c>
      <c r="Q457">
        <v>2</v>
      </c>
      <c r="U457" t="s">
        <v>32</v>
      </c>
      <c r="V457" t="s">
        <v>32</v>
      </c>
      <c r="W457" t="s">
        <v>32</v>
      </c>
    </row>
    <row r="458" spans="1:23" x14ac:dyDescent="0.3">
      <c r="A458" s="1">
        <v>41.2</v>
      </c>
      <c r="I458" s="1">
        <v>68</v>
      </c>
      <c r="J458" s="1" t="s">
        <v>32</v>
      </c>
      <c r="P458">
        <v>2</v>
      </c>
      <c r="Q458">
        <v>2</v>
      </c>
      <c r="U458" t="s">
        <v>32</v>
      </c>
      <c r="V458" t="s">
        <v>31</v>
      </c>
      <c r="W458" t="s">
        <v>31</v>
      </c>
    </row>
    <row r="459" spans="1:23" x14ac:dyDescent="0.3">
      <c r="A459" s="2">
        <v>27.1</v>
      </c>
      <c r="I459" s="2">
        <v>32</v>
      </c>
      <c r="J459" s="2" t="s">
        <v>32</v>
      </c>
      <c r="P459">
        <v>1</v>
      </c>
      <c r="Q459">
        <v>2</v>
      </c>
      <c r="U459" t="s">
        <v>32</v>
      </c>
      <c r="V459" t="s">
        <v>32</v>
      </c>
      <c r="W459" t="s">
        <v>31</v>
      </c>
    </row>
    <row r="460" spans="1:23" x14ac:dyDescent="0.3">
      <c r="A460" s="1">
        <v>33.200000000000003</v>
      </c>
      <c r="I460" s="1">
        <v>65</v>
      </c>
      <c r="J460" s="1" t="s">
        <v>32</v>
      </c>
      <c r="P460">
        <v>1</v>
      </c>
      <c r="Q460">
        <v>2</v>
      </c>
      <c r="U460" t="s">
        <v>32</v>
      </c>
      <c r="V460" t="s">
        <v>32</v>
      </c>
      <c r="W460" t="s">
        <v>32</v>
      </c>
    </row>
    <row r="461" spans="1:23" x14ac:dyDescent="0.3">
      <c r="A461" s="2">
        <v>25.4</v>
      </c>
      <c r="I461" s="2">
        <v>46</v>
      </c>
      <c r="J461" s="2" t="s">
        <v>32</v>
      </c>
      <c r="P461">
        <v>2</v>
      </c>
      <c r="Q461">
        <v>2</v>
      </c>
      <c r="U461" t="s">
        <v>32</v>
      </c>
      <c r="V461" t="s">
        <v>32</v>
      </c>
      <c r="W461" t="s">
        <v>32</v>
      </c>
    </row>
    <row r="462" spans="1:23" x14ac:dyDescent="0.3">
      <c r="A462" s="1">
        <v>30.7</v>
      </c>
      <c r="I462" s="1">
        <v>43</v>
      </c>
      <c r="J462" s="1" t="s">
        <v>32</v>
      </c>
      <c r="P462">
        <v>2</v>
      </c>
      <c r="Q462">
        <v>2</v>
      </c>
      <c r="U462" t="s">
        <v>32</v>
      </c>
      <c r="V462" t="s">
        <v>32</v>
      </c>
      <c r="W462" t="s">
        <v>32</v>
      </c>
    </row>
    <row r="463" spans="1:23" x14ac:dyDescent="0.3">
      <c r="A463" s="2">
        <v>34.799999999999997</v>
      </c>
      <c r="I463" s="2">
        <v>41</v>
      </c>
      <c r="J463" s="2" t="s">
        <v>32</v>
      </c>
      <c r="P463">
        <v>1</v>
      </c>
      <c r="Q463">
        <v>2</v>
      </c>
      <c r="U463" t="s">
        <v>32</v>
      </c>
      <c r="V463" t="s">
        <v>32</v>
      </c>
      <c r="W463" t="s">
        <v>32</v>
      </c>
    </row>
    <row r="464" spans="1:23" x14ac:dyDescent="0.3">
      <c r="A464" s="1">
        <v>19.2</v>
      </c>
      <c r="I464" s="1">
        <v>35</v>
      </c>
      <c r="J464" s="1" t="s">
        <v>32</v>
      </c>
      <c r="P464">
        <v>1</v>
      </c>
      <c r="Q464">
        <v>2</v>
      </c>
      <c r="U464" t="s">
        <v>32</v>
      </c>
      <c r="V464" t="s">
        <v>32</v>
      </c>
      <c r="W464" t="s">
        <v>31</v>
      </c>
    </row>
    <row r="465" spans="1:23" x14ac:dyDescent="0.3">
      <c r="A465" s="2">
        <v>31.7</v>
      </c>
      <c r="I465" s="2">
        <v>67</v>
      </c>
      <c r="J465" s="2" t="s">
        <v>32</v>
      </c>
      <c r="P465">
        <v>1</v>
      </c>
      <c r="Q465">
        <v>2</v>
      </c>
      <c r="U465" t="s">
        <v>32</v>
      </c>
      <c r="V465" t="s">
        <v>32</v>
      </c>
      <c r="W465" t="s">
        <v>32</v>
      </c>
    </row>
    <row r="466" spans="1:23" x14ac:dyDescent="0.3">
      <c r="A466" s="1">
        <v>35.700000000000003</v>
      </c>
      <c r="I466" s="1">
        <v>26</v>
      </c>
      <c r="J466" s="1" t="s">
        <v>32</v>
      </c>
      <c r="P466">
        <v>1</v>
      </c>
      <c r="Q466">
        <v>2</v>
      </c>
      <c r="U466" t="s">
        <v>32</v>
      </c>
      <c r="V466" t="s">
        <v>32</v>
      </c>
      <c r="W466" t="s">
        <v>32</v>
      </c>
    </row>
    <row r="467" spans="1:23" x14ac:dyDescent="0.3">
      <c r="A467" s="2">
        <v>37.799999999999997</v>
      </c>
      <c r="I467" s="2">
        <v>69</v>
      </c>
      <c r="J467" s="2" t="s">
        <v>32</v>
      </c>
      <c r="P467">
        <v>1</v>
      </c>
      <c r="Q467">
        <v>2</v>
      </c>
      <c r="U467" t="s">
        <v>32</v>
      </c>
      <c r="V467" t="s">
        <v>32</v>
      </c>
      <c r="W467" t="s">
        <v>32</v>
      </c>
    </row>
    <row r="468" spans="1:23" x14ac:dyDescent="0.3">
      <c r="A468" s="1">
        <v>29.7</v>
      </c>
      <c r="I468" s="1">
        <v>73</v>
      </c>
      <c r="J468" s="1" t="s">
        <v>32</v>
      </c>
      <c r="P468">
        <v>1</v>
      </c>
      <c r="Q468">
        <v>2</v>
      </c>
      <c r="U468" t="s">
        <v>32</v>
      </c>
      <c r="V468" t="s">
        <v>31</v>
      </c>
      <c r="W468" t="s">
        <v>31</v>
      </c>
    </row>
    <row r="469" spans="1:23" x14ac:dyDescent="0.3">
      <c r="A469" s="2">
        <v>35.799999999999997</v>
      </c>
      <c r="I469" s="2">
        <v>50</v>
      </c>
      <c r="J469" s="2" t="s">
        <v>32</v>
      </c>
      <c r="P469">
        <v>1</v>
      </c>
      <c r="Q469">
        <v>2</v>
      </c>
      <c r="U469" t="s">
        <v>32</v>
      </c>
      <c r="V469" t="s">
        <v>31</v>
      </c>
      <c r="W469" t="s">
        <v>32</v>
      </c>
    </row>
    <row r="470" spans="1:23" x14ac:dyDescent="0.3">
      <c r="A470" s="1">
        <v>23.6</v>
      </c>
      <c r="I470" s="1">
        <v>39</v>
      </c>
      <c r="J470" s="1" t="s">
        <v>32</v>
      </c>
      <c r="P470">
        <v>2</v>
      </c>
      <c r="Q470">
        <v>2</v>
      </c>
      <c r="U470" t="s">
        <v>32</v>
      </c>
      <c r="V470" t="s">
        <v>31</v>
      </c>
      <c r="W470" t="s">
        <v>32</v>
      </c>
    </row>
    <row r="471" spans="1:23" x14ac:dyDescent="0.3">
      <c r="A471" s="2">
        <v>39.700000000000003</v>
      </c>
      <c r="I471" s="2">
        <v>43</v>
      </c>
      <c r="J471" s="2" t="s">
        <v>32</v>
      </c>
      <c r="P471">
        <v>2</v>
      </c>
      <c r="Q471">
        <v>2</v>
      </c>
      <c r="U471" t="s">
        <v>32</v>
      </c>
      <c r="V471" t="s">
        <v>32</v>
      </c>
      <c r="W471" t="s">
        <v>32</v>
      </c>
    </row>
    <row r="472" spans="1:23" x14ac:dyDescent="0.3">
      <c r="A472" s="1">
        <v>40.5</v>
      </c>
      <c r="I472" s="1">
        <v>67</v>
      </c>
      <c r="J472" s="1" t="s">
        <v>32</v>
      </c>
      <c r="P472">
        <v>2</v>
      </c>
      <c r="Q472">
        <v>2</v>
      </c>
      <c r="U472" t="s">
        <v>32</v>
      </c>
      <c r="V472" t="s">
        <v>32</v>
      </c>
      <c r="W472" t="s">
        <v>32</v>
      </c>
    </row>
    <row r="473" spans="1:23" x14ac:dyDescent="0.3">
      <c r="A473" s="2">
        <v>21.4</v>
      </c>
      <c r="I473" s="2">
        <v>48</v>
      </c>
      <c r="J473" s="2" t="s">
        <v>32</v>
      </c>
      <c r="P473">
        <v>1</v>
      </c>
      <c r="Q473">
        <v>2</v>
      </c>
      <c r="U473" t="s">
        <v>32</v>
      </c>
      <c r="V473" t="s">
        <v>32</v>
      </c>
      <c r="W473" t="s">
        <v>32</v>
      </c>
    </row>
    <row r="474" spans="1:23" x14ac:dyDescent="0.3">
      <c r="A474" s="1">
        <v>40.799999999999997</v>
      </c>
      <c r="I474" s="1">
        <v>37</v>
      </c>
      <c r="J474" s="1" t="s">
        <v>32</v>
      </c>
      <c r="P474">
        <v>2</v>
      </c>
      <c r="Q474">
        <v>2</v>
      </c>
      <c r="U474" t="s">
        <v>32</v>
      </c>
      <c r="V474" t="s">
        <v>32</v>
      </c>
      <c r="W474" t="s">
        <v>32</v>
      </c>
    </row>
    <row r="475" spans="1:23" x14ac:dyDescent="0.3">
      <c r="A475" s="2">
        <v>24.7</v>
      </c>
      <c r="I475" s="2">
        <v>60</v>
      </c>
      <c r="J475" s="2" t="s">
        <v>32</v>
      </c>
      <c r="P475">
        <v>2</v>
      </c>
      <c r="Q475">
        <v>2</v>
      </c>
      <c r="U475" t="s">
        <v>32</v>
      </c>
      <c r="V475" t="s">
        <v>32</v>
      </c>
      <c r="W475" t="s">
        <v>32</v>
      </c>
    </row>
    <row r="476" spans="1:23" x14ac:dyDescent="0.3">
      <c r="A476" s="1">
        <v>21</v>
      </c>
      <c r="I476" s="1">
        <v>80</v>
      </c>
      <c r="J476" s="1" t="s">
        <v>32</v>
      </c>
      <c r="P476">
        <v>1</v>
      </c>
      <c r="Q476">
        <v>2</v>
      </c>
      <c r="U476" t="s">
        <v>32</v>
      </c>
      <c r="V476" t="s">
        <v>32</v>
      </c>
      <c r="W476" t="s">
        <v>32</v>
      </c>
    </row>
    <row r="477" spans="1:23" x14ac:dyDescent="0.3">
      <c r="A477" s="2">
        <v>45</v>
      </c>
      <c r="I477" s="2">
        <v>63</v>
      </c>
      <c r="J477" s="2" t="s">
        <v>32</v>
      </c>
      <c r="P477">
        <v>1</v>
      </c>
      <c r="Q477">
        <v>2</v>
      </c>
      <c r="U477" t="s">
        <v>32</v>
      </c>
      <c r="V477" t="s">
        <v>32</v>
      </c>
      <c r="W477" t="s">
        <v>31</v>
      </c>
    </row>
    <row r="478" spans="1:23" x14ac:dyDescent="0.3">
      <c r="A478" s="1">
        <v>26.2</v>
      </c>
      <c r="I478" s="1">
        <v>43</v>
      </c>
      <c r="J478" s="1" t="s">
        <v>32</v>
      </c>
      <c r="P478">
        <v>1</v>
      </c>
      <c r="Q478">
        <v>2</v>
      </c>
      <c r="U478" t="s">
        <v>32</v>
      </c>
      <c r="V478" t="s">
        <v>32</v>
      </c>
      <c r="W478" t="s">
        <v>32</v>
      </c>
    </row>
    <row r="479" spans="1:23" x14ac:dyDescent="0.3">
      <c r="A479" s="2">
        <v>28.3</v>
      </c>
      <c r="I479" s="2">
        <v>49</v>
      </c>
      <c r="J479" s="2" t="s">
        <v>32</v>
      </c>
      <c r="P479">
        <v>1</v>
      </c>
      <c r="Q479">
        <v>2</v>
      </c>
      <c r="U479" t="s">
        <v>32</v>
      </c>
      <c r="V479" t="s">
        <v>31</v>
      </c>
      <c r="W479" t="s">
        <v>32</v>
      </c>
    </row>
    <row r="480" spans="1:23" x14ac:dyDescent="0.3">
      <c r="A480" s="1">
        <v>41.6</v>
      </c>
      <c r="I480" s="1">
        <v>46</v>
      </c>
      <c r="J480" s="1" t="s">
        <v>32</v>
      </c>
      <c r="P480">
        <v>2</v>
      </c>
      <c r="Q480">
        <v>2</v>
      </c>
      <c r="U480" t="s">
        <v>32</v>
      </c>
      <c r="V480" t="s">
        <v>32</v>
      </c>
      <c r="W480" t="s">
        <v>32</v>
      </c>
    </row>
    <row r="481" spans="1:23" x14ac:dyDescent="0.3">
      <c r="A481" s="2">
        <v>19</v>
      </c>
      <c r="I481" s="2">
        <v>49</v>
      </c>
      <c r="J481" s="2" t="s">
        <v>32</v>
      </c>
      <c r="P481">
        <v>2</v>
      </c>
      <c r="Q481">
        <v>2</v>
      </c>
      <c r="U481" t="s">
        <v>32</v>
      </c>
      <c r="V481" t="s">
        <v>31</v>
      </c>
      <c r="W481" t="s">
        <v>32</v>
      </c>
    </row>
    <row r="482" spans="1:23" x14ac:dyDescent="0.3">
      <c r="A482" s="1">
        <v>32.4</v>
      </c>
      <c r="I482" s="1">
        <v>80</v>
      </c>
      <c r="J482" s="1" t="s">
        <v>32</v>
      </c>
      <c r="P482">
        <v>2</v>
      </c>
      <c r="Q482">
        <v>2</v>
      </c>
      <c r="U482" t="s">
        <v>32</v>
      </c>
      <c r="V482" t="s">
        <v>32</v>
      </c>
      <c r="W482" t="s">
        <v>32</v>
      </c>
    </row>
    <row r="483" spans="1:23" x14ac:dyDescent="0.3">
      <c r="A483" s="2">
        <v>34</v>
      </c>
      <c r="I483" s="2">
        <v>50</v>
      </c>
      <c r="J483" s="2" t="s">
        <v>32</v>
      </c>
      <c r="P483">
        <v>1</v>
      </c>
      <c r="Q483">
        <v>2</v>
      </c>
      <c r="U483" t="s">
        <v>32</v>
      </c>
      <c r="V483" t="s">
        <v>32</v>
      </c>
      <c r="W483" t="s">
        <v>31</v>
      </c>
    </row>
    <row r="484" spans="1:23" x14ac:dyDescent="0.3">
      <c r="A484" s="1">
        <v>39.4</v>
      </c>
      <c r="I484" s="1">
        <v>58</v>
      </c>
      <c r="J484" s="1" t="s">
        <v>32</v>
      </c>
      <c r="P484">
        <v>1</v>
      </c>
      <c r="Q484">
        <v>2</v>
      </c>
      <c r="U484" t="s">
        <v>32</v>
      </c>
      <c r="V484" t="s">
        <v>32</v>
      </c>
      <c r="W484" t="s">
        <v>32</v>
      </c>
    </row>
    <row r="485" spans="1:23" x14ac:dyDescent="0.3">
      <c r="A485" s="2">
        <v>28.7</v>
      </c>
      <c r="I485" s="2">
        <v>30</v>
      </c>
      <c r="J485" s="2" t="s">
        <v>32</v>
      </c>
      <c r="P485">
        <v>2</v>
      </c>
      <c r="Q485">
        <v>2</v>
      </c>
      <c r="U485" t="s">
        <v>32</v>
      </c>
      <c r="V485" t="s">
        <v>32</v>
      </c>
      <c r="W485" t="s">
        <v>32</v>
      </c>
    </row>
    <row r="486" spans="1:23" x14ac:dyDescent="0.3">
      <c r="A486" s="1">
        <v>31.8</v>
      </c>
      <c r="I486" s="1">
        <v>29</v>
      </c>
      <c r="J486" s="1" t="s">
        <v>32</v>
      </c>
      <c r="P486">
        <v>1</v>
      </c>
      <c r="Q486">
        <v>2</v>
      </c>
      <c r="U486" t="s">
        <v>32</v>
      </c>
      <c r="V486" t="s">
        <v>32</v>
      </c>
      <c r="W486" t="s">
        <v>31</v>
      </c>
    </row>
    <row r="487" spans="1:23" x14ac:dyDescent="0.3">
      <c r="A487" s="2">
        <v>31.2</v>
      </c>
      <c r="I487" s="2">
        <v>35</v>
      </c>
      <c r="J487" s="2" t="s">
        <v>32</v>
      </c>
      <c r="P487">
        <v>2</v>
      </c>
      <c r="Q487">
        <v>2</v>
      </c>
      <c r="U487" t="s">
        <v>32</v>
      </c>
      <c r="V487" t="s">
        <v>32</v>
      </c>
      <c r="W487" t="s">
        <v>31</v>
      </c>
    </row>
    <row r="488" spans="1:23" x14ac:dyDescent="0.3">
      <c r="A488" s="1">
        <v>20.9</v>
      </c>
      <c r="I488" s="1">
        <v>56</v>
      </c>
      <c r="J488" s="1" t="s">
        <v>32</v>
      </c>
      <c r="P488">
        <v>1</v>
      </c>
      <c r="Q488">
        <v>2</v>
      </c>
      <c r="U488" t="s">
        <v>32</v>
      </c>
      <c r="V488" t="s">
        <v>32</v>
      </c>
      <c r="W488" t="s">
        <v>32</v>
      </c>
    </row>
    <row r="489" spans="1:23" x14ac:dyDescent="0.3">
      <c r="A489" s="2">
        <v>32.1</v>
      </c>
      <c r="I489" s="2">
        <v>26</v>
      </c>
      <c r="J489" s="2" t="s">
        <v>32</v>
      </c>
      <c r="P489">
        <v>2</v>
      </c>
      <c r="Q489">
        <v>2</v>
      </c>
      <c r="U489" t="s">
        <v>32</v>
      </c>
      <c r="V489" t="s">
        <v>32</v>
      </c>
      <c r="W489" t="s">
        <v>32</v>
      </c>
    </row>
    <row r="490" spans="1:23" x14ac:dyDescent="0.3">
      <c r="A490" s="1">
        <v>31</v>
      </c>
      <c r="I490" s="1">
        <v>49</v>
      </c>
      <c r="J490" s="1" t="s">
        <v>32</v>
      </c>
      <c r="P490">
        <v>2</v>
      </c>
      <c r="Q490">
        <v>2</v>
      </c>
      <c r="U490" t="s">
        <v>32</v>
      </c>
      <c r="V490" t="s">
        <v>32</v>
      </c>
      <c r="W490" t="s">
        <v>32</v>
      </c>
    </row>
    <row r="491" spans="1:23" x14ac:dyDescent="0.3">
      <c r="A491" s="2">
        <v>23.1</v>
      </c>
      <c r="I491" s="2">
        <v>76</v>
      </c>
      <c r="J491" s="2" t="s">
        <v>32</v>
      </c>
      <c r="P491">
        <v>1</v>
      </c>
      <c r="Q491">
        <v>2</v>
      </c>
      <c r="U491" t="s">
        <v>32</v>
      </c>
      <c r="V491" t="s">
        <v>32</v>
      </c>
      <c r="W491" t="s">
        <v>31</v>
      </c>
    </row>
    <row r="492" spans="1:23" x14ac:dyDescent="0.3">
      <c r="A492" s="1">
        <v>26.7</v>
      </c>
      <c r="I492" s="1">
        <v>47</v>
      </c>
      <c r="J492" s="1" t="s">
        <v>32</v>
      </c>
      <c r="P492">
        <v>2</v>
      </c>
      <c r="Q492">
        <v>2</v>
      </c>
      <c r="U492" t="s">
        <v>32</v>
      </c>
      <c r="V492" t="s">
        <v>32</v>
      </c>
      <c r="W492" t="s">
        <v>32</v>
      </c>
    </row>
    <row r="493" spans="1:23" x14ac:dyDescent="0.3">
      <c r="A493" s="2">
        <v>27.9</v>
      </c>
      <c r="I493" s="2">
        <v>47</v>
      </c>
      <c r="J493" s="2" t="s">
        <v>32</v>
      </c>
      <c r="P493">
        <v>2</v>
      </c>
      <c r="Q493">
        <v>2</v>
      </c>
      <c r="U493" t="s">
        <v>32</v>
      </c>
      <c r="V493" t="s">
        <v>32</v>
      </c>
      <c r="W493" t="s">
        <v>32</v>
      </c>
    </row>
    <row r="494" spans="1:23" x14ac:dyDescent="0.3">
      <c r="A494" s="1">
        <v>27.3</v>
      </c>
      <c r="I494" s="1">
        <v>40</v>
      </c>
      <c r="J494" s="1" t="s">
        <v>32</v>
      </c>
      <c r="P494">
        <v>2</v>
      </c>
      <c r="Q494">
        <v>2</v>
      </c>
      <c r="U494" t="s">
        <v>32</v>
      </c>
      <c r="V494" t="s">
        <v>31</v>
      </c>
      <c r="W494" t="s">
        <v>31</v>
      </c>
    </row>
    <row r="495" spans="1:23" x14ac:dyDescent="0.3">
      <c r="A495" s="2">
        <v>51.5</v>
      </c>
      <c r="I495" s="2">
        <v>82</v>
      </c>
      <c r="J495" s="2" t="s">
        <v>32</v>
      </c>
      <c r="P495">
        <v>2</v>
      </c>
      <c r="Q495">
        <v>2</v>
      </c>
      <c r="U495" t="s">
        <v>32</v>
      </c>
      <c r="V495" t="s">
        <v>32</v>
      </c>
      <c r="W495" t="s">
        <v>31</v>
      </c>
    </row>
    <row r="496" spans="1:23" x14ac:dyDescent="0.3">
      <c r="A496" s="1">
        <v>20.399999999999999</v>
      </c>
      <c r="I496" s="1">
        <v>72</v>
      </c>
      <c r="J496" s="1" t="s">
        <v>32</v>
      </c>
      <c r="P496">
        <v>2</v>
      </c>
      <c r="Q496">
        <v>2</v>
      </c>
      <c r="U496" t="s">
        <v>32</v>
      </c>
      <c r="V496" t="s">
        <v>32</v>
      </c>
      <c r="W496" t="s">
        <v>31</v>
      </c>
    </row>
    <row r="497" spans="1:23" x14ac:dyDescent="0.3">
      <c r="A497" s="2">
        <v>29.6</v>
      </c>
      <c r="I497" s="2">
        <v>40</v>
      </c>
      <c r="J497" s="2" t="s">
        <v>32</v>
      </c>
      <c r="P497">
        <v>1</v>
      </c>
      <c r="Q497">
        <v>2</v>
      </c>
      <c r="U497" t="s">
        <v>32</v>
      </c>
      <c r="V497" t="s">
        <v>32</v>
      </c>
      <c r="W497" t="s">
        <v>31</v>
      </c>
    </row>
    <row r="498" spans="1:23" x14ac:dyDescent="0.3">
      <c r="A498" s="1">
        <v>30.6</v>
      </c>
      <c r="I498" s="1">
        <v>72</v>
      </c>
      <c r="J498" s="1" t="s">
        <v>32</v>
      </c>
      <c r="P498">
        <v>1</v>
      </c>
      <c r="Q498">
        <v>2</v>
      </c>
      <c r="U498" t="s">
        <v>32</v>
      </c>
      <c r="V498" t="s">
        <v>32</v>
      </c>
      <c r="W498" t="s">
        <v>31</v>
      </c>
    </row>
    <row r="499" spans="1:23" x14ac:dyDescent="0.3">
      <c r="A499" s="2">
        <v>33.6</v>
      </c>
      <c r="I499" s="2">
        <v>62</v>
      </c>
      <c r="J499" s="2" t="s">
        <v>32</v>
      </c>
      <c r="P499">
        <v>1</v>
      </c>
      <c r="Q499">
        <v>2</v>
      </c>
      <c r="U499" t="s">
        <v>32</v>
      </c>
      <c r="V499" t="s">
        <v>32</v>
      </c>
      <c r="W499" t="s">
        <v>32</v>
      </c>
    </row>
    <row r="500" spans="1:23" x14ac:dyDescent="0.3">
      <c r="A500" s="1">
        <v>71.900000000000006</v>
      </c>
      <c r="I500" s="1">
        <v>35</v>
      </c>
      <c r="J500" s="1" t="s">
        <v>32</v>
      </c>
      <c r="P500">
        <v>1</v>
      </c>
      <c r="Q500">
        <v>2</v>
      </c>
      <c r="U500" t="s">
        <v>32</v>
      </c>
      <c r="V500" t="s">
        <v>32</v>
      </c>
      <c r="W500" t="s">
        <v>32</v>
      </c>
    </row>
    <row r="501" spans="1:23" x14ac:dyDescent="0.3">
      <c r="A501" s="2">
        <v>24.2</v>
      </c>
      <c r="I501" s="2">
        <v>61</v>
      </c>
      <c r="J501" s="2" t="s">
        <v>32</v>
      </c>
      <c r="P501">
        <v>2</v>
      </c>
      <c r="Q501">
        <v>2</v>
      </c>
      <c r="U501" t="s">
        <v>32</v>
      </c>
      <c r="V501" t="s">
        <v>32</v>
      </c>
      <c r="W501" t="s">
        <v>32</v>
      </c>
    </row>
    <row r="502" spans="1:23" x14ac:dyDescent="0.3">
      <c r="A502" s="1">
        <v>17.7</v>
      </c>
      <c r="I502" s="1">
        <v>32</v>
      </c>
      <c r="J502" s="1" t="s">
        <v>32</v>
      </c>
      <c r="P502">
        <v>1</v>
      </c>
      <c r="Q502">
        <v>2</v>
      </c>
      <c r="U502" t="s">
        <v>32</v>
      </c>
      <c r="V502" t="s">
        <v>32</v>
      </c>
      <c r="W502" t="s">
        <v>31</v>
      </c>
    </row>
    <row r="503" spans="1:23" x14ac:dyDescent="0.3">
      <c r="A503" s="2">
        <v>22.6</v>
      </c>
      <c r="I503" s="2">
        <v>42</v>
      </c>
      <c r="J503" s="2" t="s">
        <v>32</v>
      </c>
      <c r="P503">
        <v>2</v>
      </c>
      <c r="Q503">
        <v>2</v>
      </c>
      <c r="U503" t="s">
        <v>32</v>
      </c>
      <c r="V503" t="s">
        <v>32</v>
      </c>
      <c r="W503" t="s">
        <v>31</v>
      </c>
    </row>
    <row r="504" spans="1:23" x14ac:dyDescent="0.3">
      <c r="A504" s="1">
        <v>28.1</v>
      </c>
      <c r="I504" s="1">
        <v>68</v>
      </c>
      <c r="J504" s="1" t="s">
        <v>32</v>
      </c>
      <c r="P504">
        <v>2</v>
      </c>
      <c r="Q504">
        <v>2</v>
      </c>
      <c r="U504" t="s">
        <v>32</v>
      </c>
      <c r="V504" t="s">
        <v>32</v>
      </c>
      <c r="W504" t="s">
        <v>32</v>
      </c>
    </row>
    <row r="505" spans="1:23" x14ac:dyDescent="0.3">
      <c r="A505" s="2">
        <v>26.5</v>
      </c>
      <c r="I505" s="2">
        <v>59</v>
      </c>
      <c r="J505" s="2" t="s">
        <v>32</v>
      </c>
      <c r="P505">
        <v>2</v>
      </c>
      <c r="Q505">
        <v>2</v>
      </c>
      <c r="U505" t="s">
        <v>32</v>
      </c>
      <c r="V505" t="s">
        <v>32</v>
      </c>
      <c r="W505" t="s">
        <v>31</v>
      </c>
    </row>
    <row r="506" spans="1:23" x14ac:dyDescent="0.3">
      <c r="A506" s="1">
        <v>28.7</v>
      </c>
      <c r="I506" s="1">
        <v>45</v>
      </c>
      <c r="J506" s="1" t="s">
        <v>32</v>
      </c>
      <c r="P506">
        <v>1</v>
      </c>
      <c r="Q506">
        <v>2</v>
      </c>
      <c r="U506" t="s">
        <v>32</v>
      </c>
      <c r="V506" t="s">
        <v>32</v>
      </c>
      <c r="W506" t="s">
        <v>32</v>
      </c>
    </row>
    <row r="507" spans="1:23" x14ac:dyDescent="0.3">
      <c r="A507" s="2">
        <v>39.5</v>
      </c>
      <c r="I507" s="2">
        <v>43</v>
      </c>
      <c r="J507" s="2" t="s">
        <v>32</v>
      </c>
      <c r="P507">
        <v>1</v>
      </c>
      <c r="Q507">
        <v>2</v>
      </c>
      <c r="U507" t="s">
        <v>32</v>
      </c>
      <c r="V507" t="s">
        <v>32</v>
      </c>
      <c r="W507" t="s">
        <v>31</v>
      </c>
    </row>
    <row r="508" spans="1:23" x14ac:dyDescent="0.3">
      <c r="A508" s="1">
        <v>35.1</v>
      </c>
      <c r="I508" s="1">
        <v>12</v>
      </c>
      <c r="J508" s="1" t="s">
        <v>32</v>
      </c>
      <c r="P508">
        <v>1</v>
      </c>
      <c r="Q508">
        <v>2</v>
      </c>
      <c r="U508" t="s">
        <v>32</v>
      </c>
      <c r="V508" t="s">
        <v>32</v>
      </c>
      <c r="W508" t="s">
        <v>31</v>
      </c>
    </row>
    <row r="509" spans="1:23" x14ac:dyDescent="0.3">
      <c r="A509" s="2">
        <v>27.9</v>
      </c>
      <c r="I509" s="2">
        <v>21</v>
      </c>
      <c r="J509" s="2" t="s">
        <v>32</v>
      </c>
      <c r="P509">
        <v>2</v>
      </c>
      <c r="Q509">
        <v>2</v>
      </c>
      <c r="U509" t="s">
        <v>32</v>
      </c>
      <c r="V509" t="s">
        <v>32</v>
      </c>
      <c r="W509" t="s">
        <v>32</v>
      </c>
    </row>
    <row r="510" spans="1:23" x14ac:dyDescent="0.3">
      <c r="A510" s="1">
        <v>19.3</v>
      </c>
      <c r="I510" s="1">
        <v>53</v>
      </c>
      <c r="J510" s="1" t="s">
        <v>32</v>
      </c>
      <c r="P510">
        <v>1</v>
      </c>
      <c r="Q510">
        <v>2</v>
      </c>
      <c r="U510" t="s">
        <v>32</v>
      </c>
      <c r="V510" t="s">
        <v>32</v>
      </c>
      <c r="W510" t="s">
        <v>31</v>
      </c>
    </row>
    <row r="511" spans="1:23" x14ac:dyDescent="0.3">
      <c r="A511" s="2">
        <v>28.4</v>
      </c>
      <c r="I511" s="2">
        <v>49</v>
      </c>
      <c r="J511" s="2" t="s">
        <v>32</v>
      </c>
      <c r="P511">
        <v>2</v>
      </c>
      <c r="Q511">
        <v>2</v>
      </c>
      <c r="U511" t="s">
        <v>32</v>
      </c>
      <c r="V511" t="s">
        <v>32</v>
      </c>
      <c r="W511" t="s">
        <v>31</v>
      </c>
    </row>
    <row r="512" spans="1:23" x14ac:dyDescent="0.3">
      <c r="A512" s="1">
        <v>26.7</v>
      </c>
      <c r="I512" s="1">
        <v>77</v>
      </c>
      <c r="J512" s="1" t="s">
        <v>32</v>
      </c>
      <c r="P512">
        <v>1</v>
      </c>
      <c r="Q512">
        <v>2</v>
      </c>
      <c r="U512" t="s">
        <v>32</v>
      </c>
      <c r="V512" t="s">
        <v>32</v>
      </c>
      <c r="W512" t="s">
        <v>31</v>
      </c>
    </row>
    <row r="513" spans="1:23" x14ac:dyDescent="0.3">
      <c r="A513" s="2">
        <v>40.9</v>
      </c>
      <c r="I513" s="2">
        <v>76</v>
      </c>
      <c r="J513" s="2" t="s">
        <v>32</v>
      </c>
      <c r="P513">
        <v>1</v>
      </c>
      <c r="Q513">
        <v>2</v>
      </c>
      <c r="U513" t="s">
        <v>32</v>
      </c>
      <c r="V513" t="s">
        <v>32</v>
      </c>
      <c r="W513" t="s">
        <v>32</v>
      </c>
    </row>
    <row r="514" spans="1:23" x14ac:dyDescent="0.3">
      <c r="A514" s="1">
        <v>17.2</v>
      </c>
      <c r="I514" s="1">
        <v>62</v>
      </c>
      <c r="J514" s="1" t="s">
        <v>32</v>
      </c>
      <c r="P514">
        <v>1</v>
      </c>
      <c r="Q514">
        <v>2</v>
      </c>
      <c r="U514" t="s">
        <v>32</v>
      </c>
      <c r="V514" t="s">
        <v>32</v>
      </c>
      <c r="W514" t="s">
        <v>31</v>
      </c>
    </row>
    <row r="515" spans="1:23" x14ac:dyDescent="0.3">
      <c r="A515" s="2">
        <v>28.3</v>
      </c>
      <c r="I515" s="2">
        <v>37</v>
      </c>
      <c r="J515" s="2" t="s">
        <v>32</v>
      </c>
      <c r="P515">
        <v>1</v>
      </c>
      <c r="Q515">
        <v>2</v>
      </c>
      <c r="U515" t="s">
        <v>32</v>
      </c>
      <c r="V515" t="s">
        <v>32</v>
      </c>
      <c r="W515" t="s">
        <v>32</v>
      </c>
    </row>
    <row r="516" spans="1:23" x14ac:dyDescent="0.3">
      <c r="A516" s="1">
        <v>16.100000000000001</v>
      </c>
      <c r="I516" s="1">
        <v>54</v>
      </c>
      <c r="J516" s="1" t="s">
        <v>32</v>
      </c>
      <c r="P516">
        <v>1</v>
      </c>
      <c r="Q516">
        <v>2</v>
      </c>
      <c r="U516" t="s">
        <v>32</v>
      </c>
      <c r="V516" t="s">
        <v>32</v>
      </c>
      <c r="W516" t="s">
        <v>31</v>
      </c>
    </row>
    <row r="517" spans="1:23" x14ac:dyDescent="0.3">
      <c r="A517" s="2">
        <v>27.6</v>
      </c>
      <c r="I517" s="2">
        <v>43</v>
      </c>
      <c r="J517" s="2" t="s">
        <v>32</v>
      </c>
      <c r="P517">
        <v>2</v>
      </c>
      <c r="Q517">
        <v>2</v>
      </c>
      <c r="U517" t="s">
        <v>32</v>
      </c>
      <c r="V517" t="s">
        <v>31</v>
      </c>
      <c r="W517" t="s">
        <v>31</v>
      </c>
    </row>
    <row r="518" spans="1:23" x14ac:dyDescent="0.3">
      <c r="A518" s="1">
        <v>16.5</v>
      </c>
      <c r="I518" s="1">
        <v>25</v>
      </c>
      <c r="J518" s="1" t="s">
        <v>32</v>
      </c>
      <c r="P518">
        <v>1</v>
      </c>
      <c r="Q518">
        <v>2</v>
      </c>
      <c r="U518" t="s">
        <v>32</v>
      </c>
      <c r="V518" t="s">
        <v>32</v>
      </c>
      <c r="W518" t="s">
        <v>32</v>
      </c>
    </row>
    <row r="519" spans="1:23" x14ac:dyDescent="0.3">
      <c r="A519" s="2">
        <v>35.799999999999997</v>
      </c>
      <c r="I519" s="2">
        <v>54</v>
      </c>
      <c r="J519" s="2" t="s">
        <v>32</v>
      </c>
      <c r="P519">
        <v>1</v>
      </c>
      <c r="Q519">
        <v>2</v>
      </c>
      <c r="U519" t="s">
        <v>32</v>
      </c>
      <c r="V519" t="s">
        <v>32</v>
      </c>
      <c r="W519" t="s">
        <v>31</v>
      </c>
    </row>
    <row r="520" spans="1:23" x14ac:dyDescent="0.3">
      <c r="A520" s="1">
        <v>16.2</v>
      </c>
      <c r="I520" s="1">
        <v>45</v>
      </c>
      <c r="J520" s="1" t="s">
        <v>32</v>
      </c>
      <c r="P520">
        <v>1</v>
      </c>
      <c r="Q520">
        <v>2</v>
      </c>
      <c r="U520" t="s">
        <v>32</v>
      </c>
      <c r="V520" t="s">
        <v>32</v>
      </c>
      <c r="W520" t="s">
        <v>32</v>
      </c>
    </row>
    <row r="521" spans="1:23" x14ac:dyDescent="0.3">
      <c r="A521" s="2">
        <v>24.6</v>
      </c>
      <c r="I521" s="2">
        <v>54</v>
      </c>
      <c r="J521" s="2" t="s">
        <v>32</v>
      </c>
      <c r="P521">
        <v>2</v>
      </c>
      <c r="Q521">
        <v>2</v>
      </c>
      <c r="U521" t="s">
        <v>32</v>
      </c>
      <c r="V521" t="s">
        <v>32</v>
      </c>
      <c r="W521" t="s">
        <v>32</v>
      </c>
    </row>
    <row r="522" spans="1:23" x14ac:dyDescent="0.3">
      <c r="A522" s="1">
        <v>32</v>
      </c>
      <c r="I522" s="1">
        <v>67</v>
      </c>
      <c r="J522" s="1" t="s">
        <v>32</v>
      </c>
      <c r="P522">
        <v>2</v>
      </c>
      <c r="Q522">
        <v>2</v>
      </c>
      <c r="U522" t="s">
        <v>32</v>
      </c>
      <c r="V522" t="s">
        <v>32</v>
      </c>
      <c r="W522" t="s">
        <v>31</v>
      </c>
    </row>
    <row r="523" spans="1:23" x14ac:dyDescent="0.3">
      <c r="A523" s="2">
        <v>35.299999999999997</v>
      </c>
      <c r="I523" s="2">
        <v>65</v>
      </c>
      <c r="J523" s="2" t="s">
        <v>32</v>
      </c>
      <c r="P523">
        <v>2</v>
      </c>
      <c r="Q523">
        <v>2</v>
      </c>
      <c r="U523" t="s">
        <v>32</v>
      </c>
      <c r="V523" t="s">
        <v>32</v>
      </c>
      <c r="W523" t="s">
        <v>32</v>
      </c>
    </row>
    <row r="524" spans="1:23" x14ac:dyDescent="0.3">
      <c r="A524" s="1">
        <v>19.2</v>
      </c>
      <c r="I524" s="1">
        <v>40</v>
      </c>
      <c r="J524" s="1" t="s">
        <v>32</v>
      </c>
      <c r="P524">
        <v>2</v>
      </c>
      <c r="Q524">
        <v>2</v>
      </c>
      <c r="U524" t="s">
        <v>32</v>
      </c>
      <c r="V524" t="s">
        <v>32</v>
      </c>
      <c r="W524" t="s">
        <v>32</v>
      </c>
    </row>
    <row r="525" spans="1:23" x14ac:dyDescent="0.3">
      <c r="A525" s="2">
        <v>40.4</v>
      </c>
      <c r="I525" s="2">
        <v>81</v>
      </c>
      <c r="J525" s="2" t="s">
        <v>32</v>
      </c>
      <c r="P525">
        <v>2</v>
      </c>
      <c r="Q525">
        <v>2</v>
      </c>
      <c r="U525" t="s">
        <v>32</v>
      </c>
      <c r="V525" t="s">
        <v>32</v>
      </c>
      <c r="W525" t="s">
        <v>32</v>
      </c>
    </row>
    <row r="526" spans="1:23" x14ac:dyDescent="0.3">
      <c r="A526" s="1">
        <v>30.7</v>
      </c>
      <c r="I526" s="1">
        <v>62</v>
      </c>
      <c r="J526" s="1" t="s">
        <v>32</v>
      </c>
      <c r="P526">
        <v>1</v>
      </c>
      <c r="Q526">
        <v>2</v>
      </c>
      <c r="U526" t="s">
        <v>32</v>
      </c>
      <c r="V526" t="s">
        <v>32</v>
      </c>
      <c r="W526" t="s">
        <v>31</v>
      </c>
    </row>
    <row r="527" spans="1:23" x14ac:dyDescent="0.3">
      <c r="A527" s="2">
        <v>24.3</v>
      </c>
      <c r="I527" s="2">
        <v>27</v>
      </c>
      <c r="J527" s="2" t="s">
        <v>32</v>
      </c>
      <c r="P527">
        <v>2</v>
      </c>
      <c r="Q527">
        <v>2</v>
      </c>
      <c r="U527" t="s">
        <v>32</v>
      </c>
      <c r="V527" t="s">
        <v>32</v>
      </c>
      <c r="W527" t="s">
        <v>32</v>
      </c>
    </row>
    <row r="528" spans="1:23" x14ac:dyDescent="0.3">
      <c r="A528" s="1">
        <v>26.4</v>
      </c>
      <c r="I528" s="1">
        <v>49</v>
      </c>
      <c r="J528" s="1" t="s">
        <v>32</v>
      </c>
      <c r="P528">
        <v>1</v>
      </c>
      <c r="Q528">
        <v>2</v>
      </c>
      <c r="U528" t="s">
        <v>32</v>
      </c>
      <c r="V528" t="s">
        <v>32</v>
      </c>
      <c r="W528" t="s">
        <v>31</v>
      </c>
    </row>
    <row r="529" spans="1:23" x14ac:dyDescent="0.3">
      <c r="A529" s="2">
        <v>34.700000000000003</v>
      </c>
      <c r="I529" s="2">
        <v>24</v>
      </c>
      <c r="J529" s="2" t="s">
        <v>32</v>
      </c>
      <c r="P529">
        <v>2</v>
      </c>
      <c r="Q529">
        <v>2</v>
      </c>
      <c r="U529" t="s">
        <v>32</v>
      </c>
      <c r="V529" t="s">
        <v>32</v>
      </c>
      <c r="W529" t="s">
        <v>31</v>
      </c>
    </row>
    <row r="530" spans="1:23" x14ac:dyDescent="0.3">
      <c r="A530" s="1">
        <v>31.7</v>
      </c>
      <c r="I530" s="1">
        <v>51</v>
      </c>
      <c r="J530" s="1" t="s">
        <v>32</v>
      </c>
      <c r="P530">
        <v>2</v>
      </c>
      <c r="Q530">
        <v>2</v>
      </c>
      <c r="U530" t="s">
        <v>32</v>
      </c>
      <c r="V530" t="s">
        <v>32</v>
      </c>
      <c r="W530" t="s">
        <v>31</v>
      </c>
    </row>
    <row r="531" spans="1:23" x14ac:dyDescent="0.3">
      <c r="A531" s="2">
        <v>35.6</v>
      </c>
      <c r="I531" s="2">
        <v>48</v>
      </c>
      <c r="J531" s="2" t="s">
        <v>32</v>
      </c>
      <c r="P531">
        <v>2</v>
      </c>
      <c r="Q531">
        <v>2</v>
      </c>
      <c r="U531" t="s">
        <v>32</v>
      </c>
      <c r="V531" t="s">
        <v>32</v>
      </c>
      <c r="W531" t="s">
        <v>32</v>
      </c>
    </row>
    <row r="532" spans="1:23" x14ac:dyDescent="0.3">
      <c r="A532" s="1">
        <v>22.8</v>
      </c>
      <c r="I532" s="1">
        <v>49</v>
      </c>
      <c r="J532" s="1" t="s">
        <v>32</v>
      </c>
      <c r="P532">
        <v>2</v>
      </c>
      <c r="Q532">
        <v>2</v>
      </c>
      <c r="U532" t="s">
        <v>32</v>
      </c>
      <c r="V532" t="s">
        <v>32</v>
      </c>
      <c r="W532" t="s">
        <v>31</v>
      </c>
    </row>
    <row r="533" spans="1:23" x14ac:dyDescent="0.3">
      <c r="A533" s="2">
        <v>28</v>
      </c>
      <c r="I533" s="2">
        <v>31</v>
      </c>
      <c r="J533" s="2" t="s">
        <v>32</v>
      </c>
      <c r="P533">
        <v>1</v>
      </c>
      <c r="Q533">
        <v>2</v>
      </c>
      <c r="U533" t="s">
        <v>32</v>
      </c>
      <c r="V533" t="s">
        <v>32</v>
      </c>
      <c r="W533" t="s">
        <v>31</v>
      </c>
    </row>
    <row r="534" spans="1:23" x14ac:dyDescent="0.3">
      <c r="A534" s="1">
        <v>35.6</v>
      </c>
      <c r="I534" s="1">
        <v>71</v>
      </c>
      <c r="J534" s="1" t="s">
        <v>32</v>
      </c>
      <c r="P534">
        <v>2</v>
      </c>
      <c r="Q534">
        <v>2</v>
      </c>
      <c r="U534" t="s">
        <v>32</v>
      </c>
      <c r="V534" t="s">
        <v>32</v>
      </c>
      <c r="W534" t="s">
        <v>32</v>
      </c>
    </row>
    <row r="535" spans="1:23" x14ac:dyDescent="0.3">
      <c r="A535" s="2">
        <v>40.6</v>
      </c>
      <c r="I535" s="2">
        <v>40</v>
      </c>
      <c r="J535" s="2" t="s">
        <v>32</v>
      </c>
      <c r="P535">
        <v>2</v>
      </c>
      <c r="Q535">
        <v>2</v>
      </c>
      <c r="U535" t="s">
        <v>32</v>
      </c>
      <c r="V535" t="s">
        <v>32</v>
      </c>
      <c r="W535" t="s">
        <v>31</v>
      </c>
    </row>
    <row r="536" spans="1:23" x14ac:dyDescent="0.3">
      <c r="A536" s="1">
        <v>29.3</v>
      </c>
      <c r="I536" s="1">
        <v>53</v>
      </c>
      <c r="J536" s="1" t="s">
        <v>32</v>
      </c>
      <c r="P536">
        <v>2</v>
      </c>
      <c r="Q536">
        <v>2</v>
      </c>
      <c r="U536" t="s">
        <v>32</v>
      </c>
      <c r="V536" t="s">
        <v>32</v>
      </c>
      <c r="W536" t="s">
        <v>31</v>
      </c>
    </row>
    <row r="537" spans="1:23" x14ac:dyDescent="0.3">
      <c r="A537" s="2">
        <v>21</v>
      </c>
      <c r="I537" s="2">
        <v>24</v>
      </c>
      <c r="J537" s="2" t="s">
        <v>32</v>
      </c>
      <c r="P537">
        <v>1</v>
      </c>
      <c r="Q537">
        <v>2</v>
      </c>
      <c r="U537" t="s">
        <v>32</v>
      </c>
      <c r="V537" t="s">
        <v>31</v>
      </c>
      <c r="W537" t="s">
        <v>32</v>
      </c>
    </row>
    <row r="538" spans="1:23" x14ac:dyDescent="0.3">
      <c r="A538" s="1">
        <v>20</v>
      </c>
      <c r="I538" s="1">
        <v>64</v>
      </c>
      <c r="J538" s="1" t="s">
        <v>32</v>
      </c>
      <c r="P538">
        <v>2</v>
      </c>
      <c r="Q538">
        <v>2</v>
      </c>
      <c r="U538" t="s">
        <v>32</v>
      </c>
      <c r="V538" t="s">
        <v>32</v>
      </c>
      <c r="W538" t="s">
        <v>32</v>
      </c>
    </row>
    <row r="539" spans="1:23" x14ac:dyDescent="0.3">
      <c r="A539" s="2">
        <v>26.7</v>
      </c>
      <c r="I539" s="2">
        <v>38</v>
      </c>
      <c r="J539" s="2" t="s">
        <v>32</v>
      </c>
      <c r="P539">
        <v>2</v>
      </c>
      <c r="Q539">
        <v>2</v>
      </c>
      <c r="U539" t="s">
        <v>32</v>
      </c>
      <c r="V539" t="s">
        <v>32</v>
      </c>
      <c r="W539" t="s">
        <v>32</v>
      </c>
    </row>
    <row r="540" spans="1:23" x14ac:dyDescent="0.3">
      <c r="A540" s="1">
        <v>18.399999999999999</v>
      </c>
      <c r="I540" s="1">
        <v>61</v>
      </c>
      <c r="J540" s="1" t="s">
        <v>32</v>
      </c>
      <c r="P540">
        <v>2</v>
      </c>
      <c r="Q540">
        <v>2</v>
      </c>
      <c r="U540" t="s">
        <v>32</v>
      </c>
      <c r="V540" t="s">
        <v>31</v>
      </c>
      <c r="W540" t="s">
        <v>32</v>
      </c>
    </row>
    <row r="541" spans="1:23" x14ac:dyDescent="0.3">
      <c r="A541" s="2">
        <v>34.5</v>
      </c>
      <c r="I541" s="2">
        <v>46</v>
      </c>
      <c r="J541" s="2" t="s">
        <v>32</v>
      </c>
      <c r="P541">
        <v>1</v>
      </c>
      <c r="Q541">
        <v>2</v>
      </c>
      <c r="U541" t="s">
        <v>32</v>
      </c>
      <c r="V541" t="s">
        <v>32</v>
      </c>
      <c r="W541" t="s">
        <v>31</v>
      </c>
    </row>
    <row r="542" spans="1:23" x14ac:dyDescent="0.3">
      <c r="A542" s="1">
        <v>27.7</v>
      </c>
      <c r="I542" s="1">
        <v>51</v>
      </c>
      <c r="J542" s="1" t="s">
        <v>32</v>
      </c>
      <c r="P542">
        <v>1</v>
      </c>
      <c r="Q542">
        <v>2</v>
      </c>
      <c r="U542" t="s">
        <v>32</v>
      </c>
      <c r="V542" t="s">
        <v>32</v>
      </c>
      <c r="W542" t="s">
        <v>32</v>
      </c>
    </row>
    <row r="543" spans="1:23" x14ac:dyDescent="0.3">
      <c r="A543" s="2">
        <v>21.1</v>
      </c>
      <c r="I543" s="2">
        <v>30</v>
      </c>
      <c r="J543" s="2" t="s">
        <v>32</v>
      </c>
      <c r="P543">
        <v>2</v>
      </c>
      <c r="Q543">
        <v>2</v>
      </c>
      <c r="U543" t="s">
        <v>32</v>
      </c>
      <c r="V543" t="s">
        <v>32</v>
      </c>
      <c r="W543" t="s">
        <v>32</v>
      </c>
    </row>
    <row r="544" spans="1:23" x14ac:dyDescent="0.3">
      <c r="A544" s="1">
        <v>24.4</v>
      </c>
      <c r="I544" s="1">
        <v>81</v>
      </c>
      <c r="J544" s="1" t="s">
        <v>32</v>
      </c>
      <c r="P544">
        <v>2</v>
      </c>
      <c r="Q544">
        <v>2</v>
      </c>
      <c r="U544" t="s">
        <v>32</v>
      </c>
      <c r="V544" t="s">
        <v>32</v>
      </c>
      <c r="W544" t="s">
        <v>31</v>
      </c>
    </row>
    <row r="545" spans="1:23" x14ac:dyDescent="0.3">
      <c r="A545" s="2">
        <v>19.399999999999999</v>
      </c>
      <c r="I545" s="2">
        <v>12</v>
      </c>
      <c r="J545" s="2" t="s">
        <v>32</v>
      </c>
      <c r="P545">
        <v>2</v>
      </c>
      <c r="Q545">
        <v>2</v>
      </c>
      <c r="U545" t="s">
        <v>32</v>
      </c>
      <c r="V545" t="s">
        <v>32</v>
      </c>
      <c r="W545" t="s">
        <v>31</v>
      </c>
    </row>
    <row r="546" spans="1:23" x14ac:dyDescent="0.3">
      <c r="A546" s="1">
        <v>42.3</v>
      </c>
      <c r="I546" s="1">
        <v>18</v>
      </c>
      <c r="J546" s="1" t="s">
        <v>32</v>
      </c>
      <c r="P546">
        <v>1</v>
      </c>
      <c r="Q546">
        <v>2</v>
      </c>
      <c r="U546" t="s">
        <v>32</v>
      </c>
      <c r="V546" t="s">
        <v>31</v>
      </c>
      <c r="W546" t="s">
        <v>31</v>
      </c>
    </row>
    <row r="547" spans="1:23" x14ac:dyDescent="0.3">
      <c r="A547" s="2">
        <v>32.200000000000003</v>
      </c>
      <c r="I547" s="2">
        <v>32</v>
      </c>
      <c r="J547" s="2" t="s">
        <v>32</v>
      </c>
      <c r="P547">
        <v>1</v>
      </c>
      <c r="Q547">
        <v>2</v>
      </c>
      <c r="U547" t="s">
        <v>32</v>
      </c>
      <c r="V547" t="s">
        <v>32</v>
      </c>
      <c r="W547" t="s">
        <v>32</v>
      </c>
    </row>
    <row r="548" spans="1:23" x14ac:dyDescent="0.3">
      <c r="A548" s="1">
        <v>26.8</v>
      </c>
      <c r="I548" s="1">
        <v>56</v>
      </c>
      <c r="J548" s="1" t="s">
        <v>32</v>
      </c>
      <c r="P548">
        <v>1</v>
      </c>
      <c r="Q548">
        <v>2</v>
      </c>
      <c r="U548" t="s">
        <v>32</v>
      </c>
      <c r="V548" t="s">
        <v>32</v>
      </c>
      <c r="W548" t="s">
        <v>32</v>
      </c>
    </row>
    <row r="549" spans="1:23" x14ac:dyDescent="0.3">
      <c r="A549" s="2">
        <v>25.4</v>
      </c>
      <c r="I549" s="2">
        <v>71</v>
      </c>
      <c r="J549" s="2" t="s">
        <v>32</v>
      </c>
      <c r="P549">
        <v>1</v>
      </c>
      <c r="Q549">
        <v>2</v>
      </c>
      <c r="U549" t="s">
        <v>32</v>
      </c>
      <c r="V549" t="s">
        <v>32</v>
      </c>
      <c r="W549" t="s">
        <v>32</v>
      </c>
    </row>
    <row r="550" spans="1:23" x14ac:dyDescent="0.3">
      <c r="A550" s="1">
        <v>23.5</v>
      </c>
      <c r="I550" s="1">
        <v>78</v>
      </c>
      <c r="J550" s="1" t="s">
        <v>32</v>
      </c>
      <c r="P550">
        <v>1</v>
      </c>
      <c r="Q550">
        <v>2</v>
      </c>
      <c r="U550" t="s">
        <v>32</v>
      </c>
      <c r="V550" t="s">
        <v>32</v>
      </c>
      <c r="W550" t="s">
        <v>32</v>
      </c>
    </row>
    <row r="551" spans="1:23" x14ac:dyDescent="0.3">
      <c r="A551" s="2">
        <v>50.2</v>
      </c>
      <c r="I551" s="2">
        <v>62</v>
      </c>
      <c r="J551" s="2" t="s">
        <v>32</v>
      </c>
      <c r="P551">
        <v>2</v>
      </c>
      <c r="Q551">
        <v>2</v>
      </c>
      <c r="U551" t="s">
        <v>32</v>
      </c>
      <c r="V551" t="s">
        <v>31</v>
      </c>
      <c r="W551" t="s">
        <v>32</v>
      </c>
    </row>
    <row r="552" spans="1:23" x14ac:dyDescent="0.3">
      <c r="A552" s="1">
        <v>26.1</v>
      </c>
      <c r="I552" s="1">
        <v>42</v>
      </c>
      <c r="J552" s="1" t="s">
        <v>32</v>
      </c>
      <c r="P552">
        <v>2</v>
      </c>
      <c r="Q552">
        <v>2</v>
      </c>
      <c r="U552" t="s">
        <v>32</v>
      </c>
      <c r="V552" t="s">
        <v>32</v>
      </c>
      <c r="W552" t="s">
        <v>32</v>
      </c>
    </row>
    <row r="553" spans="1:23" x14ac:dyDescent="0.3">
      <c r="A553" s="2">
        <v>17.5</v>
      </c>
      <c r="I553" s="2">
        <v>25</v>
      </c>
      <c r="J553" s="2" t="s">
        <v>32</v>
      </c>
      <c r="P553">
        <v>1</v>
      </c>
      <c r="Q553">
        <v>2</v>
      </c>
      <c r="U553" t="s">
        <v>32</v>
      </c>
      <c r="V553" t="s">
        <v>31</v>
      </c>
      <c r="W553" t="s">
        <v>31</v>
      </c>
    </row>
    <row r="554" spans="1:23" x14ac:dyDescent="0.3">
      <c r="A554" s="1">
        <v>24.2</v>
      </c>
      <c r="I554" s="1">
        <v>49</v>
      </c>
      <c r="J554" s="1" t="s">
        <v>32</v>
      </c>
      <c r="P554">
        <v>2</v>
      </c>
      <c r="Q554">
        <v>2</v>
      </c>
      <c r="U554" t="s">
        <v>32</v>
      </c>
      <c r="V554" t="s">
        <v>31</v>
      </c>
      <c r="W554" t="s">
        <v>31</v>
      </c>
    </row>
    <row r="555" spans="1:23" x14ac:dyDescent="0.3">
      <c r="A555" s="2">
        <v>30.8</v>
      </c>
      <c r="I555" s="2">
        <v>59</v>
      </c>
      <c r="J555" s="2" t="s">
        <v>32</v>
      </c>
      <c r="P555">
        <v>2</v>
      </c>
      <c r="Q555">
        <v>2</v>
      </c>
      <c r="U555" t="s">
        <v>32</v>
      </c>
      <c r="V555" t="s">
        <v>32</v>
      </c>
      <c r="W555" t="s">
        <v>32</v>
      </c>
    </row>
    <row r="556" spans="1:23" x14ac:dyDescent="0.3">
      <c r="A556" s="1">
        <v>23.4</v>
      </c>
      <c r="I556" s="1">
        <v>45</v>
      </c>
      <c r="J556" s="1" t="s">
        <v>32</v>
      </c>
      <c r="P556">
        <v>1</v>
      </c>
      <c r="Q556">
        <v>2</v>
      </c>
      <c r="U556" t="s">
        <v>32</v>
      </c>
      <c r="V556" t="s">
        <v>32</v>
      </c>
      <c r="W556" t="s">
        <v>32</v>
      </c>
    </row>
    <row r="557" spans="1:23" x14ac:dyDescent="0.3">
      <c r="A557" s="2">
        <v>30.9</v>
      </c>
      <c r="I557" s="2">
        <v>30</v>
      </c>
      <c r="J557" s="2" t="s">
        <v>32</v>
      </c>
      <c r="P557">
        <v>2</v>
      </c>
      <c r="Q557">
        <v>2</v>
      </c>
      <c r="U557" t="s">
        <v>32</v>
      </c>
      <c r="V557" t="s">
        <v>32</v>
      </c>
      <c r="W557" t="s">
        <v>32</v>
      </c>
    </row>
    <row r="558" spans="1:23" x14ac:dyDescent="0.3">
      <c r="A558" s="1">
        <v>23.6</v>
      </c>
      <c r="I558" s="1">
        <v>47</v>
      </c>
      <c r="J558" s="1" t="s">
        <v>32</v>
      </c>
      <c r="P558">
        <v>1</v>
      </c>
      <c r="Q558">
        <v>2</v>
      </c>
      <c r="U558" t="s">
        <v>32</v>
      </c>
      <c r="V558" t="s">
        <v>32</v>
      </c>
      <c r="W558" t="s">
        <v>32</v>
      </c>
    </row>
    <row r="559" spans="1:23" x14ac:dyDescent="0.3">
      <c r="A559" s="2">
        <v>18.7</v>
      </c>
      <c r="I559" s="2">
        <v>55</v>
      </c>
      <c r="J559" s="2" t="s">
        <v>32</v>
      </c>
      <c r="P559">
        <v>1</v>
      </c>
      <c r="Q559">
        <v>2</v>
      </c>
      <c r="U559" t="s">
        <v>32</v>
      </c>
      <c r="V559" t="s">
        <v>32</v>
      </c>
      <c r="W559" t="s">
        <v>31</v>
      </c>
    </row>
    <row r="560" spans="1:23" x14ac:dyDescent="0.3">
      <c r="A560" s="1">
        <v>27.7</v>
      </c>
      <c r="I560" s="1">
        <v>23</v>
      </c>
      <c r="J560" s="1" t="s">
        <v>32</v>
      </c>
      <c r="P560">
        <v>2</v>
      </c>
      <c r="Q560">
        <v>2</v>
      </c>
      <c r="U560" t="s">
        <v>32</v>
      </c>
      <c r="V560" t="s">
        <v>32</v>
      </c>
      <c r="W560" t="s">
        <v>32</v>
      </c>
    </row>
    <row r="561" spans="1:23" x14ac:dyDescent="0.3">
      <c r="A561" s="2">
        <v>16.7</v>
      </c>
      <c r="I561" s="2">
        <v>51</v>
      </c>
      <c r="J561" s="2" t="s">
        <v>32</v>
      </c>
      <c r="P561">
        <v>2</v>
      </c>
      <c r="Q561">
        <v>2</v>
      </c>
      <c r="U561" t="s">
        <v>32</v>
      </c>
      <c r="V561" t="s">
        <v>31</v>
      </c>
      <c r="W561" t="s">
        <v>32</v>
      </c>
    </row>
    <row r="562" spans="1:23" x14ac:dyDescent="0.3">
      <c r="A562" s="1">
        <v>31.2</v>
      </c>
      <c r="I562" s="1">
        <v>66</v>
      </c>
      <c r="J562" s="1" t="s">
        <v>32</v>
      </c>
      <c r="P562">
        <v>1</v>
      </c>
      <c r="Q562">
        <v>2</v>
      </c>
      <c r="U562" t="s">
        <v>32</v>
      </c>
      <c r="V562" t="s">
        <v>32</v>
      </c>
      <c r="W562" t="s">
        <v>32</v>
      </c>
    </row>
    <row r="563" spans="1:23" x14ac:dyDescent="0.3">
      <c r="A563" s="2">
        <v>17</v>
      </c>
      <c r="I563" s="2">
        <v>62</v>
      </c>
      <c r="J563" s="2" t="s">
        <v>32</v>
      </c>
      <c r="P563">
        <v>1</v>
      </c>
      <c r="Q563">
        <v>2</v>
      </c>
      <c r="U563" t="s">
        <v>32</v>
      </c>
      <c r="V563" t="s">
        <v>31</v>
      </c>
      <c r="W563" t="s">
        <v>32</v>
      </c>
    </row>
    <row r="564" spans="1:23" x14ac:dyDescent="0.3">
      <c r="A564" s="1">
        <v>29.8</v>
      </c>
      <c r="I564" s="1">
        <v>25</v>
      </c>
      <c r="J564" s="1" t="s">
        <v>32</v>
      </c>
      <c r="P564">
        <v>2</v>
      </c>
      <c r="Q564">
        <v>2</v>
      </c>
      <c r="U564" t="s">
        <v>32</v>
      </c>
      <c r="V564" t="s">
        <v>32</v>
      </c>
      <c r="W564" t="s">
        <v>32</v>
      </c>
    </row>
    <row r="565" spans="1:23" x14ac:dyDescent="0.3">
      <c r="A565" s="2">
        <v>19.7</v>
      </c>
      <c r="I565" s="2">
        <v>44</v>
      </c>
      <c r="J565" s="2" t="s">
        <v>32</v>
      </c>
      <c r="P565">
        <v>1</v>
      </c>
      <c r="Q565">
        <v>2</v>
      </c>
      <c r="U565" t="s">
        <v>32</v>
      </c>
      <c r="V565" t="s">
        <v>31</v>
      </c>
      <c r="W565" t="s">
        <v>31</v>
      </c>
    </row>
    <row r="566" spans="1:23" x14ac:dyDescent="0.3">
      <c r="A566" s="1">
        <v>29.1</v>
      </c>
      <c r="I566" s="1">
        <v>65</v>
      </c>
      <c r="J566" s="1" t="s">
        <v>32</v>
      </c>
      <c r="P566">
        <v>1</v>
      </c>
      <c r="Q566">
        <v>2</v>
      </c>
      <c r="U566" t="s">
        <v>32</v>
      </c>
      <c r="V566" t="s">
        <v>32</v>
      </c>
      <c r="W566" t="s">
        <v>32</v>
      </c>
    </row>
    <row r="567" spans="1:23" x14ac:dyDescent="0.3">
      <c r="A567" s="2">
        <v>27.2</v>
      </c>
      <c r="I567" s="2">
        <v>24</v>
      </c>
      <c r="J567" s="2" t="s">
        <v>32</v>
      </c>
      <c r="P567">
        <v>2</v>
      </c>
      <c r="Q567">
        <v>2</v>
      </c>
      <c r="U567" t="s">
        <v>32</v>
      </c>
      <c r="V567" t="s">
        <v>32</v>
      </c>
      <c r="W567" t="s">
        <v>32</v>
      </c>
    </row>
    <row r="568" spans="1:23" x14ac:dyDescent="0.3">
      <c r="A568" s="1">
        <v>22.3</v>
      </c>
      <c r="I568" s="1">
        <v>65</v>
      </c>
      <c r="J568" s="1" t="s">
        <v>32</v>
      </c>
      <c r="P568">
        <v>1</v>
      </c>
      <c r="Q568">
        <v>2</v>
      </c>
      <c r="U568" t="s">
        <v>32</v>
      </c>
      <c r="V568" t="s">
        <v>32</v>
      </c>
      <c r="W568" t="s">
        <v>31</v>
      </c>
    </row>
    <row r="569" spans="1:23" x14ac:dyDescent="0.3">
      <c r="A569" s="2">
        <v>27</v>
      </c>
      <c r="I569" s="2">
        <v>74</v>
      </c>
      <c r="J569" s="2" t="s">
        <v>32</v>
      </c>
      <c r="P569">
        <v>1</v>
      </c>
      <c r="Q569">
        <v>2</v>
      </c>
      <c r="U569" t="s">
        <v>32</v>
      </c>
      <c r="V569" t="s">
        <v>32</v>
      </c>
      <c r="W569" t="s">
        <v>31</v>
      </c>
    </row>
    <row r="570" spans="1:23" x14ac:dyDescent="0.3">
      <c r="A570" s="1">
        <v>42.1</v>
      </c>
      <c r="I570" s="1">
        <v>77</v>
      </c>
      <c r="J570" s="1" t="s">
        <v>32</v>
      </c>
      <c r="P570">
        <v>1</v>
      </c>
      <c r="Q570">
        <v>2</v>
      </c>
      <c r="U570" t="s">
        <v>32</v>
      </c>
      <c r="V570" t="s">
        <v>32</v>
      </c>
      <c r="W570" t="s">
        <v>32</v>
      </c>
    </row>
    <row r="571" spans="1:23" x14ac:dyDescent="0.3">
      <c r="A571" s="2">
        <v>34.200000000000003</v>
      </c>
      <c r="I571" s="2">
        <v>52</v>
      </c>
      <c r="J571" s="2" t="s">
        <v>32</v>
      </c>
      <c r="P571">
        <v>1</v>
      </c>
      <c r="Q571">
        <v>2</v>
      </c>
      <c r="U571" t="s">
        <v>32</v>
      </c>
      <c r="V571" t="s">
        <v>32</v>
      </c>
      <c r="W571" t="s">
        <v>31</v>
      </c>
    </row>
    <row r="572" spans="1:23" x14ac:dyDescent="0.3">
      <c r="A572" s="1">
        <v>40.9</v>
      </c>
      <c r="I572" s="1">
        <v>67</v>
      </c>
      <c r="J572" s="1" t="s">
        <v>32</v>
      </c>
      <c r="P572">
        <v>2</v>
      </c>
      <c r="Q572">
        <v>2</v>
      </c>
      <c r="U572" t="s">
        <v>32</v>
      </c>
      <c r="V572" t="s">
        <v>31</v>
      </c>
      <c r="W572" t="s">
        <v>31</v>
      </c>
    </row>
    <row r="573" spans="1:23" x14ac:dyDescent="0.3">
      <c r="A573" s="2">
        <v>29.4</v>
      </c>
      <c r="I573" s="2">
        <v>41</v>
      </c>
      <c r="J573" s="2" t="s">
        <v>32</v>
      </c>
      <c r="P573">
        <v>2</v>
      </c>
      <c r="Q573">
        <v>2</v>
      </c>
      <c r="U573" t="s">
        <v>32</v>
      </c>
      <c r="V573" t="s">
        <v>32</v>
      </c>
      <c r="W573" t="s">
        <v>32</v>
      </c>
    </row>
    <row r="574" spans="1:23" x14ac:dyDescent="0.3">
      <c r="A574" s="1">
        <v>32.799999999999997</v>
      </c>
      <c r="I574" s="1">
        <v>40</v>
      </c>
      <c r="J574" s="1" t="s">
        <v>32</v>
      </c>
      <c r="P574">
        <v>2</v>
      </c>
      <c r="Q574">
        <v>2</v>
      </c>
      <c r="U574" t="s">
        <v>32</v>
      </c>
      <c r="V574" t="s">
        <v>32</v>
      </c>
      <c r="W574" t="s">
        <v>32</v>
      </c>
    </row>
    <row r="575" spans="1:23" x14ac:dyDescent="0.3">
      <c r="A575" s="2">
        <v>21.9</v>
      </c>
      <c r="I575" s="2">
        <v>45</v>
      </c>
      <c r="J575" s="2" t="s">
        <v>32</v>
      </c>
      <c r="P575">
        <v>2</v>
      </c>
      <c r="Q575">
        <v>2</v>
      </c>
      <c r="U575" t="s">
        <v>32</v>
      </c>
      <c r="V575" t="s">
        <v>32</v>
      </c>
      <c r="W575" t="s">
        <v>31</v>
      </c>
    </row>
    <row r="576" spans="1:23" x14ac:dyDescent="0.3">
      <c r="A576" s="1">
        <v>39.6</v>
      </c>
      <c r="I576" s="1">
        <v>51</v>
      </c>
      <c r="J576" s="1" t="s">
        <v>32</v>
      </c>
      <c r="P576">
        <v>1</v>
      </c>
      <c r="Q576">
        <v>2</v>
      </c>
      <c r="U576" t="s">
        <v>32</v>
      </c>
      <c r="V576" t="s">
        <v>32</v>
      </c>
      <c r="W576" t="s">
        <v>31</v>
      </c>
    </row>
    <row r="577" spans="1:23" x14ac:dyDescent="0.3">
      <c r="A577" s="2">
        <v>28.3</v>
      </c>
      <c r="I577" s="2">
        <v>59</v>
      </c>
      <c r="J577" s="2" t="s">
        <v>32</v>
      </c>
      <c r="P577">
        <v>2</v>
      </c>
      <c r="Q577">
        <v>2</v>
      </c>
      <c r="U577" t="s">
        <v>32</v>
      </c>
      <c r="V577" t="s">
        <v>32</v>
      </c>
      <c r="W577" t="s">
        <v>31</v>
      </c>
    </row>
    <row r="578" spans="1:23" x14ac:dyDescent="0.3">
      <c r="A578" s="1">
        <v>47.8</v>
      </c>
      <c r="I578" s="1">
        <v>73</v>
      </c>
      <c r="J578" s="1" t="s">
        <v>32</v>
      </c>
      <c r="P578">
        <v>1</v>
      </c>
      <c r="Q578">
        <v>2</v>
      </c>
      <c r="U578" t="s">
        <v>32</v>
      </c>
      <c r="V578" t="s">
        <v>31</v>
      </c>
      <c r="W578" t="s">
        <v>32</v>
      </c>
    </row>
    <row r="579" spans="1:23" x14ac:dyDescent="0.3">
      <c r="A579" s="2">
        <v>39.299999999999997</v>
      </c>
      <c r="I579" s="2">
        <v>53</v>
      </c>
      <c r="J579" s="2" t="s">
        <v>32</v>
      </c>
      <c r="P579">
        <v>2</v>
      </c>
      <c r="Q579">
        <v>2</v>
      </c>
      <c r="U579" t="s">
        <v>32</v>
      </c>
      <c r="V579" t="s">
        <v>32</v>
      </c>
      <c r="W579" t="s">
        <v>32</v>
      </c>
    </row>
    <row r="580" spans="1:23" x14ac:dyDescent="0.3">
      <c r="A580" s="1">
        <v>28</v>
      </c>
      <c r="I580" s="1">
        <v>70</v>
      </c>
      <c r="J580" s="1" t="s">
        <v>32</v>
      </c>
      <c r="P580">
        <v>1</v>
      </c>
      <c r="Q580">
        <v>2</v>
      </c>
      <c r="U580" t="s">
        <v>32</v>
      </c>
      <c r="V580" t="s">
        <v>32</v>
      </c>
      <c r="W580" t="s">
        <v>31</v>
      </c>
    </row>
    <row r="581" spans="1:23" x14ac:dyDescent="0.3">
      <c r="A581" s="2">
        <v>27.1</v>
      </c>
      <c r="I581" s="2">
        <v>34</v>
      </c>
      <c r="J581" s="2" t="s">
        <v>32</v>
      </c>
      <c r="P581">
        <v>1</v>
      </c>
      <c r="Q581">
        <v>2</v>
      </c>
      <c r="U581" t="s">
        <v>32</v>
      </c>
      <c r="V581" t="s">
        <v>32</v>
      </c>
      <c r="W581" t="s">
        <v>31</v>
      </c>
    </row>
    <row r="582" spans="1:23" x14ac:dyDescent="0.3">
      <c r="A582" s="1">
        <v>31.2</v>
      </c>
      <c r="I582" s="1">
        <v>33</v>
      </c>
      <c r="J582" s="1" t="s">
        <v>32</v>
      </c>
      <c r="P582">
        <v>2</v>
      </c>
      <c r="Q582">
        <v>2</v>
      </c>
      <c r="U582" t="s">
        <v>32</v>
      </c>
      <c r="V582" t="s">
        <v>32</v>
      </c>
      <c r="W582" t="s">
        <v>32</v>
      </c>
    </row>
    <row r="583" spans="1:23" x14ac:dyDescent="0.3">
      <c r="A583" s="2">
        <v>23.1</v>
      </c>
      <c r="I583" s="2">
        <v>53</v>
      </c>
      <c r="J583" s="2" t="s">
        <v>32</v>
      </c>
      <c r="P583">
        <v>1</v>
      </c>
      <c r="Q583">
        <v>2</v>
      </c>
      <c r="U583" t="s">
        <v>32</v>
      </c>
      <c r="V583" t="s">
        <v>31</v>
      </c>
      <c r="W583" t="s">
        <v>32</v>
      </c>
    </row>
    <row r="584" spans="1:23" x14ac:dyDescent="0.3">
      <c r="A584" s="1">
        <v>20.8</v>
      </c>
      <c r="I584" s="1">
        <v>69</v>
      </c>
      <c r="J584" s="1" t="s">
        <v>32</v>
      </c>
      <c r="P584">
        <v>1</v>
      </c>
      <c r="Q584">
        <v>2</v>
      </c>
      <c r="U584" t="s">
        <v>32</v>
      </c>
      <c r="V584" t="s">
        <v>32</v>
      </c>
      <c r="W584" t="s">
        <v>32</v>
      </c>
    </row>
    <row r="585" spans="1:23" x14ac:dyDescent="0.3">
      <c r="A585" s="2">
        <v>34.1</v>
      </c>
      <c r="I585" s="2">
        <v>81</v>
      </c>
      <c r="J585" s="2" t="s">
        <v>32</v>
      </c>
      <c r="P585">
        <v>1</v>
      </c>
      <c r="Q585">
        <v>2</v>
      </c>
      <c r="U585" t="s">
        <v>32</v>
      </c>
      <c r="V585" t="s">
        <v>31</v>
      </c>
      <c r="W585" t="s">
        <v>32</v>
      </c>
    </row>
    <row r="586" spans="1:23" x14ac:dyDescent="0.3">
      <c r="A586" s="1">
        <v>30.1</v>
      </c>
      <c r="I586" s="1">
        <v>77</v>
      </c>
      <c r="J586" s="1" t="s">
        <v>32</v>
      </c>
      <c r="P586">
        <v>1</v>
      </c>
      <c r="Q586">
        <v>2</v>
      </c>
      <c r="U586" t="s">
        <v>32</v>
      </c>
      <c r="V586" t="s">
        <v>31</v>
      </c>
      <c r="W586" t="s">
        <v>32</v>
      </c>
    </row>
    <row r="587" spans="1:23" x14ac:dyDescent="0.3">
      <c r="A587" s="2">
        <v>35.799999999999997</v>
      </c>
      <c r="I587" s="2">
        <v>38</v>
      </c>
      <c r="J587" s="2" t="s">
        <v>32</v>
      </c>
      <c r="P587">
        <v>1</v>
      </c>
      <c r="Q587">
        <v>2</v>
      </c>
      <c r="U587" t="s">
        <v>32</v>
      </c>
      <c r="V587" t="s">
        <v>31</v>
      </c>
      <c r="W587" t="s">
        <v>31</v>
      </c>
    </row>
    <row r="588" spans="1:23" x14ac:dyDescent="0.3">
      <c r="A588" s="1">
        <v>34.6</v>
      </c>
      <c r="I588" s="1">
        <v>67</v>
      </c>
      <c r="J588" s="1" t="s">
        <v>32</v>
      </c>
      <c r="P588">
        <v>2</v>
      </c>
      <c r="Q588">
        <v>2</v>
      </c>
      <c r="U588" t="s">
        <v>32</v>
      </c>
      <c r="V588" t="s">
        <v>31</v>
      </c>
      <c r="W588" t="s">
        <v>32</v>
      </c>
    </row>
    <row r="589" spans="1:23" x14ac:dyDescent="0.3">
      <c r="A589" s="2">
        <v>29.8</v>
      </c>
      <c r="I589" s="2">
        <v>59</v>
      </c>
      <c r="J589" s="2" t="s">
        <v>32</v>
      </c>
      <c r="P589">
        <v>1</v>
      </c>
      <c r="Q589">
        <v>2</v>
      </c>
      <c r="U589" t="s">
        <v>32</v>
      </c>
      <c r="V589" t="s">
        <v>31</v>
      </c>
      <c r="W589" t="s">
        <v>32</v>
      </c>
    </row>
    <row r="590" spans="1:23" x14ac:dyDescent="0.3">
      <c r="A590" s="1">
        <v>26.7</v>
      </c>
      <c r="I590" s="1">
        <v>41</v>
      </c>
      <c r="J590" s="1" t="s">
        <v>32</v>
      </c>
      <c r="P590">
        <v>2</v>
      </c>
      <c r="Q590">
        <v>2</v>
      </c>
      <c r="U590" t="s">
        <v>32</v>
      </c>
      <c r="V590" t="s">
        <v>32</v>
      </c>
      <c r="W590" t="s">
        <v>32</v>
      </c>
    </row>
    <row r="591" spans="1:23" x14ac:dyDescent="0.3">
      <c r="A591" s="2">
        <v>30.2</v>
      </c>
      <c r="I591" s="2">
        <v>41</v>
      </c>
      <c r="J591" s="2" t="s">
        <v>32</v>
      </c>
      <c r="P591">
        <v>2</v>
      </c>
      <c r="Q591">
        <v>2</v>
      </c>
      <c r="U591" t="s">
        <v>32</v>
      </c>
      <c r="V591" t="s">
        <v>32</v>
      </c>
      <c r="W591" t="s">
        <v>32</v>
      </c>
    </row>
    <row r="592" spans="1:23" x14ac:dyDescent="0.3">
      <c r="A592" s="1">
        <v>29.7</v>
      </c>
      <c r="I592" s="1">
        <v>29</v>
      </c>
      <c r="J592" s="1" t="s">
        <v>32</v>
      </c>
      <c r="P592">
        <v>1</v>
      </c>
      <c r="Q592">
        <v>2</v>
      </c>
      <c r="U592" t="s">
        <v>32</v>
      </c>
      <c r="V592" t="s">
        <v>32</v>
      </c>
      <c r="W592" t="s">
        <v>31</v>
      </c>
    </row>
    <row r="593" spans="1:23" x14ac:dyDescent="0.3">
      <c r="A593" s="2">
        <v>54.6</v>
      </c>
      <c r="I593" s="2">
        <v>48</v>
      </c>
      <c r="J593" s="2" t="s">
        <v>32</v>
      </c>
      <c r="P593">
        <v>2</v>
      </c>
      <c r="Q593">
        <v>2</v>
      </c>
      <c r="U593" t="s">
        <v>32</v>
      </c>
      <c r="V593" t="s">
        <v>32</v>
      </c>
      <c r="W593" t="s">
        <v>31</v>
      </c>
    </row>
    <row r="594" spans="1:23" x14ac:dyDescent="0.3">
      <c r="A594" s="1">
        <v>23.3</v>
      </c>
      <c r="I594" s="1">
        <v>64</v>
      </c>
      <c r="J594" s="1" t="s">
        <v>32</v>
      </c>
      <c r="P594">
        <v>2</v>
      </c>
      <c r="Q594">
        <v>2</v>
      </c>
      <c r="U594" t="s">
        <v>32</v>
      </c>
      <c r="V594" t="s">
        <v>32</v>
      </c>
      <c r="W594" t="s">
        <v>32</v>
      </c>
    </row>
    <row r="595" spans="1:23" x14ac:dyDescent="0.3">
      <c r="A595" s="2">
        <v>35.6</v>
      </c>
      <c r="I595" s="2">
        <v>44</v>
      </c>
      <c r="J595" s="2" t="s">
        <v>32</v>
      </c>
      <c r="P595">
        <v>1</v>
      </c>
      <c r="Q595">
        <v>2</v>
      </c>
      <c r="U595" t="s">
        <v>32</v>
      </c>
      <c r="V595" t="s">
        <v>32</v>
      </c>
      <c r="W595" t="s">
        <v>32</v>
      </c>
    </row>
    <row r="596" spans="1:23" x14ac:dyDescent="0.3">
      <c r="A596" s="1">
        <v>27</v>
      </c>
      <c r="I596" s="1">
        <v>60</v>
      </c>
      <c r="J596" s="1" t="s">
        <v>32</v>
      </c>
      <c r="P596">
        <v>1</v>
      </c>
      <c r="Q596">
        <v>2</v>
      </c>
      <c r="U596" t="s">
        <v>32</v>
      </c>
      <c r="V596" t="s">
        <v>32</v>
      </c>
      <c r="W596" t="s">
        <v>32</v>
      </c>
    </row>
    <row r="597" spans="1:23" x14ac:dyDescent="0.3">
      <c r="A597" s="2">
        <v>21.6</v>
      </c>
      <c r="I597" s="2">
        <v>56</v>
      </c>
      <c r="J597" s="2" t="s">
        <v>32</v>
      </c>
      <c r="P597">
        <v>2</v>
      </c>
      <c r="Q597">
        <v>2</v>
      </c>
      <c r="U597" t="s">
        <v>32</v>
      </c>
      <c r="V597" t="s">
        <v>31</v>
      </c>
      <c r="W597" t="s">
        <v>31</v>
      </c>
    </row>
    <row r="598" spans="1:23" x14ac:dyDescent="0.3">
      <c r="A598" s="1">
        <v>29.4</v>
      </c>
      <c r="I598" s="1">
        <v>53</v>
      </c>
      <c r="J598" s="1" t="s">
        <v>32</v>
      </c>
      <c r="P598">
        <v>1</v>
      </c>
      <c r="Q598">
        <v>2</v>
      </c>
      <c r="U598" t="s">
        <v>32</v>
      </c>
      <c r="V598" t="s">
        <v>32</v>
      </c>
      <c r="W598" t="s">
        <v>32</v>
      </c>
    </row>
    <row r="599" spans="1:23" x14ac:dyDescent="0.3">
      <c r="A599" s="2">
        <v>22.8</v>
      </c>
      <c r="I599" s="2">
        <v>42</v>
      </c>
      <c r="J599" s="2" t="s">
        <v>32</v>
      </c>
      <c r="P599">
        <v>1</v>
      </c>
      <c r="Q599">
        <v>2</v>
      </c>
      <c r="U599" t="s">
        <v>32</v>
      </c>
      <c r="V599" t="s">
        <v>32</v>
      </c>
      <c r="W599" t="s">
        <v>32</v>
      </c>
    </row>
    <row r="600" spans="1:23" x14ac:dyDescent="0.3">
      <c r="A600" s="1">
        <v>17.3</v>
      </c>
      <c r="I600" s="1">
        <v>63</v>
      </c>
      <c r="J600" s="1" t="s">
        <v>32</v>
      </c>
      <c r="P600">
        <v>1</v>
      </c>
      <c r="Q600">
        <v>2</v>
      </c>
      <c r="U600" t="s">
        <v>32</v>
      </c>
      <c r="V600" t="s">
        <v>31</v>
      </c>
      <c r="W600" t="s">
        <v>32</v>
      </c>
    </row>
    <row r="601" spans="1:23" x14ac:dyDescent="0.3">
      <c r="A601" s="2">
        <v>29.8</v>
      </c>
      <c r="I601" s="2">
        <v>40</v>
      </c>
      <c r="J601" s="2" t="s">
        <v>32</v>
      </c>
      <c r="P601">
        <v>2</v>
      </c>
      <c r="Q601">
        <v>2</v>
      </c>
      <c r="U601" t="s">
        <v>32</v>
      </c>
      <c r="V601" t="s">
        <v>31</v>
      </c>
      <c r="W601" t="s">
        <v>31</v>
      </c>
    </row>
    <row r="602" spans="1:23" x14ac:dyDescent="0.3">
      <c r="A602" s="1">
        <v>36.4</v>
      </c>
      <c r="I602" s="1">
        <v>28</v>
      </c>
      <c r="J602" s="1" t="s">
        <v>32</v>
      </c>
      <c r="P602">
        <v>1</v>
      </c>
      <c r="Q602">
        <v>2</v>
      </c>
      <c r="U602" t="s">
        <v>32</v>
      </c>
      <c r="V602" t="s">
        <v>32</v>
      </c>
      <c r="W602" t="s">
        <v>32</v>
      </c>
    </row>
    <row r="603" spans="1:23" x14ac:dyDescent="0.3">
      <c r="A603" s="2">
        <v>34.700000000000003</v>
      </c>
      <c r="I603" s="2">
        <v>65</v>
      </c>
      <c r="J603" s="2" t="s">
        <v>32</v>
      </c>
      <c r="P603">
        <v>2</v>
      </c>
      <c r="Q603">
        <v>2</v>
      </c>
      <c r="U603" t="s">
        <v>32</v>
      </c>
      <c r="V603" t="s">
        <v>32</v>
      </c>
      <c r="W603" t="s">
        <v>31</v>
      </c>
    </row>
    <row r="604" spans="1:23" x14ac:dyDescent="0.3">
      <c r="A604" s="1">
        <v>28.7</v>
      </c>
      <c r="I604" s="1">
        <v>44</v>
      </c>
      <c r="J604" s="1" t="s">
        <v>32</v>
      </c>
      <c r="P604">
        <v>2</v>
      </c>
      <c r="Q604">
        <v>2</v>
      </c>
      <c r="U604" t="s">
        <v>32</v>
      </c>
      <c r="V604" t="s">
        <v>32</v>
      </c>
      <c r="W604" t="s">
        <v>32</v>
      </c>
    </row>
    <row r="605" spans="1:23" x14ac:dyDescent="0.3">
      <c r="A605" s="2">
        <v>26.7</v>
      </c>
      <c r="I605" s="2">
        <v>54</v>
      </c>
      <c r="J605" s="2" t="s">
        <v>32</v>
      </c>
      <c r="P605">
        <v>1</v>
      </c>
      <c r="Q605">
        <v>2</v>
      </c>
      <c r="U605" t="s">
        <v>32</v>
      </c>
      <c r="V605" t="s">
        <v>32</v>
      </c>
      <c r="W605" t="s">
        <v>32</v>
      </c>
    </row>
    <row r="606" spans="1:23" x14ac:dyDescent="0.3">
      <c r="A606" s="1">
        <v>22.1</v>
      </c>
      <c r="I606" s="1">
        <v>62</v>
      </c>
      <c r="J606" s="1" t="s">
        <v>32</v>
      </c>
      <c r="P606">
        <v>2</v>
      </c>
      <c r="Q606">
        <v>2</v>
      </c>
      <c r="U606" t="s">
        <v>32</v>
      </c>
      <c r="V606" t="s">
        <v>32</v>
      </c>
      <c r="W606" t="s">
        <v>32</v>
      </c>
    </row>
    <row r="607" spans="1:23" x14ac:dyDescent="0.3">
      <c r="A607" s="2">
        <v>27.7</v>
      </c>
      <c r="I607" s="2">
        <v>66</v>
      </c>
      <c r="J607" s="2" t="s">
        <v>32</v>
      </c>
      <c r="P607">
        <v>1</v>
      </c>
      <c r="Q607">
        <v>2</v>
      </c>
      <c r="U607" t="s">
        <v>32</v>
      </c>
      <c r="V607" t="s">
        <v>32</v>
      </c>
      <c r="W607" t="s">
        <v>32</v>
      </c>
    </row>
    <row r="608" spans="1:23" x14ac:dyDescent="0.3">
      <c r="A608" s="1">
        <v>40.5</v>
      </c>
      <c r="I608" s="1">
        <v>63</v>
      </c>
      <c r="J608" s="1" t="s">
        <v>32</v>
      </c>
      <c r="P608">
        <v>1</v>
      </c>
      <c r="Q608">
        <v>2</v>
      </c>
      <c r="U608" t="s">
        <v>32</v>
      </c>
      <c r="V608" t="s">
        <v>32</v>
      </c>
      <c r="W608" t="s">
        <v>31</v>
      </c>
    </row>
    <row r="609" spans="1:23" x14ac:dyDescent="0.3">
      <c r="A609" s="2">
        <v>23</v>
      </c>
      <c r="I609" s="2">
        <v>27</v>
      </c>
      <c r="J609" s="2" t="s">
        <v>32</v>
      </c>
      <c r="P609">
        <v>2</v>
      </c>
      <c r="Q609">
        <v>2</v>
      </c>
      <c r="U609" t="s">
        <v>32</v>
      </c>
      <c r="V609" t="s">
        <v>32</v>
      </c>
      <c r="W609" t="s">
        <v>32</v>
      </c>
    </row>
    <row r="610" spans="1:23" x14ac:dyDescent="0.3">
      <c r="A610" s="1">
        <v>25.3</v>
      </c>
      <c r="I610" s="1">
        <v>30</v>
      </c>
      <c r="J610" s="1" t="s">
        <v>32</v>
      </c>
      <c r="P610">
        <v>1</v>
      </c>
      <c r="Q610">
        <v>2</v>
      </c>
      <c r="U610" t="s">
        <v>32</v>
      </c>
      <c r="V610" t="s">
        <v>31</v>
      </c>
      <c r="W610" t="s">
        <v>32</v>
      </c>
    </row>
    <row r="611" spans="1:23" x14ac:dyDescent="0.3">
      <c r="A611" s="2">
        <v>22.1</v>
      </c>
      <c r="I611" s="2">
        <v>15</v>
      </c>
      <c r="J611" s="2" t="s">
        <v>32</v>
      </c>
      <c r="P611">
        <v>2</v>
      </c>
      <c r="Q611">
        <v>2</v>
      </c>
      <c r="U611" t="s">
        <v>32</v>
      </c>
      <c r="V611" t="s">
        <v>32</v>
      </c>
      <c r="W611" t="s">
        <v>32</v>
      </c>
    </row>
    <row r="612" spans="1:23" x14ac:dyDescent="0.3">
      <c r="A612" s="1">
        <v>28</v>
      </c>
      <c r="I612" s="1">
        <v>50</v>
      </c>
      <c r="J612" s="1" t="s">
        <v>32</v>
      </c>
      <c r="P612">
        <v>2</v>
      </c>
      <c r="Q612">
        <v>2</v>
      </c>
      <c r="U612" t="s">
        <v>32</v>
      </c>
      <c r="V612" t="s">
        <v>31</v>
      </c>
      <c r="W612" t="s">
        <v>32</v>
      </c>
    </row>
    <row r="613" spans="1:23" x14ac:dyDescent="0.3">
      <c r="A613" s="2">
        <v>12</v>
      </c>
      <c r="I613" s="2">
        <v>82</v>
      </c>
      <c r="J613" s="2" t="s">
        <v>32</v>
      </c>
      <c r="P613">
        <v>2</v>
      </c>
      <c r="Q613">
        <v>2</v>
      </c>
      <c r="U613" t="s">
        <v>32</v>
      </c>
      <c r="V613" t="s">
        <v>32</v>
      </c>
      <c r="W613" t="s">
        <v>32</v>
      </c>
    </row>
    <row r="614" spans="1:23" x14ac:dyDescent="0.3">
      <c r="A614" s="1">
        <v>28.4</v>
      </c>
      <c r="I614" s="1">
        <v>57</v>
      </c>
      <c r="J614" s="1" t="s">
        <v>32</v>
      </c>
      <c r="P614">
        <v>1</v>
      </c>
      <c r="Q614">
        <v>2</v>
      </c>
      <c r="U614" t="s">
        <v>32</v>
      </c>
      <c r="V614" t="s">
        <v>31</v>
      </c>
      <c r="W614" t="s">
        <v>32</v>
      </c>
    </row>
    <row r="615" spans="1:23" x14ac:dyDescent="0.3">
      <c r="A615" s="2">
        <v>29.6</v>
      </c>
      <c r="I615" s="2">
        <v>50</v>
      </c>
      <c r="J615" s="2" t="s">
        <v>32</v>
      </c>
      <c r="P615">
        <v>1</v>
      </c>
      <c r="Q615">
        <v>2</v>
      </c>
      <c r="U615" t="s">
        <v>32</v>
      </c>
      <c r="V615" t="s">
        <v>32</v>
      </c>
      <c r="W615" t="s">
        <v>32</v>
      </c>
    </row>
    <row r="616" spans="1:23" x14ac:dyDescent="0.3">
      <c r="A616" s="1">
        <v>36.200000000000003</v>
      </c>
      <c r="I616" s="1">
        <v>44</v>
      </c>
      <c r="J616" s="1" t="s">
        <v>32</v>
      </c>
      <c r="P616">
        <v>2</v>
      </c>
      <c r="Q616">
        <v>2</v>
      </c>
      <c r="U616" t="s">
        <v>32</v>
      </c>
      <c r="V616" t="s">
        <v>32</v>
      </c>
      <c r="W616" t="s">
        <v>31</v>
      </c>
    </row>
    <row r="617" spans="1:23" x14ac:dyDescent="0.3">
      <c r="A617" s="2">
        <v>22.8</v>
      </c>
      <c r="I617" s="2">
        <v>47</v>
      </c>
      <c r="J617" s="2" t="s">
        <v>32</v>
      </c>
      <c r="P617">
        <v>1</v>
      </c>
      <c r="Q617">
        <v>2</v>
      </c>
      <c r="U617" t="s">
        <v>32</v>
      </c>
      <c r="V617" t="s">
        <v>32</v>
      </c>
      <c r="W617" t="s">
        <v>31</v>
      </c>
    </row>
    <row r="618" spans="1:23" x14ac:dyDescent="0.3">
      <c r="A618" s="1">
        <v>55.7</v>
      </c>
      <c r="I618" s="1">
        <v>41</v>
      </c>
      <c r="J618" s="1" t="s">
        <v>32</v>
      </c>
      <c r="P618">
        <v>2</v>
      </c>
      <c r="Q618">
        <v>2</v>
      </c>
      <c r="U618" t="s">
        <v>32</v>
      </c>
      <c r="V618" t="s">
        <v>31</v>
      </c>
      <c r="W618" t="s">
        <v>31</v>
      </c>
    </row>
    <row r="619" spans="1:23" x14ac:dyDescent="0.3">
      <c r="A619" s="2">
        <v>24.3</v>
      </c>
      <c r="I619" s="2">
        <v>45</v>
      </c>
      <c r="J619" s="2" t="s">
        <v>32</v>
      </c>
      <c r="P619">
        <v>1</v>
      </c>
      <c r="Q619">
        <v>2</v>
      </c>
      <c r="U619" t="s">
        <v>32</v>
      </c>
      <c r="V619" t="s">
        <v>32</v>
      </c>
      <c r="W619" t="s">
        <v>32</v>
      </c>
    </row>
    <row r="620" spans="1:23" x14ac:dyDescent="0.3">
      <c r="A620" s="1">
        <v>26.9</v>
      </c>
      <c r="I620" s="1">
        <v>59</v>
      </c>
      <c r="J620" s="1" t="s">
        <v>32</v>
      </c>
      <c r="P620">
        <v>1</v>
      </c>
      <c r="Q620">
        <v>2</v>
      </c>
      <c r="U620" t="s">
        <v>32</v>
      </c>
      <c r="V620" t="s">
        <v>31</v>
      </c>
      <c r="W620" t="s">
        <v>31</v>
      </c>
    </row>
    <row r="621" spans="1:23" x14ac:dyDescent="0.3">
      <c r="A621" s="2">
        <v>25.3</v>
      </c>
      <c r="I621" s="2">
        <v>34</v>
      </c>
      <c r="J621" s="2" t="s">
        <v>32</v>
      </c>
      <c r="P621">
        <v>2</v>
      </c>
      <c r="Q621">
        <v>2</v>
      </c>
      <c r="U621" t="s">
        <v>32</v>
      </c>
      <c r="V621" t="s">
        <v>32</v>
      </c>
      <c r="W621" t="s">
        <v>32</v>
      </c>
    </row>
    <row r="622" spans="1:23" x14ac:dyDescent="0.3">
      <c r="A622" s="1">
        <v>35.299999999999997</v>
      </c>
      <c r="I622" s="1">
        <v>57</v>
      </c>
      <c r="J622" s="1" t="s">
        <v>32</v>
      </c>
      <c r="P622">
        <v>2</v>
      </c>
      <c r="Q622">
        <v>2</v>
      </c>
      <c r="U622" t="s">
        <v>32</v>
      </c>
      <c r="V622" t="s">
        <v>31</v>
      </c>
      <c r="W622" t="s">
        <v>31</v>
      </c>
    </row>
    <row r="623" spans="1:23" x14ac:dyDescent="0.3">
      <c r="A623" s="2">
        <v>18.3</v>
      </c>
      <c r="I623" s="2">
        <v>36</v>
      </c>
      <c r="J623" s="2" t="s">
        <v>32</v>
      </c>
      <c r="P623">
        <v>2</v>
      </c>
      <c r="Q623">
        <v>2</v>
      </c>
      <c r="U623" t="s">
        <v>32</v>
      </c>
      <c r="V623" t="s">
        <v>31</v>
      </c>
      <c r="W623" t="s">
        <v>32</v>
      </c>
    </row>
    <row r="624" spans="1:23" x14ac:dyDescent="0.3">
      <c r="A624" s="1">
        <v>26</v>
      </c>
      <c r="I624" s="1">
        <v>60</v>
      </c>
      <c r="J624" s="1" t="s">
        <v>32</v>
      </c>
      <c r="P624">
        <v>1</v>
      </c>
      <c r="Q624">
        <v>2</v>
      </c>
      <c r="U624" t="s">
        <v>32</v>
      </c>
      <c r="V624" t="s">
        <v>32</v>
      </c>
      <c r="W624" t="s">
        <v>31</v>
      </c>
    </row>
    <row r="625" spans="1:23" x14ac:dyDescent="0.3">
      <c r="A625" s="2">
        <v>21</v>
      </c>
      <c r="I625" s="2">
        <v>69</v>
      </c>
      <c r="J625" s="2" t="s">
        <v>32</v>
      </c>
      <c r="P625">
        <v>2</v>
      </c>
      <c r="Q625">
        <v>2</v>
      </c>
      <c r="U625" t="s">
        <v>32</v>
      </c>
      <c r="V625" t="s">
        <v>32</v>
      </c>
      <c r="W625" t="s">
        <v>31</v>
      </c>
    </row>
    <row r="626" spans="1:23" x14ac:dyDescent="0.3">
      <c r="A626" s="1">
        <v>55.7</v>
      </c>
      <c r="I626" s="1">
        <v>22</v>
      </c>
      <c r="J626" s="1" t="s">
        <v>32</v>
      </c>
      <c r="P626">
        <v>2</v>
      </c>
      <c r="Q626">
        <v>2</v>
      </c>
      <c r="U626" t="s">
        <v>32</v>
      </c>
      <c r="V626" t="s">
        <v>32</v>
      </c>
      <c r="W626" t="s">
        <v>32</v>
      </c>
    </row>
    <row r="627" spans="1:23" x14ac:dyDescent="0.3">
      <c r="A627" s="2">
        <v>27.6</v>
      </c>
      <c r="I627" s="2">
        <v>63</v>
      </c>
      <c r="J627" s="2" t="s">
        <v>32</v>
      </c>
      <c r="P627">
        <v>1</v>
      </c>
      <c r="Q627">
        <v>2</v>
      </c>
      <c r="U627" t="s">
        <v>32</v>
      </c>
      <c r="V627" t="s">
        <v>32</v>
      </c>
      <c r="W627" t="s">
        <v>32</v>
      </c>
    </row>
    <row r="628" spans="1:23" x14ac:dyDescent="0.3">
      <c r="A628" s="1">
        <v>20.5</v>
      </c>
      <c r="I628" s="1">
        <v>45</v>
      </c>
      <c r="J628" s="1" t="s">
        <v>32</v>
      </c>
      <c r="P628">
        <v>1</v>
      </c>
      <c r="Q628">
        <v>2</v>
      </c>
      <c r="U628" t="s">
        <v>32</v>
      </c>
      <c r="V628" t="s">
        <v>32</v>
      </c>
      <c r="W628" t="s">
        <v>31</v>
      </c>
    </row>
    <row r="629" spans="1:23" x14ac:dyDescent="0.3">
      <c r="A629" s="2">
        <v>30.2</v>
      </c>
      <c r="I629" s="2">
        <v>58</v>
      </c>
      <c r="J629" s="2" t="s">
        <v>32</v>
      </c>
      <c r="P629">
        <v>1</v>
      </c>
      <c r="Q629">
        <v>2</v>
      </c>
      <c r="U629" t="s">
        <v>32</v>
      </c>
      <c r="V629" t="s">
        <v>32</v>
      </c>
      <c r="W629" t="s">
        <v>32</v>
      </c>
    </row>
    <row r="630" spans="1:23" x14ac:dyDescent="0.3">
      <c r="A630" s="1">
        <v>21.9</v>
      </c>
      <c r="I630" s="1">
        <v>61</v>
      </c>
      <c r="J630" s="1" t="s">
        <v>32</v>
      </c>
      <c r="P630">
        <v>1</v>
      </c>
      <c r="Q630">
        <v>2</v>
      </c>
      <c r="U630" t="s">
        <v>32</v>
      </c>
      <c r="V630" t="s">
        <v>32</v>
      </c>
      <c r="W630" t="s">
        <v>32</v>
      </c>
    </row>
    <row r="631" spans="1:23" x14ac:dyDescent="0.3">
      <c r="A631" s="2">
        <v>28.8</v>
      </c>
      <c r="I631" s="2">
        <v>30</v>
      </c>
      <c r="J631" s="2" t="s">
        <v>32</v>
      </c>
      <c r="P631">
        <v>1</v>
      </c>
      <c r="Q631">
        <v>2</v>
      </c>
      <c r="U631" t="s">
        <v>32</v>
      </c>
      <c r="V631" t="s">
        <v>32</v>
      </c>
      <c r="W631" t="s">
        <v>31</v>
      </c>
    </row>
    <row r="632" spans="1:23" x14ac:dyDescent="0.3">
      <c r="A632" s="1">
        <v>36.200000000000003</v>
      </c>
      <c r="I632" s="1">
        <v>68</v>
      </c>
      <c r="J632" s="1" t="s">
        <v>32</v>
      </c>
      <c r="P632">
        <v>2</v>
      </c>
      <c r="Q632">
        <v>2</v>
      </c>
      <c r="U632" t="s">
        <v>32</v>
      </c>
      <c r="V632" t="s">
        <v>32</v>
      </c>
      <c r="W632" t="s">
        <v>31</v>
      </c>
    </row>
    <row r="633" spans="1:23" x14ac:dyDescent="0.3">
      <c r="A633" s="2">
        <v>25.9</v>
      </c>
      <c r="I633" s="2">
        <v>24</v>
      </c>
      <c r="J633" s="2" t="s">
        <v>32</v>
      </c>
      <c r="P633">
        <v>1</v>
      </c>
      <c r="Q633">
        <v>2</v>
      </c>
      <c r="U633" t="s">
        <v>32</v>
      </c>
      <c r="V633" t="s">
        <v>32</v>
      </c>
      <c r="W633" t="s">
        <v>31</v>
      </c>
    </row>
    <row r="634" spans="1:23" x14ac:dyDescent="0.3">
      <c r="A634" s="1">
        <v>21.4</v>
      </c>
      <c r="I634" s="1">
        <v>51</v>
      </c>
      <c r="J634" s="1" t="s">
        <v>32</v>
      </c>
      <c r="P634">
        <v>2</v>
      </c>
      <c r="Q634">
        <v>2</v>
      </c>
      <c r="U634" t="s">
        <v>32</v>
      </c>
      <c r="V634" t="s">
        <v>32</v>
      </c>
      <c r="W634" t="s">
        <v>31</v>
      </c>
    </row>
    <row r="635" spans="1:23" x14ac:dyDescent="0.3">
      <c r="A635" s="2">
        <v>20.399999999999999</v>
      </c>
      <c r="I635" s="2">
        <v>27</v>
      </c>
      <c r="J635" s="2" t="s">
        <v>32</v>
      </c>
      <c r="P635">
        <v>2</v>
      </c>
      <c r="Q635">
        <v>2</v>
      </c>
      <c r="U635" t="s">
        <v>32</v>
      </c>
      <c r="V635" t="s">
        <v>32</v>
      </c>
      <c r="W635" t="s">
        <v>32</v>
      </c>
    </row>
    <row r="636" spans="1:23" x14ac:dyDescent="0.3">
      <c r="A636" s="1">
        <v>31.6</v>
      </c>
      <c r="I636" s="1">
        <v>73</v>
      </c>
      <c r="J636" s="1" t="s">
        <v>32</v>
      </c>
      <c r="P636">
        <v>1</v>
      </c>
      <c r="Q636">
        <v>2</v>
      </c>
      <c r="U636" t="s">
        <v>32</v>
      </c>
      <c r="V636" t="s">
        <v>32</v>
      </c>
      <c r="W636" t="s">
        <v>32</v>
      </c>
    </row>
    <row r="637" spans="1:23" x14ac:dyDescent="0.3">
      <c r="A637" s="2">
        <v>14.4</v>
      </c>
      <c r="I637" s="2">
        <v>65</v>
      </c>
      <c r="J637" s="2" t="s">
        <v>32</v>
      </c>
      <c r="P637">
        <v>2</v>
      </c>
      <c r="Q637">
        <v>2</v>
      </c>
      <c r="U637" t="s">
        <v>32</v>
      </c>
      <c r="V637" t="s">
        <v>32</v>
      </c>
      <c r="W637" t="s">
        <v>31</v>
      </c>
    </row>
    <row r="638" spans="1:23" x14ac:dyDescent="0.3">
      <c r="A638" s="1">
        <v>23.7</v>
      </c>
      <c r="I638" s="1">
        <v>76</v>
      </c>
      <c r="J638" s="1" t="s">
        <v>32</v>
      </c>
      <c r="P638">
        <v>1</v>
      </c>
      <c r="Q638">
        <v>2</v>
      </c>
      <c r="U638" t="s">
        <v>32</v>
      </c>
      <c r="V638" t="s">
        <v>32</v>
      </c>
      <c r="W638" t="s">
        <v>32</v>
      </c>
    </row>
    <row r="639" spans="1:23" x14ac:dyDescent="0.3">
      <c r="A639" s="2">
        <v>30.2</v>
      </c>
      <c r="I639" s="2">
        <v>66</v>
      </c>
      <c r="J639" s="2" t="s">
        <v>32</v>
      </c>
      <c r="P639">
        <v>1</v>
      </c>
      <c r="Q639">
        <v>2</v>
      </c>
      <c r="U639" t="s">
        <v>32</v>
      </c>
      <c r="V639" t="s">
        <v>32</v>
      </c>
      <c r="W639" t="s">
        <v>31</v>
      </c>
    </row>
    <row r="640" spans="1:23" x14ac:dyDescent="0.3">
      <c r="A640" s="1">
        <v>19.5</v>
      </c>
      <c r="I640" s="1">
        <v>48</v>
      </c>
      <c r="J640" s="1" t="s">
        <v>32</v>
      </c>
      <c r="P640">
        <v>2</v>
      </c>
      <c r="Q640">
        <v>2</v>
      </c>
      <c r="U640" t="s">
        <v>32</v>
      </c>
      <c r="V640" t="s">
        <v>32</v>
      </c>
      <c r="W640" t="s">
        <v>32</v>
      </c>
    </row>
    <row r="641" spans="1:23" x14ac:dyDescent="0.3">
      <c r="A641" s="2">
        <v>32.6</v>
      </c>
      <c r="I641" s="2">
        <v>45</v>
      </c>
      <c r="J641" s="2" t="s">
        <v>32</v>
      </c>
      <c r="P641">
        <v>1</v>
      </c>
      <c r="Q641">
        <v>2</v>
      </c>
      <c r="U641" t="s">
        <v>32</v>
      </c>
      <c r="V641" t="s">
        <v>32</v>
      </c>
      <c r="W641" t="s">
        <v>31</v>
      </c>
    </row>
    <row r="642" spans="1:23" x14ac:dyDescent="0.3">
      <c r="A642" s="1">
        <v>34.200000000000003</v>
      </c>
      <c r="I642" s="1">
        <v>62</v>
      </c>
      <c r="J642" s="1" t="s">
        <v>32</v>
      </c>
      <c r="P642">
        <v>2</v>
      </c>
      <c r="Q642">
        <v>2</v>
      </c>
      <c r="U642" t="s">
        <v>32</v>
      </c>
      <c r="V642" t="s">
        <v>32</v>
      </c>
      <c r="W642" t="s">
        <v>32</v>
      </c>
    </row>
    <row r="643" spans="1:23" x14ac:dyDescent="0.3">
      <c r="A643" s="2">
        <v>43</v>
      </c>
      <c r="I643" s="2">
        <v>26</v>
      </c>
      <c r="J643" s="2" t="s">
        <v>32</v>
      </c>
      <c r="P643">
        <v>2</v>
      </c>
      <c r="Q643">
        <v>2</v>
      </c>
      <c r="U643" t="s">
        <v>32</v>
      </c>
      <c r="V643" t="s">
        <v>32</v>
      </c>
      <c r="W643" t="s">
        <v>32</v>
      </c>
    </row>
    <row r="644" spans="1:23" x14ac:dyDescent="0.3">
      <c r="A644" s="1">
        <v>42.2</v>
      </c>
      <c r="I644" s="1">
        <v>22</v>
      </c>
      <c r="J644" s="1" t="s">
        <v>32</v>
      </c>
      <c r="P644">
        <v>2</v>
      </c>
      <c r="Q644">
        <v>2</v>
      </c>
      <c r="U644" t="s">
        <v>32</v>
      </c>
      <c r="V644" t="s">
        <v>31</v>
      </c>
      <c r="W644" t="s">
        <v>32</v>
      </c>
    </row>
    <row r="645" spans="1:23" x14ac:dyDescent="0.3">
      <c r="A645" s="2">
        <v>19.7</v>
      </c>
      <c r="I645" s="2">
        <v>50</v>
      </c>
      <c r="J645" s="2" t="s">
        <v>32</v>
      </c>
      <c r="P645">
        <v>2</v>
      </c>
      <c r="Q645">
        <v>2</v>
      </c>
      <c r="U645" t="s">
        <v>32</v>
      </c>
      <c r="V645" t="s">
        <v>32</v>
      </c>
      <c r="W645" t="s">
        <v>32</v>
      </c>
    </row>
    <row r="646" spans="1:23" x14ac:dyDescent="0.3">
      <c r="A646" s="1">
        <v>41.7</v>
      </c>
      <c r="I646" s="1">
        <v>12</v>
      </c>
      <c r="J646" s="1" t="s">
        <v>32</v>
      </c>
      <c r="P646">
        <v>1</v>
      </c>
      <c r="Q646">
        <v>2</v>
      </c>
      <c r="U646" t="s">
        <v>32</v>
      </c>
      <c r="V646" t="s">
        <v>32</v>
      </c>
      <c r="W646" t="s">
        <v>32</v>
      </c>
    </row>
    <row r="647" spans="1:23" x14ac:dyDescent="0.3">
      <c r="A647" s="2">
        <v>21.6</v>
      </c>
      <c r="I647" s="2">
        <v>78</v>
      </c>
      <c r="J647" s="2" t="s">
        <v>32</v>
      </c>
      <c r="P647">
        <v>2</v>
      </c>
      <c r="Q647">
        <v>2</v>
      </c>
      <c r="U647" t="s">
        <v>32</v>
      </c>
      <c r="V647" t="s">
        <v>32</v>
      </c>
      <c r="W647" t="s">
        <v>32</v>
      </c>
    </row>
    <row r="648" spans="1:23" x14ac:dyDescent="0.3">
      <c r="A648" s="1">
        <v>24.2</v>
      </c>
      <c r="I648" s="1">
        <v>32</v>
      </c>
      <c r="J648" s="1" t="s">
        <v>32</v>
      </c>
      <c r="P648">
        <v>2</v>
      </c>
      <c r="Q648">
        <v>2</v>
      </c>
      <c r="U648" t="s">
        <v>32</v>
      </c>
      <c r="V648" t="s">
        <v>32</v>
      </c>
      <c r="W648" t="s">
        <v>31</v>
      </c>
    </row>
    <row r="649" spans="1:23" x14ac:dyDescent="0.3">
      <c r="A649" s="2">
        <v>19.2</v>
      </c>
      <c r="I649" s="2">
        <v>78</v>
      </c>
      <c r="J649" s="2" t="s">
        <v>32</v>
      </c>
      <c r="P649">
        <v>2</v>
      </c>
      <c r="Q649">
        <v>2</v>
      </c>
      <c r="U649" t="s">
        <v>32</v>
      </c>
      <c r="V649" t="s">
        <v>32</v>
      </c>
      <c r="W649" t="s">
        <v>31</v>
      </c>
    </row>
    <row r="650" spans="1:23" x14ac:dyDescent="0.3">
      <c r="A650" s="1">
        <v>25.8</v>
      </c>
      <c r="I650" s="1">
        <v>75</v>
      </c>
      <c r="J650" s="1" t="s">
        <v>32</v>
      </c>
      <c r="P650">
        <v>1</v>
      </c>
      <c r="Q650">
        <v>2</v>
      </c>
      <c r="U650" t="s">
        <v>32</v>
      </c>
      <c r="V650" t="s">
        <v>32</v>
      </c>
      <c r="W650" t="s">
        <v>32</v>
      </c>
    </row>
    <row r="651" spans="1:23" x14ac:dyDescent="0.3">
      <c r="A651" s="2">
        <v>23.2</v>
      </c>
      <c r="I651" s="2">
        <v>24</v>
      </c>
      <c r="J651" s="2" t="s">
        <v>32</v>
      </c>
      <c r="P651">
        <v>2</v>
      </c>
      <c r="Q651">
        <v>2</v>
      </c>
      <c r="U651" t="s">
        <v>32</v>
      </c>
      <c r="V651" t="s">
        <v>32</v>
      </c>
      <c r="W651" t="s">
        <v>32</v>
      </c>
    </row>
    <row r="652" spans="1:23" x14ac:dyDescent="0.3">
      <c r="A652" s="1">
        <v>20.8</v>
      </c>
      <c r="I652" s="1">
        <v>76</v>
      </c>
      <c r="J652" s="1" t="s">
        <v>32</v>
      </c>
      <c r="P652">
        <v>2</v>
      </c>
      <c r="Q652">
        <v>2</v>
      </c>
      <c r="U652" t="s">
        <v>32</v>
      </c>
      <c r="V652" t="s">
        <v>32</v>
      </c>
      <c r="W652" t="s">
        <v>32</v>
      </c>
    </row>
    <row r="653" spans="1:23" x14ac:dyDescent="0.3">
      <c r="A653" s="2">
        <v>28.4</v>
      </c>
      <c r="I653" s="2">
        <v>57</v>
      </c>
      <c r="J653" s="2" t="s">
        <v>32</v>
      </c>
      <c r="P653">
        <v>1</v>
      </c>
      <c r="Q653">
        <v>2</v>
      </c>
      <c r="U653" t="s">
        <v>32</v>
      </c>
      <c r="V653" t="s">
        <v>32</v>
      </c>
      <c r="W653" t="s">
        <v>32</v>
      </c>
    </row>
    <row r="654" spans="1:23" x14ac:dyDescent="0.3">
      <c r="A654" s="1">
        <v>30.2</v>
      </c>
      <c r="I654" s="1">
        <v>25</v>
      </c>
      <c r="J654" s="1" t="s">
        <v>32</v>
      </c>
      <c r="P654">
        <v>2</v>
      </c>
      <c r="Q654">
        <v>2</v>
      </c>
      <c r="U654" t="s">
        <v>32</v>
      </c>
      <c r="V654" t="s">
        <v>32</v>
      </c>
      <c r="W654" t="s">
        <v>31</v>
      </c>
    </row>
    <row r="655" spans="1:23" x14ac:dyDescent="0.3">
      <c r="A655" s="2">
        <v>23.1</v>
      </c>
      <c r="I655" s="2">
        <v>22</v>
      </c>
      <c r="J655" s="2" t="s">
        <v>32</v>
      </c>
      <c r="P655">
        <v>2</v>
      </c>
      <c r="Q655">
        <v>2</v>
      </c>
      <c r="U655" t="s">
        <v>32</v>
      </c>
      <c r="V655" t="s">
        <v>32</v>
      </c>
      <c r="W655" t="s">
        <v>32</v>
      </c>
    </row>
    <row r="656" spans="1:23" x14ac:dyDescent="0.3">
      <c r="A656" s="1">
        <v>16.7</v>
      </c>
      <c r="I656" s="1">
        <v>22</v>
      </c>
      <c r="J656" s="1" t="s">
        <v>32</v>
      </c>
      <c r="P656">
        <v>2</v>
      </c>
      <c r="Q656">
        <v>2</v>
      </c>
      <c r="U656" t="s">
        <v>32</v>
      </c>
      <c r="V656" t="s">
        <v>32</v>
      </c>
      <c r="W656" t="s">
        <v>32</v>
      </c>
    </row>
    <row r="657" spans="1:23" x14ac:dyDescent="0.3">
      <c r="A657" s="2">
        <v>39.5</v>
      </c>
      <c r="I657" s="2">
        <v>61</v>
      </c>
      <c r="J657" s="2" t="s">
        <v>32</v>
      </c>
      <c r="P657">
        <v>1</v>
      </c>
      <c r="Q657">
        <v>2</v>
      </c>
      <c r="U657" t="s">
        <v>32</v>
      </c>
      <c r="V657" t="s">
        <v>32</v>
      </c>
      <c r="W657" t="s">
        <v>32</v>
      </c>
    </row>
    <row r="658" spans="1:23" x14ac:dyDescent="0.3">
      <c r="A658" s="1">
        <v>33.799999999999997</v>
      </c>
      <c r="I658" s="1">
        <v>43</v>
      </c>
      <c r="J658" s="1" t="s">
        <v>32</v>
      </c>
      <c r="P658">
        <v>1</v>
      </c>
      <c r="Q658">
        <v>2</v>
      </c>
      <c r="U658" t="s">
        <v>32</v>
      </c>
      <c r="V658" t="s">
        <v>32</v>
      </c>
      <c r="W658" t="s">
        <v>32</v>
      </c>
    </row>
    <row r="659" spans="1:23" x14ac:dyDescent="0.3">
      <c r="A659" s="2">
        <v>34.6</v>
      </c>
      <c r="I659" s="2">
        <v>60</v>
      </c>
      <c r="J659" s="2" t="s">
        <v>32</v>
      </c>
      <c r="P659">
        <v>2</v>
      </c>
      <c r="Q659">
        <v>2</v>
      </c>
      <c r="U659" t="s">
        <v>32</v>
      </c>
      <c r="V659" t="s">
        <v>32</v>
      </c>
      <c r="W659" t="s">
        <v>32</v>
      </c>
    </row>
    <row r="660" spans="1:23" x14ac:dyDescent="0.3">
      <c r="A660" s="1">
        <v>25</v>
      </c>
      <c r="I660" s="1">
        <v>51</v>
      </c>
      <c r="J660" s="1" t="s">
        <v>32</v>
      </c>
      <c r="P660">
        <v>1</v>
      </c>
      <c r="Q660">
        <v>2</v>
      </c>
      <c r="U660" t="s">
        <v>32</v>
      </c>
      <c r="V660" t="s">
        <v>32</v>
      </c>
      <c r="W660" t="s">
        <v>32</v>
      </c>
    </row>
    <row r="661" spans="1:23" x14ac:dyDescent="0.3">
      <c r="A661" s="2">
        <v>43.9</v>
      </c>
      <c r="I661" s="2">
        <v>61</v>
      </c>
      <c r="J661" s="2" t="s">
        <v>32</v>
      </c>
      <c r="P661">
        <v>2</v>
      </c>
      <c r="Q661">
        <v>2</v>
      </c>
      <c r="U661" t="s">
        <v>32</v>
      </c>
      <c r="V661" t="s">
        <v>32</v>
      </c>
      <c r="W661" t="s">
        <v>32</v>
      </c>
    </row>
    <row r="662" spans="1:23" x14ac:dyDescent="0.3">
      <c r="A662" s="1">
        <v>27.1</v>
      </c>
      <c r="I662" s="1">
        <v>45</v>
      </c>
      <c r="J662" s="1" t="s">
        <v>32</v>
      </c>
      <c r="P662">
        <v>2</v>
      </c>
      <c r="Q662">
        <v>2</v>
      </c>
      <c r="U662" t="s">
        <v>32</v>
      </c>
      <c r="V662" t="s">
        <v>32</v>
      </c>
      <c r="W662" t="s">
        <v>31</v>
      </c>
    </row>
    <row r="663" spans="1:23" x14ac:dyDescent="0.3">
      <c r="A663" s="2">
        <v>25.9</v>
      </c>
      <c r="I663" s="2">
        <v>14</v>
      </c>
      <c r="J663" s="2" t="s">
        <v>32</v>
      </c>
      <c r="P663">
        <v>1</v>
      </c>
      <c r="Q663">
        <v>2</v>
      </c>
      <c r="U663" t="s">
        <v>32</v>
      </c>
      <c r="V663" t="s">
        <v>32</v>
      </c>
      <c r="W663" t="s">
        <v>32</v>
      </c>
    </row>
    <row r="664" spans="1:23" x14ac:dyDescent="0.3">
      <c r="A664" s="1">
        <v>22.7</v>
      </c>
      <c r="I664" s="1">
        <v>37</v>
      </c>
      <c r="J664" s="1" t="s">
        <v>32</v>
      </c>
      <c r="P664">
        <v>1</v>
      </c>
      <c r="Q664">
        <v>2</v>
      </c>
      <c r="U664" t="s">
        <v>32</v>
      </c>
      <c r="V664" t="s">
        <v>32</v>
      </c>
      <c r="W664" t="s">
        <v>31</v>
      </c>
    </row>
    <row r="665" spans="1:23" x14ac:dyDescent="0.3">
      <c r="A665" s="2">
        <v>27.1</v>
      </c>
      <c r="I665" s="2">
        <v>30</v>
      </c>
      <c r="J665" s="2" t="s">
        <v>32</v>
      </c>
      <c r="P665">
        <v>1</v>
      </c>
      <c r="Q665">
        <v>2</v>
      </c>
      <c r="U665" t="s">
        <v>32</v>
      </c>
      <c r="V665" t="s">
        <v>32</v>
      </c>
      <c r="W665" t="s">
        <v>32</v>
      </c>
    </row>
    <row r="666" spans="1:23" x14ac:dyDescent="0.3">
      <c r="A666" s="1">
        <v>25.6</v>
      </c>
      <c r="I666" s="1">
        <v>60</v>
      </c>
      <c r="J666" s="1" t="s">
        <v>32</v>
      </c>
      <c r="P666">
        <v>2</v>
      </c>
      <c r="Q666">
        <v>2</v>
      </c>
      <c r="U666" t="s">
        <v>32</v>
      </c>
      <c r="V666" t="s">
        <v>32</v>
      </c>
      <c r="W666" t="s">
        <v>32</v>
      </c>
    </row>
    <row r="667" spans="1:23" x14ac:dyDescent="0.3">
      <c r="A667" s="2">
        <v>28.4</v>
      </c>
      <c r="I667" s="2">
        <v>47</v>
      </c>
      <c r="J667" s="2" t="s">
        <v>32</v>
      </c>
      <c r="P667">
        <v>2</v>
      </c>
      <c r="Q667">
        <v>2</v>
      </c>
      <c r="U667" t="s">
        <v>32</v>
      </c>
      <c r="V667" t="s">
        <v>32</v>
      </c>
      <c r="W667" t="s">
        <v>32</v>
      </c>
    </row>
    <row r="668" spans="1:23" x14ac:dyDescent="0.3">
      <c r="A668" s="1">
        <v>57.5</v>
      </c>
      <c r="I668" s="1">
        <v>77</v>
      </c>
      <c r="J668" s="1" t="s">
        <v>32</v>
      </c>
      <c r="P668">
        <v>1</v>
      </c>
      <c r="Q668">
        <v>2</v>
      </c>
      <c r="U668" t="s">
        <v>32</v>
      </c>
      <c r="V668" t="s">
        <v>32</v>
      </c>
      <c r="W668" t="s">
        <v>31</v>
      </c>
    </row>
    <row r="669" spans="1:23" x14ac:dyDescent="0.3">
      <c r="A669" s="2">
        <v>35.799999999999997</v>
      </c>
      <c r="I669" s="2">
        <v>55</v>
      </c>
      <c r="J669" s="2" t="s">
        <v>32</v>
      </c>
      <c r="P669">
        <v>1</v>
      </c>
      <c r="Q669">
        <v>2</v>
      </c>
      <c r="U669" t="s">
        <v>32</v>
      </c>
      <c r="V669" t="s">
        <v>32</v>
      </c>
      <c r="W669" t="s">
        <v>32</v>
      </c>
    </row>
    <row r="670" spans="1:23" x14ac:dyDescent="0.3">
      <c r="A670" s="1">
        <v>19.5</v>
      </c>
      <c r="I670" s="1">
        <v>47</v>
      </c>
      <c r="J670" s="1" t="s">
        <v>32</v>
      </c>
      <c r="P670">
        <v>1</v>
      </c>
      <c r="Q670">
        <v>2</v>
      </c>
      <c r="U670" t="s">
        <v>32</v>
      </c>
      <c r="V670" t="s">
        <v>32</v>
      </c>
      <c r="W670" t="s">
        <v>32</v>
      </c>
    </row>
    <row r="671" spans="1:23" x14ac:dyDescent="0.3">
      <c r="A671" s="2">
        <v>31.2</v>
      </c>
      <c r="I671" s="2">
        <v>47</v>
      </c>
      <c r="J671" s="2" t="s">
        <v>32</v>
      </c>
      <c r="P671">
        <v>2</v>
      </c>
      <c r="Q671">
        <v>2</v>
      </c>
      <c r="U671" t="s">
        <v>32</v>
      </c>
      <c r="V671" t="s">
        <v>32</v>
      </c>
      <c r="W671" t="s">
        <v>32</v>
      </c>
    </row>
    <row r="672" spans="1:23" x14ac:dyDescent="0.3">
      <c r="A672" s="1">
        <v>43.6</v>
      </c>
      <c r="I672" s="1">
        <v>63</v>
      </c>
      <c r="J672" s="1" t="s">
        <v>32</v>
      </c>
      <c r="P672">
        <v>2</v>
      </c>
      <c r="Q672">
        <v>2</v>
      </c>
      <c r="U672" t="s">
        <v>32</v>
      </c>
      <c r="V672" t="s">
        <v>32</v>
      </c>
      <c r="W672" t="s">
        <v>32</v>
      </c>
    </row>
    <row r="673" spans="1:23" x14ac:dyDescent="0.3">
      <c r="A673" s="2">
        <v>31.2</v>
      </c>
      <c r="I673" s="2">
        <v>53</v>
      </c>
      <c r="J673" s="2" t="s">
        <v>32</v>
      </c>
      <c r="P673">
        <v>1</v>
      </c>
      <c r="Q673">
        <v>2</v>
      </c>
      <c r="U673" t="s">
        <v>32</v>
      </c>
      <c r="V673" t="s">
        <v>32</v>
      </c>
      <c r="W673" t="s">
        <v>32</v>
      </c>
    </row>
    <row r="674" spans="1:23" x14ac:dyDescent="0.3">
      <c r="A674" s="1">
        <v>23.5</v>
      </c>
      <c r="I674" s="1">
        <v>56</v>
      </c>
      <c r="J674" s="1" t="s">
        <v>32</v>
      </c>
      <c r="P674">
        <v>2</v>
      </c>
      <c r="Q674">
        <v>2</v>
      </c>
      <c r="U674" t="s">
        <v>32</v>
      </c>
      <c r="V674" t="s">
        <v>32</v>
      </c>
      <c r="W674" t="s">
        <v>31</v>
      </c>
    </row>
    <row r="675" spans="1:23" x14ac:dyDescent="0.3">
      <c r="A675" s="2">
        <v>18.7</v>
      </c>
      <c r="I675" s="2">
        <v>10</v>
      </c>
      <c r="J675" s="2" t="s">
        <v>32</v>
      </c>
      <c r="P675">
        <v>1</v>
      </c>
      <c r="Q675">
        <v>2</v>
      </c>
      <c r="U675" t="s">
        <v>32</v>
      </c>
      <c r="V675" t="s">
        <v>32</v>
      </c>
      <c r="W675" t="s">
        <v>32</v>
      </c>
    </row>
    <row r="676" spans="1:23" x14ac:dyDescent="0.3">
      <c r="A676" s="1">
        <v>24.4</v>
      </c>
      <c r="I676" s="1">
        <v>53</v>
      </c>
      <c r="J676" s="1" t="s">
        <v>32</v>
      </c>
      <c r="P676">
        <v>2</v>
      </c>
      <c r="Q676">
        <v>2</v>
      </c>
      <c r="U676" t="s">
        <v>32</v>
      </c>
      <c r="V676" t="s">
        <v>32</v>
      </c>
      <c r="W676" t="s">
        <v>32</v>
      </c>
    </row>
    <row r="677" spans="1:23" x14ac:dyDescent="0.3">
      <c r="A677" s="2">
        <v>29.4</v>
      </c>
      <c r="I677" s="2">
        <v>56</v>
      </c>
      <c r="J677" s="2" t="s">
        <v>32</v>
      </c>
      <c r="P677">
        <v>1</v>
      </c>
      <c r="Q677">
        <v>2</v>
      </c>
      <c r="U677" t="s">
        <v>32</v>
      </c>
      <c r="V677" t="s">
        <v>32</v>
      </c>
      <c r="W677" t="s">
        <v>31</v>
      </c>
    </row>
    <row r="678" spans="1:23" x14ac:dyDescent="0.3">
      <c r="A678" s="1">
        <v>37</v>
      </c>
      <c r="I678" s="1">
        <v>56</v>
      </c>
      <c r="J678" s="1" t="s">
        <v>32</v>
      </c>
      <c r="P678">
        <v>2</v>
      </c>
      <c r="Q678">
        <v>2</v>
      </c>
      <c r="U678" t="s">
        <v>32</v>
      </c>
      <c r="V678" t="s">
        <v>32</v>
      </c>
      <c r="W678" t="s">
        <v>32</v>
      </c>
    </row>
    <row r="679" spans="1:23" x14ac:dyDescent="0.3">
      <c r="A679" s="2">
        <v>29.4</v>
      </c>
      <c r="I679" s="2">
        <v>80</v>
      </c>
      <c r="J679" s="2" t="s">
        <v>32</v>
      </c>
      <c r="P679">
        <v>1</v>
      </c>
      <c r="Q679">
        <v>2</v>
      </c>
      <c r="U679" t="s">
        <v>32</v>
      </c>
      <c r="V679" t="s">
        <v>32</v>
      </c>
      <c r="W679" t="s">
        <v>32</v>
      </c>
    </row>
    <row r="680" spans="1:23" x14ac:dyDescent="0.3">
      <c r="A680" s="1">
        <v>38.5</v>
      </c>
      <c r="I680" s="1">
        <v>63</v>
      </c>
      <c r="J680" s="1" t="s">
        <v>32</v>
      </c>
      <c r="P680">
        <v>1</v>
      </c>
      <c r="Q680">
        <v>2</v>
      </c>
      <c r="U680" t="s">
        <v>32</v>
      </c>
      <c r="V680" t="s">
        <v>32</v>
      </c>
      <c r="W680" t="s">
        <v>31</v>
      </c>
    </row>
    <row r="681" spans="1:23" x14ac:dyDescent="0.3">
      <c r="A681" s="2">
        <v>23.5</v>
      </c>
      <c r="I681" s="2">
        <v>30</v>
      </c>
      <c r="J681" s="2" t="s">
        <v>32</v>
      </c>
      <c r="P681">
        <v>1</v>
      </c>
      <c r="Q681">
        <v>2</v>
      </c>
      <c r="U681" t="s">
        <v>32</v>
      </c>
      <c r="V681" t="s">
        <v>31</v>
      </c>
      <c r="W681" t="s">
        <v>32</v>
      </c>
    </row>
    <row r="682" spans="1:23" x14ac:dyDescent="0.3">
      <c r="A682" s="1">
        <v>16.3</v>
      </c>
      <c r="I682" s="1">
        <v>44</v>
      </c>
      <c r="J682" s="1" t="s">
        <v>32</v>
      </c>
      <c r="P682">
        <v>2</v>
      </c>
      <c r="Q682">
        <v>2</v>
      </c>
      <c r="U682" t="s">
        <v>32</v>
      </c>
      <c r="V682" t="s">
        <v>32</v>
      </c>
      <c r="W682" t="s">
        <v>32</v>
      </c>
    </row>
    <row r="683" spans="1:23" x14ac:dyDescent="0.3">
      <c r="A683" s="2">
        <v>35.9</v>
      </c>
      <c r="I683" s="2">
        <v>47</v>
      </c>
      <c r="J683" s="2" t="s">
        <v>32</v>
      </c>
      <c r="P683">
        <v>1</v>
      </c>
      <c r="Q683">
        <v>2</v>
      </c>
      <c r="U683" t="s">
        <v>32</v>
      </c>
      <c r="V683" t="s">
        <v>32</v>
      </c>
      <c r="W683" t="s">
        <v>32</v>
      </c>
    </row>
    <row r="684" spans="1:23" x14ac:dyDescent="0.3">
      <c r="A684" s="1">
        <v>35.9</v>
      </c>
      <c r="I684" s="1">
        <v>25</v>
      </c>
      <c r="J684" s="1" t="s">
        <v>32</v>
      </c>
      <c r="P684">
        <v>2</v>
      </c>
      <c r="Q684">
        <v>2</v>
      </c>
      <c r="U684" t="s">
        <v>32</v>
      </c>
      <c r="V684" t="s">
        <v>32</v>
      </c>
      <c r="W684" t="s">
        <v>32</v>
      </c>
    </row>
    <row r="685" spans="1:23" x14ac:dyDescent="0.3">
      <c r="A685" s="2">
        <v>20.3</v>
      </c>
      <c r="I685" s="2">
        <v>71</v>
      </c>
      <c r="J685" s="2" t="s">
        <v>32</v>
      </c>
      <c r="P685">
        <v>1</v>
      </c>
      <c r="Q685">
        <v>2</v>
      </c>
      <c r="U685" t="s">
        <v>32</v>
      </c>
      <c r="V685" t="s">
        <v>32</v>
      </c>
      <c r="W685" t="s">
        <v>31</v>
      </c>
    </row>
    <row r="686" spans="1:23" x14ac:dyDescent="0.3">
      <c r="A686" s="1">
        <v>32.299999999999997</v>
      </c>
      <c r="I686" s="1">
        <v>72</v>
      </c>
      <c r="J686" s="1" t="s">
        <v>32</v>
      </c>
      <c r="P686">
        <v>1</v>
      </c>
      <c r="Q686">
        <v>2</v>
      </c>
      <c r="U686" t="s">
        <v>32</v>
      </c>
      <c r="V686" t="s">
        <v>32</v>
      </c>
      <c r="W686" t="s">
        <v>32</v>
      </c>
    </row>
    <row r="687" spans="1:23" x14ac:dyDescent="0.3">
      <c r="A687" s="2">
        <v>27.9</v>
      </c>
      <c r="I687" s="2">
        <v>63</v>
      </c>
      <c r="J687" s="2" t="s">
        <v>32</v>
      </c>
      <c r="P687">
        <v>1</v>
      </c>
      <c r="Q687">
        <v>2</v>
      </c>
      <c r="U687" t="s">
        <v>32</v>
      </c>
      <c r="V687" t="s">
        <v>32</v>
      </c>
      <c r="W687" t="s">
        <v>32</v>
      </c>
    </row>
    <row r="688" spans="1:23" x14ac:dyDescent="0.3">
      <c r="A688" s="1">
        <v>22.3</v>
      </c>
      <c r="I688" s="1">
        <v>25</v>
      </c>
      <c r="J688" s="1" t="s">
        <v>32</v>
      </c>
      <c r="P688">
        <v>2</v>
      </c>
      <c r="Q688">
        <v>2</v>
      </c>
      <c r="U688" t="s">
        <v>32</v>
      </c>
      <c r="V688" t="s">
        <v>32</v>
      </c>
      <c r="W688" t="s">
        <v>31</v>
      </c>
    </row>
    <row r="689" spans="1:23" x14ac:dyDescent="0.3">
      <c r="A689" s="2">
        <v>31.8</v>
      </c>
      <c r="I689" s="2">
        <v>44</v>
      </c>
      <c r="J689" s="2" t="s">
        <v>32</v>
      </c>
      <c r="P689">
        <v>1</v>
      </c>
      <c r="Q689">
        <v>2</v>
      </c>
      <c r="U689" t="s">
        <v>32</v>
      </c>
      <c r="V689" t="s">
        <v>32</v>
      </c>
      <c r="W689" t="s">
        <v>32</v>
      </c>
    </row>
    <row r="690" spans="1:23" x14ac:dyDescent="0.3">
      <c r="A690" s="1">
        <v>29.7</v>
      </c>
      <c r="I690" s="1">
        <v>77</v>
      </c>
      <c r="J690" s="1" t="s">
        <v>32</v>
      </c>
      <c r="P690">
        <v>2</v>
      </c>
      <c r="Q690">
        <v>2</v>
      </c>
      <c r="U690" t="s">
        <v>32</v>
      </c>
      <c r="V690" t="s">
        <v>32</v>
      </c>
      <c r="W690" t="s">
        <v>31</v>
      </c>
    </row>
    <row r="691" spans="1:23" x14ac:dyDescent="0.3">
      <c r="A691" s="2">
        <v>27.1</v>
      </c>
      <c r="I691" s="2">
        <v>26</v>
      </c>
      <c r="J691" s="2" t="s">
        <v>32</v>
      </c>
      <c r="P691">
        <v>2</v>
      </c>
      <c r="Q691">
        <v>2</v>
      </c>
      <c r="U691" t="s">
        <v>32</v>
      </c>
      <c r="V691" t="s">
        <v>32</v>
      </c>
      <c r="W691" t="s">
        <v>31</v>
      </c>
    </row>
    <row r="692" spans="1:23" x14ac:dyDescent="0.3">
      <c r="A692" s="1">
        <v>24.5</v>
      </c>
      <c r="I692" s="1">
        <v>59</v>
      </c>
      <c r="J692" s="1" t="s">
        <v>32</v>
      </c>
      <c r="P692">
        <v>1</v>
      </c>
      <c r="Q692">
        <v>2</v>
      </c>
      <c r="U692" t="s">
        <v>32</v>
      </c>
      <c r="V692" t="s">
        <v>31</v>
      </c>
      <c r="W692" t="s">
        <v>31</v>
      </c>
    </row>
    <row r="693" spans="1:23" x14ac:dyDescent="0.3">
      <c r="A693" s="2">
        <v>28.9</v>
      </c>
      <c r="I693" s="2">
        <v>42</v>
      </c>
      <c r="J693" s="2" t="s">
        <v>32</v>
      </c>
      <c r="P693">
        <v>1</v>
      </c>
      <c r="Q693">
        <v>2</v>
      </c>
      <c r="U693" t="s">
        <v>32</v>
      </c>
      <c r="V693" t="s">
        <v>32</v>
      </c>
      <c r="W693" t="s">
        <v>31</v>
      </c>
    </row>
    <row r="694" spans="1:23" x14ac:dyDescent="0.3">
      <c r="A694" s="1">
        <v>24.6</v>
      </c>
      <c r="I694" s="1">
        <v>68</v>
      </c>
      <c r="J694" s="1" t="s">
        <v>32</v>
      </c>
      <c r="P694">
        <v>2</v>
      </c>
      <c r="Q694">
        <v>2</v>
      </c>
      <c r="U694" t="s">
        <v>32</v>
      </c>
      <c r="V694" t="s">
        <v>32</v>
      </c>
      <c r="W694" t="s">
        <v>32</v>
      </c>
    </row>
    <row r="695" spans="1:23" x14ac:dyDescent="0.3">
      <c r="A695" s="2">
        <v>31.6</v>
      </c>
      <c r="I695" s="2">
        <v>57</v>
      </c>
      <c r="J695" s="2" t="s">
        <v>32</v>
      </c>
      <c r="P695">
        <v>1</v>
      </c>
      <c r="Q695">
        <v>2</v>
      </c>
      <c r="U695" t="s">
        <v>32</v>
      </c>
      <c r="V695" t="s">
        <v>32</v>
      </c>
      <c r="W695" t="s">
        <v>31</v>
      </c>
    </row>
    <row r="696" spans="1:23" x14ac:dyDescent="0.3">
      <c r="A696" s="1">
        <v>32.299999999999997</v>
      </c>
      <c r="I696" s="1">
        <v>44</v>
      </c>
      <c r="J696" s="1" t="s">
        <v>32</v>
      </c>
      <c r="P696">
        <v>2</v>
      </c>
      <c r="Q696">
        <v>2</v>
      </c>
      <c r="U696" t="s">
        <v>32</v>
      </c>
      <c r="V696" t="s">
        <v>32</v>
      </c>
      <c r="W696" t="s">
        <v>32</v>
      </c>
    </row>
    <row r="697" spans="1:23" x14ac:dyDescent="0.3">
      <c r="A697" s="2">
        <v>41.1</v>
      </c>
      <c r="I697" s="2">
        <v>43</v>
      </c>
      <c r="J697" s="2" t="s">
        <v>32</v>
      </c>
      <c r="P697">
        <v>2</v>
      </c>
      <c r="Q697">
        <v>2</v>
      </c>
      <c r="U697" t="s">
        <v>32</v>
      </c>
      <c r="V697" t="s">
        <v>32</v>
      </c>
      <c r="W697" t="s">
        <v>32</v>
      </c>
    </row>
    <row r="698" spans="1:23" x14ac:dyDescent="0.3">
      <c r="A698" s="1">
        <v>30</v>
      </c>
      <c r="I698" s="1">
        <v>52</v>
      </c>
      <c r="J698" s="1" t="s">
        <v>32</v>
      </c>
      <c r="P698">
        <v>1</v>
      </c>
      <c r="Q698">
        <v>2</v>
      </c>
      <c r="U698" t="s">
        <v>32</v>
      </c>
      <c r="V698" t="s">
        <v>32</v>
      </c>
      <c r="W698" t="s">
        <v>32</v>
      </c>
    </row>
    <row r="699" spans="1:23" x14ac:dyDescent="0.3">
      <c r="A699" s="2">
        <v>26.4</v>
      </c>
      <c r="I699" s="2">
        <v>34</v>
      </c>
      <c r="J699" s="2" t="s">
        <v>32</v>
      </c>
      <c r="P699">
        <v>2</v>
      </c>
      <c r="Q699">
        <v>2</v>
      </c>
      <c r="U699" t="s">
        <v>32</v>
      </c>
      <c r="V699" t="s">
        <v>32</v>
      </c>
      <c r="W699" t="s">
        <v>32</v>
      </c>
    </row>
    <row r="700" spans="1:23" x14ac:dyDescent="0.3">
      <c r="A700" s="1">
        <v>30</v>
      </c>
      <c r="I700" s="1">
        <v>58</v>
      </c>
      <c r="J700" s="1" t="s">
        <v>32</v>
      </c>
      <c r="P700">
        <v>2</v>
      </c>
      <c r="Q700">
        <v>2</v>
      </c>
      <c r="U700" t="s">
        <v>32</v>
      </c>
      <c r="V700" t="s">
        <v>32</v>
      </c>
      <c r="W700" t="s">
        <v>32</v>
      </c>
    </row>
    <row r="701" spans="1:23" x14ac:dyDescent="0.3">
      <c r="A701" s="2">
        <v>20.8</v>
      </c>
      <c r="I701" s="2">
        <v>52</v>
      </c>
      <c r="J701" s="2" t="s">
        <v>32</v>
      </c>
      <c r="P701">
        <v>1</v>
      </c>
      <c r="Q701">
        <v>2</v>
      </c>
      <c r="U701" t="s">
        <v>32</v>
      </c>
      <c r="V701" t="s">
        <v>32</v>
      </c>
      <c r="W701" t="s">
        <v>32</v>
      </c>
    </row>
    <row r="702" spans="1:23" x14ac:dyDescent="0.3">
      <c r="A702" s="1">
        <v>44</v>
      </c>
      <c r="I702" s="1">
        <v>52</v>
      </c>
      <c r="J702" s="1" t="s">
        <v>32</v>
      </c>
      <c r="P702">
        <v>2</v>
      </c>
      <c r="Q702">
        <v>2</v>
      </c>
      <c r="U702" t="s">
        <v>32</v>
      </c>
      <c r="V702" t="s">
        <v>32</v>
      </c>
      <c r="W702" t="s">
        <v>32</v>
      </c>
    </row>
    <row r="703" spans="1:23" x14ac:dyDescent="0.3">
      <c r="A703" s="2">
        <v>30.6</v>
      </c>
      <c r="I703" s="2">
        <v>58</v>
      </c>
      <c r="J703" s="2" t="s">
        <v>32</v>
      </c>
      <c r="P703">
        <v>2</v>
      </c>
      <c r="Q703">
        <v>2</v>
      </c>
      <c r="U703" t="s">
        <v>32</v>
      </c>
      <c r="V703" t="s">
        <v>32</v>
      </c>
      <c r="W703" t="s">
        <v>31</v>
      </c>
    </row>
    <row r="704" spans="1:23" x14ac:dyDescent="0.3">
      <c r="A704" s="1">
        <v>17.2</v>
      </c>
      <c r="I704" s="1">
        <v>29</v>
      </c>
      <c r="J704" s="1" t="s">
        <v>32</v>
      </c>
      <c r="P704">
        <v>2</v>
      </c>
      <c r="Q704">
        <v>2</v>
      </c>
      <c r="U704" t="s">
        <v>32</v>
      </c>
      <c r="V704" t="s">
        <v>32</v>
      </c>
      <c r="W704" t="s">
        <v>32</v>
      </c>
    </row>
    <row r="705" spans="1:23" x14ac:dyDescent="0.3">
      <c r="A705" s="2">
        <v>29.1</v>
      </c>
      <c r="I705" s="2">
        <v>75</v>
      </c>
      <c r="J705" s="2" t="s">
        <v>32</v>
      </c>
      <c r="P705">
        <v>2</v>
      </c>
      <c r="Q705">
        <v>2</v>
      </c>
      <c r="U705" t="s">
        <v>32</v>
      </c>
      <c r="V705" t="s">
        <v>32</v>
      </c>
      <c r="W705" t="s">
        <v>32</v>
      </c>
    </row>
    <row r="706" spans="1:23" x14ac:dyDescent="0.3">
      <c r="A706" s="1">
        <v>27.4</v>
      </c>
      <c r="I706" s="1">
        <v>52</v>
      </c>
      <c r="J706" s="1" t="s">
        <v>32</v>
      </c>
      <c r="P706">
        <v>2</v>
      </c>
      <c r="Q706">
        <v>2</v>
      </c>
      <c r="U706" t="s">
        <v>32</v>
      </c>
      <c r="V706" t="s">
        <v>32</v>
      </c>
      <c r="W706" t="s">
        <v>31</v>
      </c>
    </row>
    <row r="707" spans="1:23" x14ac:dyDescent="0.3">
      <c r="A707" s="2">
        <v>23.5</v>
      </c>
      <c r="I707" s="2">
        <v>39</v>
      </c>
      <c r="J707" s="2" t="s">
        <v>32</v>
      </c>
      <c r="P707">
        <v>2</v>
      </c>
      <c r="Q707">
        <v>2</v>
      </c>
      <c r="U707" t="s">
        <v>32</v>
      </c>
      <c r="V707" t="s">
        <v>32</v>
      </c>
      <c r="W707" t="s">
        <v>31</v>
      </c>
    </row>
    <row r="708" spans="1:23" x14ac:dyDescent="0.3">
      <c r="A708" s="1">
        <v>31.8</v>
      </c>
      <c r="I708" s="1">
        <v>40</v>
      </c>
      <c r="J708" s="1" t="s">
        <v>32</v>
      </c>
      <c r="P708">
        <v>1</v>
      </c>
      <c r="Q708">
        <v>2</v>
      </c>
      <c r="U708" t="s">
        <v>32</v>
      </c>
      <c r="V708" t="s">
        <v>31</v>
      </c>
      <c r="W708" t="s">
        <v>31</v>
      </c>
    </row>
    <row r="709" spans="1:23" x14ac:dyDescent="0.3">
      <c r="A709" s="2">
        <v>23.5</v>
      </c>
      <c r="I709" s="2">
        <v>42</v>
      </c>
      <c r="J709" s="2" t="s">
        <v>32</v>
      </c>
      <c r="P709">
        <v>1</v>
      </c>
      <c r="Q709">
        <v>2</v>
      </c>
      <c r="U709" t="s">
        <v>32</v>
      </c>
      <c r="V709" t="s">
        <v>32</v>
      </c>
      <c r="W709" t="s">
        <v>32</v>
      </c>
    </row>
    <row r="710" spans="1:23" x14ac:dyDescent="0.3">
      <c r="A710" s="1">
        <v>28.5</v>
      </c>
      <c r="I710" s="1">
        <v>42</v>
      </c>
      <c r="J710" s="1" t="s">
        <v>32</v>
      </c>
      <c r="P710">
        <v>1</v>
      </c>
      <c r="Q710">
        <v>2</v>
      </c>
      <c r="U710" t="s">
        <v>32</v>
      </c>
      <c r="V710" t="s">
        <v>31</v>
      </c>
      <c r="W710" t="s">
        <v>31</v>
      </c>
    </row>
    <row r="711" spans="1:23" x14ac:dyDescent="0.3">
      <c r="A711" s="2">
        <v>32.700000000000003</v>
      </c>
      <c r="I711" s="2">
        <v>38</v>
      </c>
      <c r="J711" s="2" t="s">
        <v>32</v>
      </c>
      <c r="P711">
        <v>2</v>
      </c>
      <c r="Q711">
        <v>2</v>
      </c>
      <c r="U711" t="s">
        <v>32</v>
      </c>
      <c r="V711" t="s">
        <v>32</v>
      </c>
      <c r="W711" t="s">
        <v>32</v>
      </c>
    </row>
    <row r="712" spans="1:23" x14ac:dyDescent="0.3">
      <c r="A712" s="1">
        <v>54.2</v>
      </c>
      <c r="I712" s="1">
        <v>64</v>
      </c>
      <c r="J712" s="1" t="s">
        <v>32</v>
      </c>
      <c r="P712">
        <v>2</v>
      </c>
      <c r="Q712">
        <v>2</v>
      </c>
      <c r="U712" t="s">
        <v>32</v>
      </c>
      <c r="V712" t="s">
        <v>32</v>
      </c>
      <c r="W712" t="s">
        <v>32</v>
      </c>
    </row>
    <row r="713" spans="1:23" x14ac:dyDescent="0.3">
      <c r="A713" s="2">
        <v>25.6</v>
      </c>
      <c r="I713" s="2">
        <v>32</v>
      </c>
      <c r="J713" s="2" t="s">
        <v>32</v>
      </c>
      <c r="P713">
        <v>1</v>
      </c>
      <c r="Q713">
        <v>2</v>
      </c>
      <c r="U713" t="s">
        <v>32</v>
      </c>
      <c r="V713" t="s">
        <v>31</v>
      </c>
      <c r="W713" t="s">
        <v>32</v>
      </c>
    </row>
    <row r="714" spans="1:23" x14ac:dyDescent="0.3">
      <c r="A714" s="1">
        <v>41.2</v>
      </c>
      <c r="I714" s="1">
        <v>63</v>
      </c>
      <c r="J714" s="1" t="s">
        <v>32</v>
      </c>
      <c r="P714">
        <v>2</v>
      </c>
      <c r="Q714">
        <v>2</v>
      </c>
      <c r="U714" t="s">
        <v>32</v>
      </c>
      <c r="V714" t="s">
        <v>32</v>
      </c>
      <c r="W714" t="s">
        <v>32</v>
      </c>
    </row>
    <row r="715" spans="1:23" x14ac:dyDescent="0.3">
      <c r="A715" s="2">
        <v>27</v>
      </c>
      <c r="I715" s="2">
        <v>25</v>
      </c>
      <c r="J715" s="2" t="s">
        <v>32</v>
      </c>
      <c r="P715">
        <v>1</v>
      </c>
      <c r="Q715">
        <v>2</v>
      </c>
      <c r="U715" t="s">
        <v>32</v>
      </c>
      <c r="V715" t="s">
        <v>32</v>
      </c>
      <c r="W715" t="s">
        <v>32</v>
      </c>
    </row>
    <row r="716" spans="1:23" x14ac:dyDescent="0.3">
      <c r="A716" s="1">
        <v>21.3</v>
      </c>
      <c r="I716" s="1">
        <v>31</v>
      </c>
      <c r="J716" s="1" t="s">
        <v>32</v>
      </c>
      <c r="P716">
        <v>1</v>
      </c>
      <c r="Q716">
        <v>2</v>
      </c>
      <c r="U716" t="s">
        <v>32</v>
      </c>
      <c r="V716" t="s">
        <v>31</v>
      </c>
      <c r="W716" t="s">
        <v>32</v>
      </c>
    </row>
    <row r="717" spans="1:23" x14ac:dyDescent="0.3">
      <c r="A717" s="2">
        <v>34.299999999999997</v>
      </c>
      <c r="I717" s="2">
        <v>59</v>
      </c>
      <c r="J717" s="2" t="s">
        <v>32</v>
      </c>
      <c r="P717">
        <v>2</v>
      </c>
      <c r="Q717">
        <v>2</v>
      </c>
      <c r="U717" t="s">
        <v>32</v>
      </c>
      <c r="V717" t="s">
        <v>32</v>
      </c>
      <c r="W717" t="s">
        <v>31</v>
      </c>
    </row>
    <row r="718" spans="1:23" x14ac:dyDescent="0.3">
      <c r="A718" s="1">
        <v>29.5</v>
      </c>
      <c r="I718" s="1">
        <v>10</v>
      </c>
      <c r="J718" s="1" t="s">
        <v>32</v>
      </c>
      <c r="P718">
        <v>2</v>
      </c>
      <c r="Q718">
        <v>2</v>
      </c>
      <c r="U718" t="s">
        <v>32</v>
      </c>
      <c r="V718" t="s">
        <v>32</v>
      </c>
      <c r="W718" t="s">
        <v>31</v>
      </c>
    </row>
    <row r="719" spans="1:23" x14ac:dyDescent="0.3">
      <c r="A719" s="2">
        <v>31.6</v>
      </c>
      <c r="I719" s="2">
        <v>60</v>
      </c>
      <c r="J719" s="2" t="s">
        <v>32</v>
      </c>
      <c r="P719">
        <v>1</v>
      </c>
      <c r="Q719">
        <v>2</v>
      </c>
      <c r="U719" t="s">
        <v>32</v>
      </c>
      <c r="V719" t="s">
        <v>32</v>
      </c>
      <c r="W719" t="s">
        <v>32</v>
      </c>
    </row>
    <row r="720" spans="1:23" x14ac:dyDescent="0.3">
      <c r="A720" s="1">
        <v>26.1</v>
      </c>
      <c r="I720" s="1">
        <v>50</v>
      </c>
      <c r="J720" s="1" t="s">
        <v>32</v>
      </c>
      <c r="P720">
        <v>2</v>
      </c>
      <c r="Q720">
        <v>2</v>
      </c>
      <c r="U720" t="s">
        <v>32</v>
      </c>
      <c r="V720" t="s">
        <v>32</v>
      </c>
      <c r="W720" t="s">
        <v>31</v>
      </c>
    </row>
    <row r="721" spans="1:23" x14ac:dyDescent="0.3">
      <c r="A721" s="2">
        <v>27.5</v>
      </c>
      <c r="I721" s="2">
        <v>69</v>
      </c>
      <c r="J721" s="2" t="s">
        <v>32</v>
      </c>
      <c r="P721">
        <v>2</v>
      </c>
      <c r="Q721">
        <v>2</v>
      </c>
      <c r="U721" t="s">
        <v>32</v>
      </c>
      <c r="V721" t="s">
        <v>31</v>
      </c>
      <c r="W721" t="s">
        <v>31</v>
      </c>
    </row>
    <row r="722" spans="1:23" x14ac:dyDescent="0.3">
      <c r="A722" s="1">
        <v>26.5</v>
      </c>
      <c r="I722" s="1">
        <v>22</v>
      </c>
      <c r="J722" s="1" t="s">
        <v>32</v>
      </c>
      <c r="P722">
        <v>1</v>
      </c>
      <c r="Q722">
        <v>2</v>
      </c>
      <c r="U722" t="s">
        <v>32</v>
      </c>
      <c r="V722" t="s">
        <v>32</v>
      </c>
      <c r="W722" t="s">
        <v>31</v>
      </c>
    </row>
    <row r="723" spans="1:23" x14ac:dyDescent="0.3">
      <c r="A723" s="2">
        <v>33.200000000000003</v>
      </c>
      <c r="I723" s="2">
        <v>54</v>
      </c>
      <c r="J723" s="2" t="s">
        <v>32</v>
      </c>
      <c r="P723">
        <v>1</v>
      </c>
      <c r="Q723">
        <v>2</v>
      </c>
      <c r="U723" t="s">
        <v>32</v>
      </c>
      <c r="V723" t="s">
        <v>32</v>
      </c>
      <c r="W723" t="s">
        <v>32</v>
      </c>
    </row>
    <row r="724" spans="1:23" x14ac:dyDescent="0.3">
      <c r="A724" s="1">
        <v>40.200000000000003</v>
      </c>
      <c r="I724" s="1">
        <v>79</v>
      </c>
      <c r="J724" s="1" t="s">
        <v>32</v>
      </c>
      <c r="P724">
        <v>1</v>
      </c>
      <c r="Q724">
        <v>2</v>
      </c>
      <c r="U724" t="s">
        <v>32</v>
      </c>
      <c r="V724" t="s">
        <v>32</v>
      </c>
      <c r="W724" t="s">
        <v>32</v>
      </c>
    </row>
    <row r="725" spans="1:23" x14ac:dyDescent="0.3">
      <c r="A725" s="2">
        <v>32.5</v>
      </c>
      <c r="I725" s="2">
        <v>45</v>
      </c>
      <c r="J725" s="2" t="s">
        <v>32</v>
      </c>
      <c r="P725">
        <v>1</v>
      </c>
      <c r="Q725">
        <v>2</v>
      </c>
      <c r="U725" t="s">
        <v>32</v>
      </c>
      <c r="V725" t="s">
        <v>32</v>
      </c>
      <c r="W725" t="s">
        <v>32</v>
      </c>
    </row>
    <row r="726" spans="1:23" x14ac:dyDescent="0.3">
      <c r="A726" s="1">
        <v>23.4</v>
      </c>
      <c r="I726" s="1">
        <v>65</v>
      </c>
      <c r="J726" s="1" t="s">
        <v>32</v>
      </c>
      <c r="P726">
        <v>1</v>
      </c>
      <c r="Q726">
        <v>2</v>
      </c>
      <c r="U726" t="s">
        <v>32</v>
      </c>
      <c r="V726" t="s">
        <v>32</v>
      </c>
      <c r="W726" t="s">
        <v>32</v>
      </c>
    </row>
    <row r="727" spans="1:23" x14ac:dyDescent="0.3">
      <c r="A727" s="2">
        <v>32.5</v>
      </c>
      <c r="I727" s="2">
        <v>58</v>
      </c>
      <c r="J727" s="2" t="s">
        <v>32</v>
      </c>
      <c r="P727">
        <v>1</v>
      </c>
      <c r="Q727">
        <v>2</v>
      </c>
      <c r="U727" t="s">
        <v>32</v>
      </c>
      <c r="V727" t="s">
        <v>32</v>
      </c>
      <c r="W727" t="s">
        <v>31</v>
      </c>
    </row>
    <row r="728" spans="1:23" x14ac:dyDescent="0.3">
      <c r="A728" s="1">
        <v>23.9</v>
      </c>
      <c r="I728" s="1">
        <v>63</v>
      </c>
      <c r="J728" s="1" t="s">
        <v>32</v>
      </c>
      <c r="P728">
        <v>2</v>
      </c>
      <c r="Q728">
        <v>2</v>
      </c>
      <c r="U728" t="s">
        <v>32</v>
      </c>
      <c r="V728" t="s">
        <v>32</v>
      </c>
      <c r="W728" t="s">
        <v>32</v>
      </c>
    </row>
    <row r="729" spans="1:23" x14ac:dyDescent="0.3">
      <c r="A729" s="2">
        <v>29.5</v>
      </c>
      <c r="I729" s="2">
        <v>35</v>
      </c>
      <c r="J729" s="2" t="s">
        <v>32</v>
      </c>
      <c r="P729">
        <v>2</v>
      </c>
      <c r="Q729">
        <v>2</v>
      </c>
      <c r="U729" t="s">
        <v>32</v>
      </c>
      <c r="V729" t="s">
        <v>32</v>
      </c>
      <c r="W729" t="s">
        <v>31</v>
      </c>
    </row>
    <row r="730" spans="1:23" x14ac:dyDescent="0.3">
      <c r="A730" s="1">
        <v>24</v>
      </c>
      <c r="I730" s="1">
        <v>64</v>
      </c>
      <c r="J730" s="1" t="s">
        <v>32</v>
      </c>
      <c r="P730">
        <v>1</v>
      </c>
      <c r="Q730">
        <v>2</v>
      </c>
      <c r="U730" t="s">
        <v>32</v>
      </c>
      <c r="V730" t="s">
        <v>32</v>
      </c>
      <c r="W730" t="s">
        <v>32</v>
      </c>
    </row>
    <row r="731" spans="1:23" x14ac:dyDescent="0.3">
      <c r="A731" s="2">
        <v>17.7</v>
      </c>
      <c r="I731" s="2">
        <v>50</v>
      </c>
      <c r="J731" s="2" t="s">
        <v>32</v>
      </c>
      <c r="P731">
        <v>1</v>
      </c>
      <c r="Q731">
        <v>2</v>
      </c>
      <c r="U731" t="s">
        <v>32</v>
      </c>
      <c r="V731" t="s">
        <v>32</v>
      </c>
      <c r="W731" t="s">
        <v>32</v>
      </c>
    </row>
    <row r="732" spans="1:23" x14ac:dyDescent="0.3">
      <c r="A732" s="1">
        <v>26.2</v>
      </c>
      <c r="I732" s="1">
        <v>40</v>
      </c>
      <c r="J732" s="1" t="s">
        <v>32</v>
      </c>
      <c r="P732">
        <v>1</v>
      </c>
      <c r="Q732">
        <v>2</v>
      </c>
      <c r="U732" t="s">
        <v>32</v>
      </c>
      <c r="V732" t="s">
        <v>32</v>
      </c>
      <c r="W732" t="s">
        <v>32</v>
      </c>
    </row>
    <row r="733" spans="1:23" x14ac:dyDescent="0.3">
      <c r="A733" s="2">
        <v>33.299999999999997</v>
      </c>
      <c r="I733" s="2">
        <v>66</v>
      </c>
      <c r="J733" s="2" t="s">
        <v>32</v>
      </c>
      <c r="P733">
        <v>1</v>
      </c>
      <c r="Q733">
        <v>2</v>
      </c>
      <c r="U733" t="s">
        <v>32</v>
      </c>
      <c r="V733" t="s">
        <v>32</v>
      </c>
      <c r="W733" t="s">
        <v>31</v>
      </c>
    </row>
    <row r="734" spans="1:23" x14ac:dyDescent="0.3">
      <c r="A734" s="1">
        <v>17.399999999999999</v>
      </c>
      <c r="I734" s="1">
        <v>47</v>
      </c>
      <c r="J734" s="1" t="s">
        <v>32</v>
      </c>
      <c r="P734">
        <v>2</v>
      </c>
      <c r="Q734">
        <v>2</v>
      </c>
      <c r="U734" t="s">
        <v>32</v>
      </c>
      <c r="V734" t="s">
        <v>32</v>
      </c>
      <c r="W734" t="s">
        <v>31</v>
      </c>
    </row>
    <row r="735" spans="1:23" x14ac:dyDescent="0.3">
      <c r="A735" s="2">
        <v>29</v>
      </c>
      <c r="I735" s="2">
        <v>63</v>
      </c>
      <c r="J735" s="2" t="s">
        <v>32</v>
      </c>
      <c r="P735">
        <v>1</v>
      </c>
      <c r="Q735">
        <v>2</v>
      </c>
      <c r="U735" t="s">
        <v>32</v>
      </c>
      <c r="V735" t="s">
        <v>32</v>
      </c>
      <c r="W735" t="s">
        <v>32</v>
      </c>
    </row>
    <row r="736" spans="1:23" x14ac:dyDescent="0.3">
      <c r="A736" s="1">
        <v>21.7</v>
      </c>
      <c r="I736" s="1">
        <v>46</v>
      </c>
      <c r="J736" s="1" t="s">
        <v>32</v>
      </c>
      <c r="P736">
        <v>2</v>
      </c>
      <c r="Q736">
        <v>2</v>
      </c>
      <c r="U736" t="s">
        <v>32</v>
      </c>
      <c r="V736" t="s">
        <v>32</v>
      </c>
      <c r="W736" t="s">
        <v>31</v>
      </c>
    </row>
    <row r="737" spans="1:23" x14ac:dyDescent="0.3">
      <c r="A737" s="2">
        <v>37.799999999999997</v>
      </c>
      <c r="I737" s="2">
        <v>74</v>
      </c>
      <c r="J737" s="2" t="s">
        <v>32</v>
      </c>
      <c r="P737">
        <v>2</v>
      </c>
      <c r="Q737">
        <v>2</v>
      </c>
      <c r="U737" t="s">
        <v>32</v>
      </c>
      <c r="V737" t="s">
        <v>32</v>
      </c>
      <c r="W737" t="s">
        <v>32</v>
      </c>
    </row>
    <row r="738" spans="1:23" x14ac:dyDescent="0.3">
      <c r="A738" s="1">
        <v>41.8</v>
      </c>
      <c r="I738" s="1">
        <v>63</v>
      </c>
      <c r="J738" s="1" t="s">
        <v>32</v>
      </c>
      <c r="P738">
        <v>2</v>
      </c>
      <c r="Q738">
        <v>2</v>
      </c>
      <c r="U738" t="s">
        <v>32</v>
      </c>
      <c r="V738" t="s">
        <v>32</v>
      </c>
      <c r="W738" t="s">
        <v>32</v>
      </c>
    </row>
    <row r="739" spans="1:23" x14ac:dyDescent="0.3">
      <c r="A739" s="2">
        <v>24.2</v>
      </c>
      <c r="I739" s="2">
        <v>48</v>
      </c>
      <c r="J739" s="2" t="s">
        <v>32</v>
      </c>
      <c r="P739">
        <v>1</v>
      </c>
      <c r="Q739">
        <v>2</v>
      </c>
      <c r="U739" t="s">
        <v>32</v>
      </c>
      <c r="V739" t="s">
        <v>32</v>
      </c>
      <c r="W739" t="s">
        <v>31</v>
      </c>
    </row>
    <row r="740" spans="1:23" x14ac:dyDescent="0.3">
      <c r="A740" s="1">
        <v>31.1</v>
      </c>
      <c r="I740" s="1">
        <v>24</v>
      </c>
      <c r="J740" s="1" t="s">
        <v>32</v>
      </c>
      <c r="P740">
        <v>1</v>
      </c>
      <c r="Q740">
        <v>2</v>
      </c>
      <c r="U740" t="s">
        <v>32</v>
      </c>
      <c r="V740" t="s">
        <v>32</v>
      </c>
      <c r="W740" t="s">
        <v>32</v>
      </c>
    </row>
    <row r="741" spans="1:23" x14ac:dyDescent="0.3">
      <c r="A741" s="2">
        <v>23.1</v>
      </c>
      <c r="I741" s="2">
        <v>70</v>
      </c>
      <c r="J741" s="2" t="s">
        <v>32</v>
      </c>
      <c r="P741">
        <v>2</v>
      </c>
      <c r="Q741">
        <v>2</v>
      </c>
      <c r="U741" t="s">
        <v>32</v>
      </c>
      <c r="V741" t="s">
        <v>32</v>
      </c>
      <c r="W741" t="s">
        <v>32</v>
      </c>
    </row>
    <row r="742" spans="1:23" x14ac:dyDescent="0.3">
      <c r="A742" s="1">
        <v>25.1</v>
      </c>
      <c r="I742" s="1">
        <v>42</v>
      </c>
      <c r="J742" s="1" t="s">
        <v>32</v>
      </c>
      <c r="P742">
        <v>1</v>
      </c>
      <c r="Q742">
        <v>2</v>
      </c>
      <c r="U742" t="s">
        <v>32</v>
      </c>
      <c r="V742" t="s">
        <v>32</v>
      </c>
      <c r="W742" t="s">
        <v>32</v>
      </c>
    </row>
    <row r="743" spans="1:23" x14ac:dyDescent="0.3">
      <c r="A743" s="2">
        <v>41.3</v>
      </c>
      <c r="I743" s="2">
        <v>65</v>
      </c>
      <c r="J743" s="2" t="s">
        <v>32</v>
      </c>
      <c r="P743">
        <v>1</v>
      </c>
      <c r="Q743">
        <v>2</v>
      </c>
      <c r="U743" t="s">
        <v>32</v>
      </c>
      <c r="V743" t="s">
        <v>32</v>
      </c>
      <c r="W743" t="s">
        <v>32</v>
      </c>
    </row>
    <row r="744" spans="1:23" x14ac:dyDescent="0.3">
      <c r="A744" s="1">
        <v>22.7</v>
      </c>
      <c r="I744" s="1">
        <v>43</v>
      </c>
      <c r="J744" s="1" t="s">
        <v>32</v>
      </c>
      <c r="P744">
        <v>1</v>
      </c>
      <c r="Q744">
        <v>2</v>
      </c>
      <c r="U744" t="s">
        <v>32</v>
      </c>
      <c r="V744" t="s">
        <v>32</v>
      </c>
      <c r="W744" t="s">
        <v>32</v>
      </c>
    </row>
    <row r="745" spans="1:23" x14ac:dyDescent="0.3">
      <c r="A745" s="2">
        <v>24</v>
      </c>
      <c r="I745" s="2">
        <v>78</v>
      </c>
      <c r="J745" s="2" t="s">
        <v>32</v>
      </c>
      <c r="P745">
        <v>2</v>
      </c>
      <c r="Q745">
        <v>2</v>
      </c>
      <c r="U745" t="s">
        <v>32</v>
      </c>
      <c r="V745" t="s">
        <v>32</v>
      </c>
      <c r="W745" t="s">
        <v>32</v>
      </c>
    </row>
    <row r="746" spans="1:23" x14ac:dyDescent="0.3">
      <c r="A746" s="1">
        <v>20.5</v>
      </c>
      <c r="I746" s="1">
        <v>35</v>
      </c>
      <c r="J746" s="1" t="s">
        <v>32</v>
      </c>
      <c r="P746">
        <v>2</v>
      </c>
      <c r="Q746">
        <v>2</v>
      </c>
      <c r="U746" t="s">
        <v>32</v>
      </c>
      <c r="V746" t="s">
        <v>31</v>
      </c>
      <c r="W746" t="s">
        <v>31</v>
      </c>
    </row>
    <row r="747" spans="1:23" x14ac:dyDescent="0.3">
      <c r="A747" s="2">
        <v>20.399999999999999</v>
      </c>
      <c r="I747" s="2">
        <v>50</v>
      </c>
      <c r="J747" s="2" t="s">
        <v>32</v>
      </c>
      <c r="P747">
        <v>1</v>
      </c>
      <c r="Q747">
        <v>2</v>
      </c>
      <c r="U747" t="s">
        <v>32</v>
      </c>
      <c r="V747" t="s">
        <v>32</v>
      </c>
      <c r="W747" t="s">
        <v>31</v>
      </c>
    </row>
    <row r="748" spans="1:23" x14ac:dyDescent="0.3">
      <c r="A748" s="1">
        <v>27.6</v>
      </c>
      <c r="I748" s="1">
        <v>27</v>
      </c>
      <c r="J748" s="1" t="s">
        <v>32</v>
      </c>
      <c r="P748">
        <v>1</v>
      </c>
      <c r="Q748">
        <v>2</v>
      </c>
      <c r="U748" t="s">
        <v>32</v>
      </c>
      <c r="V748" t="s">
        <v>31</v>
      </c>
      <c r="W748" t="s">
        <v>31</v>
      </c>
    </row>
    <row r="749" spans="1:23" x14ac:dyDescent="0.3">
      <c r="A749" s="2">
        <v>27</v>
      </c>
      <c r="I749" s="2">
        <v>52</v>
      </c>
      <c r="J749" s="2" t="s">
        <v>32</v>
      </c>
      <c r="P749">
        <v>2</v>
      </c>
      <c r="Q749">
        <v>2</v>
      </c>
      <c r="U749" t="s">
        <v>32</v>
      </c>
      <c r="V749" t="s">
        <v>32</v>
      </c>
      <c r="W749" t="s">
        <v>32</v>
      </c>
    </row>
    <row r="750" spans="1:23" x14ac:dyDescent="0.3">
      <c r="A750" s="1">
        <v>26.4</v>
      </c>
      <c r="I750" s="1">
        <v>22</v>
      </c>
      <c r="J750" s="1" t="s">
        <v>32</v>
      </c>
      <c r="P750">
        <v>2</v>
      </c>
      <c r="Q750">
        <v>2</v>
      </c>
      <c r="U750" t="s">
        <v>32</v>
      </c>
      <c r="V750" t="s">
        <v>32</v>
      </c>
      <c r="W750" t="s">
        <v>32</v>
      </c>
    </row>
    <row r="751" spans="1:23" x14ac:dyDescent="0.3">
      <c r="A751" s="2">
        <v>34.9</v>
      </c>
      <c r="I751" s="2">
        <v>19</v>
      </c>
      <c r="J751" s="2" t="s">
        <v>32</v>
      </c>
      <c r="P751">
        <v>1</v>
      </c>
      <c r="Q751">
        <v>2</v>
      </c>
      <c r="U751" t="s">
        <v>32</v>
      </c>
      <c r="V751" t="s">
        <v>32</v>
      </c>
      <c r="W751" t="s">
        <v>32</v>
      </c>
    </row>
    <row r="752" spans="1:23" x14ac:dyDescent="0.3">
      <c r="A752" s="1">
        <v>35</v>
      </c>
      <c r="I752" s="1">
        <v>77</v>
      </c>
      <c r="J752" s="1" t="s">
        <v>32</v>
      </c>
      <c r="P752">
        <v>1</v>
      </c>
      <c r="Q752">
        <v>2</v>
      </c>
      <c r="U752" t="s">
        <v>32</v>
      </c>
      <c r="V752" t="s">
        <v>32</v>
      </c>
      <c r="W752" t="s">
        <v>32</v>
      </c>
    </row>
    <row r="753" spans="1:23" x14ac:dyDescent="0.3">
      <c r="A753" s="2">
        <v>28.5</v>
      </c>
      <c r="I753" s="2">
        <v>57</v>
      </c>
      <c r="J753" s="2" t="s">
        <v>32</v>
      </c>
      <c r="P753">
        <v>1</v>
      </c>
      <c r="Q753">
        <v>2</v>
      </c>
      <c r="U753" t="s">
        <v>32</v>
      </c>
      <c r="V753" t="s">
        <v>32</v>
      </c>
      <c r="W753" t="s">
        <v>31</v>
      </c>
    </row>
    <row r="754" spans="1:23" x14ac:dyDescent="0.3">
      <c r="A754" s="1">
        <v>32.299999999999997</v>
      </c>
      <c r="I754" s="1">
        <v>13</v>
      </c>
      <c r="J754" s="1" t="s">
        <v>32</v>
      </c>
      <c r="P754">
        <v>2</v>
      </c>
      <c r="Q754">
        <v>2</v>
      </c>
      <c r="U754" t="s">
        <v>32</v>
      </c>
      <c r="V754" t="s">
        <v>32</v>
      </c>
      <c r="W754" t="s">
        <v>31</v>
      </c>
    </row>
    <row r="755" spans="1:23" x14ac:dyDescent="0.3">
      <c r="A755" s="2">
        <v>23.9</v>
      </c>
      <c r="I755" s="2">
        <v>14</v>
      </c>
      <c r="J755" s="2" t="s">
        <v>32</v>
      </c>
      <c r="P755">
        <v>1</v>
      </c>
      <c r="Q755">
        <v>2</v>
      </c>
      <c r="U755" t="s">
        <v>32</v>
      </c>
      <c r="V755" t="s">
        <v>32</v>
      </c>
      <c r="W755" t="s">
        <v>32</v>
      </c>
    </row>
    <row r="756" spans="1:23" x14ac:dyDescent="0.3">
      <c r="A756" s="1">
        <v>52.3</v>
      </c>
      <c r="I756" s="1">
        <v>36</v>
      </c>
      <c r="J756" s="1" t="s">
        <v>32</v>
      </c>
      <c r="P756">
        <v>1</v>
      </c>
      <c r="Q756">
        <v>2</v>
      </c>
      <c r="U756" t="s">
        <v>32</v>
      </c>
      <c r="V756" t="s">
        <v>32</v>
      </c>
      <c r="W756" t="s">
        <v>32</v>
      </c>
    </row>
    <row r="757" spans="1:23" x14ac:dyDescent="0.3">
      <c r="A757" s="2">
        <v>26.4</v>
      </c>
      <c r="I757" s="2">
        <v>42</v>
      </c>
      <c r="J757" s="2" t="s">
        <v>32</v>
      </c>
      <c r="P757">
        <v>1</v>
      </c>
      <c r="Q757">
        <v>2</v>
      </c>
      <c r="U757" t="s">
        <v>32</v>
      </c>
      <c r="V757" t="s">
        <v>31</v>
      </c>
      <c r="W757" t="s">
        <v>32</v>
      </c>
    </row>
    <row r="758" spans="1:23" x14ac:dyDescent="0.3">
      <c r="A758" s="1">
        <v>20.9</v>
      </c>
      <c r="I758" s="1">
        <v>56</v>
      </c>
      <c r="J758" s="1" t="s">
        <v>32</v>
      </c>
      <c r="P758">
        <v>2</v>
      </c>
      <c r="Q758">
        <v>2</v>
      </c>
      <c r="U758" t="s">
        <v>32</v>
      </c>
      <c r="V758" t="s">
        <v>32</v>
      </c>
      <c r="W758" t="s">
        <v>32</v>
      </c>
    </row>
    <row r="759" spans="1:23" x14ac:dyDescent="0.3">
      <c r="A759" s="2">
        <v>23.3</v>
      </c>
      <c r="I759" s="2">
        <v>79</v>
      </c>
      <c r="J759" s="2" t="s">
        <v>32</v>
      </c>
      <c r="P759">
        <v>2</v>
      </c>
      <c r="Q759">
        <v>2</v>
      </c>
      <c r="U759" t="s">
        <v>32</v>
      </c>
      <c r="V759" t="s">
        <v>32</v>
      </c>
      <c r="W759" t="s">
        <v>31</v>
      </c>
    </row>
    <row r="760" spans="1:23" x14ac:dyDescent="0.3">
      <c r="A760" s="1">
        <v>32.700000000000003</v>
      </c>
      <c r="I760" s="1">
        <v>36</v>
      </c>
      <c r="J760" s="1" t="s">
        <v>32</v>
      </c>
      <c r="P760">
        <v>2</v>
      </c>
      <c r="Q760">
        <v>2</v>
      </c>
      <c r="U760" t="s">
        <v>32</v>
      </c>
      <c r="V760" t="s">
        <v>32</v>
      </c>
      <c r="W760" t="s">
        <v>32</v>
      </c>
    </row>
    <row r="761" spans="1:23" x14ac:dyDescent="0.3">
      <c r="A761" s="2">
        <v>26.5</v>
      </c>
      <c r="I761" s="2">
        <v>50</v>
      </c>
      <c r="J761" s="2" t="s">
        <v>32</v>
      </c>
      <c r="P761">
        <v>1</v>
      </c>
      <c r="Q761">
        <v>2</v>
      </c>
      <c r="U761" t="s">
        <v>32</v>
      </c>
      <c r="V761" t="s">
        <v>32</v>
      </c>
      <c r="W761" t="s">
        <v>32</v>
      </c>
    </row>
    <row r="762" spans="1:23" x14ac:dyDescent="0.3">
      <c r="A762" s="1">
        <v>27.9</v>
      </c>
      <c r="I762" s="1">
        <v>71</v>
      </c>
      <c r="J762" s="1" t="s">
        <v>32</v>
      </c>
      <c r="P762">
        <v>2</v>
      </c>
      <c r="Q762">
        <v>2</v>
      </c>
      <c r="U762" t="s">
        <v>32</v>
      </c>
      <c r="V762" t="s">
        <v>32</v>
      </c>
      <c r="W762" t="s">
        <v>31</v>
      </c>
    </row>
    <row r="763" spans="1:23" x14ac:dyDescent="0.3">
      <c r="A763" s="2">
        <v>30.3</v>
      </c>
      <c r="I763" s="2">
        <v>52</v>
      </c>
      <c r="J763" s="2" t="s">
        <v>32</v>
      </c>
      <c r="P763">
        <v>1</v>
      </c>
      <c r="Q763">
        <v>2</v>
      </c>
      <c r="U763" t="s">
        <v>32</v>
      </c>
      <c r="V763" t="s">
        <v>32</v>
      </c>
      <c r="W763" t="s">
        <v>31</v>
      </c>
    </row>
    <row r="764" spans="1:23" x14ac:dyDescent="0.3">
      <c r="A764" s="1">
        <v>27.6</v>
      </c>
      <c r="I764" s="1">
        <v>72</v>
      </c>
      <c r="J764" s="1" t="s">
        <v>32</v>
      </c>
      <c r="P764">
        <v>2</v>
      </c>
      <c r="Q764">
        <v>2</v>
      </c>
      <c r="U764" t="s">
        <v>32</v>
      </c>
      <c r="V764" t="s">
        <v>31</v>
      </c>
      <c r="W764" t="s">
        <v>32</v>
      </c>
    </row>
    <row r="765" spans="1:23" x14ac:dyDescent="0.3">
      <c r="A765" s="2">
        <v>14.6</v>
      </c>
      <c r="I765" s="2">
        <v>41</v>
      </c>
      <c r="J765" s="2" t="s">
        <v>32</v>
      </c>
      <c r="P765">
        <v>2</v>
      </c>
      <c r="Q765">
        <v>2</v>
      </c>
      <c r="U765" t="s">
        <v>32</v>
      </c>
      <c r="V765" t="s">
        <v>32</v>
      </c>
      <c r="W765" t="s">
        <v>31</v>
      </c>
    </row>
    <row r="766" spans="1:23" x14ac:dyDescent="0.3">
      <c r="A766" s="1">
        <v>40.9</v>
      </c>
      <c r="I766" s="1">
        <v>29</v>
      </c>
      <c r="J766" s="1" t="s">
        <v>32</v>
      </c>
      <c r="P766">
        <v>2</v>
      </c>
      <c r="Q766">
        <v>2</v>
      </c>
      <c r="U766" t="s">
        <v>32</v>
      </c>
      <c r="V766" t="s">
        <v>32</v>
      </c>
      <c r="W766" t="s">
        <v>32</v>
      </c>
    </row>
    <row r="767" spans="1:23" x14ac:dyDescent="0.3">
      <c r="A767" s="2">
        <v>28.4</v>
      </c>
      <c r="I767" s="2">
        <v>43</v>
      </c>
      <c r="J767" s="2" t="s">
        <v>32</v>
      </c>
      <c r="P767">
        <v>2</v>
      </c>
      <c r="Q767">
        <v>2</v>
      </c>
      <c r="U767" t="s">
        <v>32</v>
      </c>
      <c r="V767" t="s">
        <v>32</v>
      </c>
      <c r="W767" t="s">
        <v>32</v>
      </c>
    </row>
    <row r="768" spans="1:23" x14ac:dyDescent="0.3">
      <c r="A768" s="1">
        <v>23.7</v>
      </c>
      <c r="I768" s="1">
        <v>25</v>
      </c>
      <c r="J768" s="1" t="s">
        <v>32</v>
      </c>
      <c r="P768">
        <v>1</v>
      </c>
      <c r="Q768">
        <v>2</v>
      </c>
      <c r="U768" t="s">
        <v>32</v>
      </c>
      <c r="V768" t="s">
        <v>32</v>
      </c>
      <c r="W768" t="s">
        <v>31</v>
      </c>
    </row>
    <row r="769" spans="1:23" x14ac:dyDescent="0.3">
      <c r="A769" s="2">
        <v>27.9</v>
      </c>
      <c r="I769" s="2">
        <v>53</v>
      </c>
      <c r="J769" s="2" t="s">
        <v>32</v>
      </c>
      <c r="P769">
        <v>1</v>
      </c>
      <c r="Q769">
        <v>2</v>
      </c>
      <c r="U769" t="s">
        <v>32</v>
      </c>
      <c r="V769" t="s">
        <v>32</v>
      </c>
      <c r="W769" t="s">
        <v>32</v>
      </c>
    </row>
    <row r="770" spans="1:23" x14ac:dyDescent="0.3">
      <c r="A770" s="1">
        <v>25.2</v>
      </c>
      <c r="I770" s="1">
        <v>72</v>
      </c>
      <c r="J770" s="1" t="s">
        <v>32</v>
      </c>
      <c r="P770">
        <v>1</v>
      </c>
      <c r="Q770">
        <v>2</v>
      </c>
      <c r="U770" t="s">
        <v>32</v>
      </c>
      <c r="V770" t="s">
        <v>32</v>
      </c>
      <c r="W770" t="s">
        <v>31</v>
      </c>
    </row>
    <row r="771" spans="1:23" x14ac:dyDescent="0.3">
      <c r="A771" s="2">
        <v>34.4</v>
      </c>
      <c r="I771" s="2">
        <v>50</v>
      </c>
      <c r="J771" s="2" t="s">
        <v>32</v>
      </c>
      <c r="P771">
        <v>1</v>
      </c>
      <c r="Q771">
        <v>2</v>
      </c>
      <c r="U771" t="s">
        <v>32</v>
      </c>
      <c r="V771" t="s">
        <v>32</v>
      </c>
      <c r="W771" t="s">
        <v>32</v>
      </c>
    </row>
    <row r="772" spans="1:23" x14ac:dyDescent="0.3">
      <c r="A772" s="1">
        <v>36.700000000000003</v>
      </c>
      <c r="I772" s="1">
        <v>49</v>
      </c>
      <c r="J772" s="1" t="s">
        <v>32</v>
      </c>
      <c r="P772">
        <v>1</v>
      </c>
      <c r="Q772">
        <v>2</v>
      </c>
      <c r="U772" t="s">
        <v>32</v>
      </c>
      <c r="V772" t="s">
        <v>31</v>
      </c>
      <c r="W772" t="s">
        <v>32</v>
      </c>
    </row>
    <row r="773" spans="1:23" x14ac:dyDescent="0.3">
      <c r="A773" s="2">
        <v>22.2</v>
      </c>
      <c r="I773" s="2">
        <v>40</v>
      </c>
      <c r="J773" s="2" t="s">
        <v>32</v>
      </c>
      <c r="P773">
        <v>1</v>
      </c>
      <c r="Q773">
        <v>2</v>
      </c>
      <c r="U773" t="s">
        <v>32</v>
      </c>
      <c r="V773" t="s">
        <v>32</v>
      </c>
      <c r="W773" t="s">
        <v>32</v>
      </c>
    </row>
    <row r="774" spans="1:23" x14ac:dyDescent="0.3">
      <c r="A774" s="1">
        <v>27.2</v>
      </c>
      <c r="I774" s="1">
        <v>55</v>
      </c>
      <c r="J774" s="1" t="s">
        <v>32</v>
      </c>
      <c r="P774">
        <v>1</v>
      </c>
      <c r="Q774">
        <v>2</v>
      </c>
      <c r="U774" t="s">
        <v>32</v>
      </c>
      <c r="V774" t="s">
        <v>32</v>
      </c>
      <c r="W774" t="s">
        <v>31</v>
      </c>
    </row>
    <row r="775" spans="1:23" x14ac:dyDescent="0.3">
      <c r="A775" s="2">
        <v>27.3</v>
      </c>
      <c r="I775" s="2">
        <v>73</v>
      </c>
      <c r="J775" s="2" t="s">
        <v>32</v>
      </c>
      <c r="P775">
        <v>2</v>
      </c>
      <c r="Q775">
        <v>2</v>
      </c>
      <c r="U775" t="s">
        <v>32</v>
      </c>
      <c r="V775" t="s">
        <v>32</v>
      </c>
      <c r="W775" t="s">
        <v>31</v>
      </c>
    </row>
    <row r="776" spans="1:23" x14ac:dyDescent="0.3">
      <c r="A776" s="1">
        <v>27.3</v>
      </c>
      <c r="I776" s="1">
        <v>67</v>
      </c>
      <c r="J776" s="1" t="s">
        <v>32</v>
      </c>
      <c r="P776">
        <v>2</v>
      </c>
      <c r="Q776">
        <v>2</v>
      </c>
      <c r="U776" t="s">
        <v>32</v>
      </c>
      <c r="V776" t="s">
        <v>32</v>
      </c>
      <c r="W776" t="s">
        <v>31</v>
      </c>
    </row>
    <row r="777" spans="1:23" x14ac:dyDescent="0.3">
      <c r="A777" s="2">
        <v>42.2</v>
      </c>
      <c r="I777" s="2">
        <v>58</v>
      </c>
      <c r="J777" s="2" t="s">
        <v>32</v>
      </c>
      <c r="P777">
        <v>2</v>
      </c>
      <c r="Q777">
        <v>2</v>
      </c>
      <c r="U777" t="s">
        <v>32</v>
      </c>
      <c r="V777" t="s">
        <v>32</v>
      </c>
      <c r="W777" t="s">
        <v>32</v>
      </c>
    </row>
    <row r="778" spans="1:23" x14ac:dyDescent="0.3">
      <c r="A778" s="1">
        <v>26.4</v>
      </c>
      <c r="I778" s="1">
        <v>38</v>
      </c>
      <c r="J778" s="1" t="s">
        <v>32</v>
      </c>
      <c r="P778">
        <v>1</v>
      </c>
      <c r="Q778">
        <v>2</v>
      </c>
      <c r="U778" t="s">
        <v>32</v>
      </c>
      <c r="V778" t="s">
        <v>32</v>
      </c>
      <c r="W778" t="s">
        <v>31</v>
      </c>
    </row>
    <row r="779" spans="1:23" x14ac:dyDescent="0.3">
      <c r="A779" s="2">
        <v>39.4</v>
      </c>
      <c r="I779" s="2">
        <v>34</v>
      </c>
      <c r="J779" s="2" t="s">
        <v>32</v>
      </c>
      <c r="P779">
        <v>2</v>
      </c>
      <c r="Q779">
        <v>2</v>
      </c>
      <c r="U779" t="s">
        <v>32</v>
      </c>
      <c r="V779" t="s">
        <v>32</v>
      </c>
      <c r="W779" t="s">
        <v>32</v>
      </c>
    </row>
    <row r="780" spans="1:23" x14ac:dyDescent="0.3">
      <c r="A780" s="1">
        <v>34.799999999999997</v>
      </c>
      <c r="I780" s="1">
        <v>17</v>
      </c>
      <c r="J780" s="1" t="s">
        <v>32</v>
      </c>
      <c r="P780">
        <v>1</v>
      </c>
      <c r="Q780">
        <v>2</v>
      </c>
      <c r="U780" t="s">
        <v>32</v>
      </c>
      <c r="V780" t="s">
        <v>32</v>
      </c>
      <c r="W780" t="s">
        <v>32</v>
      </c>
    </row>
    <row r="781" spans="1:23" x14ac:dyDescent="0.3">
      <c r="A781" s="2">
        <v>20</v>
      </c>
      <c r="I781" s="2">
        <v>71</v>
      </c>
      <c r="J781" s="2" t="s">
        <v>32</v>
      </c>
      <c r="P781">
        <v>2</v>
      </c>
      <c r="Q781">
        <v>2</v>
      </c>
      <c r="U781" t="s">
        <v>32</v>
      </c>
      <c r="V781" t="s">
        <v>32</v>
      </c>
      <c r="W781" t="s">
        <v>32</v>
      </c>
    </row>
    <row r="782" spans="1:23" x14ac:dyDescent="0.3">
      <c r="A782" s="1">
        <v>34.1</v>
      </c>
      <c r="I782" s="1">
        <v>56</v>
      </c>
      <c r="J782" s="1" t="s">
        <v>32</v>
      </c>
      <c r="P782">
        <v>1</v>
      </c>
      <c r="Q782">
        <v>2</v>
      </c>
      <c r="U782" t="s">
        <v>32</v>
      </c>
      <c r="V782" t="s">
        <v>31</v>
      </c>
      <c r="W782" t="s">
        <v>32</v>
      </c>
    </row>
    <row r="783" spans="1:23" x14ac:dyDescent="0.3">
      <c r="A783" s="2">
        <v>31.4</v>
      </c>
      <c r="I783" s="2">
        <v>64</v>
      </c>
      <c r="J783" s="2" t="s">
        <v>32</v>
      </c>
      <c r="P783">
        <v>1</v>
      </c>
      <c r="Q783">
        <v>2</v>
      </c>
      <c r="U783" t="s">
        <v>32</v>
      </c>
      <c r="V783" t="s">
        <v>32</v>
      </c>
      <c r="W783" t="s">
        <v>32</v>
      </c>
    </row>
    <row r="784" spans="1:23" x14ac:dyDescent="0.3">
      <c r="A784" s="1">
        <v>17.8</v>
      </c>
      <c r="I784" s="1">
        <v>79</v>
      </c>
      <c r="J784" s="1" t="s">
        <v>32</v>
      </c>
      <c r="P784">
        <v>2</v>
      </c>
      <c r="Q784">
        <v>2</v>
      </c>
      <c r="U784" t="s">
        <v>32</v>
      </c>
      <c r="V784" t="s">
        <v>32</v>
      </c>
      <c r="W784" t="s">
        <v>31</v>
      </c>
    </row>
    <row r="785" spans="1:23" x14ac:dyDescent="0.3">
      <c r="A785" s="2">
        <v>46.1</v>
      </c>
      <c r="I785" s="2">
        <v>40</v>
      </c>
      <c r="J785" s="2" t="s">
        <v>32</v>
      </c>
      <c r="P785">
        <v>1</v>
      </c>
      <c r="Q785">
        <v>2</v>
      </c>
      <c r="U785" t="s">
        <v>32</v>
      </c>
      <c r="V785" t="s">
        <v>32</v>
      </c>
      <c r="W785" t="s">
        <v>32</v>
      </c>
    </row>
    <row r="786" spans="1:23" x14ac:dyDescent="0.3">
      <c r="A786" s="1">
        <v>28.1</v>
      </c>
      <c r="I786" s="1">
        <v>45</v>
      </c>
      <c r="J786" s="1" t="s">
        <v>32</v>
      </c>
      <c r="P786">
        <v>1</v>
      </c>
      <c r="Q786">
        <v>2</v>
      </c>
      <c r="U786" t="s">
        <v>32</v>
      </c>
      <c r="V786" t="s">
        <v>32</v>
      </c>
      <c r="W786" t="s">
        <v>32</v>
      </c>
    </row>
    <row r="787" spans="1:23" x14ac:dyDescent="0.3">
      <c r="A787" s="2">
        <v>24.7</v>
      </c>
      <c r="I787" s="2">
        <v>31</v>
      </c>
      <c r="J787" s="2" t="s">
        <v>32</v>
      </c>
      <c r="P787">
        <v>1</v>
      </c>
      <c r="Q787">
        <v>2</v>
      </c>
      <c r="U787" t="s">
        <v>32</v>
      </c>
      <c r="V787" t="s">
        <v>31</v>
      </c>
      <c r="W787" t="s">
        <v>32</v>
      </c>
    </row>
    <row r="788" spans="1:23" x14ac:dyDescent="0.3">
      <c r="A788" s="1">
        <v>22.7</v>
      </c>
      <c r="I788" s="1">
        <v>60</v>
      </c>
      <c r="J788" s="1" t="s">
        <v>32</v>
      </c>
      <c r="P788">
        <v>2</v>
      </c>
      <c r="Q788">
        <v>2</v>
      </c>
      <c r="U788" t="s">
        <v>32</v>
      </c>
      <c r="V788" t="s">
        <v>32</v>
      </c>
      <c r="W788" t="s">
        <v>31</v>
      </c>
    </row>
    <row r="789" spans="1:23" x14ac:dyDescent="0.3">
      <c r="A789" s="2">
        <v>34.6</v>
      </c>
      <c r="I789" s="2">
        <v>40</v>
      </c>
      <c r="J789" s="2" t="s">
        <v>32</v>
      </c>
      <c r="P789">
        <v>2</v>
      </c>
      <c r="Q789">
        <v>2</v>
      </c>
      <c r="U789" t="s">
        <v>32</v>
      </c>
      <c r="V789" t="s">
        <v>32</v>
      </c>
      <c r="W789" t="s">
        <v>31</v>
      </c>
    </row>
    <row r="790" spans="1:23" x14ac:dyDescent="0.3">
      <c r="A790" s="1">
        <v>21.4</v>
      </c>
      <c r="I790" s="1">
        <v>66</v>
      </c>
      <c r="J790" s="1" t="s">
        <v>32</v>
      </c>
      <c r="P790">
        <v>2</v>
      </c>
      <c r="Q790">
        <v>2</v>
      </c>
      <c r="U790" t="s">
        <v>32</v>
      </c>
      <c r="V790" t="s">
        <v>32</v>
      </c>
      <c r="W790" t="s">
        <v>32</v>
      </c>
    </row>
    <row r="791" spans="1:23" x14ac:dyDescent="0.3">
      <c r="A791" s="2">
        <v>27.4</v>
      </c>
      <c r="I791" s="2">
        <v>37</v>
      </c>
      <c r="J791" s="2" t="s">
        <v>32</v>
      </c>
      <c r="P791">
        <v>2</v>
      </c>
      <c r="Q791">
        <v>2</v>
      </c>
      <c r="U791" t="s">
        <v>32</v>
      </c>
      <c r="V791" t="s">
        <v>32</v>
      </c>
      <c r="W791" t="s">
        <v>31</v>
      </c>
    </row>
    <row r="792" spans="1:23" x14ac:dyDescent="0.3">
      <c r="A792" s="1">
        <v>36.6</v>
      </c>
      <c r="I792" s="1">
        <v>41</v>
      </c>
      <c r="J792" s="1" t="s">
        <v>32</v>
      </c>
      <c r="P792">
        <v>1</v>
      </c>
      <c r="Q792">
        <v>2</v>
      </c>
      <c r="U792" t="s">
        <v>32</v>
      </c>
      <c r="V792" t="s">
        <v>32</v>
      </c>
      <c r="W792" t="s">
        <v>32</v>
      </c>
    </row>
    <row r="793" spans="1:23" x14ac:dyDescent="0.3">
      <c r="A793" s="2">
        <v>32.9</v>
      </c>
      <c r="I793" s="2">
        <v>69</v>
      </c>
      <c r="J793" s="2" t="s">
        <v>32</v>
      </c>
      <c r="P793">
        <v>2</v>
      </c>
      <c r="Q793">
        <v>2</v>
      </c>
      <c r="U793" t="s">
        <v>32</v>
      </c>
      <c r="V793" t="s">
        <v>32</v>
      </c>
      <c r="W793" t="s">
        <v>32</v>
      </c>
    </row>
    <row r="794" spans="1:23" x14ac:dyDescent="0.3">
      <c r="A794" s="1">
        <v>24.7</v>
      </c>
      <c r="I794" s="1">
        <v>57</v>
      </c>
      <c r="J794" s="1" t="s">
        <v>32</v>
      </c>
      <c r="P794">
        <v>2</v>
      </c>
      <c r="Q794">
        <v>2</v>
      </c>
      <c r="U794" t="s">
        <v>32</v>
      </c>
      <c r="V794" t="s">
        <v>32</v>
      </c>
      <c r="W794" t="s">
        <v>31</v>
      </c>
    </row>
    <row r="795" spans="1:23" x14ac:dyDescent="0.3">
      <c r="A795" s="2">
        <v>21.4</v>
      </c>
      <c r="I795" s="2">
        <v>73</v>
      </c>
      <c r="J795" s="2" t="s">
        <v>32</v>
      </c>
      <c r="P795">
        <v>1</v>
      </c>
      <c r="Q795">
        <v>2</v>
      </c>
      <c r="U795" t="s">
        <v>32</v>
      </c>
      <c r="V795" t="s">
        <v>32</v>
      </c>
      <c r="W795" t="s">
        <v>32</v>
      </c>
    </row>
    <row r="796" spans="1:23" x14ac:dyDescent="0.3">
      <c r="A796" s="1">
        <v>33.1</v>
      </c>
      <c r="I796" s="1">
        <v>52</v>
      </c>
      <c r="J796" s="1" t="s">
        <v>32</v>
      </c>
      <c r="P796">
        <v>2</v>
      </c>
      <c r="Q796">
        <v>2</v>
      </c>
      <c r="U796" t="s">
        <v>32</v>
      </c>
      <c r="V796" t="s">
        <v>32</v>
      </c>
      <c r="W796" t="s">
        <v>32</v>
      </c>
    </row>
    <row r="797" spans="1:23" x14ac:dyDescent="0.3">
      <c r="A797" s="2">
        <v>26.7</v>
      </c>
      <c r="I797" s="2">
        <v>54</v>
      </c>
      <c r="J797" s="2" t="s">
        <v>32</v>
      </c>
      <c r="P797">
        <v>2</v>
      </c>
      <c r="Q797">
        <v>2</v>
      </c>
      <c r="U797" t="s">
        <v>32</v>
      </c>
      <c r="V797" t="s">
        <v>32</v>
      </c>
      <c r="W797" t="s">
        <v>32</v>
      </c>
    </row>
    <row r="798" spans="1:23" x14ac:dyDescent="0.3">
      <c r="A798" s="1">
        <v>24.4</v>
      </c>
      <c r="I798" s="1">
        <v>77</v>
      </c>
      <c r="J798" s="1" t="s">
        <v>32</v>
      </c>
      <c r="P798">
        <v>1</v>
      </c>
      <c r="Q798">
        <v>2</v>
      </c>
      <c r="U798" t="s">
        <v>32</v>
      </c>
      <c r="V798" t="s">
        <v>32</v>
      </c>
      <c r="W798" t="s">
        <v>32</v>
      </c>
    </row>
    <row r="799" spans="1:23" x14ac:dyDescent="0.3">
      <c r="A799" s="2">
        <v>25.8</v>
      </c>
      <c r="I799" s="2">
        <v>49</v>
      </c>
      <c r="J799" s="2" t="s">
        <v>32</v>
      </c>
      <c r="P799">
        <v>2</v>
      </c>
      <c r="Q799">
        <v>2</v>
      </c>
      <c r="U799" t="s">
        <v>32</v>
      </c>
      <c r="V799" t="s">
        <v>32</v>
      </c>
      <c r="W799" t="s">
        <v>32</v>
      </c>
    </row>
    <row r="800" spans="1:23" x14ac:dyDescent="0.3">
      <c r="A800" s="1">
        <v>34.299999999999997</v>
      </c>
      <c r="I800" s="1">
        <v>58</v>
      </c>
      <c r="J800" s="1" t="s">
        <v>32</v>
      </c>
      <c r="P800">
        <v>2</v>
      </c>
      <c r="Q800">
        <v>2</v>
      </c>
      <c r="U800" t="s">
        <v>32</v>
      </c>
      <c r="V800" t="s">
        <v>32</v>
      </c>
      <c r="W800" t="s">
        <v>32</v>
      </c>
    </row>
    <row r="801" spans="1:23" x14ac:dyDescent="0.3">
      <c r="A801" s="2">
        <v>18.100000000000001</v>
      </c>
      <c r="I801" s="2">
        <v>67</v>
      </c>
      <c r="J801" s="2" t="s">
        <v>32</v>
      </c>
      <c r="P801">
        <v>2</v>
      </c>
      <c r="Q801">
        <v>2</v>
      </c>
      <c r="U801" t="s">
        <v>32</v>
      </c>
      <c r="V801" t="s">
        <v>32</v>
      </c>
      <c r="W801" t="s">
        <v>32</v>
      </c>
    </row>
    <row r="802" spans="1:23" x14ac:dyDescent="0.3">
      <c r="A802" s="1">
        <v>43.8</v>
      </c>
      <c r="I802" s="1">
        <v>59</v>
      </c>
      <c r="J802" s="1" t="s">
        <v>32</v>
      </c>
      <c r="P802">
        <v>1</v>
      </c>
      <c r="Q802">
        <v>2</v>
      </c>
      <c r="U802" t="s">
        <v>32</v>
      </c>
      <c r="V802" t="s">
        <v>32</v>
      </c>
      <c r="W802" t="s">
        <v>31</v>
      </c>
    </row>
    <row r="803" spans="1:23" x14ac:dyDescent="0.3">
      <c r="A803" s="2">
        <v>26.9</v>
      </c>
      <c r="I803" s="2">
        <v>20</v>
      </c>
      <c r="J803" s="2" t="s">
        <v>32</v>
      </c>
      <c r="P803">
        <v>2</v>
      </c>
      <c r="Q803">
        <v>2</v>
      </c>
      <c r="U803" t="s">
        <v>32</v>
      </c>
      <c r="V803" t="s">
        <v>32</v>
      </c>
      <c r="W803" t="s">
        <v>31</v>
      </c>
    </row>
    <row r="804" spans="1:23" x14ac:dyDescent="0.3">
      <c r="A804" s="1">
        <v>36.6</v>
      </c>
      <c r="I804" s="1">
        <v>67</v>
      </c>
      <c r="J804" s="1" t="s">
        <v>32</v>
      </c>
      <c r="P804">
        <v>2</v>
      </c>
      <c r="Q804">
        <v>2</v>
      </c>
      <c r="U804" t="s">
        <v>32</v>
      </c>
      <c r="V804" t="s">
        <v>32</v>
      </c>
      <c r="W804" t="s">
        <v>32</v>
      </c>
    </row>
    <row r="805" spans="1:23" x14ac:dyDescent="0.3">
      <c r="A805" s="2">
        <v>24.9</v>
      </c>
      <c r="I805" s="2">
        <v>71</v>
      </c>
      <c r="J805" s="2" t="s">
        <v>32</v>
      </c>
      <c r="P805">
        <v>2</v>
      </c>
      <c r="Q805">
        <v>2</v>
      </c>
      <c r="U805" t="s">
        <v>32</v>
      </c>
      <c r="V805" t="s">
        <v>32</v>
      </c>
      <c r="W805" t="s">
        <v>31</v>
      </c>
    </row>
    <row r="806" spans="1:23" x14ac:dyDescent="0.3">
      <c r="A806" s="1">
        <v>27.6</v>
      </c>
      <c r="I806" s="1">
        <v>63</v>
      </c>
      <c r="J806" s="1" t="s">
        <v>32</v>
      </c>
      <c r="P806">
        <v>2</v>
      </c>
      <c r="Q806">
        <v>2</v>
      </c>
      <c r="U806" t="s">
        <v>32</v>
      </c>
      <c r="V806" t="s">
        <v>32</v>
      </c>
      <c r="W806" t="s">
        <v>32</v>
      </c>
    </row>
    <row r="807" spans="1:23" x14ac:dyDescent="0.3">
      <c r="A807" s="2">
        <v>20.9</v>
      </c>
      <c r="I807" s="2">
        <v>34</v>
      </c>
      <c r="J807" s="2" t="s">
        <v>32</v>
      </c>
      <c r="P807">
        <v>1</v>
      </c>
      <c r="Q807">
        <v>2</v>
      </c>
      <c r="U807" t="s">
        <v>32</v>
      </c>
      <c r="V807" t="s">
        <v>32</v>
      </c>
      <c r="W807" t="s">
        <v>31</v>
      </c>
    </row>
    <row r="808" spans="1:23" x14ac:dyDescent="0.3">
      <c r="A808" s="1">
        <v>30.3</v>
      </c>
      <c r="I808" s="1">
        <v>42</v>
      </c>
      <c r="J808" s="1" t="s">
        <v>32</v>
      </c>
      <c r="P808">
        <v>1</v>
      </c>
      <c r="Q808">
        <v>2</v>
      </c>
      <c r="U808" t="s">
        <v>32</v>
      </c>
      <c r="V808" t="s">
        <v>32</v>
      </c>
      <c r="W808" t="s">
        <v>32</v>
      </c>
    </row>
    <row r="809" spans="1:23" x14ac:dyDescent="0.3">
      <c r="A809" s="2">
        <v>37.4</v>
      </c>
      <c r="I809" s="2">
        <v>73</v>
      </c>
      <c r="J809" s="2" t="s">
        <v>32</v>
      </c>
      <c r="P809">
        <v>2</v>
      </c>
      <c r="Q809">
        <v>2</v>
      </c>
      <c r="U809" t="s">
        <v>32</v>
      </c>
      <c r="V809" t="s">
        <v>32</v>
      </c>
      <c r="W809" t="s">
        <v>32</v>
      </c>
    </row>
    <row r="810" spans="1:23" x14ac:dyDescent="0.3">
      <c r="A810" s="1">
        <v>35.9</v>
      </c>
      <c r="I810" s="1">
        <v>49</v>
      </c>
      <c r="J810" s="1" t="s">
        <v>32</v>
      </c>
      <c r="P810">
        <v>2</v>
      </c>
      <c r="Q810">
        <v>2</v>
      </c>
      <c r="U810" t="s">
        <v>32</v>
      </c>
      <c r="V810" t="s">
        <v>32</v>
      </c>
      <c r="W810" t="s">
        <v>32</v>
      </c>
    </row>
    <row r="811" spans="1:23" x14ac:dyDescent="0.3">
      <c r="A811" s="2">
        <v>50.3</v>
      </c>
      <c r="I811" s="2">
        <v>23</v>
      </c>
      <c r="J811" s="2" t="s">
        <v>32</v>
      </c>
      <c r="P811">
        <v>1</v>
      </c>
      <c r="Q811">
        <v>2</v>
      </c>
      <c r="U811" t="s">
        <v>32</v>
      </c>
      <c r="V811" t="s">
        <v>32</v>
      </c>
      <c r="W811" t="s">
        <v>31</v>
      </c>
    </row>
    <row r="812" spans="1:23" x14ac:dyDescent="0.3">
      <c r="A812" s="1">
        <v>31.5</v>
      </c>
      <c r="I812" s="1">
        <v>66</v>
      </c>
      <c r="J812" s="1" t="s">
        <v>32</v>
      </c>
      <c r="P812">
        <v>2</v>
      </c>
      <c r="Q812">
        <v>2</v>
      </c>
      <c r="U812" t="s">
        <v>32</v>
      </c>
      <c r="V812" t="s">
        <v>32</v>
      </c>
      <c r="W812" t="s">
        <v>32</v>
      </c>
    </row>
    <row r="813" spans="1:23" x14ac:dyDescent="0.3">
      <c r="A813" s="2">
        <v>24.4</v>
      </c>
      <c r="I813" s="2">
        <v>59</v>
      </c>
      <c r="J813" s="2" t="s">
        <v>32</v>
      </c>
      <c r="P813">
        <v>1</v>
      </c>
      <c r="Q813">
        <v>2</v>
      </c>
      <c r="U813" t="s">
        <v>32</v>
      </c>
      <c r="V813" t="s">
        <v>32</v>
      </c>
      <c r="W813" t="s">
        <v>32</v>
      </c>
    </row>
    <row r="814" spans="1:23" x14ac:dyDescent="0.3">
      <c r="A814" s="1">
        <v>38.9</v>
      </c>
      <c r="I814" s="1">
        <v>47</v>
      </c>
      <c r="J814" s="1" t="s">
        <v>32</v>
      </c>
      <c r="P814">
        <v>1</v>
      </c>
      <c r="Q814">
        <v>2</v>
      </c>
      <c r="U814" t="s">
        <v>32</v>
      </c>
      <c r="V814" t="s">
        <v>32</v>
      </c>
      <c r="W814" t="s">
        <v>31</v>
      </c>
    </row>
    <row r="815" spans="1:23" x14ac:dyDescent="0.3">
      <c r="A815" s="2">
        <v>28.6</v>
      </c>
      <c r="I815" s="2">
        <v>71</v>
      </c>
      <c r="J815" s="2" t="s">
        <v>32</v>
      </c>
      <c r="P815">
        <v>1</v>
      </c>
      <c r="Q815">
        <v>2</v>
      </c>
      <c r="U815" t="s">
        <v>32</v>
      </c>
      <c r="V815" t="s">
        <v>32</v>
      </c>
      <c r="W815" t="s">
        <v>32</v>
      </c>
    </row>
    <row r="816" spans="1:23" x14ac:dyDescent="0.3">
      <c r="A816" s="1">
        <v>27.5</v>
      </c>
      <c r="I816" s="1">
        <v>68</v>
      </c>
      <c r="J816" s="1" t="s">
        <v>32</v>
      </c>
      <c r="P816">
        <v>2</v>
      </c>
      <c r="Q816">
        <v>2</v>
      </c>
      <c r="U816" t="s">
        <v>32</v>
      </c>
      <c r="V816" t="s">
        <v>32</v>
      </c>
      <c r="W816" t="s">
        <v>32</v>
      </c>
    </row>
    <row r="817" spans="1:23" x14ac:dyDescent="0.3">
      <c r="A817" s="2">
        <v>43.7</v>
      </c>
      <c r="I817" s="2">
        <v>37</v>
      </c>
      <c r="J817" s="2" t="s">
        <v>32</v>
      </c>
      <c r="P817">
        <v>2</v>
      </c>
      <c r="Q817">
        <v>2</v>
      </c>
      <c r="U817" t="s">
        <v>32</v>
      </c>
      <c r="V817" t="s">
        <v>32</v>
      </c>
      <c r="W817" t="s">
        <v>31</v>
      </c>
    </row>
    <row r="818" spans="1:23" x14ac:dyDescent="0.3">
      <c r="A818" s="1">
        <v>27</v>
      </c>
      <c r="I818" s="1">
        <v>75</v>
      </c>
      <c r="J818" s="1" t="s">
        <v>32</v>
      </c>
      <c r="P818">
        <v>2</v>
      </c>
      <c r="Q818">
        <v>2</v>
      </c>
      <c r="U818" t="s">
        <v>32</v>
      </c>
      <c r="V818" t="s">
        <v>31</v>
      </c>
      <c r="W818" t="s">
        <v>32</v>
      </c>
    </row>
    <row r="819" spans="1:23" x14ac:dyDescent="0.3">
      <c r="A819" s="2">
        <v>29.3</v>
      </c>
      <c r="I819" s="2">
        <v>49</v>
      </c>
      <c r="J819" s="2" t="s">
        <v>32</v>
      </c>
      <c r="P819">
        <v>1</v>
      </c>
      <c r="Q819">
        <v>2</v>
      </c>
      <c r="U819" t="s">
        <v>32</v>
      </c>
      <c r="V819" t="s">
        <v>32</v>
      </c>
      <c r="W819" t="s">
        <v>32</v>
      </c>
    </row>
    <row r="820" spans="1:23" x14ac:dyDescent="0.3">
      <c r="A820" s="1">
        <v>34.700000000000003</v>
      </c>
      <c r="I820" s="1">
        <v>50</v>
      </c>
      <c r="J820" s="1" t="s">
        <v>32</v>
      </c>
      <c r="P820">
        <v>2</v>
      </c>
      <c r="Q820">
        <v>2</v>
      </c>
      <c r="U820" t="s">
        <v>32</v>
      </c>
      <c r="V820" t="s">
        <v>32</v>
      </c>
      <c r="W820" t="s">
        <v>32</v>
      </c>
    </row>
    <row r="821" spans="1:23" x14ac:dyDescent="0.3">
      <c r="A821" s="2">
        <v>39.9</v>
      </c>
      <c r="I821" s="2">
        <v>82</v>
      </c>
      <c r="J821" s="2" t="s">
        <v>32</v>
      </c>
      <c r="P821">
        <v>2</v>
      </c>
      <c r="Q821">
        <v>2</v>
      </c>
      <c r="U821" t="s">
        <v>32</v>
      </c>
      <c r="V821" t="s">
        <v>32</v>
      </c>
      <c r="W821" t="s">
        <v>32</v>
      </c>
    </row>
    <row r="822" spans="1:23" x14ac:dyDescent="0.3">
      <c r="A822" s="1">
        <v>26.7</v>
      </c>
      <c r="I822" s="1">
        <v>27</v>
      </c>
      <c r="J822" s="1" t="s">
        <v>32</v>
      </c>
      <c r="P822">
        <v>1</v>
      </c>
      <c r="Q822">
        <v>2</v>
      </c>
      <c r="U822" t="s">
        <v>32</v>
      </c>
      <c r="V822" t="s">
        <v>32</v>
      </c>
      <c r="W822" t="s">
        <v>31</v>
      </c>
    </row>
    <row r="823" spans="1:23" x14ac:dyDescent="0.3">
      <c r="A823" s="2">
        <v>24.8</v>
      </c>
      <c r="I823" s="2">
        <v>57</v>
      </c>
      <c r="J823" s="2" t="s">
        <v>32</v>
      </c>
      <c r="P823">
        <v>1</v>
      </c>
      <c r="Q823">
        <v>2</v>
      </c>
      <c r="U823" t="s">
        <v>32</v>
      </c>
      <c r="V823" t="s">
        <v>32</v>
      </c>
      <c r="W823" t="s">
        <v>31</v>
      </c>
    </row>
    <row r="824" spans="1:23" x14ac:dyDescent="0.3">
      <c r="A824" s="1">
        <v>29.7</v>
      </c>
      <c r="I824" s="1">
        <v>51</v>
      </c>
      <c r="J824" s="1" t="s">
        <v>32</v>
      </c>
      <c r="P824">
        <v>2</v>
      </c>
      <c r="Q824">
        <v>2</v>
      </c>
      <c r="U824" t="s">
        <v>32</v>
      </c>
      <c r="V824" t="s">
        <v>32</v>
      </c>
      <c r="W824" t="s">
        <v>32</v>
      </c>
    </row>
    <row r="825" spans="1:23" x14ac:dyDescent="0.3">
      <c r="A825" s="2">
        <v>15.9</v>
      </c>
      <c r="I825" s="2">
        <v>56</v>
      </c>
      <c r="J825" s="2" t="s">
        <v>32</v>
      </c>
      <c r="P825">
        <v>2</v>
      </c>
      <c r="Q825">
        <v>2</v>
      </c>
      <c r="U825" t="s">
        <v>32</v>
      </c>
      <c r="V825" t="s">
        <v>32</v>
      </c>
      <c r="W825" t="s">
        <v>32</v>
      </c>
    </row>
    <row r="826" spans="1:23" x14ac:dyDescent="0.3">
      <c r="A826" s="1">
        <v>31.4</v>
      </c>
      <c r="I826" s="1">
        <v>52</v>
      </c>
      <c r="J826" s="1" t="s">
        <v>32</v>
      </c>
      <c r="P826">
        <v>1</v>
      </c>
      <c r="Q826">
        <v>2</v>
      </c>
      <c r="U826" t="s">
        <v>32</v>
      </c>
      <c r="V826" t="s">
        <v>32</v>
      </c>
      <c r="W826" t="s">
        <v>32</v>
      </c>
    </row>
    <row r="827" spans="1:23" x14ac:dyDescent="0.3">
      <c r="A827" s="2">
        <v>27.8</v>
      </c>
      <c r="I827" s="2">
        <v>18</v>
      </c>
      <c r="J827" s="2" t="s">
        <v>32</v>
      </c>
      <c r="P827">
        <v>2</v>
      </c>
      <c r="Q827">
        <v>2</v>
      </c>
      <c r="U827" t="s">
        <v>32</v>
      </c>
      <c r="V827" t="s">
        <v>32</v>
      </c>
      <c r="W827" t="s">
        <v>32</v>
      </c>
    </row>
    <row r="828" spans="1:23" x14ac:dyDescent="0.3">
      <c r="A828" s="1">
        <v>35.5</v>
      </c>
      <c r="I828" s="1">
        <v>63</v>
      </c>
      <c r="J828" s="1" t="s">
        <v>32</v>
      </c>
      <c r="P828">
        <v>1</v>
      </c>
      <c r="Q828">
        <v>2</v>
      </c>
      <c r="U828" t="s">
        <v>32</v>
      </c>
      <c r="V828" t="s">
        <v>32</v>
      </c>
      <c r="W828" t="s">
        <v>31</v>
      </c>
    </row>
    <row r="829" spans="1:23" x14ac:dyDescent="0.3">
      <c r="A829" s="2">
        <v>31.7</v>
      </c>
      <c r="I829" s="2">
        <v>64</v>
      </c>
      <c r="J829" s="2" t="s">
        <v>32</v>
      </c>
      <c r="P829">
        <v>1</v>
      </c>
      <c r="Q829">
        <v>2</v>
      </c>
      <c r="U829" t="s">
        <v>32</v>
      </c>
      <c r="V829" t="s">
        <v>32</v>
      </c>
      <c r="W829" t="s">
        <v>32</v>
      </c>
    </row>
    <row r="830" spans="1:23" x14ac:dyDescent="0.3">
      <c r="A830" s="1">
        <v>33.200000000000003</v>
      </c>
      <c r="I830" s="1">
        <v>37</v>
      </c>
      <c r="J830" s="1" t="s">
        <v>32</v>
      </c>
      <c r="P830">
        <v>2</v>
      </c>
      <c r="Q830">
        <v>2</v>
      </c>
      <c r="U830" t="s">
        <v>32</v>
      </c>
      <c r="V830" t="s">
        <v>32</v>
      </c>
      <c r="W830" t="s">
        <v>31</v>
      </c>
    </row>
    <row r="831" spans="1:23" x14ac:dyDescent="0.3">
      <c r="A831" s="2">
        <v>27.7</v>
      </c>
      <c r="I831" s="2">
        <v>69</v>
      </c>
      <c r="J831" s="2" t="s">
        <v>32</v>
      </c>
      <c r="P831">
        <v>2</v>
      </c>
      <c r="Q831">
        <v>2</v>
      </c>
      <c r="U831" t="s">
        <v>32</v>
      </c>
      <c r="V831" t="s">
        <v>32</v>
      </c>
      <c r="W831" t="s">
        <v>31</v>
      </c>
    </row>
    <row r="832" spans="1:23" x14ac:dyDescent="0.3">
      <c r="A832" s="1">
        <v>31.9</v>
      </c>
      <c r="I832" s="1">
        <v>73</v>
      </c>
      <c r="J832" s="1" t="s">
        <v>32</v>
      </c>
      <c r="P832">
        <v>2</v>
      </c>
      <c r="Q832">
        <v>2</v>
      </c>
      <c r="U832" t="s">
        <v>32</v>
      </c>
      <c r="V832" t="s">
        <v>32</v>
      </c>
      <c r="W832" t="s">
        <v>32</v>
      </c>
    </row>
    <row r="833" spans="1:23" x14ac:dyDescent="0.3">
      <c r="A833" s="2">
        <v>25.8</v>
      </c>
      <c r="I833" s="2">
        <v>48</v>
      </c>
      <c r="J833" s="2" t="s">
        <v>32</v>
      </c>
      <c r="P833">
        <v>2</v>
      </c>
      <c r="Q833">
        <v>2</v>
      </c>
      <c r="U833" t="s">
        <v>32</v>
      </c>
      <c r="V833" t="s">
        <v>32</v>
      </c>
      <c r="W833" t="s">
        <v>31</v>
      </c>
    </row>
    <row r="834" spans="1:23" x14ac:dyDescent="0.3">
      <c r="A834" s="1">
        <v>27.7</v>
      </c>
      <c r="I834" s="1">
        <v>54</v>
      </c>
      <c r="J834" s="1" t="s">
        <v>32</v>
      </c>
      <c r="P834">
        <v>2</v>
      </c>
      <c r="Q834">
        <v>2</v>
      </c>
      <c r="U834" t="s">
        <v>32</v>
      </c>
      <c r="V834" t="s">
        <v>32</v>
      </c>
      <c r="W834" t="s">
        <v>31</v>
      </c>
    </row>
    <row r="835" spans="1:23" x14ac:dyDescent="0.3">
      <c r="A835" s="2">
        <v>23.4</v>
      </c>
      <c r="I835" s="2">
        <v>46</v>
      </c>
      <c r="J835" s="2" t="s">
        <v>32</v>
      </c>
      <c r="P835">
        <v>2</v>
      </c>
      <c r="Q835">
        <v>2</v>
      </c>
      <c r="U835" t="s">
        <v>32</v>
      </c>
      <c r="V835" t="s">
        <v>31</v>
      </c>
      <c r="W835" t="s">
        <v>32</v>
      </c>
    </row>
    <row r="836" spans="1:23" x14ac:dyDescent="0.3">
      <c r="A836" s="1">
        <v>24.3</v>
      </c>
      <c r="I836" s="1">
        <v>41</v>
      </c>
      <c r="J836" s="1" t="s">
        <v>32</v>
      </c>
      <c r="P836">
        <v>2</v>
      </c>
      <c r="Q836">
        <v>2</v>
      </c>
      <c r="U836" t="s">
        <v>32</v>
      </c>
      <c r="V836" t="s">
        <v>32</v>
      </c>
      <c r="W836" t="s">
        <v>31</v>
      </c>
    </row>
    <row r="837" spans="1:23" x14ac:dyDescent="0.3">
      <c r="A837" s="2">
        <v>30.3</v>
      </c>
      <c r="I837" s="2">
        <v>67</v>
      </c>
      <c r="J837" s="2" t="s">
        <v>32</v>
      </c>
      <c r="P837">
        <v>2</v>
      </c>
      <c r="Q837">
        <v>2</v>
      </c>
      <c r="U837" t="s">
        <v>32</v>
      </c>
      <c r="V837" t="s">
        <v>32</v>
      </c>
      <c r="W837" t="s">
        <v>32</v>
      </c>
    </row>
    <row r="838" spans="1:23" x14ac:dyDescent="0.3">
      <c r="A838" s="1">
        <v>29.1</v>
      </c>
      <c r="I838" s="1">
        <v>63</v>
      </c>
      <c r="J838" s="1" t="s">
        <v>32</v>
      </c>
      <c r="P838">
        <v>1</v>
      </c>
      <c r="Q838">
        <v>2</v>
      </c>
      <c r="U838" t="s">
        <v>32</v>
      </c>
      <c r="V838" t="s">
        <v>32</v>
      </c>
      <c r="W838" t="s">
        <v>32</v>
      </c>
    </row>
    <row r="839" spans="1:23" x14ac:dyDescent="0.3">
      <c r="A839" s="2">
        <v>20.100000000000001</v>
      </c>
      <c r="I839" s="2">
        <v>73</v>
      </c>
      <c r="J839" s="2" t="s">
        <v>32</v>
      </c>
      <c r="P839">
        <v>2</v>
      </c>
      <c r="Q839">
        <v>2</v>
      </c>
      <c r="U839" t="s">
        <v>32</v>
      </c>
      <c r="V839" t="s">
        <v>32</v>
      </c>
      <c r="W839" t="s">
        <v>32</v>
      </c>
    </row>
    <row r="840" spans="1:23" x14ac:dyDescent="0.3">
      <c r="A840" s="1">
        <v>21.2</v>
      </c>
      <c r="I840" s="1">
        <v>50</v>
      </c>
      <c r="J840" s="1" t="s">
        <v>32</v>
      </c>
      <c r="P840">
        <v>1</v>
      </c>
      <c r="Q840">
        <v>2</v>
      </c>
      <c r="U840" t="s">
        <v>32</v>
      </c>
      <c r="V840" t="s">
        <v>32</v>
      </c>
      <c r="W840" t="s">
        <v>31</v>
      </c>
    </row>
    <row r="841" spans="1:23" x14ac:dyDescent="0.3">
      <c r="A841" s="2">
        <v>31.6</v>
      </c>
      <c r="I841" s="2">
        <v>71</v>
      </c>
      <c r="J841" s="2" t="s">
        <v>32</v>
      </c>
      <c r="P841">
        <v>2</v>
      </c>
      <c r="Q841">
        <v>2</v>
      </c>
      <c r="U841" t="s">
        <v>32</v>
      </c>
      <c r="V841" t="s">
        <v>32</v>
      </c>
      <c r="W841" t="s">
        <v>32</v>
      </c>
    </row>
    <row r="842" spans="1:23" x14ac:dyDescent="0.3">
      <c r="A842" s="1">
        <v>41.6</v>
      </c>
      <c r="I842" s="1">
        <v>80</v>
      </c>
      <c r="J842" s="1" t="s">
        <v>32</v>
      </c>
      <c r="P842">
        <v>2</v>
      </c>
      <c r="Q842">
        <v>2</v>
      </c>
      <c r="U842" t="s">
        <v>32</v>
      </c>
      <c r="V842" t="s">
        <v>32</v>
      </c>
      <c r="W842" t="s">
        <v>32</v>
      </c>
    </row>
    <row r="843" spans="1:23" x14ac:dyDescent="0.3">
      <c r="A843" s="2">
        <v>36.4</v>
      </c>
      <c r="I843" s="2">
        <v>64</v>
      </c>
      <c r="J843" s="2" t="s">
        <v>32</v>
      </c>
      <c r="P843">
        <v>2</v>
      </c>
      <c r="Q843">
        <v>2</v>
      </c>
      <c r="U843" t="s">
        <v>32</v>
      </c>
      <c r="V843" t="s">
        <v>32</v>
      </c>
      <c r="W843" t="s">
        <v>31</v>
      </c>
    </row>
    <row r="844" spans="1:23" x14ac:dyDescent="0.3">
      <c r="A844" s="1">
        <v>30.5</v>
      </c>
      <c r="I844" s="1">
        <v>35</v>
      </c>
      <c r="J844" s="1" t="s">
        <v>32</v>
      </c>
      <c r="P844">
        <v>2</v>
      </c>
      <c r="Q844">
        <v>2</v>
      </c>
      <c r="U844" t="s">
        <v>32</v>
      </c>
      <c r="V844" t="s">
        <v>32</v>
      </c>
      <c r="W844" t="s">
        <v>31</v>
      </c>
    </row>
    <row r="845" spans="1:23" x14ac:dyDescent="0.3">
      <c r="A845" s="2">
        <v>32.799999999999997</v>
      </c>
      <c r="I845" s="2">
        <v>72</v>
      </c>
      <c r="J845" s="2" t="s">
        <v>32</v>
      </c>
      <c r="P845">
        <v>2</v>
      </c>
      <c r="Q845">
        <v>2</v>
      </c>
      <c r="U845" t="s">
        <v>32</v>
      </c>
      <c r="V845" t="s">
        <v>32</v>
      </c>
      <c r="W845" t="s">
        <v>32</v>
      </c>
    </row>
    <row r="846" spans="1:23" x14ac:dyDescent="0.3">
      <c r="A846" s="1">
        <v>32.299999999999997</v>
      </c>
      <c r="I846" s="1">
        <v>25</v>
      </c>
      <c r="J846" s="1" t="s">
        <v>32</v>
      </c>
      <c r="P846">
        <v>1</v>
      </c>
      <c r="Q846">
        <v>2</v>
      </c>
      <c r="U846" t="s">
        <v>32</v>
      </c>
      <c r="V846" t="s">
        <v>32</v>
      </c>
      <c r="W846" t="s">
        <v>32</v>
      </c>
    </row>
    <row r="847" spans="1:23" x14ac:dyDescent="0.3">
      <c r="A847" s="2">
        <v>30.1</v>
      </c>
      <c r="I847" s="2">
        <v>27</v>
      </c>
      <c r="J847" s="2" t="s">
        <v>32</v>
      </c>
      <c r="P847">
        <v>1</v>
      </c>
      <c r="Q847">
        <v>2</v>
      </c>
      <c r="U847" t="s">
        <v>32</v>
      </c>
      <c r="V847" t="s">
        <v>32</v>
      </c>
      <c r="W847" t="s">
        <v>31</v>
      </c>
    </row>
    <row r="848" spans="1:23" x14ac:dyDescent="0.3">
      <c r="A848" s="1">
        <v>34.700000000000003</v>
      </c>
      <c r="I848" s="1">
        <v>56</v>
      </c>
      <c r="J848" s="1" t="s">
        <v>32</v>
      </c>
      <c r="P848">
        <v>2</v>
      </c>
      <c r="Q848">
        <v>2</v>
      </c>
      <c r="U848" t="s">
        <v>32</v>
      </c>
      <c r="V848" t="s">
        <v>31</v>
      </c>
      <c r="W848" t="s">
        <v>32</v>
      </c>
    </row>
    <row r="849" spans="1:23" x14ac:dyDescent="0.3">
      <c r="A849" s="2">
        <v>29.7</v>
      </c>
      <c r="I849" s="2">
        <v>29</v>
      </c>
      <c r="J849" s="2" t="s">
        <v>32</v>
      </c>
      <c r="P849">
        <v>2</v>
      </c>
      <c r="Q849">
        <v>2</v>
      </c>
      <c r="U849" t="s">
        <v>32</v>
      </c>
      <c r="V849" t="s">
        <v>32</v>
      </c>
      <c r="W849" t="s">
        <v>32</v>
      </c>
    </row>
    <row r="850" spans="1:23" x14ac:dyDescent="0.3">
      <c r="A850" s="1">
        <v>31.3</v>
      </c>
      <c r="I850" s="1">
        <v>33</v>
      </c>
      <c r="J850" s="1" t="s">
        <v>32</v>
      </c>
      <c r="P850">
        <v>1</v>
      </c>
      <c r="Q850">
        <v>2</v>
      </c>
      <c r="U850" t="s">
        <v>32</v>
      </c>
      <c r="V850" t="s">
        <v>31</v>
      </c>
      <c r="W850" t="s">
        <v>32</v>
      </c>
    </row>
    <row r="851" spans="1:23" x14ac:dyDescent="0.3">
      <c r="A851" s="2">
        <v>35.6</v>
      </c>
      <c r="I851" s="2">
        <v>79</v>
      </c>
      <c r="J851" s="2" t="s">
        <v>32</v>
      </c>
      <c r="P851">
        <v>2</v>
      </c>
      <c r="Q851">
        <v>2</v>
      </c>
      <c r="U851" t="s">
        <v>32</v>
      </c>
      <c r="V851" t="s">
        <v>32</v>
      </c>
      <c r="W851" t="s">
        <v>31</v>
      </c>
    </row>
    <row r="852" spans="1:23" x14ac:dyDescent="0.3">
      <c r="A852" s="1">
        <v>35.200000000000003</v>
      </c>
      <c r="I852" s="1">
        <v>41</v>
      </c>
      <c r="J852" s="1" t="s">
        <v>32</v>
      </c>
      <c r="P852">
        <v>1</v>
      </c>
      <c r="Q852">
        <v>2</v>
      </c>
      <c r="U852" t="s">
        <v>32</v>
      </c>
      <c r="V852" t="s">
        <v>32</v>
      </c>
      <c r="W852" t="s">
        <v>32</v>
      </c>
    </row>
    <row r="853" spans="1:23" x14ac:dyDescent="0.3">
      <c r="A853" s="2">
        <v>27.6</v>
      </c>
      <c r="I853" s="2">
        <v>33</v>
      </c>
      <c r="J853" s="2" t="s">
        <v>32</v>
      </c>
      <c r="P853">
        <v>1</v>
      </c>
      <c r="Q853">
        <v>2</v>
      </c>
      <c r="U853" t="s">
        <v>32</v>
      </c>
      <c r="V853" t="s">
        <v>31</v>
      </c>
      <c r="W853" t="s">
        <v>31</v>
      </c>
    </row>
    <row r="854" spans="1:23" x14ac:dyDescent="0.3">
      <c r="A854" s="1">
        <v>35.200000000000003</v>
      </c>
      <c r="I854" s="1">
        <v>31</v>
      </c>
      <c r="J854" s="1" t="s">
        <v>32</v>
      </c>
      <c r="P854">
        <v>1</v>
      </c>
      <c r="Q854">
        <v>2</v>
      </c>
      <c r="U854" t="s">
        <v>32</v>
      </c>
      <c r="V854" t="s">
        <v>32</v>
      </c>
      <c r="W854" t="s">
        <v>32</v>
      </c>
    </row>
    <row r="855" spans="1:23" x14ac:dyDescent="0.3">
      <c r="A855" s="2">
        <v>28.1</v>
      </c>
      <c r="I855" s="2">
        <v>58</v>
      </c>
      <c r="J855" s="2" t="s">
        <v>32</v>
      </c>
      <c r="P855">
        <v>2</v>
      </c>
      <c r="Q855">
        <v>2</v>
      </c>
      <c r="U855" t="s">
        <v>32</v>
      </c>
      <c r="V855" t="s">
        <v>32</v>
      </c>
      <c r="W855" t="s">
        <v>31</v>
      </c>
    </row>
    <row r="856" spans="1:23" x14ac:dyDescent="0.3">
      <c r="A856" s="1">
        <v>31.8</v>
      </c>
      <c r="I856" s="1">
        <v>52</v>
      </c>
      <c r="J856" s="1" t="s">
        <v>32</v>
      </c>
      <c r="P856">
        <v>2</v>
      </c>
      <c r="Q856">
        <v>2</v>
      </c>
      <c r="U856" t="s">
        <v>32</v>
      </c>
      <c r="V856" t="s">
        <v>32</v>
      </c>
      <c r="W856" t="s">
        <v>32</v>
      </c>
    </row>
    <row r="857" spans="1:23" x14ac:dyDescent="0.3">
      <c r="A857" s="2">
        <v>23.3</v>
      </c>
      <c r="I857" s="2">
        <v>30</v>
      </c>
      <c r="J857" s="2" t="s">
        <v>32</v>
      </c>
      <c r="P857">
        <v>1</v>
      </c>
      <c r="Q857">
        <v>2</v>
      </c>
      <c r="U857" t="s">
        <v>32</v>
      </c>
      <c r="V857" t="s">
        <v>32</v>
      </c>
      <c r="W857" t="s">
        <v>32</v>
      </c>
    </row>
    <row r="858" spans="1:23" x14ac:dyDescent="0.3">
      <c r="A858" s="1">
        <v>28.8</v>
      </c>
      <c r="I858" s="1">
        <v>47</v>
      </c>
      <c r="J858" s="1" t="s">
        <v>32</v>
      </c>
      <c r="P858">
        <v>2</v>
      </c>
      <c r="Q858">
        <v>2</v>
      </c>
      <c r="U858" t="s">
        <v>32</v>
      </c>
      <c r="V858" t="s">
        <v>32</v>
      </c>
      <c r="W858" t="s">
        <v>32</v>
      </c>
    </row>
    <row r="859" spans="1:23" x14ac:dyDescent="0.3">
      <c r="A859" s="2">
        <v>19.5</v>
      </c>
      <c r="I859" s="2">
        <v>31</v>
      </c>
      <c r="J859" s="2" t="s">
        <v>32</v>
      </c>
      <c r="P859">
        <v>2</v>
      </c>
      <c r="Q859">
        <v>2</v>
      </c>
      <c r="U859" t="s">
        <v>32</v>
      </c>
      <c r="V859" t="s">
        <v>32</v>
      </c>
      <c r="W859" t="s">
        <v>31</v>
      </c>
    </row>
    <row r="860" spans="1:23" x14ac:dyDescent="0.3">
      <c r="A860" s="1">
        <v>30</v>
      </c>
      <c r="I860" s="1">
        <v>58</v>
      </c>
      <c r="J860" s="1" t="s">
        <v>32</v>
      </c>
      <c r="P860">
        <v>1</v>
      </c>
      <c r="Q860">
        <v>2</v>
      </c>
      <c r="U860" t="s">
        <v>32</v>
      </c>
      <c r="V860" t="s">
        <v>32</v>
      </c>
      <c r="W860" t="s">
        <v>31</v>
      </c>
    </row>
    <row r="861" spans="1:23" x14ac:dyDescent="0.3">
      <c r="A861" s="2">
        <v>25.5</v>
      </c>
      <c r="I861" s="2">
        <v>47</v>
      </c>
      <c r="J861" s="2" t="s">
        <v>32</v>
      </c>
      <c r="P861">
        <v>2</v>
      </c>
      <c r="Q861">
        <v>2</v>
      </c>
      <c r="U861" t="s">
        <v>32</v>
      </c>
      <c r="V861" t="s">
        <v>31</v>
      </c>
      <c r="W861" t="s">
        <v>31</v>
      </c>
    </row>
    <row r="862" spans="1:23" x14ac:dyDescent="0.3">
      <c r="A862" s="1">
        <v>28.8</v>
      </c>
      <c r="I862" s="1">
        <v>77</v>
      </c>
      <c r="J862" s="1" t="s">
        <v>32</v>
      </c>
      <c r="P862">
        <v>1</v>
      </c>
      <c r="Q862">
        <v>2</v>
      </c>
      <c r="U862" t="s">
        <v>32</v>
      </c>
      <c r="V862" t="s">
        <v>32</v>
      </c>
      <c r="W862" t="s">
        <v>31</v>
      </c>
    </row>
    <row r="863" spans="1:23" x14ac:dyDescent="0.3">
      <c r="A863" s="2">
        <v>40.200000000000003</v>
      </c>
      <c r="I863" s="2">
        <v>36</v>
      </c>
      <c r="J863" s="2" t="s">
        <v>32</v>
      </c>
      <c r="P863">
        <v>1</v>
      </c>
      <c r="Q863">
        <v>2</v>
      </c>
      <c r="U863" t="s">
        <v>32</v>
      </c>
      <c r="V863" t="s">
        <v>32</v>
      </c>
      <c r="W863" t="s">
        <v>31</v>
      </c>
    </row>
    <row r="864" spans="1:23" x14ac:dyDescent="0.3">
      <c r="A864" s="1">
        <v>32.9</v>
      </c>
      <c r="I864" s="1">
        <v>78</v>
      </c>
      <c r="J864" s="1" t="s">
        <v>32</v>
      </c>
      <c r="P864">
        <v>2</v>
      </c>
      <c r="Q864">
        <v>2</v>
      </c>
      <c r="U864" t="s">
        <v>32</v>
      </c>
      <c r="V864" t="s">
        <v>32</v>
      </c>
      <c r="W864" t="s">
        <v>32</v>
      </c>
    </row>
    <row r="865" spans="1:23" x14ac:dyDescent="0.3">
      <c r="A865" s="2">
        <v>22.4</v>
      </c>
      <c r="I865" s="2">
        <v>60</v>
      </c>
      <c r="J865" s="2" t="s">
        <v>32</v>
      </c>
      <c r="P865">
        <v>2</v>
      </c>
      <c r="Q865">
        <v>2</v>
      </c>
      <c r="U865" t="s">
        <v>32</v>
      </c>
      <c r="V865" t="s">
        <v>32</v>
      </c>
      <c r="W865" t="s">
        <v>31</v>
      </c>
    </row>
    <row r="866" spans="1:23" x14ac:dyDescent="0.3">
      <c r="A866" s="1">
        <v>36.9</v>
      </c>
      <c r="I866" s="1">
        <v>56</v>
      </c>
      <c r="J866" s="1" t="s">
        <v>32</v>
      </c>
      <c r="P866">
        <v>2</v>
      </c>
      <c r="Q866">
        <v>2</v>
      </c>
      <c r="U866" t="s">
        <v>32</v>
      </c>
      <c r="V866" t="s">
        <v>32</v>
      </c>
      <c r="W866" t="s">
        <v>32</v>
      </c>
    </row>
    <row r="867" spans="1:23" x14ac:dyDescent="0.3">
      <c r="A867" s="2">
        <v>19.8</v>
      </c>
      <c r="I867" s="2">
        <v>65</v>
      </c>
      <c r="J867" s="2" t="s">
        <v>32</v>
      </c>
      <c r="P867">
        <v>1</v>
      </c>
      <c r="Q867">
        <v>2</v>
      </c>
      <c r="U867" t="s">
        <v>32</v>
      </c>
      <c r="V867" t="s">
        <v>31</v>
      </c>
      <c r="W867" t="s">
        <v>32</v>
      </c>
    </row>
    <row r="868" spans="1:23" x14ac:dyDescent="0.3">
      <c r="A868" s="1">
        <v>12.3</v>
      </c>
      <c r="I868" s="1">
        <v>11</v>
      </c>
      <c r="J868" s="1" t="s">
        <v>32</v>
      </c>
      <c r="P868">
        <v>1</v>
      </c>
      <c r="Q868">
        <v>2</v>
      </c>
      <c r="U868" t="s">
        <v>32</v>
      </c>
      <c r="V868" t="s">
        <v>32</v>
      </c>
      <c r="W868" t="s">
        <v>32</v>
      </c>
    </row>
    <row r="869" spans="1:23" x14ac:dyDescent="0.3">
      <c r="A869" s="2">
        <v>32.4</v>
      </c>
      <c r="I869" s="2">
        <v>82</v>
      </c>
      <c r="J869" s="2" t="s">
        <v>32</v>
      </c>
      <c r="P869">
        <v>1</v>
      </c>
      <c r="Q869">
        <v>2</v>
      </c>
      <c r="U869" t="s">
        <v>32</v>
      </c>
      <c r="V869" t="s">
        <v>31</v>
      </c>
      <c r="W869" t="s">
        <v>32</v>
      </c>
    </row>
    <row r="870" spans="1:23" x14ac:dyDescent="0.3">
      <c r="A870" s="1">
        <v>24.8</v>
      </c>
      <c r="I870" s="1">
        <v>39</v>
      </c>
      <c r="J870" s="1" t="s">
        <v>32</v>
      </c>
      <c r="P870">
        <v>2</v>
      </c>
      <c r="Q870">
        <v>2</v>
      </c>
      <c r="U870" t="s">
        <v>32</v>
      </c>
      <c r="V870" t="s">
        <v>32</v>
      </c>
      <c r="W870" t="s">
        <v>31</v>
      </c>
    </row>
    <row r="871" spans="1:23" x14ac:dyDescent="0.3">
      <c r="A871" s="2">
        <v>16.399999999999999</v>
      </c>
      <c r="I871" s="2">
        <v>60</v>
      </c>
      <c r="J871" s="2" t="s">
        <v>32</v>
      </c>
      <c r="P871">
        <v>2</v>
      </c>
      <c r="Q871">
        <v>2</v>
      </c>
      <c r="U871" t="s">
        <v>32</v>
      </c>
      <c r="V871" t="s">
        <v>32</v>
      </c>
      <c r="W871" t="s">
        <v>32</v>
      </c>
    </row>
    <row r="872" spans="1:23" x14ac:dyDescent="0.3">
      <c r="A872" s="1">
        <v>35.9</v>
      </c>
      <c r="I872" s="1">
        <v>36</v>
      </c>
      <c r="J872" s="1" t="s">
        <v>32</v>
      </c>
      <c r="P872">
        <v>2</v>
      </c>
      <c r="Q872">
        <v>2</v>
      </c>
      <c r="U872" t="s">
        <v>32</v>
      </c>
      <c r="V872" t="s">
        <v>32</v>
      </c>
      <c r="W872" t="s">
        <v>32</v>
      </c>
    </row>
    <row r="873" spans="1:23" x14ac:dyDescent="0.3">
      <c r="A873" s="2">
        <v>23</v>
      </c>
      <c r="I873" s="2">
        <v>26</v>
      </c>
      <c r="J873" s="2" t="s">
        <v>32</v>
      </c>
      <c r="P873">
        <v>1</v>
      </c>
      <c r="Q873">
        <v>2</v>
      </c>
      <c r="U873" t="s">
        <v>32</v>
      </c>
      <c r="V873" t="s">
        <v>32</v>
      </c>
      <c r="W873" t="s">
        <v>31</v>
      </c>
    </row>
    <row r="874" spans="1:23" x14ac:dyDescent="0.3">
      <c r="A874" s="1">
        <v>78</v>
      </c>
      <c r="I874" s="1">
        <v>78</v>
      </c>
      <c r="J874" s="1" t="s">
        <v>32</v>
      </c>
      <c r="P874">
        <v>1</v>
      </c>
      <c r="Q874">
        <v>2</v>
      </c>
      <c r="U874" t="s">
        <v>32</v>
      </c>
      <c r="V874" t="s">
        <v>32</v>
      </c>
      <c r="W874" t="s">
        <v>32</v>
      </c>
    </row>
    <row r="875" spans="1:23" x14ac:dyDescent="0.3">
      <c r="A875" s="2">
        <v>30.5</v>
      </c>
      <c r="I875" s="2">
        <v>54</v>
      </c>
      <c r="J875" s="2" t="s">
        <v>32</v>
      </c>
      <c r="P875">
        <v>2</v>
      </c>
      <c r="Q875">
        <v>2</v>
      </c>
      <c r="U875" t="s">
        <v>32</v>
      </c>
      <c r="V875" t="s">
        <v>32</v>
      </c>
      <c r="W875" t="s">
        <v>31</v>
      </c>
    </row>
    <row r="876" spans="1:23" x14ac:dyDescent="0.3">
      <c r="A876" s="1">
        <v>26.8</v>
      </c>
      <c r="I876" s="1">
        <v>14</v>
      </c>
      <c r="J876" s="1" t="s">
        <v>32</v>
      </c>
      <c r="P876">
        <v>1</v>
      </c>
      <c r="Q876">
        <v>2</v>
      </c>
      <c r="U876" t="s">
        <v>32</v>
      </c>
      <c r="V876" t="s">
        <v>32</v>
      </c>
      <c r="W876" t="s">
        <v>32</v>
      </c>
    </row>
    <row r="877" spans="1:23" x14ac:dyDescent="0.3">
      <c r="A877" s="2">
        <v>35.299999999999997</v>
      </c>
      <c r="I877" s="2">
        <v>78</v>
      </c>
      <c r="J877" s="2" t="s">
        <v>32</v>
      </c>
      <c r="P877">
        <v>2</v>
      </c>
      <c r="Q877">
        <v>2</v>
      </c>
      <c r="U877" t="s">
        <v>32</v>
      </c>
      <c r="V877" t="s">
        <v>32</v>
      </c>
      <c r="W877" t="s">
        <v>32</v>
      </c>
    </row>
    <row r="878" spans="1:23" x14ac:dyDescent="0.3">
      <c r="A878" s="1">
        <v>27.9</v>
      </c>
      <c r="I878" s="1">
        <v>32</v>
      </c>
      <c r="J878" s="1" t="s">
        <v>32</v>
      </c>
      <c r="P878">
        <v>1</v>
      </c>
      <c r="Q878">
        <v>2</v>
      </c>
      <c r="U878" t="s">
        <v>32</v>
      </c>
      <c r="V878" t="s">
        <v>32</v>
      </c>
      <c r="W878" t="s">
        <v>32</v>
      </c>
    </row>
    <row r="879" spans="1:23" x14ac:dyDescent="0.3">
      <c r="A879" s="2">
        <v>22.1</v>
      </c>
      <c r="I879" s="2">
        <v>66</v>
      </c>
      <c r="J879" s="2" t="s">
        <v>32</v>
      </c>
      <c r="P879">
        <v>2</v>
      </c>
      <c r="Q879">
        <v>2</v>
      </c>
      <c r="U879" t="s">
        <v>32</v>
      </c>
      <c r="V879" t="s">
        <v>32</v>
      </c>
      <c r="W879" t="s">
        <v>32</v>
      </c>
    </row>
    <row r="880" spans="1:23" x14ac:dyDescent="0.3">
      <c r="A880" s="1">
        <v>38.299999999999997</v>
      </c>
      <c r="I880" s="1">
        <v>78</v>
      </c>
      <c r="J880" s="1" t="s">
        <v>32</v>
      </c>
      <c r="P880">
        <v>2</v>
      </c>
      <c r="Q880">
        <v>2</v>
      </c>
      <c r="U880" t="s">
        <v>32</v>
      </c>
      <c r="V880" t="s">
        <v>32</v>
      </c>
      <c r="W880" t="s">
        <v>31</v>
      </c>
    </row>
    <row r="881" spans="1:23" x14ac:dyDescent="0.3">
      <c r="A881" s="2">
        <v>41</v>
      </c>
      <c r="I881" s="2">
        <v>44</v>
      </c>
      <c r="J881" s="2" t="s">
        <v>32</v>
      </c>
      <c r="P881">
        <v>1</v>
      </c>
      <c r="Q881">
        <v>2</v>
      </c>
      <c r="U881" t="s">
        <v>32</v>
      </c>
      <c r="V881" t="s">
        <v>32</v>
      </c>
      <c r="W881" t="s">
        <v>32</v>
      </c>
    </row>
    <row r="882" spans="1:23" x14ac:dyDescent="0.3">
      <c r="A882" s="1">
        <v>22.8</v>
      </c>
      <c r="I882" s="1">
        <v>34</v>
      </c>
      <c r="J882" s="1" t="s">
        <v>32</v>
      </c>
      <c r="P882">
        <v>1</v>
      </c>
      <c r="Q882">
        <v>2</v>
      </c>
      <c r="U882" t="s">
        <v>32</v>
      </c>
      <c r="V882" t="s">
        <v>31</v>
      </c>
      <c r="W882" t="s">
        <v>32</v>
      </c>
    </row>
    <row r="883" spans="1:23" x14ac:dyDescent="0.3">
      <c r="A883" s="2">
        <v>30.1</v>
      </c>
      <c r="I883" s="2">
        <v>50</v>
      </c>
      <c r="J883" s="2" t="s">
        <v>32</v>
      </c>
      <c r="P883">
        <v>1</v>
      </c>
      <c r="Q883">
        <v>2</v>
      </c>
      <c r="U883" t="s">
        <v>32</v>
      </c>
      <c r="V883" t="s">
        <v>32</v>
      </c>
      <c r="W883" t="s">
        <v>31</v>
      </c>
    </row>
    <row r="884" spans="1:23" x14ac:dyDescent="0.3">
      <c r="A884" s="1">
        <v>20.8</v>
      </c>
      <c r="I884" s="1">
        <v>43</v>
      </c>
      <c r="J884" s="1" t="s">
        <v>32</v>
      </c>
      <c r="P884">
        <v>2</v>
      </c>
      <c r="Q884">
        <v>2</v>
      </c>
      <c r="U884" t="s">
        <v>32</v>
      </c>
      <c r="V884" t="s">
        <v>32</v>
      </c>
      <c r="W884" t="s">
        <v>31</v>
      </c>
    </row>
    <row r="885" spans="1:23" x14ac:dyDescent="0.3">
      <c r="A885" s="2">
        <v>31.7</v>
      </c>
      <c r="I885" s="2">
        <v>28</v>
      </c>
      <c r="J885" s="2" t="s">
        <v>32</v>
      </c>
      <c r="P885">
        <v>1</v>
      </c>
      <c r="Q885">
        <v>2</v>
      </c>
      <c r="U885" t="s">
        <v>32</v>
      </c>
      <c r="V885" t="s">
        <v>32</v>
      </c>
      <c r="W885" t="s">
        <v>31</v>
      </c>
    </row>
    <row r="886" spans="1:23" x14ac:dyDescent="0.3">
      <c r="A886" s="1">
        <v>30.1</v>
      </c>
      <c r="I886" s="1">
        <v>58</v>
      </c>
      <c r="J886" s="1" t="s">
        <v>32</v>
      </c>
      <c r="P886">
        <v>1</v>
      </c>
      <c r="Q886">
        <v>2</v>
      </c>
      <c r="U886" t="s">
        <v>32</v>
      </c>
      <c r="V886" t="s">
        <v>32</v>
      </c>
      <c r="W886" t="s">
        <v>32</v>
      </c>
    </row>
    <row r="887" spans="1:23" x14ac:dyDescent="0.3">
      <c r="A887" s="2">
        <v>30.8</v>
      </c>
      <c r="I887" s="2">
        <v>28</v>
      </c>
      <c r="J887" s="2" t="s">
        <v>32</v>
      </c>
      <c r="P887">
        <v>1</v>
      </c>
      <c r="Q887">
        <v>2</v>
      </c>
      <c r="U887" t="s">
        <v>32</v>
      </c>
      <c r="V887" t="s">
        <v>31</v>
      </c>
      <c r="W887" t="s">
        <v>31</v>
      </c>
    </row>
    <row r="888" spans="1:23" x14ac:dyDescent="0.3">
      <c r="A888" s="1">
        <v>42.6</v>
      </c>
      <c r="I888" s="1">
        <v>55</v>
      </c>
      <c r="J888" s="1" t="s">
        <v>32</v>
      </c>
      <c r="P888">
        <v>2</v>
      </c>
      <c r="Q888">
        <v>2</v>
      </c>
      <c r="U888" t="s">
        <v>32</v>
      </c>
      <c r="V888" t="s">
        <v>32</v>
      </c>
      <c r="W888" t="s">
        <v>32</v>
      </c>
    </row>
    <row r="889" spans="1:23" x14ac:dyDescent="0.3">
      <c r="A889" s="2">
        <v>37.1</v>
      </c>
      <c r="I889" s="2">
        <v>54</v>
      </c>
      <c r="J889" s="2" t="s">
        <v>32</v>
      </c>
      <c r="P889">
        <v>1</v>
      </c>
      <c r="Q889">
        <v>2</v>
      </c>
      <c r="U889" t="s">
        <v>32</v>
      </c>
      <c r="V889" t="s">
        <v>31</v>
      </c>
      <c r="W889" t="s">
        <v>32</v>
      </c>
    </row>
    <row r="890" spans="1:23" x14ac:dyDescent="0.3">
      <c r="A890" s="1">
        <v>34.200000000000003</v>
      </c>
      <c r="I890" s="1">
        <v>73</v>
      </c>
      <c r="J890" s="1" t="s">
        <v>32</v>
      </c>
      <c r="P890">
        <v>1</v>
      </c>
      <c r="Q890">
        <v>2</v>
      </c>
      <c r="U890" t="s">
        <v>32</v>
      </c>
      <c r="V890" t="s">
        <v>32</v>
      </c>
      <c r="W890" t="s">
        <v>32</v>
      </c>
    </row>
    <row r="891" spans="1:23" x14ac:dyDescent="0.3">
      <c r="A891" s="2">
        <v>43.4</v>
      </c>
      <c r="I891" s="2">
        <v>26</v>
      </c>
      <c r="J891" s="2" t="s">
        <v>32</v>
      </c>
      <c r="P891">
        <v>1</v>
      </c>
      <c r="Q891">
        <v>2</v>
      </c>
      <c r="U891" t="s">
        <v>32</v>
      </c>
      <c r="V891" t="s">
        <v>32</v>
      </c>
      <c r="W891" t="s">
        <v>32</v>
      </c>
    </row>
    <row r="892" spans="1:23" x14ac:dyDescent="0.3">
      <c r="A892" s="1">
        <v>18.7</v>
      </c>
      <c r="I892" s="1">
        <v>73</v>
      </c>
      <c r="J892" s="1" t="s">
        <v>32</v>
      </c>
      <c r="P892">
        <v>1</v>
      </c>
      <c r="Q892">
        <v>2</v>
      </c>
      <c r="U892" t="s">
        <v>32</v>
      </c>
      <c r="V892" t="s">
        <v>32</v>
      </c>
      <c r="W892" t="s">
        <v>31</v>
      </c>
    </row>
    <row r="893" spans="1:23" x14ac:dyDescent="0.3">
      <c r="A893" s="2">
        <v>34</v>
      </c>
      <c r="I893" s="2">
        <v>38</v>
      </c>
      <c r="J893" s="2" t="s">
        <v>32</v>
      </c>
      <c r="P893">
        <v>1</v>
      </c>
      <c r="Q893">
        <v>2</v>
      </c>
      <c r="U893" t="s">
        <v>32</v>
      </c>
      <c r="V893" t="s">
        <v>32</v>
      </c>
      <c r="W893" t="s">
        <v>32</v>
      </c>
    </row>
    <row r="894" spans="1:23" x14ac:dyDescent="0.3">
      <c r="A894" s="1">
        <v>23.2</v>
      </c>
      <c r="I894" s="1">
        <v>20</v>
      </c>
      <c r="J894" s="1" t="s">
        <v>32</v>
      </c>
      <c r="P894">
        <v>1</v>
      </c>
      <c r="Q894">
        <v>2</v>
      </c>
      <c r="U894" t="s">
        <v>32</v>
      </c>
      <c r="V894" t="s">
        <v>32</v>
      </c>
      <c r="W894" t="s">
        <v>32</v>
      </c>
    </row>
    <row r="895" spans="1:23" x14ac:dyDescent="0.3">
      <c r="A895" s="2">
        <v>41.7</v>
      </c>
      <c r="I895" s="2">
        <v>12</v>
      </c>
      <c r="J895" s="2" t="s">
        <v>32</v>
      </c>
      <c r="P895">
        <v>2</v>
      </c>
      <c r="Q895">
        <v>2</v>
      </c>
      <c r="U895" t="s">
        <v>32</v>
      </c>
      <c r="V895" t="s">
        <v>32</v>
      </c>
      <c r="W895" t="s">
        <v>32</v>
      </c>
    </row>
    <row r="896" spans="1:23" x14ac:dyDescent="0.3">
      <c r="A896" s="1">
        <v>15.1</v>
      </c>
      <c r="I896" s="1">
        <v>78</v>
      </c>
      <c r="J896" s="1" t="s">
        <v>32</v>
      </c>
      <c r="P896">
        <v>1</v>
      </c>
      <c r="Q896">
        <v>2</v>
      </c>
      <c r="U896" t="s">
        <v>32</v>
      </c>
      <c r="V896" t="s">
        <v>31</v>
      </c>
      <c r="W896" t="s">
        <v>31</v>
      </c>
    </row>
    <row r="897" spans="1:23" x14ac:dyDescent="0.3">
      <c r="A897" s="2">
        <v>20.6</v>
      </c>
      <c r="I897" s="2">
        <v>71</v>
      </c>
      <c r="J897" s="2" t="s">
        <v>32</v>
      </c>
      <c r="P897">
        <v>2</v>
      </c>
      <c r="Q897">
        <v>2</v>
      </c>
      <c r="U897" t="s">
        <v>32</v>
      </c>
      <c r="V897" t="s">
        <v>32</v>
      </c>
      <c r="W897" t="s">
        <v>31</v>
      </c>
    </row>
    <row r="898" spans="1:23" x14ac:dyDescent="0.3">
      <c r="A898" s="1">
        <v>18.899999999999999</v>
      </c>
      <c r="I898" s="1">
        <v>60</v>
      </c>
      <c r="J898" s="1" t="s">
        <v>32</v>
      </c>
      <c r="P898">
        <v>2</v>
      </c>
      <c r="Q898">
        <v>2</v>
      </c>
      <c r="U898" t="s">
        <v>32</v>
      </c>
      <c r="V898" t="s">
        <v>32</v>
      </c>
      <c r="W898" t="s">
        <v>31</v>
      </c>
    </row>
    <row r="899" spans="1:23" x14ac:dyDescent="0.3">
      <c r="A899" s="2">
        <v>26.6</v>
      </c>
      <c r="I899" s="2">
        <v>21</v>
      </c>
      <c r="J899" s="2" t="s">
        <v>32</v>
      </c>
      <c r="P899">
        <v>1</v>
      </c>
      <c r="Q899">
        <v>2</v>
      </c>
      <c r="U899" t="s">
        <v>32</v>
      </c>
      <c r="V899" t="s">
        <v>32</v>
      </c>
      <c r="W899" t="s">
        <v>31</v>
      </c>
    </row>
    <row r="900" spans="1:23" x14ac:dyDescent="0.3">
      <c r="A900" s="1">
        <v>30.1</v>
      </c>
      <c r="I900" s="1">
        <v>67</v>
      </c>
      <c r="J900" s="1" t="s">
        <v>32</v>
      </c>
      <c r="P900">
        <v>1</v>
      </c>
      <c r="Q900">
        <v>2</v>
      </c>
      <c r="U900" t="s">
        <v>32</v>
      </c>
      <c r="V900" t="s">
        <v>32</v>
      </c>
      <c r="W900" t="s">
        <v>31</v>
      </c>
    </row>
    <row r="901" spans="1:23" x14ac:dyDescent="0.3">
      <c r="A901" s="2">
        <v>32.1</v>
      </c>
      <c r="I901" s="2">
        <v>71</v>
      </c>
      <c r="J901" s="2" t="s">
        <v>32</v>
      </c>
      <c r="P901">
        <v>2</v>
      </c>
      <c r="Q901">
        <v>2</v>
      </c>
      <c r="U901" t="s">
        <v>32</v>
      </c>
      <c r="V901" t="s">
        <v>32</v>
      </c>
      <c r="W901" t="s">
        <v>31</v>
      </c>
    </row>
    <row r="902" spans="1:23" x14ac:dyDescent="0.3">
      <c r="A902" s="1">
        <v>15.1</v>
      </c>
      <c r="I902" s="1">
        <v>48</v>
      </c>
      <c r="J902" s="1" t="s">
        <v>32</v>
      </c>
      <c r="P902">
        <v>2</v>
      </c>
      <c r="Q902">
        <v>2</v>
      </c>
      <c r="U902" t="s">
        <v>32</v>
      </c>
      <c r="V902" t="s">
        <v>32</v>
      </c>
      <c r="W902" t="s">
        <v>31</v>
      </c>
    </row>
    <row r="903" spans="1:23" x14ac:dyDescent="0.3">
      <c r="A903" s="2">
        <v>33.5</v>
      </c>
      <c r="I903" s="2">
        <v>45</v>
      </c>
      <c r="J903" s="2" t="s">
        <v>32</v>
      </c>
      <c r="P903">
        <v>1</v>
      </c>
      <c r="Q903">
        <v>2</v>
      </c>
      <c r="U903" t="s">
        <v>32</v>
      </c>
      <c r="V903" t="s">
        <v>32</v>
      </c>
      <c r="W903" t="s">
        <v>31</v>
      </c>
    </row>
    <row r="904" spans="1:23" x14ac:dyDescent="0.3">
      <c r="A904" s="1">
        <v>23.4</v>
      </c>
      <c r="I904" s="1">
        <v>55</v>
      </c>
      <c r="J904" s="1" t="s">
        <v>32</v>
      </c>
      <c r="P904">
        <v>1</v>
      </c>
      <c r="Q904">
        <v>2</v>
      </c>
      <c r="U904" t="s">
        <v>32</v>
      </c>
      <c r="V904" t="s">
        <v>32</v>
      </c>
      <c r="W904" t="s">
        <v>32</v>
      </c>
    </row>
    <row r="905" spans="1:23" x14ac:dyDescent="0.3">
      <c r="A905" s="2">
        <v>43.2</v>
      </c>
      <c r="I905" s="2">
        <v>25</v>
      </c>
      <c r="J905" s="2" t="s">
        <v>32</v>
      </c>
      <c r="P905">
        <v>1</v>
      </c>
      <c r="Q905">
        <v>2</v>
      </c>
      <c r="U905" t="s">
        <v>32</v>
      </c>
      <c r="V905" t="s">
        <v>32</v>
      </c>
      <c r="W905" t="s">
        <v>32</v>
      </c>
    </row>
    <row r="906" spans="1:23" x14ac:dyDescent="0.3">
      <c r="A906" s="1">
        <v>19.100000000000001</v>
      </c>
      <c r="I906" s="1">
        <v>28</v>
      </c>
      <c r="J906" s="1" t="s">
        <v>32</v>
      </c>
      <c r="P906">
        <v>1</v>
      </c>
      <c r="Q906">
        <v>2</v>
      </c>
      <c r="U906" t="s">
        <v>32</v>
      </c>
      <c r="V906" t="s">
        <v>32</v>
      </c>
      <c r="W906" t="s">
        <v>31</v>
      </c>
    </row>
    <row r="907" spans="1:23" x14ac:dyDescent="0.3">
      <c r="A907" s="2">
        <v>26.1</v>
      </c>
      <c r="I907" s="2">
        <v>54</v>
      </c>
      <c r="J907" s="2" t="s">
        <v>32</v>
      </c>
      <c r="P907">
        <v>2</v>
      </c>
      <c r="Q907">
        <v>2</v>
      </c>
      <c r="U907" t="s">
        <v>32</v>
      </c>
      <c r="V907" t="s">
        <v>32</v>
      </c>
      <c r="W907" t="s">
        <v>31</v>
      </c>
    </row>
    <row r="908" spans="1:23" x14ac:dyDescent="0.3">
      <c r="A908" s="1">
        <v>17.3</v>
      </c>
      <c r="I908" s="1">
        <v>48</v>
      </c>
      <c r="J908" s="1" t="s">
        <v>32</v>
      </c>
      <c r="P908">
        <v>2</v>
      </c>
      <c r="Q908">
        <v>2</v>
      </c>
      <c r="U908" t="s">
        <v>32</v>
      </c>
      <c r="V908" t="s">
        <v>32</v>
      </c>
      <c r="W908" t="s">
        <v>31</v>
      </c>
    </row>
    <row r="909" spans="1:23" x14ac:dyDescent="0.3">
      <c r="A909" s="2">
        <v>32.1</v>
      </c>
      <c r="I909" s="2">
        <v>73</v>
      </c>
      <c r="J909" s="2" t="s">
        <v>32</v>
      </c>
      <c r="P909">
        <v>2</v>
      </c>
      <c r="Q909">
        <v>2</v>
      </c>
      <c r="U909" t="s">
        <v>32</v>
      </c>
      <c r="V909" t="s">
        <v>32</v>
      </c>
      <c r="W909" t="s">
        <v>32</v>
      </c>
    </row>
    <row r="910" spans="1:23" x14ac:dyDescent="0.3">
      <c r="A910" s="1">
        <v>30.4</v>
      </c>
      <c r="I910" s="1">
        <v>59</v>
      </c>
      <c r="J910" s="1" t="s">
        <v>32</v>
      </c>
      <c r="P910">
        <v>2</v>
      </c>
      <c r="Q910">
        <v>2</v>
      </c>
      <c r="U910" t="s">
        <v>32</v>
      </c>
      <c r="V910" t="s">
        <v>32</v>
      </c>
      <c r="W910" t="s">
        <v>31</v>
      </c>
    </row>
    <row r="911" spans="1:23" x14ac:dyDescent="0.3">
      <c r="A911" s="2">
        <v>29.9</v>
      </c>
      <c r="I911" s="2">
        <v>51</v>
      </c>
      <c r="J911" s="2" t="s">
        <v>32</v>
      </c>
      <c r="P911">
        <v>2</v>
      </c>
      <c r="Q911">
        <v>2</v>
      </c>
      <c r="U911" t="s">
        <v>32</v>
      </c>
      <c r="V911" t="s">
        <v>32</v>
      </c>
      <c r="W911" t="s">
        <v>32</v>
      </c>
    </row>
    <row r="912" spans="1:23" x14ac:dyDescent="0.3">
      <c r="A912" s="1">
        <v>32.799999999999997</v>
      </c>
      <c r="I912" s="1">
        <v>79</v>
      </c>
      <c r="J912" s="1" t="s">
        <v>32</v>
      </c>
      <c r="P912">
        <v>2</v>
      </c>
      <c r="Q912">
        <v>2</v>
      </c>
      <c r="U912" t="s">
        <v>32</v>
      </c>
      <c r="V912" t="s">
        <v>32</v>
      </c>
      <c r="W912" t="s">
        <v>31</v>
      </c>
    </row>
    <row r="913" spans="1:23" x14ac:dyDescent="0.3">
      <c r="A913" s="2">
        <v>22.7</v>
      </c>
      <c r="I913" s="2">
        <v>69</v>
      </c>
      <c r="J913" s="2" t="s">
        <v>32</v>
      </c>
      <c r="P913">
        <v>2</v>
      </c>
      <c r="Q913">
        <v>2</v>
      </c>
      <c r="U913" t="s">
        <v>32</v>
      </c>
      <c r="V913" t="s">
        <v>32</v>
      </c>
      <c r="W913" t="s">
        <v>32</v>
      </c>
    </row>
    <row r="914" spans="1:23" x14ac:dyDescent="0.3">
      <c r="A914" s="1">
        <v>28.7</v>
      </c>
      <c r="I914" s="1">
        <v>78</v>
      </c>
      <c r="J914" s="1" t="s">
        <v>32</v>
      </c>
      <c r="P914">
        <v>1</v>
      </c>
      <c r="Q914">
        <v>2</v>
      </c>
      <c r="U914" t="s">
        <v>32</v>
      </c>
      <c r="V914" t="s">
        <v>32</v>
      </c>
      <c r="W914" t="s">
        <v>32</v>
      </c>
    </row>
    <row r="915" spans="1:23" x14ac:dyDescent="0.3">
      <c r="A915" s="2">
        <v>35.200000000000003</v>
      </c>
      <c r="I915" s="2">
        <v>60</v>
      </c>
      <c r="J915" s="2" t="s">
        <v>32</v>
      </c>
      <c r="P915">
        <v>2</v>
      </c>
      <c r="Q915">
        <v>2</v>
      </c>
      <c r="U915" t="s">
        <v>32</v>
      </c>
      <c r="V915" t="s">
        <v>32</v>
      </c>
      <c r="W915" t="s">
        <v>32</v>
      </c>
    </row>
    <row r="916" spans="1:23" x14ac:dyDescent="0.3">
      <c r="A916" s="1">
        <v>22.4</v>
      </c>
      <c r="I916" s="1">
        <v>21</v>
      </c>
      <c r="J916" s="1" t="s">
        <v>32</v>
      </c>
      <c r="P916">
        <v>2</v>
      </c>
      <c r="Q916">
        <v>2</v>
      </c>
      <c r="U916" t="s">
        <v>32</v>
      </c>
      <c r="V916" t="s">
        <v>32</v>
      </c>
      <c r="W916" t="s">
        <v>32</v>
      </c>
    </row>
    <row r="917" spans="1:23" x14ac:dyDescent="0.3">
      <c r="A917" s="2">
        <v>32.299999999999997</v>
      </c>
      <c r="I917" s="2">
        <v>69</v>
      </c>
      <c r="J917" s="2" t="s">
        <v>32</v>
      </c>
      <c r="P917">
        <v>1</v>
      </c>
      <c r="Q917">
        <v>2</v>
      </c>
      <c r="U917" t="s">
        <v>32</v>
      </c>
      <c r="V917" t="s">
        <v>32</v>
      </c>
      <c r="W917" t="s">
        <v>32</v>
      </c>
    </row>
    <row r="918" spans="1:23" x14ac:dyDescent="0.3">
      <c r="A918" s="1">
        <v>18.600000000000001</v>
      </c>
      <c r="I918" s="1">
        <v>58</v>
      </c>
      <c r="J918" s="1" t="s">
        <v>32</v>
      </c>
      <c r="P918">
        <v>1</v>
      </c>
      <c r="Q918">
        <v>2</v>
      </c>
      <c r="U918" t="s">
        <v>32</v>
      </c>
      <c r="V918" t="s">
        <v>32</v>
      </c>
      <c r="W918" t="s">
        <v>32</v>
      </c>
    </row>
    <row r="919" spans="1:23" x14ac:dyDescent="0.3">
      <c r="A919" s="2">
        <v>42.1</v>
      </c>
      <c r="I919" s="2">
        <v>46</v>
      </c>
      <c r="J919" s="2" t="s">
        <v>32</v>
      </c>
      <c r="P919">
        <v>1</v>
      </c>
      <c r="Q919">
        <v>2</v>
      </c>
      <c r="U919" t="s">
        <v>32</v>
      </c>
      <c r="V919" t="s">
        <v>32</v>
      </c>
      <c r="W919" t="s">
        <v>31</v>
      </c>
    </row>
    <row r="920" spans="1:23" x14ac:dyDescent="0.3">
      <c r="A920" s="1">
        <v>38</v>
      </c>
      <c r="I920" s="1">
        <v>60</v>
      </c>
      <c r="J920" s="1" t="s">
        <v>32</v>
      </c>
      <c r="P920">
        <v>1</v>
      </c>
      <c r="Q920">
        <v>2</v>
      </c>
      <c r="U920" t="s">
        <v>32</v>
      </c>
      <c r="V920" t="s">
        <v>32</v>
      </c>
      <c r="W920" t="s">
        <v>31</v>
      </c>
    </row>
    <row r="921" spans="1:23" x14ac:dyDescent="0.3">
      <c r="A921" s="2">
        <v>22.3</v>
      </c>
      <c r="I921" s="2">
        <v>42</v>
      </c>
      <c r="J921" s="2" t="s">
        <v>32</v>
      </c>
      <c r="P921">
        <v>1</v>
      </c>
      <c r="Q921">
        <v>2</v>
      </c>
      <c r="U921" t="s">
        <v>32</v>
      </c>
      <c r="V921" t="s">
        <v>32</v>
      </c>
      <c r="W921" t="s">
        <v>32</v>
      </c>
    </row>
    <row r="922" spans="1:23" x14ac:dyDescent="0.3">
      <c r="A922" s="1">
        <v>33.4</v>
      </c>
      <c r="I922" s="1">
        <v>80</v>
      </c>
      <c r="J922" s="1" t="s">
        <v>32</v>
      </c>
      <c r="P922">
        <v>1</v>
      </c>
      <c r="Q922">
        <v>2</v>
      </c>
      <c r="U922" t="s">
        <v>32</v>
      </c>
      <c r="V922" t="s">
        <v>32</v>
      </c>
      <c r="W922" t="s">
        <v>31</v>
      </c>
    </row>
    <row r="923" spans="1:23" x14ac:dyDescent="0.3">
      <c r="A923" s="2">
        <v>23.2</v>
      </c>
      <c r="I923" s="2">
        <v>53</v>
      </c>
      <c r="J923" s="2" t="s">
        <v>32</v>
      </c>
      <c r="P923">
        <v>1</v>
      </c>
      <c r="Q923">
        <v>2</v>
      </c>
      <c r="U923" t="s">
        <v>32</v>
      </c>
      <c r="V923" t="s">
        <v>32</v>
      </c>
      <c r="W923" t="s">
        <v>32</v>
      </c>
    </row>
    <row r="924" spans="1:23" x14ac:dyDescent="0.3">
      <c r="A924" s="1">
        <v>18</v>
      </c>
      <c r="I924" s="1">
        <v>23</v>
      </c>
      <c r="J924" s="1" t="s">
        <v>32</v>
      </c>
      <c r="P924">
        <v>1</v>
      </c>
      <c r="Q924">
        <v>2</v>
      </c>
      <c r="U924" t="s">
        <v>32</v>
      </c>
      <c r="V924" t="s">
        <v>32</v>
      </c>
      <c r="W924" t="s">
        <v>32</v>
      </c>
    </row>
    <row r="925" spans="1:23" x14ac:dyDescent="0.3">
      <c r="A925" s="2">
        <v>20.100000000000001</v>
      </c>
      <c r="I925" s="2">
        <v>45</v>
      </c>
      <c r="J925" s="2" t="s">
        <v>32</v>
      </c>
      <c r="P925">
        <v>2</v>
      </c>
      <c r="Q925">
        <v>2</v>
      </c>
      <c r="U925" t="s">
        <v>32</v>
      </c>
      <c r="V925" t="s">
        <v>31</v>
      </c>
      <c r="W925" t="s">
        <v>31</v>
      </c>
    </row>
    <row r="926" spans="1:23" x14ac:dyDescent="0.3">
      <c r="A926" s="1">
        <v>19.2</v>
      </c>
      <c r="I926" s="1">
        <v>70</v>
      </c>
      <c r="J926" s="1" t="s">
        <v>32</v>
      </c>
      <c r="P926">
        <v>2</v>
      </c>
      <c r="Q926">
        <v>2</v>
      </c>
      <c r="U926" t="s">
        <v>32</v>
      </c>
      <c r="V926" t="s">
        <v>32</v>
      </c>
      <c r="W926" t="s">
        <v>32</v>
      </c>
    </row>
    <row r="927" spans="1:23" x14ac:dyDescent="0.3">
      <c r="A927" s="2">
        <v>28.7</v>
      </c>
      <c r="I927" s="2">
        <v>79</v>
      </c>
      <c r="J927" s="2" t="s">
        <v>32</v>
      </c>
      <c r="P927">
        <v>2</v>
      </c>
      <c r="Q927">
        <v>2</v>
      </c>
      <c r="U927" t="s">
        <v>32</v>
      </c>
      <c r="V927" t="s">
        <v>32</v>
      </c>
      <c r="W927" t="s">
        <v>32</v>
      </c>
    </row>
    <row r="928" spans="1:23" x14ac:dyDescent="0.3">
      <c r="A928" s="1">
        <v>28.1</v>
      </c>
      <c r="I928" s="1">
        <v>78</v>
      </c>
      <c r="J928" s="1" t="s">
        <v>32</v>
      </c>
      <c r="P928">
        <v>1</v>
      </c>
      <c r="Q928">
        <v>2</v>
      </c>
      <c r="U928" t="s">
        <v>32</v>
      </c>
      <c r="V928" t="s">
        <v>32</v>
      </c>
      <c r="W928" t="s">
        <v>31</v>
      </c>
    </row>
    <row r="929" spans="1:23" x14ac:dyDescent="0.3">
      <c r="A929" s="2">
        <v>22.6</v>
      </c>
      <c r="I929" s="2">
        <v>50</v>
      </c>
      <c r="J929" s="2" t="s">
        <v>32</v>
      </c>
      <c r="P929">
        <v>1</v>
      </c>
      <c r="Q929">
        <v>2</v>
      </c>
      <c r="U929" t="s">
        <v>32</v>
      </c>
      <c r="V929" t="s">
        <v>32</v>
      </c>
      <c r="W929" t="s">
        <v>32</v>
      </c>
    </row>
    <row r="930" spans="1:23" x14ac:dyDescent="0.3">
      <c r="A930" s="1">
        <v>18</v>
      </c>
      <c r="I930" s="1">
        <v>47</v>
      </c>
      <c r="J930" s="1" t="s">
        <v>32</v>
      </c>
      <c r="P930">
        <v>2</v>
      </c>
      <c r="Q930">
        <v>2</v>
      </c>
      <c r="U930" t="s">
        <v>32</v>
      </c>
      <c r="V930" t="s">
        <v>32</v>
      </c>
      <c r="W930" t="s">
        <v>31</v>
      </c>
    </row>
    <row r="931" spans="1:23" x14ac:dyDescent="0.3">
      <c r="A931" s="2">
        <v>21.4</v>
      </c>
      <c r="I931" s="2">
        <v>18</v>
      </c>
      <c r="J931" s="2" t="s">
        <v>32</v>
      </c>
      <c r="P931">
        <v>2</v>
      </c>
      <c r="Q931">
        <v>2</v>
      </c>
      <c r="U931" t="s">
        <v>32</v>
      </c>
      <c r="V931" t="s">
        <v>31</v>
      </c>
      <c r="W931" t="s">
        <v>31</v>
      </c>
    </row>
    <row r="932" spans="1:23" x14ac:dyDescent="0.3">
      <c r="A932" s="1">
        <v>27.8</v>
      </c>
      <c r="I932" s="1">
        <v>42</v>
      </c>
      <c r="J932" s="1" t="s">
        <v>32</v>
      </c>
      <c r="P932">
        <v>1</v>
      </c>
      <c r="Q932">
        <v>2</v>
      </c>
      <c r="U932" t="s">
        <v>32</v>
      </c>
      <c r="V932" t="s">
        <v>31</v>
      </c>
      <c r="W932" t="s">
        <v>32</v>
      </c>
    </row>
    <row r="933" spans="1:23" x14ac:dyDescent="0.3">
      <c r="A933" s="2">
        <v>27.6</v>
      </c>
      <c r="I933" s="2">
        <v>29</v>
      </c>
      <c r="J933" s="2" t="s">
        <v>32</v>
      </c>
      <c r="P933">
        <v>2</v>
      </c>
      <c r="Q933">
        <v>2</v>
      </c>
      <c r="U933" t="s">
        <v>32</v>
      </c>
      <c r="V933" t="s">
        <v>32</v>
      </c>
      <c r="W933" t="s">
        <v>31</v>
      </c>
    </row>
    <row r="934" spans="1:23" x14ac:dyDescent="0.3">
      <c r="A934" s="1">
        <v>32.200000000000003</v>
      </c>
      <c r="I934" s="1">
        <v>52</v>
      </c>
      <c r="J934" s="1" t="s">
        <v>32</v>
      </c>
      <c r="P934">
        <v>1</v>
      </c>
      <c r="Q934">
        <v>2</v>
      </c>
      <c r="U934" t="s">
        <v>32</v>
      </c>
      <c r="V934" t="s">
        <v>32</v>
      </c>
      <c r="W934" t="s">
        <v>32</v>
      </c>
    </row>
    <row r="935" spans="1:23" x14ac:dyDescent="0.3">
      <c r="A935" s="2">
        <v>24.9</v>
      </c>
      <c r="I935" s="2">
        <v>52</v>
      </c>
      <c r="J935" s="2" t="s">
        <v>32</v>
      </c>
      <c r="P935">
        <v>1</v>
      </c>
      <c r="Q935">
        <v>2</v>
      </c>
      <c r="U935" t="s">
        <v>32</v>
      </c>
      <c r="V935" t="s">
        <v>32</v>
      </c>
      <c r="W935" t="s">
        <v>32</v>
      </c>
    </row>
    <row r="936" spans="1:23" x14ac:dyDescent="0.3">
      <c r="A936" s="1">
        <v>27.1</v>
      </c>
      <c r="I936" s="1">
        <v>46</v>
      </c>
      <c r="J936" s="1" t="s">
        <v>32</v>
      </c>
      <c r="P936">
        <v>1</v>
      </c>
      <c r="Q936">
        <v>2</v>
      </c>
      <c r="U936" t="s">
        <v>32</v>
      </c>
      <c r="V936" t="s">
        <v>32</v>
      </c>
      <c r="W936" t="s">
        <v>31</v>
      </c>
    </row>
    <row r="937" spans="1:23" x14ac:dyDescent="0.3">
      <c r="A937" s="2">
        <v>24.6</v>
      </c>
      <c r="I937" s="2">
        <v>61</v>
      </c>
      <c r="J937" s="2" t="s">
        <v>32</v>
      </c>
      <c r="P937">
        <v>1</v>
      </c>
      <c r="Q937">
        <v>2</v>
      </c>
      <c r="U937" t="s">
        <v>32</v>
      </c>
      <c r="V937" t="s">
        <v>32</v>
      </c>
      <c r="W937" t="s">
        <v>31</v>
      </c>
    </row>
    <row r="938" spans="1:23" x14ac:dyDescent="0.3">
      <c r="A938" s="1">
        <v>24.6</v>
      </c>
      <c r="I938" s="1">
        <v>25</v>
      </c>
      <c r="J938" s="1" t="s">
        <v>32</v>
      </c>
      <c r="P938">
        <v>1</v>
      </c>
      <c r="Q938">
        <v>2</v>
      </c>
      <c r="U938" t="s">
        <v>32</v>
      </c>
      <c r="V938" t="s">
        <v>32</v>
      </c>
      <c r="W938" t="s">
        <v>32</v>
      </c>
    </row>
    <row r="939" spans="1:23" x14ac:dyDescent="0.3">
      <c r="A939" s="2">
        <v>18.899999999999999</v>
      </c>
      <c r="I939" s="2">
        <v>66</v>
      </c>
      <c r="J939" s="2" t="s">
        <v>32</v>
      </c>
      <c r="P939">
        <v>2</v>
      </c>
      <c r="Q939">
        <v>2</v>
      </c>
      <c r="U939" t="s">
        <v>32</v>
      </c>
      <c r="V939" t="s">
        <v>31</v>
      </c>
      <c r="W939" t="s">
        <v>32</v>
      </c>
    </row>
    <row r="940" spans="1:23" x14ac:dyDescent="0.3">
      <c r="A940" s="1">
        <v>16.3</v>
      </c>
      <c r="I940" s="1">
        <v>63</v>
      </c>
      <c r="J940" s="1" t="s">
        <v>32</v>
      </c>
      <c r="P940">
        <v>2</v>
      </c>
      <c r="Q940">
        <v>2</v>
      </c>
      <c r="U940" t="s">
        <v>32</v>
      </c>
      <c r="V940" t="s">
        <v>32</v>
      </c>
      <c r="W940" t="s">
        <v>31</v>
      </c>
    </row>
    <row r="941" spans="1:23" x14ac:dyDescent="0.3">
      <c r="A941" s="2">
        <v>31.8</v>
      </c>
      <c r="I941" s="2">
        <v>33</v>
      </c>
      <c r="J941" s="2" t="s">
        <v>32</v>
      </c>
      <c r="P941">
        <v>1</v>
      </c>
      <c r="Q941">
        <v>2</v>
      </c>
      <c r="U941" t="s">
        <v>32</v>
      </c>
      <c r="V941" t="s">
        <v>32</v>
      </c>
      <c r="W941" t="s">
        <v>32</v>
      </c>
    </row>
    <row r="942" spans="1:23" x14ac:dyDescent="0.3">
      <c r="A942" s="1">
        <v>21</v>
      </c>
      <c r="I942" s="1">
        <v>23</v>
      </c>
      <c r="J942" s="1" t="s">
        <v>32</v>
      </c>
      <c r="P942">
        <v>1</v>
      </c>
      <c r="Q942">
        <v>2</v>
      </c>
      <c r="U942" t="s">
        <v>32</v>
      </c>
      <c r="V942" t="s">
        <v>32</v>
      </c>
      <c r="W942" t="s">
        <v>31</v>
      </c>
    </row>
    <row r="943" spans="1:23" x14ac:dyDescent="0.3">
      <c r="A943" s="2">
        <v>20.100000000000001</v>
      </c>
      <c r="I943" s="2">
        <v>81</v>
      </c>
      <c r="J943" s="2" t="s">
        <v>32</v>
      </c>
      <c r="P943">
        <v>2</v>
      </c>
      <c r="Q943">
        <v>2</v>
      </c>
      <c r="U943" t="s">
        <v>32</v>
      </c>
      <c r="V943" t="s">
        <v>32</v>
      </c>
      <c r="W943" t="s">
        <v>31</v>
      </c>
    </row>
    <row r="944" spans="1:23" x14ac:dyDescent="0.3">
      <c r="A944" s="1">
        <v>29.1</v>
      </c>
      <c r="I944" s="1">
        <v>69</v>
      </c>
      <c r="J944" s="1" t="s">
        <v>32</v>
      </c>
      <c r="P944">
        <v>2</v>
      </c>
      <c r="Q944">
        <v>2</v>
      </c>
      <c r="U944" t="s">
        <v>32</v>
      </c>
      <c r="V944" t="s">
        <v>32</v>
      </c>
      <c r="W944" t="s">
        <v>31</v>
      </c>
    </row>
    <row r="945" spans="1:23" x14ac:dyDescent="0.3">
      <c r="A945" s="2">
        <v>32.299999999999997</v>
      </c>
      <c r="I945" s="2">
        <v>48</v>
      </c>
      <c r="J945" s="2" t="s">
        <v>32</v>
      </c>
      <c r="P945">
        <v>2</v>
      </c>
      <c r="Q945">
        <v>2</v>
      </c>
      <c r="U945" t="s">
        <v>32</v>
      </c>
      <c r="V945" t="s">
        <v>32</v>
      </c>
      <c r="W945" t="s">
        <v>31</v>
      </c>
    </row>
    <row r="946" spans="1:23" x14ac:dyDescent="0.3">
      <c r="A946" s="1">
        <v>29.4</v>
      </c>
      <c r="I946" s="1">
        <v>80</v>
      </c>
      <c r="J946" s="1" t="s">
        <v>32</v>
      </c>
      <c r="P946">
        <v>1</v>
      </c>
      <c r="Q946">
        <v>2</v>
      </c>
      <c r="U946" t="s">
        <v>32</v>
      </c>
      <c r="V946" t="s">
        <v>32</v>
      </c>
      <c r="W946" t="s">
        <v>31</v>
      </c>
    </row>
    <row r="947" spans="1:23" x14ac:dyDescent="0.3">
      <c r="A947" s="2">
        <v>50.2</v>
      </c>
      <c r="I947" s="2">
        <v>54</v>
      </c>
      <c r="J947" s="2" t="s">
        <v>32</v>
      </c>
      <c r="P947">
        <v>2</v>
      </c>
      <c r="Q947">
        <v>2</v>
      </c>
      <c r="U947" t="s">
        <v>32</v>
      </c>
      <c r="V947" t="s">
        <v>32</v>
      </c>
      <c r="W947" t="s">
        <v>31</v>
      </c>
    </row>
    <row r="948" spans="1:23" x14ac:dyDescent="0.3">
      <c r="A948" s="1">
        <v>44.9</v>
      </c>
      <c r="I948" s="1">
        <v>38</v>
      </c>
      <c r="J948" s="1" t="s">
        <v>32</v>
      </c>
      <c r="P948">
        <v>1</v>
      </c>
      <c r="Q948">
        <v>2</v>
      </c>
      <c r="U948" t="s">
        <v>32</v>
      </c>
      <c r="V948" t="s">
        <v>31</v>
      </c>
      <c r="W948" t="s">
        <v>31</v>
      </c>
    </row>
    <row r="949" spans="1:23" x14ac:dyDescent="0.3">
      <c r="A949" s="2">
        <v>28.5</v>
      </c>
      <c r="I949" s="2">
        <v>45</v>
      </c>
      <c r="J949" s="2" t="s">
        <v>32</v>
      </c>
      <c r="P949">
        <v>2</v>
      </c>
      <c r="Q949">
        <v>2</v>
      </c>
      <c r="U949" t="s">
        <v>32</v>
      </c>
      <c r="V949" t="s">
        <v>32</v>
      </c>
      <c r="W949" t="s">
        <v>32</v>
      </c>
    </row>
    <row r="950" spans="1:23" x14ac:dyDescent="0.3">
      <c r="A950" s="1">
        <v>19.5</v>
      </c>
      <c r="I950" s="1">
        <v>40</v>
      </c>
      <c r="J950" s="1" t="s">
        <v>32</v>
      </c>
      <c r="P950">
        <v>1</v>
      </c>
      <c r="Q950">
        <v>2</v>
      </c>
      <c r="U950" t="s">
        <v>32</v>
      </c>
      <c r="V950" t="s">
        <v>31</v>
      </c>
      <c r="W950" t="s">
        <v>31</v>
      </c>
    </row>
    <row r="951" spans="1:23" x14ac:dyDescent="0.3">
      <c r="A951" s="2">
        <v>45</v>
      </c>
      <c r="I951" s="2">
        <v>59</v>
      </c>
      <c r="J951" s="2" t="s">
        <v>32</v>
      </c>
      <c r="P951">
        <v>1</v>
      </c>
      <c r="Q951">
        <v>2</v>
      </c>
      <c r="U951" t="s">
        <v>32</v>
      </c>
      <c r="V951" t="s">
        <v>32</v>
      </c>
      <c r="W951" t="s">
        <v>32</v>
      </c>
    </row>
    <row r="952" spans="1:23" x14ac:dyDescent="0.3">
      <c r="A952" s="1">
        <v>22.8</v>
      </c>
      <c r="I952" s="1">
        <v>39</v>
      </c>
      <c r="J952" s="1" t="s">
        <v>32</v>
      </c>
      <c r="P952">
        <v>2</v>
      </c>
      <c r="Q952">
        <v>2</v>
      </c>
      <c r="U952" t="s">
        <v>32</v>
      </c>
      <c r="V952" t="s">
        <v>32</v>
      </c>
      <c r="W952" t="s">
        <v>31</v>
      </c>
    </row>
    <row r="953" spans="1:23" x14ac:dyDescent="0.3">
      <c r="A953" s="2">
        <v>25.5</v>
      </c>
      <c r="I953" s="2">
        <v>34</v>
      </c>
      <c r="J953" s="2" t="s">
        <v>32</v>
      </c>
      <c r="P953">
        <v>1</v>
      </c>
      <c r="Q953">
        <v>2</v>
      </c>
      <c r="U953" t="s">
        <v>32</v>
      </c>
      <c r="V953" t="s">
        <v>32</v>
      </c>
      <c r="W953" t="s">
        <v>32</v>
      </c>
    </row>
    <row r="954" spans="1:23" x14ac:dyDescent="0.3">
      <c r="A954" s="1">
        <v>31.5</v>
      </c>
      <c r="I954" s="1">
        <v>54</v>
      </c>
      <c r="J954" s="1" t="s">
        <v>32</v>
      </c>
      <c r="P954">
        <v>1</v>
      </c>
      <c r="Q954">
        <v>2</v>
      </c>
      <c r="U954" t="s">
        <v>32</v>
      </c>
      <c r="V954" t="s">
        <v>32</v>
      </c>
      <c r="W954" t="s">
        <v>32</v>
      </c>
    </row>
    <row r="955" spans="1:23" x14ac:dyDescent="0.3">
      <c r="A955" s="2">
        <v>31.6</v>
      </c>
      <c r="I955" s="2">
        <v>50</v>
      </c>
      <c r="J955" s="2" t="s">
        <v>32</v>
      </c>
      <c r="P955">
        <v>1</v>
      </c>
      <c r="Q955">
        <v>2</v>
      </c>
      <c r="U955" t="s">
        <v>32</v>
      </c>
      <c r="V955" t="s">
        <v>32</v>
      </c>
      <c r="W955" t="s">
        <v>32</v>
      </c>
    </row>
    <row r="956" spans="1:23" x14ac:dyDescent="0.3">
      <c r="A956" s="1">
        <v>31</v>
      </c>
      <c r="I956" s="1">
        <v>44</v>
      </c>
      <c r="J956" s="1" t="s">
        <v>32</v>
      </c>
      <c r="P956">
        <v>1</v>
      </c>
      <c r="Q956">
        <v>2</v>
      </c>
      <c r="U956" t="s">
        <v>32</v>
      </c>
      <c r="V956" t="s">
        <v>32</v>
      </c>
      <c r="W956" t="s">
        <v>32</v>
      </c>
    </row>
    <row r="957" spans="1:23" x14ac:dyDescent="0.3">
      <c r="A957" s="2">
        <v>29.5</v>
      </c>
      <c r="I957" s="2">
        <v>38</v>
      </c>
      <c r="J957" s="2" t="s">
        <v>32</v>
      </c>
      <c r="P957">
        <v>1</v>
      </c>
      <c r="Q957">
        <v>2</v>
      </c>
      <c r="U957" t="s">
        <v>32</v>
      </c>
      <c r="V957" t="s">
        <v>32</v>
      </c>
      <c r="W957" t="s">
        <v>31</v>
      </c>
    </row>
    <row r="958" spans="1:23" x14ac:dyDescent="0.3">
      <c r="A958" s="1">
        <v>23.1</v>
      </c>
      <c r="I958" s="1">
        <v>52</v>
      </c>
      <c r="J958" s="1" t="s">
        <v>32</v>
      </c>
      <c r="P958">
        <v>1</v>
      </c>
      <c r="Q958">
        <v>2</v>
      </c>
      <c r="U958" t="s">
        <v>32</v>
      </c>
      <c r="V958" t="s">
        <v>32</v>
      </c>
      <c r="W958" t="s">
        <v>31</v>
      </c>
    </row>
    <row r="959" spans="1:23" x14ac:dyDescent="0.3">
      <c r="A959" s="2">
        <v>30.7</v>
      </c>
      <c r="I959" s="2">
        <v>67</v>
      </c>
      <c r="J959" s="2" t="s">
        <v>32</v>
      </c>
      <c r="P959">
        <v>1</v>
      </c>
      <c r="Q959">
        <v>2</v>
      </c>
      <c r="U959" t="s">
        <v>32</v>
      </c>
      <c r="V959" t="s">
        <v>32</v>
      </c>
      <c r="W959" t="s">
        <v>32</v>
      </c>
    </row>
    <row r="960" spans="1:23" x14ac:dyDescent="0.3">
      <c r="A960" s="1">
        <v>44.7</v>
      </c>
      <c r="I960" s="1">
        <v>61</v>
      </c>
      <c r="J960" s="1" t="s">
        <v>32</v>
      </c>
      <c r="P960">
        <v>1</v>
      </c>
      <c r="Q960">
        <v>2</v>
      </c>
      <c r="U960" t="s">
        <v>32</v>
      </c>
      <c r="V960" t="s">
        <v>32</v>
      </c>
      <c r="W960" t="s">
        <v>31</v>
      </c>
    </row>
    <row r="961" spans="1:23" x14ac:dyDescent="0.3">
      <c r="A961" s="2">
        <v>33.5</v>
      </c>
      <c r="I961" s="2">
        <v>31</v>
      </c>
      <c r="J961" s="2" t="s">
        <v>32</v>
      </c>
      <c r="P961">
        <v>2</v>
      </c>
      <c r="Q961">
        <v>2</v>
      </c>
      <c r="U961" t="s">
        <v>32</v>
      </c>
      <c r="V961" t="s">
        <v>32</v>
      </c>
      <c r="W961" t="s">
        <v>32</v>
      </c>
    </row>
    <row r="962" spans="1:23" x14ac:dyDescent="0.3">
      <c r="A962" s="1">
        <v>25.9</v>
      </c>
      <c r="I962" s="1">
        <v>58</v>
      </c>
      <c r="J962" s="1" t="s">
        <v>32</v>
      </c>
      <c r="P962">
        <v>1</v>
      </c>
      <c r="Q962">
        <v>2</v>
      </c>
      <c r="U962" t="s">
        <v>32</v>
      </c>
      <c r="V962" t="s">
        <v>32</v>
      </c>
      <c r="W962" t="s">
        <v>31</v>
      </c>
    </row>
    <row r="963" spans="1:23" x14ac:dyDescent="0.3">
      <c r="A963" s="2">
        <v>28.3</v>
      </c>
      <c r="I963" s="2">
        <v>30</v>
      </c>
      <c r="J963" s="2" t="s">
        <v>32</v>
      </c>
      <c r="P963">
        <v>2</v>
      </c>
      <c r="Q963">
        <v>2</v>
      </c>
      <c r="U963" t="s">
        <v>32</v>
      </c>
      <c r="V963" t="s">
        <v>32</v>
      </c>
      <c r="W963" t="s">
        <v>32</v>
      </c>
    </row>
    <row r="964" spans="1:23" x14ac:dyDescent="0.3">
      <c r="A964" s="1">
        <v>26.8</v>
      </c>
      <c r="I964" s="1">
        <v>65</v>
      </c>
      <c r="J964" s="1" t="s">
        <v>32</v>
      </c>
      <c r="P964">
        <v>2</v>
      </c>
      <c r="Q964">
        <v>2</v>
      </c>
      <c r="U964" t="s">
        <v>32</v>
      </c>
      <c r="V964" t="s">
        <v>32</v>
      </c>
      <c r="W964" t="s">
        <v>32</v>
      </c>
    </row>
    <row r="965" spans="1:23" x14ac:dyDescent="0.3">
      <c r="A965" s="2">
        <v>27.8</v>
      </c>
      <c r="I965" s="2">
        <v>23</v>
      </c>
      <c r="J965" s="2" t="s">
        <v>32</v>
      </c>
      <c r="P965">
        <v>2</v>
      </c>
      <c r="Q965">
        <v>2</v>
      </c>
      <c r="U965" t="s">
        <v>32</v>
      </c>
      <c r="V965" t="s">
        <v>32</v>
      </c>
      <c r="W965" t="s">
        <v>32</v>
      </c>
    </row>
    <row r="966" spans="1:23" x14ac:dyDescent="0.3">
      <c r="A966" s="1">
        <v>36</v>
      </c>
      <c r="I966" s="1">
        <v>27</v>
      </c>
      <c r="J966" s="1" t="s">
        <v>32</v>
      </c>
      <c r="P966">
        <v>1</v>
      </c>
      <c r="Q966">
        <v>2</v>
      </c>
      <c r="U966" t="s">
        <v>32</v>
      </c>
      <c r="V966" t="s">
        <v>32</v>
      </c>
      <c r="W966" t="s">
        <v>31</v>
      </c>
    </row>
    <row r="967" spans="1:23" x14ac:dyDescent="0.3">
      <c r="A967" s="2">
        <v>22.1</v>
      </c>
      <c r="I967" s="2">
        <v>59</v>
      </c>
      <c r="J967" s="2" t="s">
        <v>32</v>
      </c>
      <c r="P967">
        <v>2</v>
      </c>
      <c r="Q967">
        <v>2</v>
      </c>
      <c r="U967" t="s">
        <v>32</v>
      </c>
      <c r="V967" t="s">
        <v>32</v>
      </c>
      <c r="W967" t="s">
        <v>32</v>
      </c>
    </row>
    <row r="968" spans="1:23" x14ac:dyDescent="0.3">
      <c r="A968" s="1">
        <v>38.4</v>
      </c>
      <c r="I968" s="1">
        <v>46</v>
      </c>
      <c r="J968" s="1" t="s">
        <v>32</v>
      </c>
      <c r="P968">
        <v>2</v>
      </c>
      <c r="Q968">
        <v>2</v>
      </c>
      <c r="U968" t="s">
        <v>32</v>
      </c>
      <c r="V968" t="s">
        <v>32</v>
      </c>
      <c r="W968" t="s">
        <v>31</v>
      </c>
    </row>
    <row r="969" spans="1:23" x14ac:dyDescent="0.3">
      <c r="A969" s="2">
        <v>30.1</v>
      </c>
      <c r="I969" s="2">
        <v>43</v>
      </c>
      <c r="J969" s="2" t="s">
        <v>32</v>
      </c>
      <c r="P969">
        <v>1</v>
      </c>
      <c r="Q969">
        <v>2</v>
      </c>
      <c r="U969" t="s">
        <v>32</v>
      </c>
      <c r="V969" t="s">
        <v>32</v>
      </c>
      <c r="W969" t="s">
        <v>32</v>
      </c>
    </row>
    <row r="970" spans="1:23" x14ac:dyDescent="0.3">
      <c r="A970" s="1">
        <v>26.2</v>
      </c>
      <c r="I970" s="1">
        <v>36</v>
      </c>
      <c r="J970" s="1" t="s">
        <v>32</v>
      </c>
      <c r="P970">
        <v>1</v>
      </c>
      <c r="Q970">
        <v>2</v>
      </c>
      <c r="U970" t="s">
        <v>32</v>
      </c>
      <c r="V970" t="s">
        <v>32</v>
      </c>
      <c r="W970" t="s">
        <v>31</v>
      </c>
    </row>
    <row r="971" spans="1:23" x14ac:dyDescent="0.3">
      <c r="A971" s="2">
        <v>26.6</v>
      </c>
      <c r="I971" s="2">
        <v>54</v>
      </c>
      <c r="J971" s="2" t="s">
        <v>32</v>
      </c>
      <c r="P971">
        <v>2</v>
      </c>
      <c r="Q971">
        <v>2</v>
      </c>
      <c r="U971" t="s">
        <v>32</v>
      </c>
      <c r="V971" t="s">
        <v>32</v>
      </c>
      <c r="W971" t="s">
        <v>32</v>
      </c>
    </row>
    <row r="972" spans="1:23" x14ac:dyDescent="0.3">
      <c r="A972" s="1">
        <v>32.6</v>
      </c>
      <c r="I972" s="1">
        <v>59</v>
      </c>
      <c r="J972" s="1" t="s">
        <v>32</v>
      </c>
      <c r="P972">
        <v>2</v>
      </c>
      <c r="Q972">
        <v>2</v>
      </c>
      <c r="U972" t="s">
        <v>32</v>
      </c>
      <c r="V972" t="s">
        <v>31</v>
      </c>
      <c r="W972" t="s">
        <v>32</v>
      </c>
    </row>
    <row r="973" spans="1:23" x14ac:dyDescent="0.3">
      <c r="A973" s="2">
        <v>27</v>
      </c>
      <c r="I973" s="2">
        <v>48</v>
      </c>
      <c r="J973" s="2" t="s">
        <v>32</v>
      </c>
      <c r="P973">
        <v>2</v>
      </c>
      <c r="Q973">
        <v>2</v>
      </c>
      <c r="U973" t="s">
        <v>32</v>
      </c>
      <c r="V973" t="s">
        <v>31</v>
      </c>
      <c r="W973" t="s">
        <v>31</v>
      </c>
    </row>
    <row r="974" spans="1:23" x14ac:dyDescent="0.3">
      <c r="A974" s="1">
        <v>25.3</v>
      </c>
      <c r="I974" s="1">
        <v>38</v>
      </c>
      <c r="J974" s="1" t="s">
        <v>32</v>
      </c>
      <c r="P974">
        <v>1</v>
      </c>
      <c r="Q974">
        <v>2</v>
      </c>
      <c r="U974" t="s">
        <v>32</v>
      </c>
      <c r="V974" t="s">
        <v>32</v>
      </c>
      <c r="W974" t="s">
        <v>32</v>
      </c>
    </row>
    <row r="975" spans="1:23" x14ac:dyDescent="0.3">
      <c r="A975" s="2">
        <v>31.9</v>
      </c>
      <c r="I975" s="2">
        <v>43</v>
      </c>
      <c r="J975" s="2" t="s">
        <v>32</v>
      </c>
      <c r="P975">
        <v>2</v>
      </c>
      <c r="Q975">
        <v>2</v>
      </c>
      <c r="U975" t="s">
        <v>32</v>
      </c>
      <c r="V975" t="s">
        <v>32</v>
      </c>
      <c r="W975" t="s">
        <v>31</v>
      </c>
    </row>
    <row r="976" spans="1:23" x14ac:dyDescent="0.3">
      <c r="A976" s="1">
        <v>18.399999999999999</v>
      </c>
      <c r="I976" s="1">
        <v>27</v>
      </c>
      <c r="J976" s="1" t="s">
        <v>32</v>
      </c>
      <c r="P976">
        <v>1</v>
      </c>
      <c r="Q976">
        <v>2</v>
      </c>
      <c r="U976" t="s">
        <v>32</v>
      </c>
      <c r="V976" t="s">
        <v>32</v>
      </c>
      <c r="W976" t="s">
        <v>32</v>
      </c>
    </row>
    <row r="977" spans="1:23" x14ac:dyDescent="0.3">
      <c r="A977" s="2">
        <v>30.4</v>
      </c>
      <c r="I977" s="2">
        <v>64</v>
      </c>
      <c r="J977" s="2" t="s">
        <v>32</v>
      </c>
      <c r="P977">
        <v>2</v>
      </c>
      <c r="Q977">
        <v>2</v>
      </c>
      <c r="U977" t="s">
        <v>32</v>
      </c>
      <c r="V977" t="s">
        <v>32</v>
      </c>
      <c r="W977" t="s">
        <v>31</v>
      </c>
    </row>
    <row r="978" spans="1:23" x14ac:dyDescent="0.3">
      <c r="A978" s="1">
        <v>28.2</v>
      </c>
      <c r="I978" s="1">
        <v>50</v>
      </c>
      <c r="J978" s="1" t="s">
        <v>32</v>
      </c>
      <c r="P978">
        <v>2</v>
      </c>
      <c r="Q978">
        <v>2</v>
      </c>
      <c r="U978" t="s">
        <v>32</v>
      </c>
      <c r="V978" t="s">
        <v>32</v>
      </c>
      <c r="W978" t="s">
        <v>31</v>
      </c>
    </row>
    <row r="979" spans="1:23" x14ac:dyDescent="0.3">
      <c r="A979" s="2">
        <v>35.700000000000003</v>
      </c>
      <c r="I979" s="2">
        <v>58</v>
      </c>
      <c r="J979" s="2" t="s">
        <v>32</v>
      </c>
      <c r="P979">
        <v>2</v>
      </c>
      <c r="Q979">
        <v>2</v>
      </c>
      <c r="U979" t="s">
        <v>32</v>
      </c>
      <c r="V979" t="s">
        <v>32</v>
      </c>
      <c r="W979" t="s">
        <v>32</v>
      </c>
    </row>
    <row r="980" spans="1:23" x14ac:dyDescent="0.3">
      <c r="A980" s="1">
        <v>35</v>
      </c>
      <c r="I980" s="1">
        <v>26</v>
      </c>
      <c r="J980" s="1" t="s">
        <v>32</v>
      </c>
      <c r="P980">
        <v>2</v>
      </c>
      <c r="Q980">
        <v>2</v>
      </c>
      <c r="U980" t="s">
        <v>32</v>
      </c>
      <c r="V980" t="s">
        <v>32</v>
      </c>
      <c r="W980" t="s">
        <v>31</v>
      </c>
    </row>
    <row r="981" spans="1:23" x14ac:dyDescent="0.3">
      <c r="A981" s="2">
        <v>27.2</v>
      </c>
      <c r="I981" s="2">
        <v>80</v>
      </c>
      <c r="J981" s="2" t="s">
        <v>32</v>
      </c>
      <c r="P981">
        <v>2</v>
      </c>
      <c r="Q981">
        <v>2</v>
      </c>
      <c r="U981" t="s">
        <v>32</v>
      </c>
      <c r="V981" t="s">
        <v>32</v>
      </c>
      <c r="W981" t="s">
        <v>32</v>
      </c>
    </row>
    <row r="982" spans="1:23" x14ac:dyDescent="0.3">
      <c r="A982" s="1">
        <v>23</v>
      </c>
      <c r="I982" s="1">
        <v>46</v>
      </c>
      <c r="J982" s="1" t="s">
        <v>32</v>
      </c>
      <c r="P982">
        <v>1</v>
      </c>
      <c r="Q982">
        <v>2</v>
      </c>
      <c r="U982" t="s">
        <v>32</v>
      </c>
      <c r="V982" t="s">
        <v>32</v>
      </c>
      <c r="W982" t="s">
        <v>32</v>
      </c>
    </row>
    <row r="983" spans="1:23" x14ac:dyDescent="0.3">
      <c r="A983" s="2">
        <v>25</v>
      </c>
      <c r="I983" s="2">
        <v>32</v>
      </c>
      <c r="J983" s="2" t="s">
        <v>32</v>
      </c>
      <c r="P983">
        <v>1</v>
      </c>
      <c r="Q983">
        <v>2</v>
      </c>
      <c r="U983" t="s">
        <v>32</v>
      </c>
      <c r="V983" t="s">
        <v>32</v>
      </c>
      <c r="W983" t="s">
        <v>32</v>
      </c>
    </row>
    <row r="984" spans="1:23" x14ac:dyDescent="0.3">
      <c r="A984" s="1">
        <v>24.5</v>
      </c>
      <c r="I984" s="1">
        <v>78</v>
      </c>
      <c r="J984" s="1" t="s">
        <v>32</v>
      </c>
      <c r="P984">
        <v>2</v>
      </c>
      <c r="Q984">
        <v>2</v>
      </c>
      <c r="U984" t="s">
        <v>32</v>
      </c>
      <c r="V984" t="s">
        <v>31</v>
      </c>
      <c r="W984" t="s">
        <v>32</v>
      </c>
    </row>
    <row r="985" spans="1:23" x14ac:dyDescent="0.3">
      <c r="A985" s="2">
        <v>30.9</v>
      </c>
      <c r="I985" s="2">
        <v>42</v>
      </c>
      <c r="J985" s="2" t="s">
        <v>32</v>
      </c>
      <c r="P985">
        <v>2</v>
      </c>
      <c r="Q985">
        <v>2</v>
      </c>
      <c r="U985" t="s">
        <v>32</v>
      </c>
      <c r="V985" t="s">
        <v>32</v>
      </c>
      <c r="W985" t="s">
        <v>32</v>
      </c>
    </row>
    <row r="986" spans="1:23" x14ac:dyDescent="0.3">
      <c r="A986" s="1">
        <v>26</v>
      </c>
      <c r="I986" s="1">
        <v>40</v>
      </c>
      <c r="J986" s="1" t="s">
        <v>32</v>
      </c>
      <c r="P986">
        <v>1</v>
      </c>
      <c r="Q986">
        <v>2</v>
      </c>
      <c r="U986" t="s">
        <v>32</v>
      </c>
      <c r="V986" t="s">
        <v>32</v>
      </c>
      <c r="W986" t="s">
        <v>32</v>
      </c>
    </row>
    <row r="987" spans="1:23" x14ac:dyDescent="0.3">
      <c r="A987" s="2">
        <v>27.2</v>
      </c>
      <c r="I987" s="2">
        <v>47</v>
      </c>
      <c r="J987" s="2" t="s">
        <v>32</v>
      </c>
      <c r="P987">
        <v>1</v>
      </c>
      <c r="Q987">
        <v>2</v>
      </c>
      <c r="U987" t="s">
        <v>32</v>
      </c>
      <c r="V987" t="s">
        <v>32</v>
      </c>
      <c r="W987" t="s">
        <v>32</v>
      </c>
    </row>
    <row r="988" spans="1:23" x14ac:dyDescent="0.3">
      <c r="A988" s="1">
        <v>30.4</v>
      </c>
      <c r="I988" s="1">
        <v>58</v>
      </c>
      <c r="J988" s="1" t="s">
        <v>32</v>
      </c>
      <c r="P988">
        <v>2</v>
      </c>
      <c r="Q988">
        <v>2</v>
      </c>
      <c r="U988" t="s">
        <v>32</v>
      </c>
      <c r="V988" t="s">
        <v>31</v>
      </c>
      <c r="W988" t="s">
        <v>32</v>
      </c>
    </row>
    <row r="989" spans="1:23" x14ac:dyDescent="0.3">
      <c r="A989" s="2">
        <v>21.7</v>
      </c>
      <c r="I989" s="2">
        <v>56</v>
      </c>
      <c r="J989" s="2" t="s">
        <v>32</v>
      </c>
      <c r="P989">
        <v>2</v>
      </c>
      <c r="Q989">
        <v>2</v>
      </c>
      <c r="U989" t="s">
        <v>32</v>
      </c>
      <c r="V989" t="s">
        <v>32</v>
      </c>
      <c r="W989" t="s">
        <v>32</v>
      </c>
    </row>
    <row r="990" spans="1:23" x14ac:dyDescent="0.3">
      <c r="A990" s="1">
        <v>29.1</v>
      </c>
      <c r="I990" s="1">
        <v>20</v>
      </c>
      <c r="J990" s="1" t="s">
        <v>32</v>
      </c>
      <c r="P990">
        <v>1</v>
      </c>
      <c r="Q990">
        <v>2</v>
      </c>
      <c r="U990" t="s">
        <v>32</v>
      </c>
      <c r="V990" t="s">
        <v>32</v>
      </c>
      <c r="W990" t="s">
        <v>32</v>
      </c>
    </row>
    <row r="991" spans="1:23" x14ac:dyDescent="0.3">
      <c r="A991" s="2">
        <v>17.600000000000001</v>
      </c>
      <c r="I991" s="2">
        <v>62</v>
      </c>
      <c r="J991" s="2" t="s">
        <v>32</v>
      </c>
      <c r="P991">
        <v>2</v>
      </c>
      <c r="Q991">
        <v>2</v>
      </c>
      <c r="U991" t="s">
        <v>32</v>
      </c>
      <c r="V991" t="s">
        <v>32</v>
      </c>
      <c r="W991" t="s">
        <v>32</v>
      </c>
    </row>
    <row r="992" spans="1:23" x14ac:dyDescent="0.3">
      <c r="A992" s="1">
        <v>29.2</v>
      </c>
      <c r="I992" s="1">
        <v>50</v>
      </c>
      <c r="J992" s="1" t="s">
        <v>32</v>
      </c>
      <c r="P992">
        <v>2</v>
      </c>
      <c r="Q992">
        <v>2</v>
      </c>
      <c r="U992" t="s">
        <v>32</v>
      </c>
      <c r="V992" t="s">
        <v>31</v>
      </c>
      <c r="W992" t="s">
        <v>31</v>
      </c>
    </row>
    <row r="993" spans="1:23" x14ac:dyDescent="0.3">
      <c r="A993" s="2">
        <v>28.1</v>
      </c>
      <c r="I993" s="2">
        <v>80</v>
      </c>
      <c r="J993" s="2" t="s">
        <v>32</v>
      </c>
      <c r="P993">
        <v>1</v>
      </c>
      <c r="Q993">
        <v>2</v>
      </c>
      <c r="U993" t="s">
        <v>32</v>
      </c>
      <c r="V993" t="s">
        <v>32</v>
      </c>
      <c r="W993" t="s">
        <v>32</v>
      </c>
    </row>
    <row r="994" spans="1:23" x14ac:dyDescent="0.3">
      <c r="A994" s="1">
        <v>26.6</v>
      </c>
      <c r="I994" s="1">
        <v>50</v>
      </c>
      <c r="J994" s="1" t="s">
        <v>32</v>
      </c>
      <c r="P994">
        <v>1</v>
      </c>
      <c r="Q994">
        <v>2</v>
      </c>
      <c r="U994" t="s">
        <v>32</v>
      </c>
      <c r="V994" t="s">
        <v>32</v>
      </c>
      <c r="W994" t="s">
        <v>32</v>
      </c>
    </row>
    <row r="995" spans="1:23" x14ac:dyDescent="0.3">
      <c r="A995" s="2">
        <v>26.9</v>
      </c>
      <c r="I995" s="2">
        <v>76</v>
      </c>
      <c r="J995" s="2" t="s">
        <v>32</v>
      </c>
      <c r="P995">
        <v>1</v>
      </c>
      <c r="Q995">
        <v>2</v>
      </c>
      <c r="U995" t="s">
        <v>32</v>
      </c>
      <c r="V995" t="s">
        <v>32</v>
      </c>
      <c r="W995" t="s">
        <v>32</v>
      </c>
    </row>
    <row r="996" spans="1:23" x14ac:dyDescent="0.3">
      <c r="A996" s="1">
        <v>36.200000000000003</v>
      </c>
      <c r="I996" s="1">
        <v>29</v>
      </c>
      <c r="J996" s="1" t="s">
        <v>32</v>
      </c>
      <c r="P996">
        <v>1</v>
      </c>
      <c r="Q996">
        <v>2</v>
      </c>
      <c r="U996" t="s">
        <v>32</v>
      </c>
      <c r="V996" t="s">
        <v>32</v>
      </c>
      <c r="W996" t="s">
        <v>32</v>
      </c>
    </row>
    <row r="997" spans="1:23" x14ac:dyDescent="0.3">
      <c r="A997" s="2">
        <v>25.9</v>
      </c>
      <c r="I997" s="2">
        <v>43</v>
      </c>
      <c r="J997" s="2" t="s">
        <v>32</v>
      </c>
      <c r="P997">
        <v>2</v>
      </c>
      <c r="Q997">
        <v>2</v>
      </c>
      <c r="U997" t="s">
        <v>32</v>
      </c>
      <c r="V997" t="s">
        <v>32</v>
      </c>
      <c r="W997" t="s">
        <v>32</v>
      </c>
    </row>
    <row r="998" spans="1:23" x14ac:dyDescent="0.3">
      <c r="A998" s="1">
        <v>40.9</v>
      </c>
      <c r="I998" s="1">
        <v>49</v>
      </c>
      <c r="J998" s="1" t="s">
        <v>32</v>
      </c>
      <c r="P998">
        <v>1</v>
      </c>
      <c r="Q998">
        <v>2</v>
      </c>
      <c r="U998" t="s">
        <v>32</v>
      </c>
      <c r="V998" t="s">
        <v>32</v>
      </c>
      <c r="W998" t="s">
        <v>32</v>
      </c>
    </row>
    <row r="999" spans="1:23" x14ac:dyDescent="0.3">
      <c r="A999" s="2">
        <v>31.5</v>
      </c>
      <c r="I999" s="2">
        <v>70</v>
      </c>
      <c r="J999" s="2" t="s">
        <v>32</v>
      </c>
      <c r="P999">
        <v>2</v>
      </c>
      <c r="Q999">
        <v>2</v>
      </c>
      <c r="U999" t="s">
        <v>32</v>
      </c>
      <c r="V999" t="s">
        <v>32</v>
      </c>
      <c r="W999" t="s">
        <v>31</v>
      </c>
    </row>
    <row r="1000" spans="1:23" x14ac:dyDescent="0.3">
      <c r="A1000" s="1">
        <v>23.3</v>
      </c>
      <c r="I1000" s="1">
        <v>24</v>
      </c>
      <c r="J1000" s="1" t="s">
        <v>32</v>
      </c>
      <c r="P1000">
        <v>1</v>
      </c>
      <c r="Q1000">
        <v>2</v>
      </c>
      <c r="U1000" t="s">
        <v>32</v>
      </c>
      <c r="V1000" t="s">
        <v>32</v>
      </c>
      <c r="W1000" t="s">
        <v>32</v>
      </c>
    </row>
    <row r="1001" spans="1:23" x14ac:dyDescent="0.3">
      <c r="A1001" s="2">
        <v>37.6</v>
      </c>
      <c r="I1001" s="2">
        <v>41</v>
      </c>
      <c r="J1001" s="2" t="s">
        <v>32</v>
      </c>
      <c r="P1001">
        <v>2</v>
      </c>
      <c r="Q1001">
        <v>2</v>
      </c>
      <c r="U1001" t="s">
        <v>32</v>
      </c>
      <c r="V1001" t="s">
        <v>32</v>
      </c>
      <c r="W1001" t="s">
        <v>32</v>
      </c>
    </row>
    <row r="1002" spans="1:23" x14ac:dyDescent="0.3">
      <c r="A1002" s="1">
        <v>39.799999999999997</v>
      </c>
      <c r="I1002" s="1">
        <v>29</v>
      </c>
      <c r="J1002" s="1" t="s">
        <v>32</v>
      </c>
      <c r="P1002">
        <v>2</v>
      </c>
      <c r="Q1002">
        <v>2</v>
      </c>
      <c r="U1002" t="s">
        <v>32</v>
      </c>
      <c r="V1002" t="s">
        <v>32</v>
      </c>
      <c r="W1002" t="s">
        <v>32</v>
      </c>
    </row>
    <row r="1003" spans="1:23" x14ac:dyDescent="0.3">
      <c r="A1003" s="2">
        <v>35.1</v>
      </c>
      <c r="I1003" s="2">
        <v>35</v>
      </c>
      <c r="J1003" s="2" t="s">
        <v>32</v>
      </c>
      <c r="P1003">
        <v>1</v>
      </c>
      <c r="Q1003">
        <v>2</v>
      </c>
      <c r="U1003" t="s">
        <v>32</v>
      </c>
      <c r="V1003" t="s">
        <v>31</v>
      </c>
      <c r="W1003" t="s">
        <v>31</v>
      </c>
    </row>
    <row r="1004" spans="1:23" x14ac:dyDescent="0.3">
      <c r="A1004" s="1">
        <v>21.9</v>
      </c>
      <c r="I1004" s="1">
        <v>59</v>
      </c>
      <c r="J1004" s="1" t="s">
        <v>32</v>
      </c>
      <c r="P1004">
        <v>2</v>
      </c>
      <c r="Q1004">
        <v>2</v>
      </c>
      <c r="U1004" t="s">
        <v>32</v>
      </c>
      <c r="V1004" t="s">
        <v>32</v>
      </c>
      <c r="W1004" t="s">
        <v>32</v>
      </c>
    </row>
    <row r="1005" spans="1:23" x14ac:dyDescent="0.3">
      <c r="A1005" s="2">
        <v>53.4</v>
      </c>
      <c r="I1005" s="2">
        <v>63</v>
      </c>
      <c r="J1005" s="2" t="s">
        <v>32</v>
      </c>
      <c r="P1005">
        <v>2</v>
      </c>
      <c r="Q1005">
        <v>2</v>
      </c>
      <c r="U1005" t="s">
        <v>32</v>
      </c>
      <c r="V1005" t="s">
        <v>32</v>
      </c>
      <c r="W1005" t="s">
        <v>31</v>
      </c>
    </row>
    <row r="1006" spans="1:23" x14ac:dyDescent="0.3">
      <c r="A1006" s="1">
        <v>34.4</v>
      </c>
      <c r="I1006" s="1">
        <v>75</v>
      </c>
      <c r="J1006" s="1" t="s">
        <v>32</v>
      </c>
      <c r="P1006">
        <v>2</v>
      </c>
      <c r="Q1006">
        <v>2</v>
      </c>
      <c r="U1006" t="s">
        <v>32</v>
      </c>
      <c r="V1006" t="s">
        <v>32</v>
      </c>
      <c r="W1006" t="s">
        <v>31</v>
      </c>
    </row>
    <row r="1007" spans="1:23" x14ac:dyDescent="0.3">
      <c r="A1007" s="2">
        <v>24</v>
      </c>
      <c r="I1007" s="2">
        <v>38</v>
      </c>
      <c r="J1007" s="2" t="s">
        <v>32</v>
      </c>
      <c r="P1007">
        <v>1</v>
      </c>
      <c r="Q1007">
        <v>2</v>
      </c>
      <c r="U1007" t="s">
        <v>32</v>
      </c>
      <c r="V1007" t="s">
        <v>32</v>
      </c>
      <c r="W1007" t="s">
        <v>32</v>
      </c>
    </row>
    <row r="1008" spans="1:23" x14ac:dyDescent="0.3">
      <c r="A1008" s="1">
        <v>29.3</v>
      </c>
      <c r="I1008" s="1">
        <v>58</v>
      </c>
      <c r="J1008" s="1" t="s">
        <v>32</v>
      </c>
      <c r="P1008">
        <v>1</v>
      </c>
      <c r="Q1008">
        <v>2</v>
      </c>
      <c r="U1008" t="s">
        <v>32</v>
      </c>
      <c r="V1008" t="s">
        <v>32</v>
      </c>
      <c r="W1008" t="s">
        <v>32</v>
      </c>
    </row>
    <row r="1009" spans="1:23" x14ac:dyDescent="0.3">
      <c r="A1009" s="2">
        <v>26</v>
      </c>
      <c r="I1009" s="2">
        <v>79</v>
      </c>
      <c r="J1009" s="2" t="s">
        <v>32</v>
      </c>
      <c r="P1009">
        <v>1</v>
      </c>
      <c r="Q1009">
        <v>2</v>
      </c>
      <c r="U1009" t="s">
        <v>32</v>
      </c>
      <c r="V1009" t="s">
        <v>32</v>
      </c>
      <c r="W1009" t="s">
        <v>31</v>
      </c>
    </row>
    <row r="1010" spans="1:23" x14ac:dyDescent="0.3">
      <c r="A1010" s="1">
        <v>31.3</v>
      </c>
      <c r="I1010" s="1">
        <v>34</v>
      </c>
      <c r="J1010" s="1" t="s">
        <v>32</v>
      </c>
      <c r="P1010">
        <v>1</v>
      </c>
      <c r="Q1010">
        <v>2</v>
      </c>
      <c r="U1010" t="s">
        <v>32</v>
      </c>
      <c r="V1010" t="s">
        <v>32</v>
      </c>
      <c r="W1010" t="s">
        <v>32</v>
      </c>
    </row>
    <row r="1011" spans="1:23" x14ac:dyDescent="0.3">
      <c r="A1011" s="2">
        <v>31</v>
      </c>
      <c r="I1011" s="2">
        <v>40</v>
      </c>
      <c r="J1011" s="2" t="s">
        <v>32</v>
      </c>
      <c r="P1011">
        <v>1</v>
      </c>
      <c r="Q1011">
        <v>2</v>
      </c>
      <c r="U1011" t="s">
        <v>32</v>
      </c>
      <c r="V1011" t="s">
        <v>32</v>
      </c>
      <c r="W1011" t="s">
        <v>32</v>
      </c>
    </row>
    <row r="1012" spans="1:23" x14ac:dyDescent="0.3">
      <c r="A1012" s="1">
        <v>26.5</v>
      </c>
      <c r="I1012" s="1">
        <v>82</v>
      </c>
      <c r="J1012" s="1" t="s">
        <v>32</v>
      </c>
      <c r="P1012">
        <v>1</v>
      </c>
      <c r="Q1012">
        <v>2</v>
      </c>
      <c r="U1012" t="s">
        <v>32</v>
      </c>
      <c r="V1012" t="s">
        <v>32</v>
      </c>
      <c r="W1012" t="s">
        <v>31</v>
      </c>
    </row>
    <row r="1013" spans="1:23" x14ac:dyDescent="0.3">
      <c r="A1013" s="2">
        <v>16</v>
      </c>
      <c r="I1013" s="2">
        <v>33</v>
      </c>
      <c r="J1013" s="2" t="s">
        <v>32</v>
      </c>
      <c r="P1013">
        <v>2</v>
      </c>
      <c r="Q1013">
        <v>2</v>
      </c>
      <c r="U1013" t="s">
        <v>32</v>
      </c>
      <c r="V1013" t="s">
        <v>31</v>
      </c>
      <c r="W1013" t="s">
        <v>31</v>
      </c>
    </row>
    <row r="1014" spans="1:23" x14ac:dyDescent="0.3">
      <c r="A1014" s="1">
        <v>21.1</v>
      </c>
      <c r="I1014" s="1">
        <v>39</v>
      </c>
      <c r="J1014" s="1" t="s">
        <v>32</v>
      </c>
      <c r="P1014">
        <v>2</v>
      </c>
      <c r="Q1014">
        <v>2</v>
      </c>
      <c r="U1014" t="s">
        <v>32</v>
      </c>
      <c r="V1014" t="s">
        <v>32</v>
      </c>
      <c r="W1014" t="s">
        <v>31</v>
      </c>
    </row>
    <row r="1015" spans="1:23" x14ac:dyDescent="0.3">
      <c r="A1015" s="2">
        <v>42.2</v>
      </c>
      <c r="I1015" s="2">
        <v>60</v>
      </c>
      <c r="J1015" s="2" t="s">
        <v>32</v>
      </c>
      <c r="P1015">
        <v>2</v>
      </c>
      <c r="Q1015">
        <v>2</v>
      </c>
      <c r="U1015" t="s">
        <v>32</v>
      </c>
      <c r="V1015" t="s">
        <v>32</v>
      </c>
      <c r="W1015" t="s">
        <v>32</v>
      </c>
    </row>
    <row r="1016" spans="1:23" x14ac:dyDescent="0.3">
      <c r="A1016" s="1">
        <v>27.7</v>
      </c>
      <c r="I1016" s="1">
        <v>48</v>
      </c>
      <c r="J1016" s="1" t="s">
        <v>32</v>
      </c>
      <c r="P1016">
        <v>2</v>
      </c>
      <c r="Q1016">
        <v>2</v>
      </c>
      <c r="U1016" t="s">
        <v>32</v>
      </c>
      <c r="V1016" t="s">
        <v>32</v>
      </c>
      <c r="W1016" t="s">
        <v>32</v>
      </c>
    </row>
    <row r="1017" spans="1:23" x14ac:dyDescent="0.3">
      <c r="A1017" s="2">
        <v>23.6</v>
      </c>
      <c r="I1017" s="2">
        <v>24</v>
      </c>
      <c r="J1017" s="2" t="s">
        <v>32</v>
      </c>
      <c r="P1017">
        <v>1</v>
      </c>
      <c r="Q1017">
        <v>2</v>
      </c>
      <c r="U1017" t="s">
        <v>32</v>
      </c>
      <c r="V1017" t="s">
        <v>31</v>
      </c>
      <c r="W1017" t="s">
        <v>31</v>
      </c>
    </row>
    <row r="1018" spans="1:23" x14ac:dyDescent="0.3">
      <c r="A1018" s="1">
        <v>18.3</v>
      </c>
      <c r="I1018" s="1">
        <v>72</v>
      </c>
      <c r="J1018" s="1" t="s">
        <v>32</v>
      </c>
      <c r="P1018">
        <v>2</v>
      </c>
      <c r="Q1018">
        <v>2</v>
      </c>
      <c r="U1018" t="s">
        <v>32</v>
      </c>
      <c r="V1018" t="s">
        <v>31</v>
      </c>
      <c r="W1018" t="s">
        <v>31</v>
      </c>
    </row>
    <row r="1019" spans="1:23" x14ac:dyDescent="0.3">
      <c r="A1019" s="2">
        <v>44.3</v>
      </c>
      <c r="I1019" s="2">
        <v>33</v>
      </c>
      <c r="J1019" s="2" t="s">
        <v>32</v>
      </c>
      <c r="P1019">
        <v>1</v>
      </c>
      <c r="Q1019">
        <v>2</v>
      </c>
      <c r="U1019" t="s">
        <v>32</v>
      </c>
      <c r="V1019" t="s">
        <v>32</v>
      </c>
      <c r="W1019" t="s">
        <v>31</v>
      </c>
    </row>
    <row r="1020" spans="1:23" x14ac:dyDescent="0.3">
      <c r="A1020" s="1">
        <v>27.3</v>
      </c>
      <c r="I1020" s="1">
        <v>50</v>
      </c>
      <c r="J1020" s="1" t="s">
        <v>32</v>
      </c>
      <c r="P1020">
        <v>2</v>
      </c>
      <c r="Q1020">
        <v>2</v>
      </c>
      <c r="U1020" t="s">
        <v>32</v>
      </c>
      <c r="V1020" t="s">
        <v>32</v>
      </c>
      <c r="W1020" t="s">
        <v>32</v>
      </c>
    </row>
    <row r="1021" spans="1:23" x14ac:dyDescent="0.3">
      <c r="A1021" s="2">
        <v>55.2</v>
      </c>
      <c r="I1021" s="2">
        <v>65</v>
      </c>
      <c r="J1021" s="2" t="s">
        <v>32</v>
      </c>
      <c r="P1021">
        <v>2</v>
      </c>
      <c r="Q1021">
        <v>2</v>
      </c>
      <c r="U1021" t="s">
        <v>32</v>
      </c>
      <c r="V1021" t="s">
        <v>31</v>
      </c>
      <c r="W1021" t="s">
        <v>32</v>
      </c>
    </row>
    <row r="1022" spans="1:23" x14ac:dyDescent="0.3">
      <c r="A1022" s="1">
        <v>44.7</v>
      </c>
      <c r="I1022" s="1">
        <v>51</v>
      </c>
      <c r="J1022" s="1" t="s">
        <v>32</v>
      </c>
      <c r="P1022">
        <v>2</v>
      </c>
      <c r="Q1022">
        <v>2</v>
      </c>
      <c r="U1022" t="s">
        <v>32</v>
      </c>
      <c r="V1022" t="s">
        <v>32</v>
      </c>
      <c r="W1022" t="s">
        <v>32</v>
      </c>
    </row>
    <row r="1023" spans="1:23" x14ac:dyDescent="0.3">
      <c r="A1023" s="2">
        <v>33.1</v>
      </c>
      <c r="I1023" s="2">
        <v>46</v>
      </c>
      <c r="J1023" s="2" t="s">
        <v>32</v>
      </c>
      <c r="P1023">
        <v>1</v>
      </c>
      <c r="Q1023">
        <v>2</v>
      </c>
      <c r="U1023" t="s">
        <v>32</v>
      </c>
      <c r="V1023" t="s">
        <v>32</v>
      </c>
      <c r="W1023" t="s">
        <v>32</v>
      </c>
    </row>
    <row r="1024" spans="1:23" x14ac:dyDescent="0.3">
      <c r="A1024" s="1">
        <v>30</v>
      </c>
      <c r="I1024" s="1">
        <v>56</v>
      </c>
      <c r="J1024" s="1" t="s">
        <v>32</v>
      </c>
      <c r="P1024">
        <v>2</v>
      </c>
      <c r="Q1024">
        <v>2</v>
      </c>
      <c r="U1024" t="s">
        <v>32</v>
      </c>
      <c r="V1024" t="s">
        <v>32</v>
      </c>
      <c r="W1024" t="s">
        <v>31</v>
      </c>
    </row>
    <row r="1025" spans="1:23" x14ac:dyDescent="0.3">
      <c r="A1025" s="2">
        <v>40.1</v>
      </c>
      <c r="I1025" s="2">
        <v>23</v>
      </c>
      <c r="J1025" s="2" t="s">
        <v>32</v>
      </c>
      <c r="P1025">
        <v>1</v>
      </c>
      <c r="Q1025">
        <v>2</v>
      </c>
      <c r="U1025" t="s">
        <v>32</v>
      </c>
      <c r="V1025" t="s">
        <v>32</v>
      </c>
      <c r="W1025" t="s">
        <v>32</v>
      </c>
    </row>
    <row r="1026" spans="1:23" x14ac:dyDescent="0.3">
      <c r="A1026" s="1">
        <v>23.1</v>
      </c>
      <c r="I1026" s="1">
        <v>63</v>
      </c>
      <c r="J1026" s="1" t="s">
        <v>32</v>
      </c>
      <c r="P1026">
        <v>2</v>
      </c>
      <c r="Q1026">
        <v>2</v>
      </c>
      <c r="U1026" t="s">
        <v>32</v>
      </c>
      <c r="V1026" t="s">
        <v>32</v>
      </c>
      <c r="W1026" t="s">
        <v>31</v>
      </c>
    </row>
    <row r="1027" spans="1:23" x14ac:dyDescent="0.3">
      <c r="A1027" s="2">
        <v>30.3</v>
      </c>
      <c r="I1027" s="2">
        <v>23</v>
      </c>
      <c r="J1027" s="2" t="s">
        <v>32</v>
      </c>
      <c r="P1027">
        <v>2</v>
      </c>
      <c r="Q1027">
        <v>2</v>
      </c>
      <c r="U1027" t="s">
        <v>32</v>
      </c>
      <c r="V1027" t="s">
        <v>32</v>
      </c>
      <c r="W1027" t="s">
        <v>31</v>
      </c>
    </row>
    <row r="1028" spans="1:23" x14ac:dyDescent="0.3">
      <c r="A1028" s="1">
        <v>30.5</v>
      </c>
      <c r="I1028" s="1">
        <v>77</v>
      </c>
      <c r="J1028" s="1" t="s">
        <v>32</v>
      </c>
      <c r="P1028">
        <v>1</v>
      </c>
      <c r="Q1028">
        <v>2</v>
      </c>
      <c r="U1028" t="s">
        <v>32</v>
      </c>
      <c r="V1028" t="s">
        <v>32</v>
      </c>
      <c r="W1028" t="s">
        <v>32</v>
      </c>
    </row>
    <row r="1029" spans="1:23" x14ac:dyDescent="0.3">
      <c r="A1029" s="2">
        <v>22.8</v>
      </c>
      <c r="I1029" s="2">
        <v>33</v>
      </c>
      <c r="J1029" s="2" t="s">
        <v>32</v>
      </c>
      <c r="P1029">
        <v>2</v>
      </c>
      <c r="Q1029">
        <v>2</v>
      </c>
      <c r="U1029" t="s">
        <v>32</v>
      </c>
      <c r="V1029" t="s">
        <v>32</v>
      </c>
      <c r="W1029" t="s">
        <v>32</v>
      </c>
    </row>
    <row r="1030" spans="1:23" x14ac:dyDescent="0.3">
      <c r="A1030" s="1">
        <v>42</v>
      </c>
      <c r="I1030" s="1">
        <v>76</v>
      </c>
      <c r="J1030" s="1" t="s">
        <v>32</v>
      </c>
      <c r="P1030">
        <v>1</v>
      </c>
      <c r="Q1030">
        <v>2</v>
      </c>
      <c r="U1030" t="s">
        <v>32</v>
      </c>
      <c r="V1030" t="s">
        <v>32</v>
      </c>
      <c r="W1030" t="s">
        <v>31</v>
      </c>
    </row>
    <row r="1031" spans="1:23" x14ac:dyDescent="0.3">
      <c r="A1031" s="2">
        <v>29.9</v>
      </c>
      <c r="I1031" s="2">
        <v>46</v>
      </c>
      <c r="J1031" s="2" t="s">
        <v>32</v>
      </c>
      <c r="P1031">
        <v>1</v>
      </c>
      <c r="Q1031">
        <v>2</v>
      </c>
      <c r="U1031" t="s">
        <v>32</v>
      </c>
      <c r="V1031" t="s">
        <v>32</v>
      </c>
      <c r="W1031" t="s">
        <v>32</v>
      </c>
    </row>
    <row r="1032" spans="1:23" x14ac:dyDescent="0.3">
      <c r="A1032" s="1">
        <v>24</v>
      </c>
      <c r="I1032" s="1">
        <v>46</v>
      </c>
      <c r="J1032" s="1" t="s">
        <v>32</v>
      </c>
      <c r="P1032">
        <v>1</v>
      </c>
      <c r="Q1032">
        <v>2</v>
      </c>
      <c r="U1032" t="s">
        <v>32</v>
      </c>
      <c r="V1032" t="s">
        <v>31</v>
      </c>
      <c r="W1032" t="s">
        <v>32</v>
      </c>
    </row>
    <row r="1033" spans="1:23" x14ac:dyDescent="0.3">
      <c r="A1033" s="2">
        <v>36.700000000000003</v>
      </c>
      <c r="I1033" s="2">
        <v>73</v>
      </c>
      <c r="J1033" s="2" t="s">
        <v>32</v>
      </c>
      <c r="P1033">
        <v>1</v>
      </c>
      <c r="Q1033">
        <v>2</v>
      </c>
      <c r="U1033" t="s">
        <v>32</v>
      </c>
      <c r="V1033" t="s">
        <v>32</v>
      </c>
      <c r="W1033" t="s">
        <v>31</v>
      </c>
    </row>
    <row r="1034" spans="1:23" x14ac:dyDescent="0.3">
      <c r="A1034" s="1">
        <v>22.2</v>
      </c>
      <c r="I1034" s="1">
        <v>68</v>
      </c>
      <c r="J1034" s="1" t="s">
        <v>32</v>
      </c>
      <c r="P1034">
        <v>1</v>
      </c>
      <c r="Q1034">
        <v>2</v>
      </c>
      <c r="U1034" t="s">
        <v>32</v>
      </c>
      <c r="V1034" t="s">
        <v>32</v>
      </c>
      <c r="W1034" t="s">
        <v>32</v>
      </c>
    </row>
    <row r="1035" spans="1:23" x14ac:dyDescent="0.3">
      <c r="A1035" s="2">
        <v>25.5</v>
      </c>
      <c r="I1035" s="2">
        <v>26</v>
      </c>
      <c r="J1035" s="2" t="s">
        <v>32</v>
      </c>
      <c r="P1035">
        <v>2</v>
      </c>
      <c r="Q1035">
        <v>2</v>
      </c>
      <c r="U1035" t="s">
        <v>32</v>
      </c>
      <c r="V1035" t="s">
        <v>32</v>
      </c>
      <c r="W1035" t="s">
        <v>31</v>
      </c>
    </row>
    <row r="1036" spans="1:23" x14ac:dyDescent="0.3">
      <c r="A1036" s="1">
        <v>34.299999999999997</v>
      </c>
      <c r="I1036" s="1">
        <v>17</v>
      </c>
      <c r="J1036" s="1" t="s">
        <v>32</v>
      </c>
      <c r="P1036">
        <v>1</v>
      </c>
      <c r="Q1036">
        <v>2</v>
      </c>
      <c r="U1036" t="s">
        <v>32</v>
      </c>
      <c r="V1036" t="s">
        <v>32</v>
      </c>
      <c r="W1036" t="s">
        <v>32</v>
      </c>
    </row>
    <row r="1037" spans="1:23" x14ac:dyDescent="0.3">
      <c r="A1037" s="2">
        <v>16</v>
      </c>
      <c r="I1037" s="2">
        <v>75</v>
      </c>
      <c r="J1037" s="2" t="s">
        <v>32</v>
      </c>
      <c r="P1037">
        <v>1</v>
      </c>
      <c r="Q1037">
        <v>2</v>
      </c>
      <c r="U1037" t="s">
        <v>32</v>
      </c>
      <c r="V1037" t="s">
        <v>32</v>
      </c>
      <c r="W1037" t="s">
        <v>31</v>
      </c>
    </row>
    <row r="1038" spans="1:23" x14ac:dyDescent="0.3">
      <c r="A1038" s="1">
        <v>25.6</v>
      </c>
      <c r="I1038" s="1">
        <v>53</v>
      </c>
      <c r="J1038" s="1" t="s">
        <v>32</v>
      </c>
      <c r="P1038">
        <v>1</v>
      </c>
      <c r="Q1038">
        <v>2</v>
      </c>
      <c r="U1038" t="s">
        <v>32</v>
      </c>
      <c r="V1038" t="s">
        <v>32</v>
      </c>
      <c r="W1038" t="s">
        <v>31</v>
      </c>
    </row>
    <row r="1039" spans="1:23" x14ac:dyDescent="0.3">
      <c r="A1039" s="2">
        <v>23.3</v>
      </c>
      <c r="I1039" s="2">
        <v>70</v>
      </c>
      <c r="J1039" s="2" t="s">
        <v>32</v>
      </c>
      <c r="P1039">
        <v>1</v>
      </c>
      <c r="Q1039">
        <v>2</v>
      </c>
      <c r="U1039" t="s">
        <v>32</v>
      </c>
      <c r="V1039" t="s">
        <v>32</v>
      </c>
      <c r="W1039" t="s">
        <v>32</v>
      </c>
    </row>
    <row r="1040" spans="1:23" x14ac:dyDescent="0.3">
      <c r="A1040" s="1">
        <v>41.6</v>
      </c>
      <c r="I1040" s="1">
        <v>55</v>
      </c>
      <c r="J1040" s="1" t="s">
        <v>32</v>
      </c>
      <c r="P1040">
        <v>1</v>
      </c>
      <c r="Q1040">
        <v>2</v>
      </c>
      <c r="U1040" t="s">
        <v>32</v>
      </c>
      <c r="V1040" t="s">
        <v>32</v>
      </c>
      <c r="W1040" t="s">
        <v>32</v>
      </c>
    </row>
    <row r="1041" spans="1:23" x14ac:dyDescent="0.3">
      <c r="A1041" s="2">
        <v>35.6</v>
      </c>
      <c r="I1041" s="2">
        <v>70</v>
      </c>
      <c r="J1041" s="2" t="s">
        <v>32</v>
      </c>
      <c r="P1041">
        <v>2</v>
      </c>
      <c r="Q1041">
        <v>2</v>
      </c>
      <c r="U1041" t="s">
        <v>32</v>
      </c>
      <c r="V1041" t="s">
        <v>32</v>
      </c>
      <c r="W1041" t="s">
        <v>32</v>
      </c>
    </row>
    <row r="1042" spans="1:23" x14ac:dyDescent="0.3">
      <c r="A1042" s="1">
        <v>22</v>
      </c>
      <c r="I1042" s="1">
        <v>51</v>
      </c>
      <c r="J1042" s="1" t="s">
        <v>32</v>
      </c>
      <c r="P1042">
        <v>1</v>
      </c>
      <c r="Q1042">
        <v>2</v>
      </c>
      <c r="U1042" t="s">
        <v>32</v>
      </c>
      <c r="V1042" t="s">
        <v>32</v>
      </c>
      <c r="W1042" t="s">
        <v>32</v>
      </c>
    </row>
    <row r="1043" spans="1:23" x14ac:dyDescent="0.3">
      <c r="A1043" s="2">
        <v>26.8</v>
      </c>
      <c r="I1043" s="2">
        <v>39</v>
      </c>
      <c r="J1043" s="2" t="s">
        <v>32</v>
      </c>
      <c r="P1043">
        <v>2</v>
      </c>
      <c r="Q1043">
        <v>2</v>
      </c>
      <c r="U1043" t="s">
        <v>32</v>
      </c>
      <c r="V1043" t="s">
        <v>32</v>
      </c>
      <c r="W1043" t="s">
        <v>31</v>
      </c>
    </row>
    <row r="1044" spans="1:23" x14ac:dyDescent="0.3">
      <c r="A1044" s="1">
        <v>31.9</v>
      </c>
      <c r="I1044" s="1">
        <v>54</v>
      </c>
      <c r="J1044" s="1" t="s">
        <v>32</v>
      </c>
      <c r="P1044">
        <v>1</v>
      </c>
      <c r="Q1044">
        <v>2</v>
      </c>
      <c r="U1044" t="s">
        <v>32</v>
      </c>
      <c r="V1044" t="s">
        <v>32</v>
      </c>
      <c r="W1044" t="s">
        <v>32</v>
      </c>
    </row>
    <row r="1045" spans="1:23" x14ac:dyDescent="0.3">
      <c r="A1045" s="2">
        <v>19.7</v>
      </c>
      <c r="I1045" s="2">
        <v>21</v>
      </c>
      <c r="J1045" s="2" t="s">
        <v>32</v>
      </c>
      <c r="P1045">
        <v>2</v>
      </c>
      <c r="Q1045">
        <v>2</v>
      </c>
      <c r="U1045" t="s">
        <v>32</v>
      </c>
      <c r="V1045" t="s">
        <v>32</v>
      </c>
      <c r="W1045" t="s">
        <v>32</v>
      </c>
    </row>
    <row r="1046" spans="1:23" x14ac:dyDescent="0.3">
      <c r="A1046" s="1">
        <v>31.1</v>
      </c>
      <c r="I1046" s="1">
        <v>26</v>
      </c>
      <c r="J1046" s="1" t="s">
        <v>32</v>
      </c>
      <c r="P1046">
        <v>1</v>
      </c>
      <c r="Q1046">
        <v>2</v>
      </c>
      <c r="U1046" t="s">
        <v>32</v>
      </c>
      <c r="V1046" t="s">
        <v>32</v>
      </c>
      <c r="W1046" t="s">
        <v>31</v>
      </c>
    </row>
    <row r="1047" spans="1:23" x14ac:dyDescent="0.3">
      <c r="A1047" s="2">
        <v>34.4</v>
      </c>
      <c r="I1047" s="2">
        <v>62</v>
      </c>
      <c r="J1047" s="2" t="s">
        <v>32</v>
      </c>
      <c r="P1047">
        <v>1</v>
      </c>
      <c r="Q1047">
        <v>2</v>
      </c>
      <c r="U1047" t="s">
        <v>32</v>
      </c>
      <c r="V1047" t="s">
        <v>32</v>
      </c>
      <c r="W1047" t="s">
        <v>32</v>
      </c>
    </row>
    <row r="1048" spans="1:23" x14ac:dyDescent="0.3">
      <c r="A1048" s="1">
        <v>33.200000000000003</v>
      </c>
      <c r="I1048" s="1">
        <v>51</v>
      </c>
      <c r="J1048" s="1" t="s">
        <v>32</v>
      </c>
      <c r="P1048">
        <v>1</v>
      </c>
      <c r="Q1048">
        <v>2</v>
      </c>
      <c r="U1048" t="s">
        <v>32</v>
      </c>
      <c r="V1048" t="s">
        <v>32</v>
      </c>
      <c r="W1048" t="s">
        <v>32</v>
      </c>
    </row>
    <row r="1049" spans="1:23" x14ac:dyDescent="0.3">
      <c r="A1049" s="2">
        <v>21.6</v>
      </c>
      <c r="I1049" s="2">
        <v>42</v>
      </c>
      <c r="J1049" s="2" t="s">
        <v>32</v>
      </c>
      <c r="P1049">
        <v>2</v>
      </c>
      <c r="Q1049">
        <v>2</v>
      </c>
      <c r="U1049" t="s">
        <v>32</v>
      </c>
      <c r="V1049" t="s">
        <v>32</v>
      </c>
      <c r="W1049" t="s">
        <v>32</v>
      </c>
    </row>
    <row r="1050" spans="1:23" x14ac:dyDescent="0.3">
      <c r="A1050" s="1">
        <v>25.4</v>
      </c>
      <c r="I1050" s="1">
        <v>82</v>
      </c>
      <c r="J1050" s="1" t="s">
        <v>32</v>
      </c>
      <c r="P1050">
        <v>2</v>
      </c>
      <c r="Q1050">
        <v>2</v>
      </c>
      <c r="U1050" t="s">
        <v>32</v>
      </c>
      <c r="V1050" t="s">
        <v>32</v>
      </c>
      <c r="W1050" t="s">
        <v>32</v>
      </c>
    </row>
    <row r="1051" spans="1:23" x14ac:dyDescent="0.3">
      <c r="A1051" s="2">
        <v>41.6</v>
      </c>
      <c r="I1051" s="2">
        <v>61</v>
      </c>
      <c r="J1051" s="2" t="s">
        <v>32</v>
      </c>
      <c r="P1051">
        <v>2</v>
      </c>
      <c r="Q1051">
        <v>2</v>
      </c>
      <c r="U1051" t="s">
        <v>32</v>
      </c>
      <c r="V1051" t="s">
        <v>32</v>
      </c>
      <c r="W1051" t="s">
        <v>32</v>
      </c>
    </row>
    <row r="1052" spans="1:23" x14ac:dyDescent="0.3">
      <c r="A1052" s="1">
        <v>33.1</v>
      </c>
      <c r="I1052" s="1">
        <v>31</v>
      </c>
      <c r="J1052" s="1" t="s">
        <v>32</v>
      </c>
      <c r="P1052">
        <v>1</v>
      </c>
      <c r="Q1052">
        <v>2</v>
      </c>
      <c r="U1052" t="s">
        <v>32</v>
      </c>
      <c r="V1052" t="s">
        <v>32</v>
      </c>
      <c r="W1052" t="s">
        <v>32</v>
      </c>
    </row>
    <row r="1053" spans="1:23" x14ac:dyDescent="0.3">
      <c r="A1053" s="2">
        <v>21.8</v>
      </c>
      <c r="I1053" s="2">
        <v>71</v>
      </c>
      <c r="J1053" s="2" t="s">
        <v>32</v>
      </c>
      <c r="P1053">
        <v>1</v>
      </c>
      <c r="Q1053">
        <v>2</v>
      </c>
      <c r="U1053" t="s">
        <v>32</v>
      </c>
      <c r="V1053" t="s">
        <v>32</v>
      </c>
      <c r="W1053" t="s">
        <v>32</v>
      </c>
    </row>
    <row r="1054" spans="1:23" x14ac:dyDescent="0.3">
      <c r="A1054" s="1">
        <v>30</v>
      </c>
      <c r="I1054" s="1">
        <v>47</v>
      </c>
      <c r="J1054" s="1" t="s">
        <v>32</v>
      </c>
      <c r="P1054">
        <v>2</v>
      </c>
      <c r="Q1054">
        <v>2</v>
      </c>
      <c r="U1054" t="s">
        <v>32</v>
      </c>
      <c r="V1054" t="s">
        <v>32</v>
      </c>
      <c r="W1054" t="s">
        <v>31</v>
      </c>
    </row>
    <row r="1055" spans="1:23" x14ac:dyDescent="0.3">
      <c r="A1055" s="2">
        <v>35.200000000000003</v>
      </c>
      <c r="I1055" s="2">
        <v>62</v>
      </c>
      <c r="J1055" s="2" t="s">
        <v>32</v>
      </c>
      <c r="P1055">
        <v>1</v>
      </c>
      <c r="Q1055">
        <v>2</v>
      </c>
      <c r="U1055" t="s">
        <v>32</v>
      </c>
      <c r="V1055" t="s">
        <v>32</v>
      </c>
      <c r="W1055" t="s">
        <v>32</v>
      </c>
    </row>
    <row r="1056" spans="1:23" x14ac:dyDescent="0.3">
      <c r="A1056" s="1">
        <v>35.6</v>
      </c>
      <c r="I1056" s="1">
        <v>78</v>
      </c>
      <c r="J1056" s="1" t="s">
        <v>32</v>
      </c>
      <c r="P1056">
        <v>1</v>
      </c>
      <c r="Q1056">
        <v>2</v>
      </c>
      <c r="U1056" t="s">
        <v>32</v>
      </c>
      <c r="V1056" t="s">
        <v>32</v>
      </c>
      <c r="W1056" t="s">
        <v>31</v>
      </c>
    </row>
    <row r="1057" spans="1:23" x14ac:dyDescent="0.3">
      <c r="A1057" s="2">
        <v>27.8</v>
      </c>
      <c r="I1057" s="2">
        <v>35</v>
      </c>
      <c r="J1057" s="2" t="s">
        <v>32</v>
      </c>
      <c r="P1057">
        <v>2</v>
      </c>
      <c r="Q1057">
        <v>2</v>
      </c>
      <c r="U1057" t="s">
        <v>32</v>
      </c>
      <c r="V1057" t="s">
        <v>32</v>
      </c>
      <c r="W1057" t="s">
        <v>31</v>
      </c>
    </row>
    <row r="1058" spans="1:23" x14ac:dyDescent="0.3">
      <c r="A1058" s="1">
        <v>29.3</v>
      </c>
      <c r="I1058" s="1">
        <v>71</v>
      </c>
      <c r="J1058" s="1" t="s">
        <v>32</v>
      </c>
      <c r="P1058">
        <v>1</v>
      </c>
      <c r="Q1058">
        <v>2</v>
      </c>
      <c r="U1058" t="s">
        <v>32</v>
      </c>
      <c r="V1058" t="s">
        <v>32</v>
      </c>
      <c r="W1058" t="s">
        <v>32</v>
      </c>
    </row>
    <row r="1059" spans="1:23" x14ac:dyDescent="0.3">
      <c r="A1059" s="2">
        <v>37.200000000000003</v>
      </c>
      <c r="I1059" s="2">
        <v>57</v>
      </c>
      <c r="J1059" s="2" t="s">
        <v>32</v>
      </c>
      <c r="P1059">
        <v>2</v>
      </c>
      <c r="Q1059">
        <v>2</v>
      </c>
      <c r="U1059" t="s">
        <v>32</v>
      </c>
      <c r="V1059" t="s">
        <v>32</v>
      </c>
      <c r="W1059" t="s">
        <v>31</v>
      </c>
    </row>
    <row r="1060" spans="1:23" x14ac:dyDescent="0.3">
      <c r="A1060" s="1">
        <v>26.1</v>
      </c>
      <c r="I1060" s="1">
        <v>26</v>
      </c>
      <c r="J1060" s="1" t="s">
        <v>32</v>
      </c>
      <c r="P1060">
        <v>1</v>
      </c>
      <c r="Q1060">
        <v>2</v>
      </c>
      <c r="U1060" t="s">
        <v>32</v>
      </c>
      <c r="V1060" t="s">
        <v>32</v>
      </c>
      <c r="W1060" t="s">
        <v>31</v>
      </c>
    </row>
    <row r="1061" spans="1:23" x14ac:dyDescent="0.3">
      <c r="A1061" s="2">
        <v>21.6</v>
      </c>
      <c r="I1061" s="2">
        <v>33</v>
      </c>
      <c r="J1061" s="2" t="s">
        <v>32</v>
      </c>
      <c r="P1061">
        <v>1</v>
      </c>
      <c r="Q1061">
        <v>2</v>
      </c>
      <c r="U1061" t="s">
        <v>32</v>
      </c>
      <c r="V1061" t="s">
        <v>31</v>
      </c>
      <c r="W1061" t="s">
        <v>31</v>
      </c>
    </row>
    <row r="1062" spans="1:23" x14ac:dyDescent="0.3">
      <c r="A1062" s="1">
        <v>22.7</v>
      </c>
      <c r="I1062" s="1">
        <v>50</v>
      </c>
      <c r="J1062" s="1" t="s">
        <v>32</v>
      </c>
      <c r="P1062">
        <v>1</v>
      </c>
      <c r="Q1062">
        <v>2</v>
      </c>
      <c r="U1062" t="s">
        <v>32</v>
      </c>
      <c r="V1062" t="s">
        <v>32</v>
      </c>
      <c r="W1062" t="s">
        <v>32</v>
      </c>
    </row>
    <row r="1063" spans="1:23" x14ac:dyDescent="0.3">
      <c r="A1063" s="2">
        <v>30.2</v>
      </c>
      <c r="I1063" s="2">
        <v>45</v>
      </c>
      <c r="J1063" s="2" t="s">
        <v>32</v>
      </c>
      <c r="P1063">
        <v>2</v>
      </c>
      <c r="Q1063">
        <v>2</v>
      </c>
      <c r="U1063" t="s">
        <v>32</v>
      </c>
      <c r="V1063" t="s">
        <v>31</v>
      </c>
      <c r="W1063" t="s">
        <v>31</v>
      </c>
    </row>
    <row r="1064" spans="1:23" x14ac:dyDescent="0.3">
      <c r="A1064" s="1">
        <v>18</v>
      </c>
      <c r="I1064" s="1">
        <v>60</v>
      </c>
      <c r="J1064" s="1" t="s">
        <v>32</v>
      </c>
      <c r="P1064">
        <v>2</v>
      </c>
      <c r="Q1064">
        <v>2</v>
      </c>
      <c r="U1064" t="s">
        <v>32</v>
      </c>
      <c r="V1064" t="s">
        <v>32</v>
      </c>
      <c r="W1064" t="s">
        <v>31</v>
      </c>
    </row>
    <row r="1065" spans="1:23" x14ac:dyDescent="0.3">
      <c r="A1065" s="2">
        <v>27.8</v>
      </c>
      <c r="I1065" s="2">
        <v>49</v>
      </c>
      <c r="J1065" s="2" t="s">
        <v>32</v>
      </c>
      <c r="P1065">
        <v>1</v>
      </c>
      <c r="Q1065">
        <v>2</v>
      </c>
      <c r="U1065" t="s">
        <v>32</v>
      </c>
      <c r="V1065" t="s">
        <v>32</v>
      </c>
      <c r="W1065" t="s">
        <v>32</v>
      </c>
    </row>
    <row r="1066" spans="1:23" x14ac:dyDescent="0.3">
      <c r="A1066" s="1">
        <v>23.5</v>
      </c>
      <c r="I1066" s="1">
        <v>55</v>
      </c>
      <c r="J1066" s="1" t="s">
        <v>32</v>
      </c>
      <c r="P1066">
        <v>1</v>
      </c>
      <c r="Q1066">
        <v>2</v>
      </c>
      <c r="U1066" t="s">
        <v>32</v>
      </c>
      <c r="V1066" t="s">
        <v>32</v>
      </c>
      <c r="W1066" t="s">
        <v>32</v>
      </c>
    </row>
    <row r="1067" spans="1:23" x14ac:dyDescent="0.3">
      <c r="A1067" s="2">
        <v>41.2</v>
      </c>
      <c r="I1067" s="2">
        <v>39</v>
      </c>
      <c r="J1067" s="2" t="s">
        <v>32</v>
      </c>
      <c r="P1067">
        <v>2</v>
      </c>
      <c r="Q1067">
        <v>2</v>
      </c>
      <c r="U1067" t="s">
        <v>32</v>
      </c>
      <c r="V1067" t="s">
        <v>32</v>
      </c>
      <c r="W1067" t="s">
        <v>32</v>
      </c>
    </row>
    <row r="1068" spans="1:23" x14ac:dyDescent="0.3">
      <c r="A1068" s="1">
        <v>22.7</v>
      </c>
      <c r="I1068" s="1">
        <v>76</v>
      </c>
      <c r="J1068" s="1" t="s">
        <v>32</v>
      </c>
      <c r="P1068">
        <v>2</v>
      </c>
      <c r="Q1068">
        <v>2</v>
      </c>
      <c r="U1068" t="s">
        <v>32</v>
      </c>
      <c r="V1068" t="s">
        <v>32</v>
      </c>
      <c r="W1068" t="s">
        <v>31</v>
      </c>
    </row>
    <row r="1069" spans="1:23" x14ac:dyDescent="0.3">
      <c r="A1069" s="2">
        <v>29.2</v>
      </c>
      <c r="I1069" s="2">
        <v>70</v>
      </c>
      <c r="J1069" s="2" t="s">
        <v>32</v>
      </c>
      <c r="P1069">
        <v>1</v>
      </c>
      <c r="Q1069">
        <v>2</v>
      </c>
      <c r="U1069" t="s">
        <v>32</v>
      </c>
      <c r="V1069" t="s">
        <v>31</v>
      </c>
      <c r="W1069" t="s">
        <v>31</v>
      </c>
    </row>
    <row r="1070" spans="1:23" x14ac:dyDescent="0.3">
      <c r="A1070" s="1">
        <v>42.2</v>
      </c>
      <c r="I1070" s="1">
        <v>79</v>
      </c>
      <c r="J1070" s="1" t="s">
        <v>32</v>
      </c>
      <c r="P1070">
        <v>2</v>
      </c>
      <c r="Q1070">
        <v>2</v>
      </c>
      <c r="U1070" t="s">
        <v>32</v>
      </c>
      <c r="V1070" t="s">
        <v>32</v>
      </c>
      <c r="W1070" t="s">
        <v>32</v>
      </c>
    </row>
    <row r="1071" spans="1:23" x14ac:dyDescent="0.3">
      <c r="A1071" s="2">
        <v>24</v>
      </c>
      <c r="I1071" s="2">
        <v>30</v>
      </c>
      <c r="J1071" s="2" t="s">
        <v>32</v>
      </c>
      <c r="P1071">
        <v>2</v>
      </c>
      <c r="Q1071">
        <v>2</v>
      </c>
      <c r="U1071" t="s">
        <v>32</v>
      </c>
      <c r="V1071" t="s">
        <v>32</v>
      </c>
      <c r="W1071" t="s">
        <v>32</v>
      </c>
    </row>
    <row r="1072" spans="1:23" x14ac:dyDescent="0.3">
      <c r="A1072" s="1">
        <v>45.5</v>
      </c>
      <c r="I1072" s="1">
        <v>57</v>
      </c>
      <c r="J1072" s="1" t="s">
        <v>32</v>
      </c>
      <c r="P1072">
        <v>1</v>
      </c>
      <c r="Q1072">
        <v>2</v>
      </c>
      <c r="U1072" t="s">
        <v>32</v>
      </c>
      <c r="V1072" t="s">
        <v>31</v>
      </c>
      <c r="W1072" t="s">
        <v>32</v>
      </c>
    </row>
    <row r="1073" spans="1:23" x14ac:dyDescent="0.3">
      <c r="A1073" s="2">
        <v>19.399999999999999</v>
      </c>
      <c r="I1073" s="2">
        <v>67</v>
      </c>
      <c r="J1073" s="2" t="s">
        <v>32</v>
      </c>
      <c r="P1073">
        <v>2</v>
      </c>
      <c r="Q1073">
        <v>2</v>
      </c>
      <c r="U1073" t="s">
        <v>32</v>
      </c>
      <c r="V1073" t="s">
        <v>31</v>
      </c>
      <c r="W1073" t="s">
        <v>31</v>
      </c>
    </row>
    <row r="1074" spans="1:23" x14ac:dyDescent="0.3">
      <c r="A1074" s="1">
        <v>28.2</v>
      </c>
      <c r="I1074" s="1">
        <v>36</v>
      </c>
      <c r="J1074" s="1" t="s">
        <v>32</v>
      </c>
      <c r="P1074">
        <v>2</v>
      </c>
      <c r="Q1074">
        <v>2</v>
      </c>
      <c r="U1074" t="s">
        <v>32</v>
      </c>
      <c r="V1074" t="s">
        <v>32</v>
      </c>
      <c r="W1074" t="s">
        <v>32</v>
      </c>
    </row>
    <row r="1075" spans="1:23" x14ac:dyDescent="0.3">
      <c r="A1075" s="2">
        <v>20.100000000000001</v>
      </c>
      <c r="I1075" s="2">
        <v>52</v>
      </c>
      <c r="J1075" s="2" t="s">
        <v>32</v>
      </c>
      <c r="P1075">
        <v>2</v>
      </c>
      <c r="Q1075">
        <v>2</v>
      </c>
      <c r="U1075" t="s">
        <v>32</v>
      </c>
      <c r="V1075" t="s">
        <v>31</v>
      </c>
      <c r="W1075" t="s">
        <v>32</v>
      </c>
    </row>
    <row r="1076" spans="1:23" x14ac:dyDescent="0.3">
      <c r="A1076" s="1">
        <v>27.2</v>
      </c>
      <c r="I1076" s="1">
        <v>33</v>
      </c>
      <c r="J1076" s="1" t="s">
        <v>32</v>
      </c>
      <c r="P1076">
        <v>1</v>
      </c>
      <c r="Q1076">
        <v>2</v>
      </c>
      <c r="U1076" t="s">
        <v>32</v>
      </c>
      <c r="V1076" t="s">
        <v>32</v>
      </c>
      <c r="W1076" t="s">
        <v>32</v>
      </c>
    </row>
    <row r="1077" spans="1:23" x14ac:dyDescent="0.3">
      <c r="A1077" s="2">
        <v>26.5</v>
      </c>
      <c r="I1077" s="2">
        <v>23</v>
      </c>
      <c r="J1077" s="2" t="s">
        <v>32</v>
      </c>
      <c r="P1077">
        <v>2</v>
      </c>
      <c r="Q1077">
        <v>2</v>
      </c>
      <c r="U1077" t="s">
        <v>32</v>
      </c>
      <c r="V1077" t="s">
        <v>32</v>
      </c>
      <c r="W1077" t="s">
        <v>31</v>
      </c>
    </row>
    <row r="1078" spans="1:23" x14ac:dyDescent="0.3">
      <c r="A1078" s="1">
        <v>17.600000000000001</v>
      </c>
      <c r="I1078" s="1">
        <v>10</v>
      </c>
      <c r="J1078" s="1" t="s">
        <v>32</v>
      </c>
      <c r="P1078">
        <v>1</v>
      </c>
      <c r="Q1078">
        <v>2</v>
      </c>
      <c r="U1078" t="s">
        <v>32</v>
      </c>
      <c r="V1078" t="s">
        <v>32</v>
      </c>
      <c r="W1078" t="s">
        <v>32</v>
      </c>
    </row>
    <row r="1079" spans="1:23" x14ac:dyDescent="0.3">
      <c r="A1079" s="2">
        <v>42.8</v>
      </c>
      <c r="I1079" s="2">
        <v>34</v>
      </c>
      <c r="J1079" s="2" t="s">
        <v>32</v>
      </c>
      <c r="P1079">
        <v>2</v>
      </c>
      <c r="Q1079">
        <v>2</v>
      </c>
      <c r="U1079" t="s">
        <v>32</v>
      </c>
      <c r="V1079" t="s">
        <v>32</v>
      </c>
      <c r="W1079" t="s">
        <v>31</v>
      </c>
    </row>
    <row r="1080" spans="1:23" x14ac:dyDescent="0.3">
      <c r="A1080" s="1">
        <v>29.3</v>
      </c>
      <c r="I1080" s="1">
        <v>60</v>
      </c>
      <c r="J1080" s="1" t="s">
        <v>32</v>
      </c>
      <c r="P1080">
        <v>1</v>
      </c>
      <c r="Q1080">
        <v>2</v>
      </c>
      <c r="U1080" t="s">
        <v>32</v>
      </c>
      <c r="V1080" t="s">
        <v>32</v>
      </c>
      <c r="W1080" t="s">
        <v>31</v>
      </c>
    </row>
    <row r="1081" spans="1:23" x14ac:dyDescent="0.3">
      <c r="A1081" s="2">
        <v>21.3</v>
      </c>
      <c r="I1081" s="2">
        <v>62</v>
      </c>
      <c r="J1081" s="2" t="s">
        <v>32</v>
      </c>
      <c r="P1081">
        <v>1</v>
      </c>
      <c r="Q1081">
        <v>2</v>
      </c>
      <c r="U1081" t="s">
        <v>32</v>
      </c>
      <c r="V1081" t="s">
        <v>32</v>
      </c>
      <c r="W1081" t="s">
        <v>31</v>
      </c>
    </row>
    <row r="1082" spans="1:23" x14ac:dyDescent="0.3">
      <c r="A1082" s="1">
        <v>29.8</v>
      </c>
      <c r="I1082" s="1">
        <v>52</v>
      </c>
      <c r="J1082" s="1" t="s">
        <v>32</v>
      </c>
      <c r="P1082">
        <v>2</v>
      </c>
      <c r="Q1082">
        <v>2</v>
      </c>
      <c r="U1082" t="s">
        <v>32</v>
      </c>
      <c r="V1082" t="s">
        <v>32</v>
      </c>
      <c r="W1082" t="s">
        <v>32</v>
      </c>
    </row>
    <row r="1083" spans="1:23" x14ac:dyDescent="0.3">
      <c r="A1083" s="2">
        <v>24.1</v>
      </c>
      <c r="I1083" s="2">
        <v>41</v>
      </c>
      <c r="J1083" s="2" t="s">
        <v>32</v>
      </c>
      <c r="P1083">
        <v>1</v>
      </c>
      <c r="Q1083">
        <v>2</v>
      </c>
      <c r="U1083" t="s">
        <v>32</v>
      </c>
      <c r="V1083" t="s">
        <v>32</v>
      </c>
      <c r="W1083" t="s">
        <v>31</v>
      </c>
    </row>
    <row r="1084" spans="1:23" x14ac:dyDescent="0.3">
      <c r="A1084" s="1">
        <v>35.200000000000003</v>
      </c>
      <c r="I1084" s="1">
        <v>22</v>
      </c>
      <c r="J1084" s="1" t="s">
        <v>32</v>
      </c>
      <c r="P1084">
        <v>2</v>
      </c>
      <c r="Q1084">
        <v>2</v>
      </c>
      <c r="U1084" t="s">
        <v>32</v>
      </c>
      <c r="V1084" t="s">
        <v>32</v>
      </c>
      <c r="W1084" t="s">
        <v>32</v>
      </c>
    </row>
    <row r="1085" spans="1:23" x14ac:dyDescent="0.3">
      <c r="A1085" s="2">
        <v>18.8</v>
      </c>
      <c r="I1085" s="2">
        <v>39</v>
      </c>
      <c r="J1085" s="2" t="s">
        <v>32</v>
      </c>
      <c r="P1085">
        <v>1</v>
      </c>
      <c r="Q1085">
        <v>2</v>
      </c>
      <c r="U1085" t="s">
        <v>32</v>
      </c>
      <c r="V1085" t="s">
        <v>32</v>
      </c>
      <c r="W1085" t="s">
        <v>31</v>
      </c>
    </row>
    <row r="1086" spans="1:23" x14ac:dyDescent="0.3">
      <c r="A1086" s="1">
        <v>17.399999999999999</v>
      </c>
      <c r="I1086" s="1">
        <v>77</v>
      </c>
      <c r="J1086" s="1" t="s">
        <v>32</v>
      </c>
      <c r="P1086">
        <v>2</v>
      </c>
      <c r="Q1086">
        <v>2</v>
      </c>
      <c r="U1086" t="s">
        <v>32</v>
      </c>
      <c r="V1086" t="s">
        <v>32</v>
      </c>
      <c r="W1086" t="s">
        <v>31</v>
      </c>
    </row>
    <row r="1087" spans="1:23" x14ac:dyDescent="0.3">
      <c r="A1087" s="2">
        <v>31.5</v>
      </c>
      <c r="I1087" s="2">
        <v>49</v>
      </c>
      <c r="J1087" s="2" t="s">
        <v>32</v>
      </c>
      <c r="P1087">
        <v>1</v>
      </c>
      <c r="Q1087">
        <v>2</v>
      </c>
      <c r="U1087" t="s">
        <v>32</v>
      </c>
      <c r="V1087" t="s">
        <v>32</v>
      </c>
      <c r="W1087" t="s">
        <v>32</v>
      </c>
    </row>
    <row r="1088" spans="1:23" x14ac:dyDescent="0.3">
      <c r="A1088" s="1">
        <v>29.9</v>
      </c>
      <c r="I1088" s="1">
        <v>72</v>
      </c>
      <c r="J1088" s="1" t="s">
        <v>32</v>
      </c>
      <c r="P1088">
        <v>1</v>
      </c>
      <c r="Q1088">
        <v>2</v>
      </c>
      <c r="U1088" t="s">
        <v>32</v>
      </c>
      <c r="V1088" t="s">
        <v>32</v>
      </c>
      <c r="W1088" t="s">
        <v>31</v>
      </c>
    </row>
    <row r="1089" spans="1:23" x14ac:dyDescent="0.3">
      <c r="A1089" s="2">
        <v>27.3</v>
      </c>
      <c r="I1089" s="2">
        <v>76</v>
      </c>
      <c r="J1089" s="2" t="s">
        <v>32</v>
      </c>
      <c r="P1089">
        <v>1</v>
      </c>
      <c r="Q1089">
        <v>2</v>
      </c>
      <c r="U1089" t="s">
        <v>32</v>
      </c>
      <c r="V1089" t="s">
        <v>32</v>
      </c>
      <c r="W1089" t="s">
        <v>32</v>
      </c>
    </row>
    <row r="1090" spans="1:23" x14ac:dyDescent="0.3">
      <c r="A1090" s="1">
        <v>28.1</v>
      </c>
      <c r="I1090" s="1">
        <v>32</v>
      </c>
      <c r="J1090" s="1" t="s">
        <v>32</v>
      </c>
      <c r="P1090">
        <v>1</v>
      </c>
      <c r="Q1090">
        <v>2</v>
      </c>
      <c r="U1090" t="s">
        <v>32</v>
      </c>
      <c r="V1090" t="s">
        <v>32</v>
      </c>
      <c r="W1090" t="s">
        <v>32</v>
      </c>
    </row>
    <row r="1091" spans="1:23" x14ac:dyDescent="0.3">
      <c r="A1091" s="2">
        <v>28.9</v>
      </c>
      <c r="I1091" s="2">
        <v>63</v>
      </c>
      <c r="J1091" s="2" t="s">
        <v>32</v>
      </c>
      <c r="P1091">
        <v>1</v>
      </c>
      <c r="Q1091">
        <v>2</v>
      </c>
      <c r="U1091" t="s">
        <v>32</v>
      </c>
      <c r="V1091" t="s">
        <v>31</v>
      </c>
      <c r="W1091" t="s">
        <v>31</v>
      </c>
    </row>
    <row r="1092" spans="1:23" x14ac:dyDescent="0.3">
      <c r="A1092" s="1">
        <v>25.2</v>
      </c>
      <c r="I1092" s="1">
        <v>29</v>
      </c>
      <c r="J1092" s="1" t="s">
        <v>32</v>
      </c>
      <c r="P1092">
        <v>2</v>
      </c>
      <c r="Q1092">
        <v>2</v>
      </c>
      <c r="U1092" t="s">
        <v>32</v>
      </c>
      <c r="V1092" t="s">
        <v>32</v>
      </c>
      <c r="W1092" t="s">
        <v>32</v>
      </c>
    </row>
    <row r="1093" spans="1:23" x14ac:dyDescent="0.3">
      <c r="A1093" s="2">
        <v>24.3</v>
      </c>
      <c r="I1093" s="2">
        <v>53</v>
      </c>
      <c r="J1093" s="2" t="s">
        <v>32</v>
      </c>
      <c r="P1093">
        <v>2</v>
      </c>
      <c r="Q1093">
        <v>2</v>
      </c>
      <c r="U1093" t="s">
        <v>32</v>
      </c>
      <c r="V1093" t="s">
        <v>32</v>
      </c>
      <c r="W1093" t="s">
        <v>32</v>
      </c>
    </row>
    <row r="1094" spans="1:23" x14ac:dyDescent="0.3">
      <c r="A1094" s="1">
        <v>37.9</v>
      </c>
      <c r="I1094" s="1">
        <v>81</v>
      </c>
      <c r="J1094" s="1" t="s">
        <v>32</v>
      </c>
      <c r="P1094">
        <v>1</v>
      </c>
      <c r="Q1094">
        <v>2</v>
      </c>
      <c r="U1094" t="s">
        <v>32</v>
      </c>
      <c r="V1094" t="s">
        <v>31</v>
      </c>
      <c r="W1094" t="s">
        <v>31</v>
      </c>
    </row>
    <row r="1095" spans="1:23" x14ac:dyDescent="0.3">
      <c r="A1095" s="2">
        <v>28.2</v>
      </c>
      <c r="I1095" s="2">
        <v>42</v>
      </c>
      <c r="J1095" s="2" t="s">
        <v>32</v>
      </c>
      <c r="P1095">
        <v>1</v>
      </c>
      <c r="Q1095">
        <v>2</v>
      </c>
      <c r="U1095" t="s">
        <v>32</v>
      </c>
      <c r="V1095" t="s">
        <v>32</v>
      </c>
      <c r="W1095" t="s">
        <v>32</v>
      </c>
    </row>
    <row r="1096" spans="1:23" x14ac:dyDescent="0.3">
      <c r="A1096" s="1">
        <v>18.399999999999999</v>
      </c>
      <c r="I1096" s="1">
        <v>61</v>
      </c>
      <c r="J1096" s="1" t="s">
        <v>32</v>
      </c>
      <c r="P1096">
        <v>2</v>
      </c>
      <c r="Q1096">
        <v>2</v>
      </c>
      <c r="U1096" t="s">
        <v>32</v>
      </c>
      <c r="V1096" t="s">
        <v>32</v>
      </c>
      <c r="W1096" t="s">
        <v>32</v>
      </c>
    </row>
    <row r="1097" spans="1:23" x14ac:dyDescent="0.3">
      <c r="A1097" s="2">
        <v>23.1</v>
      </c>
      <c r="I1097" s="2">
        <v>43</v>
      </c>
      <c r="J1097" s="2" t="s">
        <v>32</v>
      </c>
      <c r="P1097">
        <v>2</v>
      </c>
      <c r="Q1097">
        <v>2</v>
      </c>
      <c r="U1097" t="s">
        <v>32</v>
      </c>
      <c r="V1097" t="s">
        <v>32</v>
      </c>
      <c r="W1097" t="s">
        <v>32</v>
      </c>
    </row>
    <row r="1098" spans="1:23" x14ac:dyDescent="0.3">
      <c r="A1098" s="1">
        <v>39.4</v>
      </c>
      <c r="I1098" s="1">
        <v>58</v>
      </c>
      <c r="J1098" s="1" t="s">
        <v>32</v>
      </c>
      <c r="P1098">
        <v>2</v>
      </c>
      <c r="Q1098">
        <v>2</v>
      </c>
      <c r="U1098" t="s">
        <v>32</v>
      </c>
      <c r="V1098" t="s">
        <v>32</v>
      </c>
      <c r="W1098" t="s">
        <v>31</v>
      </c>
    </row>
    <row r="1099" spans="1:23" x14ac:dyDescent="0.3">
      <c r="A1099" s="2">
        <v>29.5</v>
      </c>
      <c r="I1099" s="2">
        <v>45</v>
      </c>
      <c r="J1099" s="2" t="s">
        <v>32</v>
      </c>
      <c r="P1099">
        <v>2</v>
      </c>
      <c r="Q1099">
        <v>2</v>
      </c>
      <c r="U1099" t="s">
        <v>32</v>
      </c>
      <c r="V1099" t="s">
        <v>31</v>
      </c>
      <c r="W1099" t="s">
        <v>31</v>
      </c>
    </row>
    <row r="1100" spans="1:23" x14ac:dyDescent="0.3">
      <c r="A1100" s="1">
        <v>18.3</v>
      </c>
      <c r="I1100" s="1">
        <v>26</v>
      </c>
      <c r="J1100" s="1" t="s">
        <v>32</v>
      </c>
      <c r="P1100">
        <v>2</v>
      </c>
      <c r="Q1100">
        <v>2</v>
      </c>
      <c r="U1100" t="s">
        <v>32</v>
      </c>
      <c r="V1100" t="s">
        <v>32</v>
      </c>
      <c r="W1100" t="s">
        <v>32</v>
      </c>
    </row>
    <row r="1101" spans="1:23" x14ac:dyDescent="0.3">
      <c r="A1101" s="2">
        <v>28.7</v>
      </c>
      <c r="I1101" s="2">
        <v>57</v>
      </c>
      <c r="J1101" s="2" t="s">
        <v>32</v>
      </c>
      <c r="P1101">
        <v>1</v>
      </c>
      <c r="Q1101">
        <v>2</v>
      </c>
      <c r="U1101" t="s">
        <v>32</v>
      </c>
      <c r="V1101" t="s">
        <v>32</v>
      </c>
      <c r="W1101" t="s">
        <v>32</v>
      </c>
    </row>
    <row r="1102" spans="1:23" x14ac:dyDescent="0.3">
      <c r="A1102" s="1">
        <v>32.9</v>
      </c>
      <c r="I1102" s="1">
        <v>54</v>
      </c>
      <c r="J1102" s="1" t="s">
        <v>32</v>
      </c>
      <c r="P1102">
        <v>2</v>
      </c>
      <c r="Q1102">
        <v>2</v>
      </c>
      <c r="U1102" t="s">
        <v>32</v>
      </c>
      <c r="V1102" t="s">
        <v>32</v>
      </c>
      <c r="W1102" t="s">
        <v>31</v>
      </c>
    </row>
    <row r="1103" spans="1:23" x14ac:dyDescent="0.3">
      <c r="A1103" s="2">
        <v>26.7</v>
      </c>
      <c r="I1103" s="2">
        <v>32</v>
      </c>
      <c r="J1103" s="2" t="s">
        <v>32</v>
      </c>
      <c r="P1103">
        <v>1</v>
      </c>
      <c r="Q1103">
        <v>2</v>
      </c>
      <c r="U1103" t="s">
        <v>32</v>
      </c>
      <c r="V1103" t="s">
        <v>32</v>
      </c>
      <c r="W1103" t="s">
        <v>32</v>
      </c>
    </row>
    <row r="1104" spans="1:23" x14ac:dyDescent="0.3">
      <c r="A1104" s="1">
        <v>20.100000000000001</v>
      </c>
      <c r="I1104" s="1">
        <v>36</v>
      </c>
      <c r="J1104" s="1" t="s">
        <v>32</v>
      </c>
      <c r="P1104">
        <v>2</v>
      </c>
      <c r="Q1104">
        <v>2</v>
      </c>
      <c r="U1104" t="s">
        <v>32</v>
      </c>
      <c r="V1104" t="s">
        <v>31</v>
      </c>
      <c r="W1104" t="s">
        <v>32</v>
      </c>
    </row>
    <row r="1105" spans="1:23" x14ac:dyDescent="0.3">
      <c r="A1105" s="2">
        <v>17.600000000000001</v>
      </c>
      <c r="I1105" s="2">
        <v>42</v>
      </c>
      <c r="J1105" s="2" t="s">
        <v>32</v>
      </c>
      <c r="P1105">
        <v>1</v>
      </c>
      <c r="Q1105">
        <v>2</v>
      </c>
      <c r="U1105" t="s">
        <v>32</v>
      </c>
      <c r="V1105" t="s">
        <v>32</v>
      </c>
      <c r="W1105" t="s">
        <v>31</v>
      </c>
    </row>
    <row r="1106" spans="1:23" x14ac:dyDescent="0.3">
      <c r="A1106" s="1">
        <v>43.7</v>
      </c>
      <c r="I1106" s="1">
        <v>32</v>
      </c>
      <c r="J1106" s="1" t="s">
        <v>32</v>
      </c>
      <c r="P1106">
        <v>1</v>
      </c>
      <c r="Q1106">
        <v>2</v>
      </c>
      <c r="U1106" t="s">
        <v>32</v>
      </c>
      <c r="V1106" t="s">
        <v>31</v>
      </c>
      <c r="W1106" t="s">
        <v>31</v>
      </c>
    </row>
    <row r="1107" spans="1:23" x14ac:dyDescent="0.3">
      <c r="A1107" s="2">
        <v>41.1</v>
      </c>
      <c r="I1107" s="2">
        <v>48</v>
      </c>
      <c r="J1107" s="2" t="s">
        <v>32</v>
      </c>
      <c r="P1107">
        <v>1</v>
      </c>
      <c r="Q1107">
        <v>2</v>
      </c>
      <c r="U1107" t="s">
        <v>32</v>
      </c>
      <c r="V1107" t="s">
        <v>32</v>
      </c>
      <c r="W1107" t="s">
        <v>31</v>
      </c>
    </row>
    <row r="1108" spans="1:23" x14ac:dyDescent="0.3">
      <c r="A1108" s="1">
        <v>26.8</v>
      </c>
      <c r="I1108" s="1">
        <v>73</v>
      </c>
      <c r="J1108" s="1" t="s">
        <v>32</v>
      </c>
      <c r="P1108">
        <v>1</v>
      </c>
      <c r="Q1108">
        <v>2</v>
      </c>
      <c r="U1108" t="s">
        <v>32</v>
      </c>
      <c r="V1108" t="s">
        <v>32</v>
      </c>
      <c r="W1108" t="s">
        <v>32</v>
      </c>
    </row>
    <row r="1109" spans="1:23" x14ac:dyDescent="0.3">
      <c r="A1109" s="2">
        <v>31.2</v>
      </c>
      <c r="I1109" s="2">
        <v>54</v>
      </c>
      <c r="J1109" s="2" t="s">
        <v>32</v>
      </c>
      <c r="P1109">
        <v>2</v>
      </c>
      <c r="Q1109">
        <v>2</v>
      </c>
      <c r="U1109" t="s">
        <v>32</v>
      </c>
      <c r="V1109" t="s">
        <v>32</v>
      </c>
      <c r="W1109" t="s">
        <v>32</v>
      </c>
    </row>
    <row r="1110" spans="1:23" x14ac:dyDescent="0.3">
      <c r="A1110" s="1">
        <v>27.4</v>
      </c>
      <c r="I1110" s="1">
        <v>65</v>
      </c>
      <c r="J1110" s="1" t="s">
        <v>32</v>
      </c>
      <c r="P1110">
        <v>1</v>
      </c>
      <c r="Q1110">
        <v>2</v>
      </c>
      <c r="U1110" t="s">
        <v>32</v>
      </c>
      <c r="V1110" t="s">
        <v>32</v>
      </c>
      <c r="W1110" t="s">
        <v>32</v>
      </c>
    </row>
    <row r="1111" spans="1:23" x14ac:dyDescent="0.3">
      <c r="A1111" s="2">
        <v>25.1</v>
      </c>
      <c r="I1111" s="2">
        <v>69</v>
      </c>
      <c r="J1111" s="2" t="s">
        <v>32</v>
      </c>
      <c r="P1111">
        <v>1</v>
      </c>
      <c r="Q1111">
        <v>2</v>
      </c>
      <c r="U1111" t="s">
        <v>32</v>
      </c>
      <c r="V1111" t="s">
        <v>32</v>
      </c>
      <c r="W1111" t="s">
        <v>31</v>
      </c>
    </row>
    <row r="1112" spans="1:23" x14ac:dyDescent="0.3">
      <c r="A1112" s="1">
        <v>33</v>
      </c>
      <c r="I1112" s="1">
        <v>16</v>
      </c>
      <c r="J1112" s="1" t="s">
        <v>32</v>
      </c>
      <c r="P1112">
        <v>1</v>
      </c>
      <c r="Q1112">
        <v>2</v>
      </c>
      <c r="U1112" t="s">
        <v>32</v>
      </c>
      <c r="V1112" t="s">
        <v>32</v>
      </c>
      <c r="W1112" t="s">
        <v>31</v>
      </c>
    </row>
    <row r="1113" spans="1:23" x14ac:dyDescent="0.3">
      <c r="A1113" s="2">
        <v>30.7</v>
      </c>
      <c r="I1113" s="2">
        <v>75</v>
      </c>
      <c r="J1113" s="2" t="s">
        <v>32</v>
      </c>
      <c r="P1113">
        <v>2</v>
      </c>
      <c r="Q1113">
        <v>2</v>
      </c>
      <c r="U1113" t="s">
        <v>32</v>
      </c>
      <c r="V1113" t="s">
        <v>32</v>
      </c>
      <c r="W1113" t="s">
        <v>32</v>
      </c>
    </row>
    <row r="1114" spans="1:23" x14ac:dyDescent="0.3">
      <c r="A1114" s="1">
        <v>42.9</v>
      </c>
      <c r="I1114" s="1">
        <v>24</v>
      </c>
      <c r="J1114" s="1" t="s">
        <v>32</v>
      </c>
      <c r="P1114">
        <v>1</v>
      </c>
      <c r="Q1114">
        <v>2</v>
      </c>
      <c r="U1114" t="s">
        <v>32</v>
      </c>
      <c r="V1114" t="s">
        <v>31</v>
      </c>
      <c r="W1114" t="s">
        <v>32</v>
      </c>
    </row>
    <row r="1115" spans="1:23" x14ac:dyDescent="0.3">
      <c r="A1115" s="2">
        <v>14.3</v>
      </c>
      <c r="I1115" s="2">
        <v>68</v>
      </c>
      <c r="J1115" s="2" t="s">
        <v>32</v>
      </c>
      <c r="P1115">
        <v>1</v>
      </c>
      <c r="Q1115">
        <v>2</v>
      </c>
      <c r="U1115" t="s">
        <v>32</v>
      </c>
      <c r="V1115" t="s">
        <v>31</v>
      </c>
      <c r="W1115" t="s">
        <v>31</v>
      </c>
    </row>
    <row r="1116" spans="1:23" x14ac:dyDescent="0.3">
      <c r="A1116" s="1">
        <v>33.200000000000003</v>
      </c>
      <c r="I1116" s="1">
        <v>52</v>
      </c>
      <c r="J1116" s="1" t="s">
        <v>32</v>
      </c>
      <c r="P1116">
        <v>1</v>
      </c>
      <c r="Q1116">
        <v>2</v>
      </c>
      <c r="U1116" t="s">
        <v>32</v>
      </c>
      <c r="V1116" t="s">
        <v>32</v>
      </c>
      <c r="W1116" t="s">
        <v>31</v>
      </c>
    </row>
    <row r="1117" spans="1:23" x14ac:dyDescent="0.3">
      <c r="A1117" s="2">
        <v>43</v>
      </c>
      <c r="I1117" s="2">
        <v>82</v>
      </c>
      <c r="J1117" s="2" t="s">
        <v>32</v>
      </c>
      <c r="P1117">
        <v>1</v>
      </c>
      <c r="Q1117">
        <v>2</v>
      </c>
      <c r="U1117" t="s">
        <v>32</v>
      </c>
      <c r="V1117" t="s">
        <v>32</v>
      </c>
      <c r="W1117" t="s">
        <v>32</v>
      </c>
    </row>
    <row r="1118" spans="1:23" x14ac:dyDescent="0.3">
      <c r="A1118" s="1">
        <v>22.3</v>
      </c>
      <c r="I1118" s="1">
        <v>56</v>
      </c>
      <c r="J1118" s="1" t="s">
        <v>32</v>
      </c>
      <c r="P1118">
        <v>1</v>
      </c>
      <c r="Q1118">
        <v>2</v>
      </c>
      <c r="U1118" t="s">
        <v>32</v>
      </c>
      <c r="V1118" t="s">
        <v>32</v>
      </c>
      <c r="W1118" t="s">
        <v>32</v>
      </c>
    </row>
    <row r="1119" spans="1:23" x14ac:dyDescent="0.3">
      <c r="A1119" s="2">
        <v>32.799999999999997</v>
      </c>
      <c r="I1119" s="2">
        <v>39</v>
      </c>
      <c r="J1119" s="2" t="s">
        <v>32</v>
      </c>
      <c r="P1119">
        <v>1</v>
      </c>
      <c r="Q1119">
        <v>2</v>
      </c>
      <c r="U1119" t="s">
        <v>32</v>
      </c>
      <c r="V1119" t="s">
        <v>32</v>
      </c>
      <c r="W1119" t="s">
        <v>32</v>
      </c>
    </row>
    <row r="1120" spans="1:23" x14ac:dyDescent="0.3">
      <c r="A1120" s="1">
        <v>30.5</v>
      </c>
      <c r="I1120" s="1">
        <v>44</v>
      </c>
      <c r="J1120" s="1" t="s">
        <v>32</v>
      </c>
      <c r="P1120">
        <v>2</v>
      </c>
      <c r="Q1120">
        <v>2</v>
      </c>
      <c r="U1120" t="s">
        <v>32</v>
      </c>
      <c r="V1120" t="s">
        <v>31</v>
      </c>
      <c r="W1120" t="s">
        <v>31</v>
      </c>
    </row>
    <row r="1121" spans="1:23" x14ac:dyDescent="0.3">
      <c r="A1121" s="2">
        <v>36</v>
      </c>
      <c r="I1121" s="2">
        <v>24</v>
      </c>
      <c r="J1121" s="2" t="s">
        <v>32</v>
      </c>
      <c r="P1121">
        <v>1</v>
      </c>
      <c r="Q1121">
        <v>2</v>
      </c>
      <c r="U1121" t="s">
        <v>32</v>
      </c>
      <c r="V1121" t="s">
        <v>32</v>
      </c>
      <c r="W1121" t="s">
        <v>32</v>
      </c>
    </row>
    <row r="1122" spans="1:23" x14ac:dyDescent="0.3">
      <c r="A1122" s="1">
        <v>26.5</v>
      </c>
      <c r="I1122" s="1">
        <v>54</v>
      </c>
      <c r="J1122" s="1" t="s">
        <v>32</v>
      </c>
      <c r="P1122">
        <v>1</v>
      </c>
      <c r="Q1122">
        <v>2</v>
      </c>
      <c r="U1122" t="s">
        <v>32</v>
      </c>
      <c r="V1122" t="s">
        <v>32</v>
      </c>
      <c r="W1122" t="s">
        <v>32</v>
      </c>
    </row>
    <row r="1123" spans="1:23" x14ac:dyDescent="0.3">
      <c r="A1123" s="2">
        <v>20.100000000000001</v>
      </c>
      <c r="I1123" s="2">
        <v>36</v>
      </c>
      <c r="J1123" s="2" t="s">
        <v>32</v>
      </c>
      <c r="P1123">
        <v>1</v>
      </c>
      <c r="Q1123">
        <v>2</v>
      </c>
      <c r="U1123" t="s">
        <v>32</v>
      </c>
      <c r="V1123" t="s">
        <v>32</v>
      </c>
      <c r="W1123" t="s">
        <v>32</v>
      </c>
    </row>
    <row r="1124" spans="1:23" x14ac:dyDescent="0.3">
      <c r="A1124" s="1">
        <v>28.1</v>
      </c>
      <c r="I1124" s="1">
        <v>22</v>
      </c>
      <c r="J1124" s="1" t="s">
        <v>32</v>
      </c>
      <c r="P1124">
        <v>1</v>
      </c>
      <c r="Q1124">
        <v>2</v>
      </c>
      <c r="U1124" t="s">
        <v>32</v>
      </c>
      <c r="V1124" t="s">
        <v>32</v>
      </c>
      <c r="W1124" t="s">
        <v>31</v>
      </c>
    </row>
    <row r="1125" spans="1:23" x14ac:dyDescent="0.3">
      <c r="A1125" s="2">
        <v>16.2</v>
      </c>
      <c r="I1125" s="2">
        <v>68</v>
      </c>
      <c r="J1125" s="2" t="s">
        <v>32</v>
      </c>
      <c r="P1125">
        <v>1</v>
      </c>
      <c r="Q1125">
        <v>2</v>
      </c>
      <c r="U1125" t="s">
        <v>32</v>
      </c>
      <c r="V1125" t="s">
        <v>32</v>
      </c>
      <c r="W1125" t="s">
        <v>32</v>
      </c>
    </row>
    <row r="1126" spans="1:23" x14ac:dyDescent="0.3">
      <c r="A1126" s="1">
        <v>30</v>
      </c>
      <c r="I1126" s="1">
        <v>24</v>
      </c>
      <c r="J1126" s="1" t="s">
        <v>32</v>
      </c>
      <c r="P1126">
        <v>1</v>
      </c>
      <c r="Q1126">
        <v>2</v>
      </c>
      <c r="U1126" t="s">
        <v>32</v>
      </c>
      <c r="V1126" t="s">
        <v>32</v>
      </c>
      <c r="W1126" t="s">
        <v>32</v>
      </c>
    </row>
    <row r="1127" spans="1:23" x14ac:dyDescent="0.3">
      <c r="A1127" s="2">
        <v>31.3</v>
      </c>
      <c r="I1127" s="2">
        <v>33</v>
      </c>
      <c r="J1127" s="2" t="s">
        <v>32</v>
      </c>
      <c r="P1127">
        <v>1</v>
      </c>
      <c r="Q1127">
        <v>2</v>
      </c>
      <c r="U1127" t="s">
        <v>32</v>
      </c>
      <c r="V1127" t="s">
        <v>32</v>
      </c>
      <c r="W1127" t="s">
        <v>32</v>
      </c>
    </row>
    <row r="1128" spans="1:23" x14ac:dyDescent="0.3">
      <c r="A1128" s="1">
        <v>26.7</v>
      </c>
      <c r="I1128" s="1">
        <v>57</v>
      </c>
      <c r="J1128" s="1" t="s">
        <v>32</v>
      </c>
      <c r="P1128">
        <v>1</v>
      </c>
      <c r="Q1128">
        <v>2</v>
      </c>
      <c r="U1128" t="s">
        <v>32</v>
      </c>
      <c r="V1128" t="s">
        <v>32</v>
      </c>
      <c r="W1128" t="s">
        <v>31</v>
      </c>
    </row>
    <row r="1129" spans="1:23" x14ac:dyDescent="0.3">
      <c r="A1129" s="2">
        <v>37.700000000000003</v>
      </c>
      <c r="I1129" s="2">
        <v>80</v>
      </c>
      <c r="J1129" s="2" t="s">
        <v>32</v>
      </c>
      <c r="P1129">
        <v>2</v>
      </c>
      <c r="Q1129">
        <v>2</v>
      </c>
      <c r="U1129" t="s">
        <v>32</v>
      </c>
      <c r="V1129" t="s">
        <v>32</v>
      </c>
      <c r="W1129" t="s">
        <v>32</v>
      </c>
    </row>
    <row r="1130" spans="1:23" x14ac:dyDescent="0.3">
      <c r="A1130" s="1">
        <v>35.799999999999997</v>
      </c>
      <c r="I1130" s="1">
        <v>46</v>
      </c>
      <c r="J1130" s="1" t="s">
        <v>32</v>
      </c>
      <c r="P1130">
        <v>2</v>
      </c>
      <c r="Q1130">
        <v>2</v>
      </c>
      <c r="U1130" t="s">
        <v>32</v>
      </c>
      <c r="V1130" t="s">
        <v>32</v>
      </c>
      <c r="W1130" t="s">
        <v>32</v>
      </c>
    </row>
    <row r="1131" spans="1:23" x14ac:dyDescent="0.3">
      <c r="A1131" s="2">
        <v>27</v>
      </c>
      <c r="I1131" s="2">
        <v>26</v>
      </c>
      <c r="J1131" s="2" t="s">
        <v>32</v>
      </c>
      <c r="P1131">
        <v>2</v>
      </c>
      <c r="Q1131">
        <v>2</v>
      </c>
      <c r="U1131" t="s">
        <v>32</v>
      </c>
      <c r="V1131" t="s">
        <v>32</v>
      </c>
      <c r="W1131" t="s">
        <v>31</v>
      </c>
    </row>
    <row r="1132" spans="1:23" x14ac:dyDescent="0.3">
      <c r="A1132" s="1">
        <v>20.7</v>
      </c>
      <c r="I1132" s="1">
        <v>70</v>
      </c>
      <c r="J1132" s="1" t="s">
        <v>32</v>
      </c>
      <c r="P1132">
        <v>1</v>
      </c>
      <c r="Q1132">
        <v>2</v>
      </c>
      <c r="U1132" t="s">
        <v>32</v>
      </c>
      <c r="V1132" t="s">
        <v>32</v>
      </c>
      <c r="W1132" t="s">
        <v>32</v>
      </c>
    </row>
    <row r="1133" spans="1:23" x14ac:dyDescent="0.3">
      <c r="A1133" s="2">
        <v>22.2</v>
      </c>
      <c r="I1133" s="2">
        <v>62</v>
      </c>
      <c r="J1133" s="2" t="s">
        <v>32</v>
      </c>
      <c r="P1133">
        <v>1</v>
      </c>
      <c r="Q1133">
        <v>2</v>
      </c>
      <c r="U1133" t="s">
        <v>32</v>
      </c>
      <c r="V1133" t="s">
        <v>31</v>
      </c>
      <c r="W1133" t="s">
        <v>31</v>
      </c>
    </row>
    <row r="1134" spans="1:23" x14ac:dyDescent="0.3">
      <c r="A1134" s="1">
        <v>41.5</v>
      </c>
      <c r="I1134" s="1">
        <v>67</v>
      </c>
      <c r="J1134" s="1" t="s">
        <v>32</v>
      </c>
      <c r="P1134">
        <v>2</v>
      </c>
      <c r="Q1134">
        <v>2</v>
      </c>
      <c r="U1134" t="s">
        <v>32</v>
      </c>
      <c r="V1134" t="s">
        <v>32</v>
      </c>
      <c r="W1134" t="s">
        <v>32</v>
      </c>
    </row>
    <row r="1135" spans="1:23" x14ac:dyDescent="0.3">
      <c r="A1135" s="2">
        <v>33.5</v>
      </c>
      <c r="I1135" s="2">
        <v>63</v>
      </c>
      <c r="J1135" s="2" t="s">
        <v>32</v>
      </c>
      <c r="P1135">
        <v>1</v>
      </c>
      <c r="Q1135">
        <v>2</v>
      </c>
      <c r="U1135" t="s">
        <v>32</v>
      </c>
      <c r="V1135" t="s">
        <v>31</v>
      </c>
      <c r="W1135" t="s">
        <v>32</v>
      </c>
    </row>
    <row r="1136" spans="1:23" x14ac:dyDescent="0.3">
      <c r="A1136" s="1">
        <v>21.8</v>
      </c>
      <c r="I1136" s="1">
        <v>49</v>
      </c>
      <c r="J1136" s="1" t="s">
        <v>32</v>
      </c>
      <c r="P1136">
        <v>1</v>
      </c>
      <c r="Q1136">
        <v>2</v>
      </c>
      <c r="U1136" t="s">
        <v>32</v>
      </c>
      <c r="V1136" t="s">
        <v>32</v>
      </c>
      <c r="W1136" t="s">
        <v>32</v>
      </c>
    </row>
    <row r="1137" spans="1:23" x14ac:dyDescent="0.3">
      <c r="A1137" s="2">
        <v>22.1</v>
      </c>
      <c r="I1137" s="2">
        <v>31</v>
      </c>
      <c r="J1137" s="2" t="s">
        <v>32</v>
      </c>
      <c r="P1137">
        <v>2</v>
      </c>
      <c r="Q1137">
        <v>2</v>
      </c>
      <c r="U1137" t="s">
        <v>32</v>
      </c>
      <c r="V1137" t="s">
        <v>32</v>
      </c>
      <c r="W1137" t="s">
        <v>32</v>
      </c>
    </row>
    <row r="1138" spans="1:23" x14ac:dyDescent="0.3">
      <c r="A1138" s="1">
        <v>30.2</v>
      </c>
      <c r="I1138" s="1">
        <v>65</v>
      </c>
      <c r="J1138" s="1" t="s">
        <v>32</v>
      </c>
      <c r="P1138">
        <v>2</v>
      </c>
      <c r="Q1138">
        <v>2</v>
      </c>
      <c r="U1138" t="s">
        <v>32</v>
      </c>
      <c r="V1138" t="s">
        <v>32</v>
      </c>
      <c r="W1138" t="s">
        <v>32</v>
      </c>
    </row>
    <row r="1139" spans="1:23" x14ac:dyDescent="0.3">
      <c r="A1139" s="2">
        <v>38.700000000000003</v>
      </c>
      <c r="I1139" s="2">
        <v>47</v>
      </c>
      <c r="J1139" s="2" t="s">
        <v>32</v>
      </c>
      <c r="P1139">
        <v>1</v>
      </c>
      <c r="Q1139">
        <v>2</v>
      </c>
      <c r="U1139" t="s">
        <v>32</v>
      </c>
      <c r="V1139" t="s">
        <v>32</v>
      </c>
      <c r="W1139" t="s">
        <v>32</v>
      </c>
    </row>
    <row r="1140" spans="1:23" x14ac:dyDescent="0.3">
      <c r="A1140" s="1">
        <v>32.1</v>
      </c>
      <c r="I1140" s="1">
        <v>56</v>
      </c>
      <c r="J1140" s="1" t="s">
        <v>32</v>
      </c>
      <c r="P1140">
        <v>1</v>
      </c>
      <c r="Q1140">
        <v>2</v>
      </c>
      <c r="U1140" t="s">
        <v>32</v>
      </c>
      <c r="V1140" t="s">
        <v>32</v>
      </c>
      <c r="W1140" t="s">
        <v>31</v>
      </c>
    </row>
    <row r="1141" spans="1:23" x14ac:dyDescent="0.3">
      <c r="A1141" s="2">
        <v>41.3</v>
      </c>
      <c r="I1141" s="2">
        <v>54</v>
      </c>
      <c r="J1141" s="2" t="s">
        <v>32</v>
      </c>
      <c r="P1141">
        <v>2</v>
      </c>
      <c r="Q1141">
        <v>2</v>
      </c>
      <c r="U1141" t="s">
        <v>32</v>
      </c>
      <c r="V1141" t="s">
        <v>32</v>
      </c>
      <c r="W1141" t="s">
        <v>32</v>
      </c>
    </row>
    <row r="1142" spans="1:23" x14ac:dyDescent="0.3">
      <c r="A1142" s="1">
        <v>20.100000000000001</v>
      </c>
      <c r="I1142" s="1">
        <v>57</v>
      </c>
      <c r="J1142" s="1" t="s">
        <v>32</v>
      </c>
      <c r="P1142">
        <v>1</v>
      </c>
      <c r="Q1142">
        <v>2</v>
      </c>
      <c r="U1142" t="s">
        <v>32</v>
      </c>
      <c r="V1142" t="s">
        <v>32</v>
      </c>
      <c r="W1142" t="s">
        <v>32</v>
      </c>
    </row>
    <row r="1143" spans="1:23" x14ac:dyDescent="0.3">
      <c r="A1143" s="2">
        <v>22.1</v>
      </c>
      <c r="I1143" s="2">
        <v>78</v>
      </c>
      <c r="J1143" s="2" t="s">
        <v>32</v>
      </c>
      <c r="P1143">
        <v>2</v>
      </c>
      <c r="Q1143">
        <v>2</v>
      </c>
      <c r="U1143" t="s">
        <v>32</v>
      </c>
      <c r="V1143" t="s">
        <v>32</v>
      </c>
      <c r="W1143" t="s">
        <v>32</v>
      </c>
    </row>
    <row r="1144" spans="1:23" x14ac:dyDescent="0.3">
      <c r="A1144" s="1">
        <v>24.9</v>
      </c>
      <c r="I1144" s="1">
        <v>76</v>
      </c>
      <c r="J1144" s="1" t="s">
        <v>32</v>
      </c>
      <c r="P1144">
        <v>1</v>
      </c>
      <c r="Q1144">
        <v>2</v>
      </c>
      <c r="U1144" t="s">
        <v>32</v>
      </c>
      <c r="V1144" t="s">
        <v>32</v>
      </c>
      <c r="W1144" t="s">
        <v>32</v>
      </c>
    </row>
    <row r="1145" spans="1:23" x14ac:dyDescent="0.3">
      <c r="A1145" s="2">
        <v>23</v>
      </c>
      <c r="I1145" s="2">
        <v>54</v>
      </c>
      <c r="J1145" s="2" t="s">
        <v>32</v>
      </c>
      <c r="P1145">
        <v>1</v>
      </c>
      <c r="Q1145">
        <v>2</v>
      </c>
      <c r="U1145" t="s">
        <v>32</v>
      </c>
      <c r="V1145" t="s">
        <v>32</v>
      </c>
      <c r="W1145" t="s">
        <v>31</v>
      </c>
    </row>
    <row r="1146" spans="1:23" x14ac:dyDescent="0.3">
      <c r="A1146" s="1">
        <v>29.3</v>
      </c>
      <c r="I1146" s="1">
        <v>76</v>
      </c>
      <c r="J1146" s="1" t="s">
        <v>32</v>
      </c>
      <c r="P1146">
        <v>2</v>
      </c>
      <c r="Q1146">
        <v>2</v>
      </c>
      <c r="U1146" t="s">
        <v>32</v>
      </c>
      <c r="V1146" t="s">
        <v>32</v>
      </c>
      <c r="W1146" t="s">
        <v>32</v>
      </c>
    </row>
    <row r="1147" spans="1:23" x14ac:dyDescent="0.3">
      <c r="A1147" s="2">
        <v>22.8</v>
      </c>
      <c r="I1147" s="2">
        <v>66</v>
      </c>
      <c r="J1147" s="2" t="s">
        <v>32</v>
      </c>
      <c r="P1147">
        <v>2</v>
      </c>
      <c r="Q1147">
        <v>2</v>
      </c>
      <c r="U1147" t="s">
        <v>32</v>
      </c>
      <c r="V1147" t="s">
        <v>32</v>
      </c>
      <c r="W1147" t="s">
        <v>32</v>
      </c>
    </row>
    <row r="1148" spans="1:23" x14ac:dyDescent="0.3">
      <c r="A1148" s="1">
        <v>31.6</v>
      </c>
      <c r="I1148" s="1">
        <v>79</v>
      </c>
      <c r="J1148" s="1" t="s">
        <v>32</v>
      </c>
      <c r="P1148">
        <v>1</v>
      </c>
      <c r="Q1148">
        <v>2</v>
      </c>
      <c r="U1148" t="s">
        <v>32</v>
      </c>
      <c r="V1148" t="s">
        <v>32</v>
      </c>
      <c r="W1148" t="s">
        <v>31</v>
      </c>
    </row>
    <row r="1149" spans="1:23" x14ac:dyDescent="0.3">
      <c r="A1149" s="2">
        <v>19.399999999999999</v>
      </c>
      <c r="I1149" s="2">
        <v>25</v>
      </c>
      <c r="J1149" s="2" t="s">
        <v>32</v>
      </c>
      <c r="P1149">
        <v>2</v>
      </c>
      <c r="Q1149">
        <v>2</v>
      </c>
      <c r="U1149" t="s">
        <v>32</v>
      </c>
      <c r="V1149" t="s">
        <v>32</v>
      </c>
      <c r="W1149" t="s">
        <v>32</v>
      </c>
    </row>
    <row r="1150" spans="1:23" x14ac:dyDescent="0.3">
      <c r="A1150" s="1">
        <v>22.5</v>
      </c>
      <c r="I1150" s="1">
        <v>53</v>
      </c>
      <c r="J1150" s="1" t="s">
        <v>32</v>
      </c>
      <c r="P1150">
        <v>1</v>
      </c>
      <c r="Q1150">
        <v>2</v>
      </c>
      <c r="U1150" t="s">
        <v>32</v>
      </c>
      <c r="V1150" t="s">
        <v>32</v>
      </c>
      <c r="W1150" t="s">
        <v>32</v>
      </c>
    </row>
    <row r="1151" spans="1:23" x14ac:dyDescent="0.3">
      <c r="A1151" s="2">
        <v>31.6</v>
      </c>
      <c r="I1151" s="2">
        <v>35</v>
      </c>
      <c r="J1151" s="2" t="s">
        <v>32</v>
      </c>
      <c r="P1151">
        <v>1</v>
      </c>
      <c r="Q1151">
        <v>2</v>
      </c>
      <c r="U1151" t="s">
        <v>32</v>
      </c>
      <c r="V1151" t="s">
        <v>32</v>
      </c>
      <c r="W1151" t="s">
        <v>32</v>
      </c>
    </row>
    <row r="1152" spans="1:23" x14ac:dyDescent="0.3">
      <c r="A1152" s="1">
        <v>29.1</v>
      </c>
      <c r="I1152" s="1">
        <v>34</v>
      </c>
      <c r="J1152" s="1" t="s">
        <v>32</v>
      </c>
      <c r="P1152">
        <v>1</v>
      </c>
      <c r="Q1152">
        <v>2</v>
      </c>
      <c r="U1152" t="s">
        <v>32</v>
      </c>
      <c r="V1152" t="s">
        <v>32</v>
      </c>
      <c r="W1152" t="s">
        <v>32</v>
      </c>
    </row>
    <row r="1153" spans="1:23" x14ac:dyDescent="0.3">
      <c r="A1153" s="2">
        <v>43.4</v>
      </c>
      <c r="I1153" s="2">
        <v>65</v>
      </c>
      <c r="J1153" s="2" t="s">
        <v>32</v>
      </c>
      <c r="P1153">
        <v>1</v>
      </c>
      <c r="Q1153">
        <v>2</v>
      </c>
      <c r="U1153" t="s">
        <v>32</v>
      </c>
      <c r="V1153" t="s">
        <v>32</v>
      </c>
      <c r="W1153" t="s">
        <v>32</v>
      </c>
    </row>
    <row r="1154" spans="1:23" x14ac:dyDescent="0.3">
      <c r="A1154" s="1">
        <v>26.5</v>
      </c>
      <c r="I1154" s="1">
        <v>15</v>
      </c>
      <c r="J1154" s="1" t="s">
        <v>32</v>
      </c>
      <c r="P1154">
        <v>2</v>
      </c>
      <c r="Q1154">
        <v>2</v>
      </c>
      <c r="U1154" t="s">
        <v>32</v>
      </c>
      <c r="V1154" t="s">
        <v>31</v>
      </c>
      <c r="W1154" t="s">
        <v>32</v>
      </c>
    </row>
    <row r="1155" spans="1:23" x14ac:dyDescent="0.3">
      <c r="A1155" s="2">
        <v>29.7</v>
      </c>
      <c r="I1155" s="2">
        <v>71</v>
      </c>
      <c r="J1155" s="2" t="s">
        <v>32</v>
      </c>
      <c r="P1155">
        <v>2</v>
      </c>
      <c r="Q1155">
        <v>2</v>
      </c>
      <c r="U1155" t="s">
        <v>32</v>
      </c>
      <c r="V1155" t="s">
        <v>32</v>
      </c>
      <c r="W1155" t="s">
        <v>31</v>
      </c>
    </row>
    <row r="1156" spans="1:23" x14ac:dyDescent="0.3">
      <c r="A1156" s="1">
        <v>21.8</v>
      </c>
      <c r="I1156" s="1">
        <v>47</v>
      </c>
      <c r="J1156" s="1" t="s">
        <v>32</v>
      </c>
      <c r="P1156">
        <v>2</v>
      </c>
      <c r="Q1156">
        <v>2</v>
      </c>
      <c r="U1156" t="s">
        <v>32</v>
      </c>
      <c r="V1156" t="s">
        <v>32</v>
      </c>
      <c r="W1156" t="s">
        <v>32</v>
      </c>
    </row>
    <row r="1157" spans="1:23" x14ac:dyDescent="0.3">
      <c r="A1157" s="2">
        <v>23.4</v>
      </c>
      <c r="I1157" s="2">
        <v>75</v>
      </c>
      <c r="J1157" s="2" t="s">
        <v>32</v>
      </c>
      <c r="P1157">
        <v>1</v>
      </c>
      <c r="Q1157">
        <v>2</v>
      </c>
      <c r="U1157" t="s">
        <v>32</v>
      </c>
      <c r="V1157" t="s">
        <v>32</v>
      </c>
      <c r="W1157" t="s">
        <v>32</v>
      </c>
    </row>
    <row r="1158" spans="1:23" x14ac:dyDescent="0.3">
      <c r="A1158" s="1">
        <v>23</v>
      </c>
      <c r="I1158" s="1">
        <v>61</v>
      </c>
      <c r="J1158" s="1" t="s">
        <v>32</v>
      </c>
      <c r="P1158">
        <v>2</v>
      </c>
      <c r="Q1158">
        <v>2</v>
      </c>
      <c r="U1158" t="s">
        <v>32</v>
      </c>
      <c r="V1158" t="s">
        <v>32</v>
      </c>
      <c r="W1158" t="s">
        <v>32</v>
      </c>
    </row>
    <row r="1159" spans="1:23" x14ac:dyDescent="0.3">
      <c r="A1159" s="2">
        <v>21.5</v>
      </c>
      <c r="I1159" s="2">
        <v>27</v>
      </c>
      <c r="J1159" s="2" t="s">
        <v>32</v>
      </c>
      <c r="P1159">
        <v>1</v>
      </c>
      <c r="Q1159">
        <v>2</v>
      </c>
      <c r="U1159" t="s">
        <v>32</v>
      </c>
      <c r="V1159" t="s">
        <v>32</v>
      </c>
      <c r="W1159" t="s">
        <v>31</v>
      </c>
    </row>
    <row r="1160" spans="1:23" x14ac:dyDescent="0.3">
      <c r="A1160" s="1">
        <v>14.6</v>
      </c>
      <c r="I1160" s="1">
        <v>45</v>
      </c>
      <c r="J1160" s="1" t="s">
        <v>32</v>
      </c>
      <c r="P1160">
        <v>1</v>
      </c>
      <c r="Q1160">
        <v>2</v>
      </c>
      <c r="U1160" t="s">
        <v>32</v>
      </c>
      <c r="V1160" t="s">
        <v>31</v>
      </c>
      <c r="W1160" t="s">
        <v>32</v>
      </c>
    </row>
    <row r="1161" spans="1:23" x14ac:dyDescent="0.3">
      <c r="A1161" s="2">
        <v>28.5</v>
      </c>
      <c r="I1161" s="2">
        <v>36</v>
      </c>
      <c r="J1161" s="2" t="s">
        <v>32</v>
      </c>
      <c r="P1161">
        <v>1</v>
      </c>
      <c r="Q1161">
        <v>2</v>
      </c>
      <c r="U1161" t="s">
        <v>32</v>
      </c>
      <c r="V1161" t="s">
        <v>32</v>
      </c>
      <c r="W1161" t="s">
        <v>32</v>
      </c>
    </row>
    <row r="1162" spans="1:23" x14ac:dyDescent="0.3">
      <c r="A1162" s="1">
        <v>29</v>
      </c>
      <c r="I1162" s="1">
        <v>46</v>
      </c>
      <c r="J1162" s="1" t="s">
        <v>32</v>
      </c>
      <c r="P1162">
        <v>2</v>
      </c>
      <c r="Q1162">
        <v>2</v>
      </c>
      <c r="U1162" t="s">
        <v>32</v>
      </c>
      <c r="V1162" t="s">
        <v>32</v>
      </c>
      <c r="W1162" t="s">
        <v>32</v>
      </c>
    </row>
    <row r="1163" spans="1:23" x14ac:dyDescent="0.3">
      <c r="A1163" s="2">
        <v>26.9</v>
      </c>
      <c r="I1163" s="2">
        <v>48</v>
      </c>
      <c r="J1163" s="2" t="s">
        <v>32</v>
      </c>
      <c r="P1163">
        <v>1</v>
      </c>
      <c r="Q1163">
        <v>2</v>
      </c>
      <c r="U1163" t="s">
        <v>32</v>
      </c>
      <c r="V1163" t="s">
        <v>32</v>
      </c>
      <c r="W1163" t="s">
        <v>31</v>
      </c>
    </row>
    <row r="1164" spans="1:23" x14ac:dyDescent="0.3">
      <c r="A1164" s="1">
        <v>29.6</v>
      </c>
      <c r="I1164" s="1">
        <v>79</v>
      </c>
      <c r="J1164" s="1" t="s">
        <v>32</v>
      </c>
      <c r="P1164">
        <v>1</v>
      </c>
      <c r="Q1164">
        <v>2</v>
      </c>
      <c r="U1164" t="s">
        <v>32</v>
      </c>
      <c r="V1164" t="s">
        <v>32</v>
      </c>
      <c r="W1164" t="s">
        <v>32</v>
      </c>
    </row>
    <row r="1165" spans="1:23" x14ac:dyDescent="0.3">
      <c r="A1165" s="2">
        <v>28.5</v>
      </c>
      <c r="I1165" s="2">
        <v>43</v>
      </c>
      <c r="J1165" s="2" t="s">
        <v>32</v>
      </c>
      <c r="P1165">
        <v>1</v>
      </c>
      <c r="Q1165">
        <v>2</v>
      </c>
      <c r="U1165" t="s">
        <v>32</v>
      </c>
      <c r="V1165" t="s">
        <v>32</v>
      </c>
      <c r="W1165" t="s">
        <v>32</v>
      </c>
    </row>
    <row r="1166" spans="1:23" x14ac:dyDescent="0.3">
      <c r="A1166" s="1">
        <v>25.5</v>
      </c>
      <c r="I1166" s="1">
        <v>34</v>
      </c>
      <c r="J1166" s="1" t="s">
        <v>32</v>
      </c>
      <c r="P1166">
        <v>1</v>
      </c>
      <c r="Q1166">
        <v>2</v>
      </c>
      <c r="U1166" t="s">
        <v>32</v>
      </c>
      <c r="V1166" t="s">
        <v>32</v>
      </c>
      <c r="W1166" t="s">
        <v>32</v>
      </c>
    </row>
    <row r="1167" spans="1:23" x14ac:dyDescent="0.3">
      <c r="A1167" s="2">
        <v>30.5</v>
      </c>
      <c r="I1167" s="2">
        <v>66</v>
      </c>
      <c r="J1167" s="2" t="s">
        <v>32</v>
      </c>
      <c r="P1167">
        <v>2</v>
      </c>
      <c r="Q1167">
        <v>2</v>
      </c>
      <c r="U1167" t="s">
        <v>32</v>
      </c>
      <c r="V1167" t="s">
        <v>32</v>
      </c>
      <c r="W1167" t="s">
        <v>31</v>
      </c>
    </row>
    <row r="1168" spans="1:23" x14ac:dyDescent="0.3">
      <c r="A1168" s="1">
        <v>23</v>
      </c>
      <c r="I1168" s="1">
        <v>61</v>
      </c>
      <c r="J1168" s="1" t="s">
        <v>32</v>
      </c>
      <c r="P1168">
        <v>2</v>
      </c>
      <c r="Q1168">
        <v>2</v>
      </c>
      <c r="U1168" t="s">
        <v>32</v>
      </c>
      <c r="V1168" t="s">
        <v>31</v>
      </c>
      <c r="W1168" t="s">
        <v>31</v>
      </c>
    </row>
    <row r="1169" spans="1:23" x14ac:dyDescent="0.3">
      <c r="A1169" s="2">
        <v>22.8</v>
      </c>
      <c r="I1169" s="2">
        <v>52</v>
      </c>
      <c r="J1169" s="2" t="s">
        <v>32</v>
      </c>
      <c r="P1169">
        <v>2</v>
      </c>
      <c r="Q1169">
        <v>2</v>
      </c>
      <c r="U1169" t="s">
        <v>32</v>
      </c>
      <c r="V1169" t="s">
        <v>32</v>
      </c>
      <c r="W1169" t="s">
        <v>32</v>
      </c>
    </row>
    <row r="1170" spans="1:23" x14ac:dyDescent="0.3">
      <c r="A1170" s="1">
        <v>31.4</v>
      </c>
      <c r="I1170" s="1">
        <v>61</v>
      </c>
      <c r="J1170" s="1" t="s">
        <v>32</v>
      </c>
      <c r="P1170">
        <v>2</v>
      </c>
      <c r="Q1170">
        <v>2</v>
      </c>
      <c r="U1170" t="s">
        <v>32</v>
      </c>
      <c r="V1170" t="s">
        <v>32</v>
      </c>
      <c r="W1170" t="s">
        <v>31</v>
      </c>
    </row>
    <row r="1171" spans="1:23" x14ac:dyDescent="0.3">
      <c r="A1171" s="2">
        <v>35.200000000000003</v>
      </c>
      <c r="I1171" s="2">
        <v>43</v>
      </c>
      <c r="J1171" s="2" t="s">
        <v>32</v>
      </c>
      <c r="P1171">
        <v>1</v>
      </c>
      <c r="Q1171">
        <v>2</v>
      </c>
      <c r="U1171" t="s">
        <v>32</v>
      </c>
      <c r="V1171" t="s">
        <v>31</v>
      </c>
      <c r="W1171" t="s">
        <v>32</v>
      </c>
    </row>
    <row r="1172" spans="1:23" x14ac:dyDescent="0.3">
      <c r="A1172" s="1">
        <v>23.3</v>
      </c>
      <c r="I1172" s="1">
        <v>82</v>
      </c>
      <c r="J1172" s="1" t="s">
        <v>32</v>
      </c>
      <c r="P1172">
        <v>2</v>
      </c>
      <c r="Q1172">
        <v>2</v>
      </c>
      <c r="U1172" t="s">
        <v>32</v>
      </c>
      <c r="V1172" t="s">
        <v>32</v>
      </c>
      <c r="W1172" t="s">
        <v>32</v>
      </c>
    </row>
    <row r="1173" spans="1:23" x14ac:dyDescent="0.3">
      <c r="A1173" s="2">
        <v>31.2</v>
      </c>
      <c r="I1173" s="2">
        <v>58</v>
      </c>
      <c r="J1173" s="2" t="s">
        <v>32</v>
      </c>
      <c r="P1173">
        <v>2</v>
      </c>
      <c r="Q1173">
        <v>2</v>
      </c>
      <c r="U1173" t="s">
        <v>32</v>
      </c>
      <c r="V1173" t="s">
        <v>32</v>
      </c>
      <c r="W1173" t="s">
        <v>31</v>
      </c>
    </row>
    <row r="1174" spans="1:23" x14ac:dyDescent="0.3">
      <c r="A1174" s="1">
        <v>24.8</v>
      </c>
      <c r="I1174" s="1">
        <v>34</v>
      </c>
      <c r="J1174" s="1" t="s">
        <v>32</v>
      </c>
      <c r="P1174">
        <v>1</v>
      </c>
      <c r="Q1174">
        <v>2</v>
      </c>
      <c r="U1174" t="s">
        <v>32</v>
      </c>
      <c r="V1174" t="s">
        <v>32</v>
      </c>
      <c r="W1174" t="s">
        <v>31</v>
      </c>
    </row>
    <row r="1175" spans="1:23" x14ac:dyDescent="0.3">
      <c r="A1175" s="2">
        <v>25.8</v>
      </c>
      <c r="I1175" s="2">
        <v>23</v>
      </c>
      <c r="J1175" s="2" t="s">
        <v>32</v>
      </c>
      <c r="P1175">
        <v>2</v>
      </c>
      <c r="Q1175">
        <v>2</v>
      </c>
      <c r="U1175" t="s">
        <v>32</v>
      </c>
      <c r="V1175" t="s">
        <v>31</v>
      </c>
      <c r="W1175" t="s">
        <v>31</v>
      </c>
    </row>
    <row r="1176" spans="1:23" x14ac:dyDescent="0.3">
      <c r="A1176" s="1">
        <v>48.4</v>
      </c>
      <c r="I1176" s="1">
        <v>72</v>
      </c>
      <c r="J1176" s="1" t="s">
        <v>32</v>
      </c>
      <c r="P1176">
        <v>2</v>
      </c>
      <c r="Q1176">
        <v>2</v>
      </c>
      <c r="U1176" t="s">
        <v>32</v>
      </c>
      <c r="V1176" t="s">
        <v>32</v>
      </c>
      <c r="W1176" t="s">
        <v>32</v>
      </c>
    </row>
    <row r="1177" spans="1:23" x14ac:dyDescent="0.3">
      <c r="A1177" s="2">
        <v>43.1</v>
      </c>
      <c r="I1177" s="2">
        <v>41</v>
      </c>
      <c r="J1177" s="2" t="s">
        <v>32</v>
      </c>
      <c r="P1177">
        <v>1</v>
      </c>
      <c r="Q1177">
        <v>2</v>
      </c>
      <c r="U1177" t="s">
        <v>32</v>
      </c>
      <c r="V1177" t="s">
        <v>32</v>
      </c>
      <c r="W1177" t="s">
        <v>31</v>
      </c>
    </row>
    <row r="1178" spans="1:23" x14ac:dyDescent="0.3">
      <c r="A1178" s="1">
        <v>27.8</v>
      </c>
      <c r="I1178" s="1">
        <v>63</v>
      </c>
      <c r="J1178" s="1" t="s">
        <v>32</v>
      </c>
      <c r="P1178">
        <v>1</v>
      </c>
      <c r="Q1178">
        <v>2</v>
      </c>
      <c r="U1178" t="s">
        <v>32</v>
      </c>
      <c r="V1178" t="s">
        <v>32</v>
      </c>
      <c r="W1178" t="s">
        <v>31</v>
      </c>
    </row>
    <row r="1179" spans="1:23" x14ac:dyDescent="0.3">
      <c r="A1179" s="2">
        <v>21.4</v>
      </c>
      <c r="I1179" s="2">
        <v>72</v>
      </c>
      <c r="J1179" s="2" t="s">
        <v>32</v>
      </c>
      <c r="P1179">
        <v>1</v>
      </c>
      <c r="Q1179">
        <v>2</v>
      </c>
      <c r="U1179" t="s">
        <v>32</v>
      </c>
      <c r="V1179" t="s">
        <v>32</v>
      </c>
      <c r="W1179" t="s">
        <v>32</v>
      </c>
    </row>
    <row r="1180" spans="1:23" x14ac:dyDescent="0.3">
      <c r="A1180" s="1">
        <v>22.1</v>
      </c>
      <c r="I1180" s="1">
        <v>37</v>
      </c>
      <c r="J1180" s="1" t="s">
        <v>32</v>
      </c>
      <c r="P1180">
        <v>1</v>
      </c>
      <c r="Q1180">
        <v>2</v>
      </c>
      <c r="U1180" t="s">
        <v>32</v>
      </c>
      <c r="V1180" t="s">
        <v>31</v>
      </c>
      <c r="W1180" t="s">
        <v>31</v>
      </c>
    </row>
    <row r="1181" spans="1:23" x14ac:dyDescent="0.3">
      <c r="A1181" s="2">
        <v>31.8</v>
      </c>
      <c r="I1181" s="2">
        <v>38</v>
      </c>
      <c r="J1181" s="2" t="s">
        <v>32</v>
      </c>
      <c r="P1181">
        <v>2</v>
      </c>
      <c r="Q1181">
        <v>2</v>
      </c>
      <c r="U1181" t="s">
        <v>32</v>
      </c>
      <c r="V1181" t="s">
        <v>32</v>
      </c>
      <c r="W1181" t="s">
        <v>31</v>
      </c>
    </row>
    <row r="1182" spans="1:23" x14ac:dyDescent="0.3">
      <c r="A1182" s="1">
        <v>20.100000000000001</v>
      </c>
      <c r="I1182" s="1">
        <v>55</v>
      </c>
      <c r="J1182" s="1" t="s">
        <v>32</v>
      </c>
      <c r="P1182">
        <v>2</v>
      </c>
      <c r="Q1182">
        <v>2</v>
      </c>
      <c r="U1182" t="s">
        <v>32</v>
      </c>
      <c r="V1182" t="s">
        <v>32</v>
      </c>
      <c r="W1182" t="s">
        <v>31</v>
      </c>
    </row>
    <row r="1183" spans="1:23" x14ac:dyDescent="0.3">
      <c r="A1183" s="2">
        <v>29.1</v>
      </c>
      <c r="I1183" s="2">
        <v>82</v>
      </c>
      <c r="J1183" s="2" t="s">
        <v>32</v>
      </c>
      <c r="P1183">
        <v>2</v>
      </c>
      <c r="Q1183">
        <v>2</v>
      </c>
      <c r="U1183" t="s">
        <v>32</v>
      </c>
      <c r="V1183" t="s">
        <v>32</v>
      </c>
      <c r="W1183" t="s">
        <v>32</v>
      </c>
    </row>
    <row r="1184" spans="1:23" x14ac:dyDescent="0.3">
      <c r="A1184" s="1">
        <v>22.6</v>
      </c>
      <c r="I1184" s="1">
        <v>61</v>
      </c>
      <c r="J1184" s="1" t="s">
        <v>32</v>
      </c>
      <c r="P1184">
        <v>1</v>
      </c>
      <c r="Q1184">
        <v>2</v>
      </c>
      <c r="U1184" t="s">
        <v>32</v>
      </c>
      <c r="V1184" t="s">
        <v>32</v>
      </c>
      <c r="W1184" t="s">
        <v>32</v>
      </c>
    </row>
    <row r="1185" spans="1:23" x14ac:dyDescent="0.3">
      <c r="A1185" s="2">
        <v>25.1</v>
      </c>
      <c r="I1185" s="2">
        <v>43</v>
      </c>
      <c r="J1185" s="2" t="s">
        <v>32</v>
      </c>
      <c r="P1185">
        <v>1</v>
      </c>
      <c r="Q1185">
        <v>2</v>
      </c>
      <c r="U1185" t="s">
        <v>32</v>
      </c>
      <c r="V1185" t="s">
        <v>32</v>
      </c>
      <c r="W1185" t="s">
        <v>32</v>
      </c>
    </row>
    <row r="1186" spans="1:23" x14ac:dyDescent="0.3">
      <c r="A1186" s="1">
        <v>33.299999999999997</v>
      </c>
      <c r="I1186" s="1">
        <v>65</v>
      </c>
      <c r="J1186" s="1" t="s">
        <v>32</v>
      </c>
      <c r="P1186">
        <v>1</v>
      </c>
      <c r="Q1186">
        <v>2</v>
      </c>
      <c r="U1186" t="s">
        <v>32</v>
      </c>
      <c r="V1186" t="s">
        <v>32</v>
      </c>
      <c r="W1186" t="s">
        <v>32</v>
      </c>
    </row>
    <row r="1187" spans="1:23" x14ac:dyDescent="0.3">
      <c r="A1187" s="2">
        <v>15.9</v>
      </c>
      <c r="I1187" s="2">
        <v>63</v>
      </c>
      <c r="J1187" s="2" t="s">
        <v>32</v>
      </c>
      <c r="P1187">
        <v>2</v>
      </c>
      <c r="Q1187">
        <v>2</v>
      </c>
      <c r="U1187" t="s">
        <v>32</v>
      </c>
      <c r="V1187" t="s">
        <v>32</v>
      </c>
      <c r="W1187" t="s">
        <v>32</v>
      </c>
    </row>
    <row r="1188" spans="1:23" x14ac:dyDescent="0.3">
      <c r="A1188" s="1">
        <v>20.8</v>
      </c>
      <c r="I1188" s="1">
        <v>41</v>
      </c>
      <c r="J1188" s="1" t="s">
        <v>32</v>
      </c>
      <c r="P1188">
        <v>1</v>
      </c>
      <c r="Q1188">
        <v>2</v>
      </c>
      <c r="U1188" t="s">
        <v>32</v>
      </c>
      <c r="V1188" t="s">
        <v>32</v>
      </c>
      <c r="W1188" t="s">
        <v>32</v>
      </c>
    </row>
    <row r="1189" spans="1:23" x14ac:dyDescent="0.3">
      <c r="A1189" s="2">
        <v>19.5</v>
      </c>
      <c r="I1189" s="2">
        <v>57</v>
      </c>
      <c r="J1189" s="2" t="s">
        <v>32</v>
      </c>
      <c r="P1189">
        <v>1</v>
      </c>
      <c r="Q1189">
        <v>2</v>
      </c>
      <c r="U1189" t="s">
        <v>32</v>
      </c>
      <c r="V1189" t="s">
        <v>31</v>
      </c>
      <c r="W1189" t="s">
        <v>31</v>
      </c>
    </row>
    <row r="1190" spans="1:23" x14ac:dyDescent="0.3">
      <c r="A1190" s="1">
        <v>39</v>
      </c>
      <c r="I1190" s="1">
        <v>33</v>
      </c>
      <c r="J1190" s="1" t="s">
        <v>32</v>
      </c>
      <c r="P1190">
        <v>1</v>
      </c>
      <c r="Q1190">
        <v>2</v>
      </c>
      <c r="U1190" t="s">
        <v>32</v>
      </c>
      <c r="V1190" t="s">
        <v>32</v>
      </c>
      <c r="W1190" t="s">
        <v>32</v>
      </c>
    </row>
    <row r="1191" spans="1:23" x14ac:dyDescent="0.3">
      <c r="A1191" s="2">
        <v>23.1</v>
      </c>
      <c r="I1191" s="2">
        <v>52</v>
      </c>
      <c r="J1191" s="2" t="s">
        <v>32</v>
      </c>
      <c r="P1191">
        <v>2</v>
      </c>
      <c r="Q1191">
        <v>2</v>
      </c>
      <c r="U1191" t="s">
        <v>32</v>
      </c>
      <c r="V1191" t="s">
        <v>31</v>
      </c>
      <c r="W1191" t="s">
        <v>31</v>
      </c>
    </row>
    <row r="1192" spans="1:23" x14ac:dyDescent="0.3">
      <c r="A1192" s="1">
        <v>18.8</v>
      </c>
      <c r="I1192" s="1">
        <v>28</v>
      </c>
      <c r="J1192" s="1" t="s">
        <v>32</v>
      </c>
      <c r="P1192">
        <v>2</v>
      </c>
      <c r="Q1192">
        <v>2</v>
      </c>
      <c r="U1192" t="s">
        <v>32</v>
      </c>
      <c r="V1192" t="s">
        <v>32</v>
      </c>
      <c r="W1192" t="s">
        <v>31</v>
      </c>
    </row>
    <row r="1193" spans="1:23" x14ac:dyDescent="0.3">
      <c r="A1193" s="2">
        <v>50.6</v>
      </c>
      <c r="I1193" s="2">
        <v>82</v>
      </c>
      <c r="J1193" s="2" t="s">
        <v>32</v>
      </c>
      <c r="P1193">
        <v>1</v>
      </c>
      <c r="Q1193">
        <v>2</v>
      </c>
      <c r="U1193" t="s">
        <v>32</v>
      </c>
      <c r="V1193" t="s">
        <v>32</v>
      </c>
      <c r="W1193" t="s">
        <v>32</v>
      </c>
    </row>
    <row r="1194" spans="1:23" x14ac:dyDescent="0.3">
      <c r="A1194" s="1">
        <v>36.299999999999997</v>
      </c>
      <c r="I1194" s="1">
        <v>56</v>
      </c>
      <c r="J1194" s="1" t="s">
        <v>32</v>
      </c>
      <c r="P1194">
        <v>1</v>
      </c>
      <c r="Q1194">
        <v>2</v>
      </c>
      <c r="U1194" t="s">
        <v>32</v>
      </c>
      <c r="V1194" t="s">
        <v>32</v>
      </c>
      <c r="W1194" t="s">
        <v>32</v>
      </c>
    </row>
    <row r="1195" spans="1:23" x14ac:dyDescent="0.3">
      <c r="A1195" s="2">
        <v>32.799999999999997</v>
      </c>
      <c r="I1195" s="2">
        <v>79</v>
      </c>
      <c r="J1195" s="2" t="s">
        <v>32</v>
      </c>
      <c r="P1195">
        <v>1</v>
      </c>
      <c r="Q1195">
        <v>2</v>
      </c>
      <c r="U1195" t="s">
        <v>32</v>
      </c>
      <c r="V1195" t="s">
        <v>32</v>
      </c>
      <c r="W1195" t="s">
        <v>32</v>
      </c>
    </row>
    <row r="1196" spans="1:23" x14ac:dyDescent="0.3">
      <c r="A1196" s="1">
        <v>35.799999999999997</v>
      </c>
      <c r="I1196" s="1">
        <v>47</v>
      </c>
      <c r="J1196" s="1" t="s">
        <v>32</v>
      </c>
      <c r="P1196">
        <v>2</v>
      </c>
      <c r="Q1196">
        <v>2</v>
      </c>
      <c r="U1196" t="s">
        <v>32</v>
      </c>
      <c r="V1196" t="s">
        <v>32</v>
      </c>
      <c r="W1196" t="s">
        <v>32</v>
      </c>
    </row>
    <row r="1197" spans="1:23" x14ac:dyDescent="0.3">
      <c r="A1197" s="2">
        <v>26.7</v>
      </c>
      <c r="I1197" s="2">
        <v>24</v>
      </c>
      <c r="J1197" s="2" t="s">
        <v>32</v>
      </c>
      <c r="P1197">
        <v>1</v>
      </c>
      <c r="Q1197">
        <v>2</v>
      </c>
      <c r="U1197" t="s">
        <v>32</v>
      </c>
      <c r="V1197" t="s">
        <v>32</v>
      </c>
      <c r="W1197" t="s">
        <v>31</v>
      </c>
    </row>
    <row r="1198" spans="1:23" x14ac:dyDescent="0.3">
      <c r="A1198" s="1">
        <v>26.3</v>
      </c>
      <c r="I1198" s="1">
        <v>44</v>
      </c>
      <c r="J1198" s="1" t="s">
        <v>32</v>
      </c>
      <c r="P1198">
        <v>2</v>
      </c>
      <c r="Q1198">
        <v>2</v>
      </c>
      <c r="U1198" t="s">
        <v>32</v>
      </c>
      <c r="V1198" t="s">
        <v>32</v>
      </c>
      <c r="W1198" t="s">
        <v>31</v>
      </c>
    </row>
    <row r="1199" spans="1:23" x14ac:dyDescent="0.3">
      <c r="A1199" s="2">
        <v>26.5</v>
      </c>
      <c r="I1199" s="2">
        <v>47</v>
      </c>
      <c r="J1199" s="2" t="s">
        <v>32</v>
      </c>
      <c r="P1199">
        <v>1</v>
      </c>
      <c r="Q1199">
        <v>2</v>
      </c>
      <c r="U1199" t="s">
        <v>32</v>
      </c>
      <c r="V1199" t="s">
        <v>32</v>
      </c>
      <c r="W1199" t="s">
        <v>32</v>
      </c>
    </row>
    <row r="1200" spans="1:23" x14ac:dyDescent="0.3">
      <c r="A1200" s="1">
        <v>43.7</v>
      </c>
      <c r="I1200" s="1">
        <v>72</v>
      </c>
      <c r="J1200" s="1" t="s">
        <v>32</v>
      </c>
      <c r="P1200">
        <v>2</v>
      </c>
      <c r="Q1200">
        <v>2</v>
      </c>
      <c r="U1200" t="s">
        <v>32</v>
      </c>
      <c r="V1200" t="s">
        <v>32</v>
      </c>
      <c r="W1200" t="s">
        <v>32</v>
      </c>
    </row>
    <row r="1201" spans="1:23" x14ac:dyDescent="0.3">
      <c r="A1201" s="2">
        <v>24.7</v>
      </c>
      <c r="I1201" s="2">
        <v>66</v>
      </c>
      <c r="J1201" s="2" t="s">
        <v>32</v>
      </c>
      <c r="P1201">
        <v>2</v>
      </c>
      <c r="Q1201">
        <v>2</v>
      </c>
      <c r="U1201" t="s">
        <v>32</v>
      </c>
      <c r="V1201" t="s">
        <v>32</v>
      </c>
      <c r="W1201" t="s">
        <v>31</v>
      </c>
    </row>
    <row r="1202" spans="1:23" x14ac:dyDescent="0.3">
      <c r="A1202" s="1">
        <v>46.2</v>
      </c>
      <c r="I1202" s="1">
        <v>53</v>
      </c>
      <c r="J1202" s="1" t="s">
        <v>32</v>
      </c>
      <c r="P1202">
        <v>1</v>
      </c>
      <c r="Q1202">
        <v>2</v>
      </c>
      <c r="U1202" t="s">
        <v>32</v>
      </c>
      <c r="V1202" t="s">
        <v>31</v>
      </c>
      <c r="W1202" t="s">
        <v>31</v>
      </c>
    </row>
    <row r="1203" spans="1:23" x14ac:dyDescent="0.3">
      <c r="A1203" s="2">
        <v>49.5</v>
      </c>
      <c r="I1203" s="2">
        <v>71</v>
      </c>
      <c r="J1203" s="2" t="s">
        <v>32</v>
      </c>
      <c r="P1203">
        <v>1</v>
      </c>
      <c r="Q1203">
        <v>2</v>
      </c>
      <c r="U1203" t="s">
        <v>32</v>
      </c>
      <c r="V1203" t="s">
        <v>32</v>
      </c>
      <c r="W1203" t="s">
        <v>31</v>
      </c>
    </row>
    <row r="1204" spans="1:23" x14ac:dyDescent="0.3">
      <c r="A1204" s="1">
        <v>43.3</v>
      </c>
      <c r="I1204" s="1">
        <v>59</v>
      </c>
      <c r="J1204" s="1" t="s">
        <v>32</v>
      </c>
      <c r="P1204">
        <v>1</v>
      </c>
      <c r="Q1204">
        <v>2</v>
      </c>
      <c r="U1204" t="s">
        <v>32</v>
      </c>
      <c r="V1204" t="s">
        <v>31</v>
      </c>
      <c r="W1204" t="s">
        <v>31</v>
      </c>
    </row>
    <row r="1205" spans="1:23" x14ac:dyDescent="0.3">
      <c r="A1205" s="2">
        <v>30.9</v>
      </c>
      <c r="I1205" s="2">
        <v>32</v>
      </c>
      <c r="J1205" s="2" t="s">
        <v>32</v>
      </c>
      <c r="P1205">
        <v>1</v>
      </c>
      <c r="Q1205">
        <v>2</v>
      </c>
      <c r="U1205" t="s">
        <v>32</v>
      </c>
      <c r="V1205" t="s">
        <v>32</v>
      </c>
      <c r="W1205" t="s">
        <v>32</v>
      </c>
    </row>
    <row r="1206" spans="1:23" x14ac:dyDescent="0.3">
      <c r="A1206" s="1">
        <v>38.700000000000003</v>
      </c>
      <c r="I1206" s="1">
        <v>40</v>
      </c>
      <c r="J1206" s="1" t="s">
        <v>32</v>
      </c>
      <c r="P1206">
        <v>2</v>
      </c>
      <c r="Q1206">
        <v>2</v>
      </c>
      <c r="U1206" t="s">
        <v>32</v>
      </c>
      <c r="V1206" t="s">
        <v>32</v>
      </c>
      <c r="W1206" t="s">
        <v>32</v>
      </c>
    </row>
    <row r="1207" spans="1:23" x14ac:dyDescent="0.3">
      <c r="A1207" s="2">
        <v>28.6</v>
      </c>
      <c r="I1207" s="2">
        <v>49</v>
      </c>
      <c r="J1207" s="2" t="s">
        <v>32</v>
      </c>
      <c r="P1207">
        <v>2</v>
      </c>
      <c r="Q1207">
        <v>2</v>
      </c>
      <c r="U1207" t="s">
        <v>32</v>
      </c>
      <c r="V1207" t="s">
        <v>32</v>
      </c>
      <c r="W1207" t="s">
        <v>32</v>
      </c>
    </row>
    <row r="1208" spans="1:23" x14ac:dyDescent="0.3">
      <c r="A1208" s="1">
        <v>30.2</v>
      </c>
      <c r="I1208" s="1">
        <v>82</v>
      </c>
      <c r="J1208" s="1" t="s">
        <v>32</v>
      </c>
      <c r="P1208">
        <v>1</v>
      </c>
      <c r="Q1208">
        <v>2</v>
      </c>
      <c r="U1208" t="s">
        <v>32</v>
      </c>
      <c r="V1208" t="s">
        <v>32</v>
      </c>
      <c r="W1208" t="s">
        <v>32</v>
      </c>
    </row>
    <row r="1209" spans="1:23" x14ac:dyDescent="0.3">
      <c r="A1209" s="2">
        <v>30.5</v>
      </c>
      <c r="I1209" s="2">
        <v>24</v>
      </c>
      <c r="J1209" s="2" t="s">
        <v>32</v>
      </c>
      <c r="P1209">
        <v>2</v>
      </c>
      <c r="Q1209">
        <v>2</v>
      </c>
      <c r="U1209" t="s">
        <v>32</v>
      </c>
      <c r="V1209" t="s">
        <v>31</v>
      </c>
      <c r="W1209" t="s">
        <v>32</v>
      </c>
    </row>
    <row r="1210" spans="1:23" x14ac:dyDescent="0.3">
      <c r="A1210" s="1">
        <v>33.9</v>
      </c>
      <c r="I1210" s="1">
        <v>69</v>
      </c>
      <c r="J1210" s="1" t="s">
        <v>32</v>
      </c>
      <c r="P1210">
        <v>1</v>
      </c>
      <c r="Q1210">
        <v>2</v>
      </c>
      <c r="U1210" t="s">
        <v>32</v>
      </c>
      <c r="V1210" t="s">
        <v>32</v>
      </c>
      <c r="W1210" t="s">
        <v>32</v>
      </c>
    </row>
    <row r="1211" spans="1:23" x14ac:dyDescent="0.3">
      <c r="A1211" s="2">
        <v>28.6</v>
      </c>
      <c r="I1211" s="2">
        <v>50</v>
      </c>
      <c r="J1211" s="2" t="s">
        <v>32</v>
      </c>
      <c r="P1211">
        <v>1</v>
      </c>
      <c r="Q1211">
        <v>2</v>
      </c>
      <c r="U1211" t="s">
        <v>32</v>
      </c>
      <c r="V1211" t="s">
        <v>32</v>
      </c>
      <c r="W1211" t="s">
        <v>31</v>
      </c>
    </row>
    <row r="1212" spans="1:23" x14ac:dyDescent="0.3">
      <c r="A1212" s="1">
        <v>24.5</v>
      </c>
      <c r="I1212" s="1">
        <v>64</v>
      </c>
      <c r="J1212" s="1" t="s">
        <v>32</v>
      </c>
      <c r="P1212">
        <v>2</v>
      </c>
      <c r="Q1212">
        <v>2</v>
      </c>
      <c r="U1212" t="s">
        <v>32</v>
      </c>
      <c r="V1212" t="s">
        <v>32</v>
      </c>
      <c r="W1212" t="s">
        <v>32</v>
      </c>
    </row>
    <row r="1213" spans="1:23" x14ac:dyDescent="0.3">
      <c r="A1213" s="2">
        <v>17.2</v>
      </c>
      <c r="I1213" s="2">
        <v>47</v>
      </c>
      <c r="J1213" s="2" t="s">
        <v>32</v>
      </c>
      <c r="P1213">
        <v>2</v>
      </c>
      <c r="Q1213">
        <v>2</v>
      </c>
      <c r="U1213" t="s">
        <v>32</v>
      </c>
      <c r="V1213" t="s">
        <v>32</v>
      </c>
      <c r="W1213" t="s">
        <v>32</v>
      </c>
    </row>
    <row r="1214" spans="1:23" x14ac:dyDescent="0.3">
      <c r="A1214" s="1">
        <v>27.2</v>
      </c>
      <c r="I1214" s="1">
        <v>61</v>
      </c>
      <c r="J1214" s="1" t="s">
        <v>32</v>
      </c>
      <c r="P1214">
        <v>2</v>
      </c>
      <c r="Q1214">
        <v>2</v>
      </c>
      <c r="U1214" t="s">
        <v>32</v>
      </c>
      <c r="V1214" t="s">
        <v>32</v>
      </c>
      <c r="W1214" t="s">
        <v>31</v>
      </c>
    </row>
    <row r="1215" spans="1:23" x14ac:dyDescent="0.3">
      <c r="A1215" s="2">
        <v>19.3</v>
      </c>
      <c r="I1215" s="2">
        <v>53</v>
      </c>
      <c r="J1215" s="2" t="s">
        <v>32</v>
      </c>
      <c r="P1215">
        <v>2</v>
      </c>
      <c r="Q1215">
        <v>2</v>
      </c>
      <c r="U1215" t="s">
        <v>32</v>
      </c>
      <c r="V1215" t="s">
        <v>32</v>
      </c>
      <c r="W1215" t="s">
        <v>32</v>
      </c>
    </row>
    <row r="1216" spans="1:23" x14ac:dyDescent="0.3">
      <c r="A1216" s="1">
        <v>18.5</v>
      </c>
      <c r="I1216" s="1">
        <v>67</v>
      </c>
      <c r="J1216" s="1" t="s">
        <v>32</v>
      </c>
      <c r="P1216">
        <v>1</v>
      </c>
      <c r="Q1216">
        <v>2</v>
      </c>
      <c r="U1216" t="s">
        <v>32</v>
      </c>
      <c r="V1216" t="s">
        <v>31</v>
      </c>
      <c r="W1216" t="s">
        <v>32</v>
      </c>
    </row>
    <row r="1217" spans="1:23" x14ac:dyDescent="0.3">
      <c r="A1217" s="2">
        <v>32</v>
      </c>
      <c r="I1217" s="2">
        <v>57</v>
      </c>
      <c r="J1217" s="2" t="s">
        <v>32</v>
      </c>
      <c r="P1217">
        <v>1</v>
      </c>
      <c r="Q1217">
        <v>2</v>
      </c>
      <c r="U1217" t="s">
        <v>32</v>
      </c>
      <c r="V1217" t="s">
        <v>31</v>
      </c>
      <c r="W1217" t="s">
        <v>31</v>
      </c>
    </row>
    <row r="1218" spans="1:23" x14ac:dyDescent="0.3">
      <c r="A1218" s="1">
        <v>44.5</v>
      </c>
      <c r="I1218" s="1">
        <v>57</v>
      </c>
      <c r="J1218" s="1" t="s">
        <v>32</v>
      </c>
      <c r="P1218">
        <v>2</v>
      </c>
      <c r="Q1218">
        <v>2</v>
      </c>
      <c r="U1218" t="s">
        <v>32</v>
      </c>
      <c r="V1218" t="s">
        <v>32</v>
      </c>
      <c r="W1218" t="s">
        <v>32</v>
      </c>
    </row>
    <row r="1219" spans="1:23" x14ac:dyDescent="0.3">
      <c r="A1219" s="2">
        <v>37</v>
      </c>
      <c r="I1219" s="2">
        <v>79</v>
      </c>
      <c r="J1219" s="2" t="s">
        <v>32</v>
      </c>
      <c r="P1219">
        <v>2</v>
      </c>
      <c r="Q1219">
        <v>2</v>
      </c>
      <c r="U1219" t="s">
        <v>32</v>
      </c>
      <c r="V1219" t="s">
        <v>32</v>
      </c>
      <c r="W1219" t="s">
        <v>32</v>
      </c>
    </row>
    <row r="1220" spans="1:23" x14ac:dyDescent="0.3">
      <c r="A1220" s="1">
        <v>30.8</v>
      </c>
      <c r="I1220" s="1">
        <v>66</v>
      </c>
      <c r="J1220" s="1" t="s">
        <v>32</v>
      </c>
      <c r="P1220">
        <v>1</v>
      </c>
      <c r="Q1220">
        <v>2</v>
      </c>
      <c r="U1220" t="s">
        <v>32</v>
      </c>
      <c r="V1220" t="s">
        <v>32</v>
      </c>
      <c r="W1220" t="s">
        <v>32</v>
      </c>
    </row>
    <row r="1221" spans="1:23" x14ac:dyDescent="0.3">
      <c r="A1221" s="2">
        <v>24.7</v>
      </c>
      <c r="I1221" s="2">
        <v>61</v>
      </c>
      <c r="J1221" s="2" t="s">
        <v>32</v>
      </c>
      <c r="P1221">
        <v>1</v>
      </c>
      <c r="Q1221">
        <v>2</v>
      </c>
      <c r="U1221" t="s">
        <v>32</v>
      </c>
      <c r="V1221" t="s">
        <v>32</v>
      </c>
      <c r="W1221" t="s">
        <v>32</v>
      </c>
    </row>
    <row r="1222" spans="1:23" x14ac:dyDescent="0.3">
      <c r="A1222" s="1">
        <v>18.3</v>
      </c>
      <c r="I1222" s="1">
        <v>16</v>
      </c>
      <c r="J1222" s="1" t="s">
        <v>32</v>
      </c>
      <c r="P1222">
        <v>1</v>
      </c>
      <c r="Q1222">
        <v>2</v>
      </c>
      <c r="U1222" t="s">
        <v>32</v>
      </c>
      <c r="V1222" t="s">
        <v>32</v>
      </c>
      <c r="W1222" t="s">
        <v>32</v>
      </c>
    </row>
    <row r="1223" spans="1:23" x14ac:dyDescent="0.3">
      <c r="A1223" s="2">
        <v>44</v>
      </c>
      <c r="I1223" s="2">
        <v>37</v>
      </c>
      <c r="J1223" s="2" t="s">
        <v>32</v>
      </c>
      <c r="P1223">
        <v>1</v>
      </c>
      <c r="Q1223">
        <v>2</v>
      </c>
      <c r="U1223" t="s">
        <v>32</v>
      </c>
      <c r="V1223" t="s">
        <v>32</v>
      </c>
      <c r="W1223" t="s">
        <v>32</v>
      </c>
    </row>
    <row r="1224" spans="1:23" x14ac:dyDescent="0.3">
      <c r="A1224" s="1">
        <v>27.6</v>
      </c>
      <c r="I1224" s="1">
        <v>44</v>
      </c>
      <c r="J1224" s="1" t="s">
        <v>32</v>
      </c>
      <c r="P1224">
        <v>1</v>
      </c>
      <c r="Q1224">
        <v>2</v>
      </c>
      <c r="U1224" t="s">
        <v>32</v>
      </c>
      <c r="V1224" t="s">
        <v>32</v>
      </c>
      <c r="W1224" t="s">
        <v>32</v>
      </c>
    </row>
    <row r="1225" spans="1:23" x14ac:dyDescent="0.3">
      <c r="A1225" s="2">
        <v>45.4</v>
      </c>
      <c r="I1225" s="2">
        <v>52</v>
      </c>
      <c r="J1225" s="2" t="s">
        <v>32</v>
      </c>
      <c r="P1225">
        <v>1</v>
      </c>
      <c r="Q1225">
        <v>2</v>
      </c>
      <c r="U1225" t="s">
        <v>32</v>
      </c>
      <c r="V1225" t="s">
        <v>32</v>
      </c>
      <c r="W1225" t="s">
        <v>32</v>
      </c>
    </row>
    <row r="1226" spans="1:23" x14ac:dyDescent="0.3">
      <c r="A1226" s="1">
        <v>28.5</v>
      </c>
      <c r="I1226" s="1">
        <v>54</v>
      </c>
      <c r="J1226" s="1" t="s">
        <v>32</v>
      </c>
      <c r="P1226">
        <v>2</v>
      </c>
      <c r="Q1226">
        <v>2</v>
      </c>
      <c r="U1226" t="s">
        <v>32</v>
      </c>
      <c r="V1226" t="s">
        <v>32</v>
      </c>
      <c r="W1226" t="s">
        <v>32</v>
      </c>
    </row>
    <row r="1227" spans="1:23" x14ac:dyDescent="0.3">
      <c r="A1227" s="2">
        <v>17.600000000000001</v>
      </c>
      <c r="I1227" s="2">
        <v>35</v>
      </c>
      <c r="J1227" s="2" t="s">
        <v>32</v>
      </c>
      <c r="P1227">
        <v>1</v>
      </c>
      <c r="Q1227">
        <v>2</v>
      </c>
      <c r="U1227" t="s">
        <v>32</v>
      </c>
      <c r="V1227" t="s">
        <v>31</v>
      </c>
      <c r="W1227" t="s">
        <v>32</v>
      </c>
    </row>
    <row r="1228" spans="1:23" x14ac:dyDescent="0.3">
      <c r="A1228" s="1">
        <v>27.5</v>
      </c>
      <c r="I1228" s="1">
        <v>26</v>
      </c>
      <c r="J1228" s="1" t="s">
        <v>32</v>
      </c>
      <c r="P1228">
        <v>1</v>
      </c>
      <c r="Q1228">
        <v>2</v>
      </c>
      <c r="U1228" t="s">
        <v>32</v>
      </c>
      <c r="V1228" t="s">
        <v>32</v>
      </c>
      <c r="W1228" t="s">
        <v>32</v>
      </c>
    </row>
    <row r="1229" spans="1:23" x14ac:dyDescent="0.3">
      <c r="A1229" s="2">
        <v>32.799999999999997</v>
      </c>
      <c r="I1229" s="2">
        <v>29</v>
      </c>
      <c r="J1229" s="2" t="s">
        <v>32</v>
      </c>
      <c r="P1229">
        <v>2</v>
      </c>
      <c r="Q1229">
        <v>2</v>
      </c>
      <c r="U1229" t="s">
        <v>32</v>
      </c>
      <c r="V1229" t="s">
        <v>32</v>
      </c>
      <c r="W1229" t="s">
        <v>32</v>
      </c>
    </row>
    <row r="1230" spans="1:23" x14ac:dyDescent="0.3">
      <c r="A1230" s="1">
        <v>29.5</v>
      </c>
      <c r="I1230" s="1">
        <v>55</v>
      </c>
      <c r="J1230" s="1" t="s">
        <v>32</v>
      </c>
      <c r="P1230">
        <v>2</v>
      </c>
      <c r="Q1230">
        <v>2</v>
      </c>
      <c r="U1230" t="s">
        <v>32</v>
      </c>
      <c r="V1230" t="s">
        <v>31</v>
      </c>
      <c r="W1230" t="s">
        <v>32</v>
      </c>
    </row>
    <row r="1231" spans="1:23" x14ac:dyDescent="0.3">
      <c r="A1231" s="2">
        <v>36.4</v>
      </c>
      <c r="I1231" s="2">
        <v>52</v>
      </c>
      <c r="J1231" s="2" t="s">
        <v>32</v>
      </c>
      <c r="P1231">
        <v>1</v>
      </c>
      <c r="Q1231">
        <v>2</v>
      </c>
      <c r="U1231" t="s">
        <v>32</v>
      </c>
      <c r="V1231" t="s">
        <v>32</v>
      </c>
      <c r="W1231" t="s">
        <v>31</v>
      </c>
    </row>
    <row r="1232" spans="1:23" x14ac:dyDescent="0.3">
      <c r="A1232" s="1">
        <v>26.1</v>
      </c>
      <c r="I1232" s="1">
        <v>24</v>
      </c>
      <c r="J1232" s="1" t="s">
        <v>32</v>
      </c>
      <c r="P1232">
        <v>1</v>
      </c>
      <c r="Q1232">
        <v>2</v>
      </c>
      <c r="U1232" t="s">
        <v>32</v>
      </c>
      <c r="V1232" t="s">
        <v>32</v>
      </c>
      <c r="W1232" t="s">
        <v>32</v>
      </c>
    </row>
    <row r="1233" spans="1:23" x14ac:dyDescent="0.3">
      <c r="A1233" s="2">
        <v>35.299999999999997</v>
      </c>
      <c r="I1233" s="2">
        <v>70</v>
      </c>
      <c r="J1233" s="2" t="s">
        <v>32</v>
      </c>
      <c r="P1233">
        <v>2</v>
      </c>
      <c r="Q1233">
        <v>2</v>
      </c>
      <c r="U1233" t="s">
        <v>32</v>
      </c>
      <c r="V1233" t="s">
        <v>32</v>
      </c>
      <c r="W1233" t="s">
        <v>32</v>
      </c>
    </row>
    <row r="1234" spans="1:23" x14ac:dyDescent="0.3">
      <c r="A1234" s="1">
        <v>18.100000000000001</v>
      </c>
      <c r="I1234" s="1">
        <v>46</v>
      </c>
      <c r="J1234" s="1" t="s">
        <v>32</v>
      </c>
      <c r="P1234">
        <v>2</v>
      </c>
      <c r="Q1234">
        <v>2</v>
      </c>
      <c r="U1234" t="s">
        <v>32</v>
      </c>
      <c r="V1234" t="s">
        <v>32</v>
      </c>
      <c r="W1234" t="s">
        <v>31</v>
      </c>
    </row>
    <row r="1235" spans="1:23" x14ac:dyDescent="0.3">
      <c r="A1235" s="2">
        <v>27.1</v>
      </c>
      <c r="I1235" s="2">
        <v>44</v>
      </c>
      <c r="J1235" s="2" t="s">
        <v>32</v>
      </c>
      <c r="P1235">
        <v>1</v>
      </c>
      <c r="Q1235">
        <v>2</v>
      </c>
      <c r="U1235" t="s">
        <v>32</v>
      </c>
      <c r="V1235" t="s">
        <v>31</v>
      </c>
      <c r="W1235" t="s">
        <v>31</v>
      </c>
    </row>
    <row r="1236" spans="1:23" x14ac:dyDescent="0.3">
      <c r="A1236" s="1">
        <v>23</v>
      </c>
      <c r="I1236" s="1">
        <v>20</v>
      </c>
      <c r="J1236" s="1" t="s">
        <v>32</v>
      </c>
      <c r="P1236">
        <v>2</v>
      </c>
      <c r="Q1236">
        <v>2</v>
      </c>
      <c r="U1236" t="s">
        <v>32</v>
      </c>
      <c r="V1236" t="s">
        <v>32</v>
      </c>
      <c r="W1236" t="s">
        <v>32</v>
      </c>
    </row>
    <row r="1237" spans="1:23" x14ac:dyDescent="0.3">
      <c r="A1237" s="2">
        <v>55</v>
      </c>
      <c r="I1237" s="2">
        <v>80</v>
      </c>
      <c r="J1237" s="2" t="s">
        <v>32</v>
      </c>
      <c r="P1237">
        <v>2</v>
      </c>
      <c r="Q1237">
        <v>2</v>
      </c>
      <c r="U1237" t="s">
        <v>32</v>
      </c>
      <c r="V1237" t="s">
        <v>32</v>
      </c>
      <c r="W1237" t="s">
        <v>32</v>
      </c>
    </row>
    <row r="1238" spans="1:23" x14ac:dyDescent="0.3">
      <c r="A1238" s="1">
        <v>26.6</v>
      </c>
      <c r="I1238" s="1">
        <v>72</v>
      </c>
      <c r="J1238" s="1" t="s">
        <v>32</v>
      </c>
      <c r="P1238">
        <v>1</v>
      </c>
      <c r="Q1238">
        <v>2</v>
      </c>
      <c r="U1238" t="s">
        <v>32</v>
      </c>
      <c r="V1238" t="s">
        <v>32</v>
      </c>
      <c r="W1238" t="s">
        <v>31</v>
      </c>
    </row>
    <row r="1239" spans="1:23" x14ac:dyDescent="0.3">
      <c r="A1239" s="2">
        <v>24.1</v>
      </c>
      <c r="I1239" s="2">
        <v>53</v>
      </c>
      <c r="J1239" s="2" t="s">
        <v>32</v>
      </c>
      <c r="P1239">
        <v>1</v>
      </c>
      <c r="Q1239">
        <v>2</v>
      </c>
      <c r="U1239" t="s">
        <v>32</v>
      </c>
      <c r="V1239" t="s">
        <v>32</v>
      </c>
      <c r="W1239" t="s">
        <v>32</v>
      </c>
    </row>
    <row r="1240" spans="1:23" x14ac:dyDescent="0.3">
      <c r="A1240" s="1">
        <v>30.3</v>
      </c>
      <c r="I1240" s="1">
        <v>27</v>
      </c>
      <c r="J1240" s="1" t="s">
        <v>32</v>
      </c>
      <c r="P1240">
        <v>1</v>
      </c>
      <c r="Q1240">
        <v>2</v>
      </c>
      <c r="U1240" t="s">
        <v>32</v>
      </c>
      <c r="V1240" t="s">
        <v>32</v>
      </c>
      <c r="W1240" t="s">
        <v>32</v>
      </c>
    </row>
    <row r="1241" spans="1:23" x14ac:dyDescent="0.3">
      <c r="A1241" s="2">
        <v>32.200000000000003</v>
      </c>
      <c r="I1241" s="2">
        <v>39</v>
      </c>
      <c r="J1241" s="2" t="s">
        <v>32</v>
      </c>
      <c r="P1241">
        <v>1</v>
      </c>
      <c r="Q1241">
        <v>2</v>
      </c>
      <c r="U1241" t="s">
        <v>32</v>
      </c>
      <c r="V1241" t="s">
        <v>32</v>
      </c>
      <c r="W1241" t="s">
        <v>31</v>
      </c>
    </row>
    <row r="1242" spans="1:23" x14ac:dyDescent="0.3">
      <c r="A1242" s="1">
        <v>26.5</v>
      </c>
      <c r="I1242" s="1">
        <v>24</v>
      </c>
      <c r="J1242" s="1" t="s">
        <v>32</v>
      </c>
      <c r="P1242">
        <v>1</v>
      </c>
      <c r="Q1242">
        <v>2</v>
      </c>
      <c r="U1242" t="s">
        <v>32</v>
      </c>
      <c r="V1242" t="s">
        <v>32</v>
      </c>
      <c r="W1242" t="s">
        <v>31</v>
      </c>
    </row>
    <row r="1243" spans="1:23" x14ac:dyDescent="0.3">
      <c r="A1243" s="2">
        <v>30.6</v>
      </c>
      <c r="I1243" s="2">
        <v>41</v>
      </c>
      <c r="J1243" s="2" t="s">
        <v>32</v>
      </c>
      <c r="P1243">
        <v>2</v>
      </c>
      <c r="Q1243">
        <v>2</v>
      </c>
      <c r="U1243" t="s">
        <v>32</v>
      </c>
      <c r="V1243" t="s">
        <v>32</v>
      </c>
      <c r="W1243" t="s">
        <v>32</v>
      </c>
    </row>
    <row r="1244" spans="1:23" x14ac:dyDescent="0.3">
      <c r="A1244" s="1">
        <v>25.8</v>
      </c>
      <c r="I1244" s="1">
        <v>50</v>
      </c>
      <c r="J1244" s="1" t="s">
        <v>32</v>
      </c>
      <c r="P1244">
        <v>1</v>
      </c>
      <c r="Q1244">
        <v>2</v>
      </c>
      <c r="U1244" t="s">
        <v>32</v>
      </c>
      <c r="V1244" t="s">
        <v>32</v>
      </c>
      <c r="W1244" t="s">
        <v>32</v>
      </c>
    </row>
    <row r="1245" spans="1:23" x14ac:dyDescent="0.3">
      <c r="A1245" s="2">
        <v>41.9</v>
      </c>
      <c r="I1245" s="2">
        <v>72</v>
      </c>
      <c r="J1245" s="2" t="s">
        <v>32</v>
      </c>
      <c r="P1245">
        <v>1</v>
      </c>
      <c r="Q1245">
        <v>2</v>
      </c>
      <c r="U1245" t="s">
        <v>32</v>
      </c>
      <c r="V1245" t="s">
        <v>32</v>
      </c>
      <c r="W1245" t="s">
        <v>32</v>
      </c>
    </row>
    <row r="1246" spans="1:23" x14ac:dyDescent="0.3">
      <c r="A1246" s="1">
        <v>29.2</v>
      </c>
      <c r="I1246" s="1">
        <v>69</v>
      </c>
      <c r="J1246" s="1" t="s">
        <v>32</v>
      </c>
      <c r="P1246">
        <v>1</v>
      </c>
      <c r="Q1246">
        <v>2</v>
      </c>
      <c r="U1246" t="s">
        <v>32</v>
      </c>
      <c r="V1246" t="s">
        <v>32</v>
      </c>
      <c r="W1246" t="s">
        <v>32</v>
      </c>
    </row>
    <row r="1247" spans="1:23" x14ac:dyDescent="0.3">
      <c r="A1247" s="2">
        <v>44.3</v>
      </c>
      <c r="I1247" s="2">
        <v>43</v>
      </c>
      <c r="J1247" s="2" t="s">
        <v>32</v>
      </c>
      <c r="P1247">
        <v>1</v>
      </c>
      <c r="Q1247">
        <v>2</v>
      </c>
      <c r="U1247" t="s">
        <v>32</v>
      </c>
      <c r="V1247" t="s">
        <v>31</v>
      </c>
      <c r="W1247" t="s">
        <v>31</v>
      </c>
    </row>
    <row r="1248" spans="1:23" x14ac:dyDescent="0.3">
      <c r="A1248" s="1">
        <v>29.1</v>
      </c>
      <c r="I1248" s="1">
        <v>48</v>
      </c>
      <c r="J1248" s="1" t="s">
        <v>32</v>
      </c>
      <c r="P1248">
        <v>2</v>
      </c>
      <c r="Q1248">
        <v>2</v>
      </c>
      <c r="U1248" t="s">
        <v>32</v>
      </c>
      <c r="V1248" t="s">
        <v>32</v>
      </c>
      <c r="W1248" t="s">
        <v>32</v>
      </c>
    </row>
    <row r="1249" spans="1:23" x14ac:dyDescent="0.3">
      <c r="A1249" s="2">
        <v>17.5</v>
      </c>
      <c r="I1249" s="2">
        <v>69</v>
      </c>
      <c r="J1249" s="2" t="s">
        <v>32</v>
      </c>
      <c r="P1249">
        <v>1</v>
      </c>
      <c r="Q1249">
        <v>2</v>
      </c>
      <c r="U1249" t="s">
        <v>32</v>
      </c>
      <c r="V1249" t="s">
        <v>32</v>
      </c>
      <c r="W1249" t="s">
        <v>32</v>
      </c>
    </row>
    <row r="1250" spans="1:23" x14ac:dyDescent="0.3">
      <c r="A1250" s="1">
        <v>31.9</v>
      </c>
      <c r="I1250" s="1">
        <v>75</v>
      </c>
      <c r="J1250" s="1" t="s">
        <v>32</v>
      </c>
      <c r="P1250">
        <v>1</v>
      </c>
      <c r="Q1250">
        <v>2</v>
      </c>
      <c r="U1250" t="s">
        <v>32</v>
      </c>
      <c r="V1250" t="s">
        <v>32</v>
      </c>
      <c r="W1250" t="s">
        <v>32</v>
      </c>
    </row>
    <row r="1251" spans="1:23" x14ac:dyDescent="0.3">
      <c r="A1251" s="2">
        <v>32.200000000000003</v>
      </c>
      <c r="I1251" s="2">
        <v>82</v>
      </c>
      <c r="J1251" s="2" t="s">
        <v>32</v>
      </c>
      <c r="P1251">
        <v>1</v>
      </c>
      <c r="Q1251">
        <v>2</v>
      </c>
      <c r="U1251" t="s">
        <v>32</v>
      </c>
      <c r="V1251" t="s">
        <v>32</v>
      </c>
      <c r="W1251" t="s">
        <v>32</v>
      </c>
    </row>
    <row r="1252" spans="1:23" x14ac:dyDescent="0.3">
      <c r="A1252" s="1">
        <v>26</v>
      </c>
      <c r="I1252" s="1">
        <v>36</v>
      </c>
      <c r="J1252" s="1" t="s">
        <v>32</v>
      </c>
      <c r="P1252">
        <v>2</v>
      </c>
      <c r="Q1252">
        <v>2</v>
      </c>
      <c r="U1252" t="s">
        <v>32</v>
      </c>
      <c r="V1252" t="s">
        <v>31</v>
      </c>
      <c r="W1252" t="s">
        <v>31</v>
      </c>
    </row>
    <row r="1253" spans="1:23" x14ac:dyDescent="0.3">
      <c r="A1253" s="2">
        <v>25.4</v>
      </c>
      <c r="I1253" s="2">
        <v>64</v>
      </c>
      <c r="J1253" s="2" t="s">
        <v>32</v>
      </c>
      <c r="P1253">
        <v>2</v>
      </c>
      <c r="Q1253">
        <v>2</v>
      </c>
      <c r="U1253" t="s">
        <v>32</v>
      </c>
      <c r="V1253" t="s">
        <v>32</v>
      </c>
      <c r="W1253" t="s">
        <v>32</v>
      </c>
    </row>
    <row r="1254" spans="1:23" x14ac:dyDescent="0.3">
      <c r="A1254" s="1">
        <v>54.8</v>
      </c>
      <c r="I1254" s="1">
        <v>76</v>
      </c>
      <c r="J1254" s="1" t="s">
        <v>32</v>
      </c>
      <c r="P1254">
        <v>2</v>
      </c>
      <c r="Q1254">
        <v>2</v>
      </c>
      <c r="U1254" t="s">
        <v>32</v>
      </c>
      <c r="V1254" t="s">
        <v>32</v>
      </c>
      <c r="W1254" t="s">
        <v>32</v>
      </c>
    </row>
    <row r="1255" spans="1:23" x14ac:dyDescent="0.3">
      <c r="A1255" s="2">
        <v>27.9</v>
      </c>
      <c r="I1255" s="2">
        <v>61</v>
      </c>
      <c r="J1255" s="2" t="s">
        <v>32</v>
      </c>
      <c r="P1255">
        <v>1</v>
      </c>
      <c r="Q1255">
        <v>2</v>
      </c>
      <c r="U1255" t="s">
        <v>32</v>
      </c>
      <c r="V1255" t="s">
        <v>32</v>
      </c>
      <c r="W1255" t="s">
        <v>32</v>
      </c>
    </row>
    <row r="1256" spans="1:23" x14ac:dyDescent="0.3">
      <c r="A1256" s="1">
        <v>32.799999999999997</v>
      </c>
      <c r="I1256" s="1">
        <v>30</v>
      </c>
      <c r="J1256" s="1" t="s">
        <v>32</v>
      </c>
      <c r="P1256">
        <v>2</v>
      </c>
      <c r="Q1256">
        <v>2</v>
      </c>
      <c r="U1256" t="s">
        <v>32</v>
      </c>
      <c r="V1256" t="s">
        <v>32</v>
      </c>
      <c r="W1256" t="s">
        <v>31</v>
      </c>
    </row>
    <row r="1257" spans="1:23" x14ac:dyDescent="0.3">
      <c r="A1257" s="2">
        <v>34</v>
      </c>
      <c r="I1257" s="2">
        <v>78</v>
      </c>
      <c r="J1257" s="2" t="s">
        <v>32</v>
      </c>
      <c r="P1257">
        <v>2</v>
      </c>
      <c r="Q1257">
        <v>2</v>
      </c>
      <c r="U1257" t="s">
        <v>32</v>
      </c>
      <c r="V1257" t="s">
        <v>32</v>
      </c>
      <c r="W1257" t="s">
        <v>32</v>
      </c>
    </row>
    <row r="1258" spans="1:23" x14ac:dyDescent="0.3">
      <c r="A1258" s="1">
        <v>25.5</v>
      </c>
      <c r="I1258" s="1">
        <v>53</v>
      </c>
      <c r="J1258" s="1" t="s">
        <v>32</v>
      </c>
      <c r="P1258">
        <v>2</v>
      </c>
      <c r="Q1258">
        <v>2</v>
      </c>
      <c r="U1258" t="s">
        <v>32</v>
      </c>
      <c r="V1258" t="s">
        <v>32</v>
      </c>
      <c r="W1258" t="s">
        <v>32</v>
      </c>
    </row>
    <row r="1259" spans="1:23" x14ac:dyDescent="0.3">
      <c r="A1259" s="2">
        <v>35.6</v>
      </c>
      <c r="I1259" s="2">
        <v>34</v>
      </c>
      <c r="J1259" s="2" t="s">
        <v>32</v>
      </c>
      <c r="P1259">
        <v>1</v>
      </c>
      <c r="Q1259">
        <v>2</v>
      </c>
      <c r="U1259" t="s">
        <v>32</v>
      </c>
      <c r="V1259" t="s">
        <v>31</v>
      </c>
      <c r="W1259" t="s">
        <v>31</v>
      </c>
    </row>
    <row r="1260" spans="1:23" x14ac:dyDescent="0.3">
      <c r="A1260" s="1">
        <v>28.3</v>
      </c>
      <c r="I1260" s="1">
        <v>78</v>
      </c>
      <c r="J1260" s="1" t="s">
        <v>32</v>
      </c>
      <c r="P1260">
        <v>1</v>
      </c>
      <c r="Q1260">
        <v>2</v>
      </c>
      <c r="U1260" t="s">
        <v>32</v>
      </c>
      <c r="V1260" t="s">
        <v>32</v>
      </c>
      <c r="W1260" t="s">
        <v>31</v>
      </c>
    </row>
    <row r="1261" spans="1:23" x14ac:dyDescent="0.3">
      <c r="A1261" s="2">
        <v>36.9</v>
      </c>
      <c r="I1261" s="2">
        <v>82</v>
      </c>
      <c r="J1261" s="2" t="s">
        <v>32</v>
      </c>
      <c r="P1261">
        <v>1</v>
      </c>
      <c r="Q1261">
        <v>2</v>
      </c>
      <c r="U1261" t="s">
        <v>32</v>
      </c>
      <c r="V1261" t="s">
        <v>32</v>
      </c>
      <c r="W1261" t="s">
        <v>31</v>
      </c>
    </row>
    <row r="1262" spans="1:23" x14ac:dyDescent="0.3">
      <c r="A1262" s="1">
        <v>22.1</v>
      </c>
      <c r="I1262" s="1">
        <v>43</v>
      </c>
      <c r="J1262" s="1" t="s">
        <v>32</v>
      </c>
      <c r="P1262">
        <v>2</v>
      </c>
      <c r="Q1262">
        <v>2</v>
      </c>
      <c r="U1262" t="s">
        <v>32</v>
      </c>
      <c r="V1262" t="s">
        <v>32</v>
      </c>
      <c r="W1262" t="s">
        <v>31</v>
      </c>
    </row>
    <row r="1263" spans="1:23" x14ac:dyDescent="0.3">
      <c r="A1263" s="2">
        <v>31.5</v>
      </c>
      <c r="I1263" s="2">
        <v>81</v>
      </c>
      <c r="J1263" s="2" t="s">
        <v>32</v>
      </c>
      <c r="P1263">
        <v>1</v>
      </c>
      <c r="Q1263">
        <v>2</v>
      </c>
      <c r="U1263" t="s">
        <v>32</v>
      </c>
      <c r="V1263" t="s">
        <v>32</v>
      </c>
      <c r="W1263" t="s">
        <v>32</v>
      </c>
    </row>
    <row r="1264" spans="1:23" x14ac:dyDescent="0.3">
      <c r="A1264" s="1">
        <v>26.7</v>
      </c>
      <c r="I1264" s="1">
        <v>12</v>
      </c>
      <c r="J1264" s="1" t="s">
        <v>32</v>
      </c>
      <c r="P1264">
        <v>1</v>
      </c>
      <c r="Q1264">
        <v>2</v>
      </c>
      <c r="U1264" t="s">
        <v>32</v>
      </c>
      <c r="V1264" t="s">
        <v>32</v>
      </c>
      <c r="W1264" t="s">
        <v>32</v>
      </c>
    </row>
    <row r="1265" spans="1:23" x14ac:dyDescent="0.3">
      <c r="A1265" s="2">
        <v>24.9</v>
      </c>
      <c r="I1265" s="2">
        <v>20</v>
      </c>
      <c r="J1265" s="2" t="s">
        <v>32</v>
      </c>
      <c r="P1265">
        <v>2</v>
      </c>
      <c r="Q1265">
        <v>2</v>
      </c>
      <c r="U1265" t="s">
        <v>32</v>
      </c>
      <c r="V1265" t="s">
        <v>32</v>
      </c>
      <c r="W1265" t="s">
        <v>32</v>
      </c>
    </row>
    <row r="1266" spans="1:23" x14ac:dyDescent="0.3">
      <c r="A1266" s="1">
        <v>32.4</v>
      </c>
      <c r="I1266" s="1">
        <v>75</v>
      </c>
      <c r="J1266" s="1" t="s">
        <v>32</v>
      </c>
      <c r="P1266">
        <v>2</v>
      </c>
      <c r="Q1266">
        <v>2</v>
      </c>
      <c r="U1266" t="s">
        <v>32</v>
      </c>
      <c r="V1266" t="s">
        <v>32</v>
      </c>
      <c r="W1266" t="s">
        <v>31</v>
      </c>
    </row>
    <row r="1267" spans="1:23" x14ac:dyDescent="0.3">
      <c r="A1267" s="2">
        <v>32.200000000000003</v>
      </c>
      <c r="I1267" s="2">
        <v>69</v>
      </c>
      <c r="J1267" s="2" t="s">
        <v>32</v>
      </c>
      <c r="P1267">
        <v>1</v>
      </c>
      <c r="Q1267">
        <v>2</v>
      </c>
      <c r="U1267" t="s">
        <v>32</v>
      </c>
      <c r="V1267" t="s">
        <v>32</v>
      </c>
      <c r="W1267" t="s">
        <v>32</v>
      </c>
    </row>
    <row r="1268" spans="1:23" x14ac:dyDescent="0.3">
      <c r="A1268" s="1">
        <v>30.3</v>
      </c>
      <c r="I1268" s="1">
        <v>42</v>
      </c>
      <c r="J1268" s="1" t="s">
        <v>32</v>
      </c>
      <c r="P1268">
        <v>1</v>
      </c>
      <c r="Q1268">
        <v>2</v>
      </c>
      <c r="U1268" t="s">
        <v>32</v>
      </c>
      <c r="V1268" t="s">
        <v>32</v>
      </c>
      <c r="W1268" t="s">
        <v>31</v>
      </c>
    </row>
    <row r="1269" spans="1:23" x14ac:dyDescent="0.3">
      <c r="A1269" s="2">
        <v>28.7</v>
      </c>
      <c r="I1269" s="2">
        <v>64</v>
      </c>
      <c r="J1269" s="2" t="s">
        <v>32</v>
      </c>
      <c r="P1269">
        <v>2</v>
      </c>
      <c r="Q1269">
        <v>2</v>
      </c>
      <c r="U1269" t="s">
        <v>32</v>
      </c>
      <c r="V1269" t="s">
        <v>32</v>
      </c>
      <c r="W1269" t="s">
        <v>31</v>
      </c>
    </row>
    <row r="1270" spans="1:23" x14ac:dyDescent="0.3">
      <c r="A1270" s="1">
        <v>24.1</v>
      </c>
      <c r="I1270" s="1">
        <v>44</v>
      </c>
      <c r="J1270" s="1" t="s">
        <v>32</v>
      </c>
      <c r="P1270">
        <v>1</v>
      </c>
      <c r="Q1270">
        <v>2</v>
      </c>
      <c r="U1270" t="s">
        <v>32</v>
      </c>
      <c r="V1270" t="s">
        <v>32</v>
      </c>
      <c r="W1270" t="s">
        <v>31</v>
      </c>
    </row>
    <row r="1271" spans="1:23" x14ac:dyDescent="0.3">
      <c r="A1271" s="2">
        <v>25.3</v>
      </c>
      <c r="I1271" s="2">
        <v>78</v>
      </c>
      <c r="J1271" s="2" t="s">
        <v>32</v>
      </c>
      <c r="P1271">
        <v>2</v>
      </c>
      <c r="Q1271">
        <v>2</v>
      </c>
      <c r="U1271" t="s">
        <v>32</v>
      </c>
      <c r="V1271" t="s">
        <v>32</v>
      </c>
      <c r="W1271" t="s">
        <v>31</v>
      </c>
    </row>
    <row r="1272" spans="1:23" x14ac:dyDescent="0.3">
      <c r="A1272" s="1">
        <v>24.8</v>
      </c>
      <c r="I1272" s="1">
        <v>58</v>
      </c>
      <c r="J1272" s="1" t="s">
        <v>32</v>
      </c>
      <c r="P1272">
        <v>2</v>
      </c>
      <c r="Q1272">
        <v>2</v>
      </c>
      <c r="U1272" t="s">
        <v>32</v>
      </c>
      <c r="V1272" t="s">
        <v>32</v>
      </c>
      <c r="W1272" t="s">
        <v>31</v>
      </c>
    </row>
    <row r="1273" spans="1:23" x14ac:dyDescent="0.3">
      <c r="A1273" s="2">
        <v>34.799999999999997</v>
      </c>
      <c r="I1273" s="2">
        <v>75</v>
      </c>
      <c r="J1273" s="2" t="s">
        <v>32</v>
      </c>
      <c r="P1273">
        <v>2</v>
      </c>
      <c r="Q1273">
        <v>2</v>
      </c>
      <c r="U1273" t="s">
        <v>32</v>
      </c>
      <c r="V1273" t="s">
        <v>32</v>
      </c>
      <c r="W1273" t="s">
        <v>32</v>
      </c>
    </row>
    <row r="1274" spans="1:23" x14ac:dyDescent="0.3">
      <c r="A1274" s="1">
        <v>39.200000000000003</v>
      </c>
      <c r="I1274" s="1">
        <v>75</v>
      </c>
      <c r="J1274" s="1" t="s">
        <v>32</v>
      </c>
      <c r="P1274">
        <v>2</v>
      </c>
      <c r="Q1274">
        <v>2</v>
      </c>
      <c r="U1274" t="s">
        <v>32</v>
      </c>
      <c r="V1274" t="s">
        <v>32</v>
      </c>
      <c r="W1274" t="s">
        <v>31</v>
      </c>
    </row>
    <row r="1275" spans="1:23" x14ac:dyDescent="0.3">
      <c r="A1275" s="2">
        <v>24.7</v>
      </c>
      <c r="I1275" s="2">
        <v>38</v>
      </c>
      <c r="J1275" s="2" t="s">
        <v>32</v>
      </c>
      <c r="P1275">
        <v>2</v>
      </c>
      <c r="Q1275">
        <v>2</v>
      </c>
      <c r="U1275" t="s">
        <v>32</v>
      </c>
      <c r="V1275" t="s">
        <v>32</v>
      </c>
      <c r="W1275" t="s">
        <v>31</v>
      </c>
    </row>
    <row r="1276" spans="1:23" x14ac:dyDescent="0.3">
      <c r="A1276" s="1">
        <v>28.6</v>
      </c>
      <c r="I1276" s="1">
        <v>28</v>
      </c>
      <c r="J1276" s="1" t="s">
        <v>32</v>
      </c>
      <c r="P1276">
        <v>1</v>
      </c>
      <c r="Q1276">
        <v>2</v>
      </c>
      <c r="U1276" t="s">
        <v>32</v>
      </c>
      <c r="V1276" t="s">
        <v>32</v>
      </c>
      <c r="W1276" t="s">
        <v>31</v>
      </c>
    </row>
    <row r="1277" spans="1:23" x14ac:dyDescent="0.3">
      <c r="A1277" s="2">
        <v>27.7</v>
      </c>
      <c r="I1277" s="2">
        <v>59</v>
      </c>
      <c r="J1277" s="2" t="s">
        <v>32</v>
      </c>
      <c r="P1277">
        <v>1</v>
      </c>
      <c r="Q1277">
        <v>2</v>
      </c>
      <c r="U1277" t="s">
        <v>32</v>
      </c>
      <c r="V1277" t="s">
        <v>31</v>
      </c>
      <c r="W1277" t="s">
        <v>32</v>
      </c>
    </row>
    <row r="1278" spans="1:23" x14ac:dyDescent="0.3">
      <c r="A1278" s="1">
        <v>33.1</v>
      </c>
      <c r="I1278" s="1">
        <v>31</v>
      </c>
      <c r="J1278" s="1" t="s">
        <v>32</v>
      </c>
      <c r="P1278">
        <v>2</v>
      </c>
      <c r="Q1278">
        <v>2</v>
      </c>
      <c r="U1278" t="s">
        <v>32</v>
      </c>
      <c r="V1278" t="s">
        <v>32</v>
      </c>
      <c r="W1278" t="s">
        <v>32</v>
      </c>
    </row>
    <row r="1279" spans="1:23" x14ac:dyDescent="0.3">
      <c r="A1279" s="2">
        <v>27.3</v>
      </c>
      <c r="I1279" s="2">
        <v>57</v>
      </c>
      <c r="J1279" s="2" t="s">
        <v>32</v>
      </c>
      <c r="P1279">
        <v>1</v>
      </c>
      <c r="Q1279">
        <v>2</v>
      </c>
      <c r="U1279" t="s">
        <v>32</v>
      </c>
      <c r="V1279" t="s">
        <v>31</v>
      </c>
      <c r="W1279" t="s">
        <v>32</v>
      </c>
    </row>
    <row r="1280" spans="1:23" x14ac:dyDescent="0.3">
      <c r="A1280" s="1">
        <v>20.3</v>
      </c>
      <c r="I1280" s="1">
        <v>31</v>
      </c>
      <c r="J1280" s="1" t="s">
        <v>32</v>
      </c>
      <c r="P1280">
        <v>2</v>
      </c>
      <c r="Q1280">
        <v>2</v>
      </c>
      <c r="U1280" t="s">
        <v>32</v>
      </c>
      <c r="V1280" t="s">
        <v>32</v>
      </c>
      <c r="W1280" t="s">
        <v>32</v>
      </c>
    </row>
    <row r="1281" spans="1:23" x14ac:dyDescent="0.3">
      <c r="A1281" s="2">
        <v>33.9</v>
      </c>
      <c r="I1281" s="2">
        <v>55</v>
      </c>
      <c r="J1281" s="2" t="s">
        <v>32</v>
      </c>
      <c r="P1281">
        <v>1</v>
      </c>
      <c r="Q1281">
        <v>2</v>
      </c>
      <c r="U1281" t="s">
        <v>32</v>
      </c>
      <c r="V1281" t="s">
        <v>32</v>
      </c>
      <c r="W1281" t="s">
        <v>32</v>
      </c>
    </row>
    <row r="1282" spans="1:23" x14ac:dyDescent="0.3">
      <c r="A1282" s="1">
        <v>28.3</v>
      </c>
      <c r="I1282" s="1">
        <v>39</v>
      </c>
      <c r="J1282" s="1" t="s">
        <v>32</v>
      </c>
      <c r="P1282">
        <v>2</v>
      </c>
      <c r="Q1282">
        <v>2</v>
      </c>
      <c r="U1282" t="s">
        <v>32</v>
      </c>
      <c r="V1282" t="s">
        <v>32</v>
      </c>
      <c r="W1282" t="s">
        <v>32</v>
      </c>
    </row>
    <row r="1283" spans="1:23" x14ac:dyDescent="0.3">
      <c r="A1283" s="2">
        <v>32.4</v>
      </c>
      <c r="I1283" s="2">
        <v>44</v>
      </c>
      <c r="J1283" s="2" t="s">
        <v>32</v>
      </c>
      <c r="P1283">
        <v>2</v>
      </c>
      <c r="Q1283">
        <v>2</v>
      </c>
      <c r="U1283" t="s">
        <v>32</v>
      </c>
      <c r="V1283" t="s">
        <v>32</v>
      </c>
      <c r="W1283" t="s">
        <v>32</v>
      </c>
    </row>
    <row r="1284" spans="1:23" x14ac:dyDescent="0.3">
      <c r="A1284" s="1">
        <v>19.7</v>
      </c>
      <c r="I1284" s="1">
        <v>69</v>
      </c>
      <c r="J1284" s="1" t="s">
        <v>32</v>
      </c>
      <c r="P1284">
        <v>1</v>
      </c>
      <c r="Q1284">
        <v>2</v>
      </c>
      <c r="U1284" t="s">
        <v>32</v>
      </c>
      <c r="V1284" t="s">
        <v>31</v>
      </c>
      <c r="W1284" t="s">
        <v>31</v>
      </c>
    </row>
    <row r="1285" spans="1:23" x14ac:dyDescent="0.3">
      <c r="A1285" s="2">
        <v>33.700000000000003</v>
      </c>
      <c r="I1285" s="2">
        <v>13</v>
      </c>
      <c r="J1285" s="2" t="s">
        <v>32</v>
      </c>
      <c r="P1285">
        <v>1</v>
      </c>
      <c r="Q1285">
        <v>2</v>
      </c>
      <c r="U1285" t="s">
        <v>32</v>
      </c>
      <c r="V1285" t="s">
        <v>31</v>
      </c>
      <c r="W1285" t="s">
        <v>31</v>
      </c>
    </row>
    <row r="1286" spans="1:23" x14ac:dyDescent="0.3">
      <c r="A1286" s="1">
        <v>35.5</v>
      </c>
      <c r="I1286" s="1">
        <v>65</v>
      </c>
      <c r="J1286" s="1" t="s">
        <v>32</v>
      </c>
      <c r="P1286">
        <v>2</v>
      </c>
      <c r="Q1286">
        <v>2</v>
      </c>
      <c r="U1286" t="s">
        <v>32</v>
      </c>
      <c r="V1286" t="s">
        <v>32</v>
      </c>
      <c r="W1286" t="s">
        <v>31</v>
      </c>
    </row>
    <row r="1287" spans="1:23" x14ac:dyDescent="0.3">
      <c r="A1287" s="2">
        <v>20</v>
      </c>
      <c r="I1287" s="2">
        <v>51</v>
      </c>
      <c r="J1287" s="2" t="s">
        <v>32</v>
      </c>
      <c r="P1287">
        <v>2</v>
      </c>
      <c r="Q1287">
        <v>2</v>
      </c>
      <c r="U1287" t="s">
        <v>32</v>
      </c>
      <c r="V1287" t="s">
        <v>32</v>
      </c>
      <c r="W1287" t="s">
        <v>31</v>
      </c>
    </row>
    <row r="1288" spans="1:23" x14ac:dyDescent="0.3">
      <c r="A1288" s="1">
        <v>16.3</v>
      </c>
      <c r="I1288" s="1">
        <v>52</v>
      </c>
      <c r="J1288" s="1" t="s">
        <v>32</v>
      </c>
      <c r="P1288">
        <v>1</v>
      </c>
      <c r="Q1288">
        <v>2</v>
      </c>
      <c r="U1288" t="s">
        <v>32</v>
      </c>
      <c r="V1288" t="s">
        <v>32</v>
      </c>
      <c r="W1288" t="s">
        <v>32</v>
      </c>
    </row>
    <row r="1289" spans="1:23" x14ac:dyDescent="0.3">
      <c r="A1289" s="2">
        <v>36.4</v>
      </c>
      <c r="I1289" s="2">
        <v>54</v>
      </c>
      <c r="J1289" s="2" t="s">
        <v>32</v>
      </c>
      <c r="P1289">
        <v>2</v>
      </c>
      <c r="Q1289">
        <v>2</v>
      </c>
      <c r="U1289" t="s">
        <v>32</v>
      </c>
      <c r="V1289" t="s">
        <v>32</v>
      </c>
      <c r="W1289" t="s">
        <v>32</v>
      </c>
    </row>
    <row r="1290" spans="1:23" x14ac:dyDescent="0.3">
      <c r="A1290" s="1">
        <v>28.1</v>
      </c>
      <c r="I1290" s="1">
        <v>71</v>
      </c>
      <c r="J1290" s="1" t="s">
        <v>32</v>
      </c>
      <c r="P1290">
        <v>1</v>
      </c>
      <c r="Q1290">
        <v>2</v>
      </c>
      <c r="U1290" t="s">
        <v>32</v>
      </c>
      <c r="V1290" t="s">
        <v>32</v>
      </c>
      <c r="W1290" t="s">
        <v>31</v>
      </c>
    </row>
    <row r="1291" spans="1:23" x14ac:dyDescent="0.3">
      <c r="A1291" s="2">
        <v>26.9</v>
      </c>
      <c r="I1291" s="2">
        <v>46</v>
      </c>
      <c r="J1291" s="2" t="s">
        <v>32</v>
      </c>
      <c r="P1291">
        <v>1</v>
      </c>
      <c r="Q1291">
        <v>2</v>
      </c>
      <c r="U1291" t="s">
        <v>32</v>
      </c>
      <c r="V1291" t="s">
        <v>32</v>
      </c>
      <c r="W1291" t="s">
        <v>32</v>
      </c>
    </row>
    <row r="1292" spans="1:23" x14ac:dyDescent="0.3">
      <c r="A1292" s="1">
        <v>29.4</v>
      </c>
      <c r="I1292" s="1">
        <v>56</v>
      </c>
      <c r="J1292" s="1" t="s">
        <v>32</v>
      </c>
      <c r="P1292">
        <v>2</v>
      </c>
      <c r="Q1292">
        <v>2</v>
      </c>
      <c r="U1292" t="s">
        <v>32</v>
      </c>
      <c r="V1292" t="s">
        <v>32</v>
      </c>
      <c r="W1292" t="s">
        <v>31</v>
      </c>
    </row>
    <row r="1293" spans="1:23" x14ac:dyDescent="0.3">
      <c r="A1293" s="2">
        <v>17.2</v>
      </c>
      <c r="I1293" s="2">
        <v>57</v>
      </c>
      <c r="J1293" s="2" t="s">
        <v>32</v>
      </c>
      <c r="P1293">
        <v>2</v>
      </c>
      <c r="Q1293">
        <v>2</v>
      </c>
      <c r="U1293" t="s">
        <v>32</v>
      </c>
      <c r="V1293" t="s">
        <v>32</v>
      </c>
      <c r="W1293" t="s">
        <v>32</v>
      </c>
    </row>
    <row r="1294" spans="1:23" x14ac:dyDescent="0.3">
      <c r="A1294" s="1">
        <v>26.5</v>
      </c>
      <c r="I1294" s="1">
        <v>55</v>
      </c>
      <c r="J1294" s="1" t="s">
        <v>32</v>
      </c>
      <c r="P1294">
        <v>2</v>
      </c>
      <c r="Q1294">
        <v>2</v>
      </c>
      <c r="U1294" t="s">
        <v>32</v>
      </c>
      <c r="V1294" t="s">
        <v>32</v>
      </c>
      <c r="W1294" t="s">
        <v>32</v>
      </c>
    </row>
    <row r="1295" spans="1:23" x14ac:dyDescent="0.3">
      <c r="A1295" s="2">
        <v>19.5</v>
      </c>
      <c r="I1295" s="2">
        <v>25</v>
      </c>
      <c r="J1295" s="2" t="s">
        <v>32</v>
      </c>
      <c r="P1295">
        <v>2</v>
      </c>
      <c r="Q1295">
        <v>2</v>
      </c>
      <c r="U1295" t="s">
        <v>32</v>
      </c>
      <c r="V1295" t="s">
        <v>32</v>
      </c>
      <c r="W1295" t="s">
        <v>32</v>
      </c>
    </row>
    <row r="1296" spans="1:23" x14ac:dyDescent="0.3">
      <c r="A1296" s="1">
        <v>30.6</v>
      </c>
      <c r="I1296" s="1">
        <v>37</v>
      </c>
      <c r="J1296" s="1" t="s">
        <v>32</v>
      </c>
      <c r="P1296">
        <v>2</v>
      </c>
      <c r="Q1296">
        <v>2</v>
      </c>
      <c r="U1296" t="s">
        <v>32</v>
      </c>
      <c r="V1296" t="s">
        <v>32</v>
      </c>
      <c r="W1296" t="s">
        <v>32</v>
      </c>
    </row>
    <row r="1297" spans="1:23" x14ac:dyDescent="0.3">
      <c r="A1297" s="2">
        <v>31.9</v>
      </c>
      <c r="I1297" s="2">
        <v>45</v>
      </c>
      <c r="J1297" s="2" t="s">
        <v>32</v>
      </c>
      <c r="P1297">
        <v>1</v>
      </c>
      <c r="Q1297">
        <v>2</v>
      </c>
      <c r="U1297" t="s">
        <v>32</v>
      </c>
      <c r="V1297" t="s">
        <v>32</v>
      </c>
      <c r="W1297" t="s">
        <v>31</v>
      </c>
    </row>
    <row r="1298" spans="1:23" x14ac:dyDescent="0.3">
      <c r="A1298" s="1">
        <v>26.6</v>
      </c>
      <c r="I1298" s="1">
        <v>66</v>
      </c>
      <c r="J1298" s="1" t="s">
        <v>32</v>
      </c>
      <c r="P1298">
        <v>2</v>
      </c>
      <c r="Q1298">
        <v>2</v>
      </c>
      <c r="U1298" t="s">
        <v>32</v>
      </c>
      <c r="V1298" t="s">
        <v>32</v>
      </c>
      <c r="W1298" t="s">
        <v>32</v>
      </c>
    </row>
    <row r="1299" spans="1:23" x14ac:dyDescent="0.3">
      <c r="A1299" s="2">
        <v>19.899999999999999</v>
      </c>
      <c r="I1299" s="2">
        <v>80</v>
      </c>
      <c r="J1299" s="2" t="s">
        <v>32</v>
      </c>
      <c r="P1299">
        <v>2</v>
      </c>
      <c r="Q1299">
        <v>2</v>
      </c>
      <c r="U1299" t="s">
        <v>32</v>
      </c>
      <c r="V1299" t="s">
        <v>32</v>
      </c>
      <c r="W1299" t="s">
        <v>31</v>
      </c>
    </row>
    <row r="1300" spans="1:23" x14ac:dyDescent="0.3">
      <c r="A1300" s="1">
        <v>18</v>
      </c>
      <c r="I1300" s="1">
        <v>19</v>
      </c>
      <c r="J1300" s="1" t="s">
        <v>32</v>
      </c>
      <c r="P1300">
        <v>1</v>
      </c>
      <c r="Q1300">
        <v>2</v>
      </c>
      <c r="U1300" t="s">
        <v>32</v>
      </c>
      <c r="V1300" t="s">
        <v>32</v>
      </c>
      <c r="W1300" t="s">
        <v>32</v>
      </c>
    </row>
    <row r="1301" spans="1:23" x14ac:dyDescent="0.3">
      <c r="A1301" s="2">
        <v>26.7</v>
      </c>
      <c r="I1301" s="2">
        <v>78</v>
      </c>
      <c r="J1301" s="2" t="s">
        <v>32</v>
      </c>
      <c r="P1301">
        <v>1</v>
      </c>
      <c r="Q1301">
        <v>2</v>
      </c>
      <c r="U1301" t="s">
        <v>32</v>
      </c>
      <c r="V1301" t="s">
        <v>32</v>
      </c>
      <c r="W1301" t="s">
        <v>31</v>
      </c>
    </row>
    <row r="1302" spans="1:23" x14ac:dyDescent="0.3">
      <c r="A1302" s="1">
        <v>25.3</v>
      </c>
      <c r="I1302" s="1">
        <v>53</v>
      </c>
      <c r="J1302" s="1" t="s">
        <v>32</v>
      </c>
      <c r="P1302">
        <v>2</v>
      </c>
      <c r="Q1302">
        <v>2</v>
      </c>
      <c r="U1302" t="s">
        <v>32</v>
      </c>
      <c r="V1302" t="s">
        <v>31</v>
      </c>
      <c r="W1302" t="s">
        <v>32</v>
      </c>
    </row>
    <row r="1303" spans="1:23" x14ac:dyDescent="0.3">
      <c r="A1303" s="2">
        <v>31.4</v>
      </c>
      <c r="I1303" s="2">
        <v>12</v>
      </c>
      <c r="J1303" s="2" t="s">
        <v>32</v>
      </c>
      <c r="P1303">
        <v>2</v>
      </c>
      <c r="Q1303">
        <v>2</v>
      </c>
      <c r="U1303" t="s">
        <v>32</v>
      </c>
      <c r="V1303" t="s">
        <v>31</v>
      </c>
      <c r="W1303" t="s">
        <v>32</v>
      </c>
    </row>
    <row r="1304" spans="1:23" x14ac:dyDescent="0.3">
      <c r="A1304" s="1">
        <v>21.1</v>
      </c>
      <c r="I1304" s="1">
        <v>50</v>
      </c>
      <c r="J1304" s="1" t="s">
        <v>32</v>
      </c>
      <c r="P1304">
        <v>2</v>
      </c>
      <c r="Q1304">
        <v>2</v>
      </c>
      <c r="U1304" t="s">
        <v>32</v>
      </c>
      <c r="V1304" t="s">
        <v>31</v>
      </c>
      <c r="W1304" t="s">
        <v>32</v>
      </c>
    </row>
    <row r="1305" spans="1:23" x14ac:dyDescent="0.3">
      <c r="A1305" s="2">
        <v>17.899999999999999</v>
      </c>
      <c r="I1305" s="2">
        <v>50</v>
      </c>
      <c r="J1305" s="2" t="s">
        <v>32</v>
      </c>
      <c r="P1305">
        <v>2</v>
      </c>
      <c r="Q1305">
        <v>2</v>
      </c>
      <c r="U1305" t="s">
        <v>32</v>
      </c>
      <c r="V1305" t="s">
        <v>32</v>
      </c>
      <c r="W1305" t="s">
        <v>32</v>
      </c>
    </row>
    <row r="1306" spans="1:23" x14ac:dyDescent="0.3">
      <c r="A1306" s="1">
        <v>27.5</v>
      </c>
      <c r="I1306" s="1">
        <v>37</v>
      </c>
      <c r="J1306" s="1" t="s">
        <v>32</v>
      </c>
      <c r="P1306">
        <v>1</v>
      </c>
      <c r="Q1306">
        <v>2</v>
      </c>
      <c r="U1306" t="s">
        <v>32</v>
      </c>
      <c r="V1306" t="s">
        <v>32</v>
      </c>
      <c r="W1306" t="s">
        <v>31</v>
      </c>
    </row>
    <row r="1307" spans="1:23" x14ac:dyDescent="0.3">
      <c r="A1307" s="2">
        <v>37.6</v>
      </c>
      <c r="I1307" s="2">
        <v>45</v>
      </c>
      <c r="J1307" s="2" t="s">
        <v>32</v>
      </c>
      <c r="P1307">
        <v>2</v>
      </c>
      <c r="Q1307">
        <v>2</v>
      </c>
      <c r="U1307" t="s">
        <v>32</v>
      </c>
      <c r="V1307" t="s">
        <v>32</v>
      </c>
      <c r="W1307" t="s">
        <v>32</v>
      </c>
    </row>
    <row r="1308" spans="1:23" x14ac:dyDescent="0.3">
      <c r="A1308" s="1">
        <v>24.1</v>
      </c>
      <c r="I1308" s="1">
        <v>35</v>
      </c>
      <c r="J1308" s="1" t="s">
        <v>32</v>
      </c>
      <c r="P1308">
        <v>2</v>
      </c>
      <c r="Q1308">
        <v>2</v>
      </c>
      <c r="U1308" t="s">
        <v>32</v>
      </c>
      <c r="V1308" t="s">
        <v>32</v>
      </c>
      <c r="W1308" t="s">
        <v>32</v>
      </c>
    </row>
    <row r="1309" spans="1:23" x14ac:dyDescent="0.3">
      <c r="A1309" s="2">
        <v>18.100000000000001</v>
      </c>
      <c r="I1309" s="2">
        <v>64</v>
      </c>
      <c r="J1309" s="2" t="s">
        <v>32</v>
      </c>
      <c r="P1309">
        <v>1</v>
      </c>
      <c r="Q1309">
        <v>2</v>
      </c>
      <c r="U1309" t="s">
        <v>32</v>
      </c>
      <c r="V1309" t="s">
        <v>32</v>
      </c>
      <c r="W1309" t="s">
        <v>32</v>
      </c>
    </row>
    <row r="1310" spans="1:23" x14ac:dyDescent="0.3">
      <c r="A1310" s="1">
        <v>31</v>
      </c>
      <c r="I1310" s="1">
        <v>23</v>
      </c>
      <c r="J1310" s="1" t="s">
        <v>32</v>
      </c>
      <c r="P1310">
        <v>1</v>
      </c>
      <c r="Q1310">
        <v>2</v>
      </c>
      <c r="U1310" t="s">
        <v>32</v>
      </c>
      <c r="V1310" t="s">
        <v>32</v>
      </c>
      <c r="W1310" t="s">
        <v>31</v>
      </c>
    </row>
    <row r="1311" spans="1:23" x14ac:dyDescent="0.3">
      <c r="A1311" s="2">
        <v>26.6</v>
      </c>
      <c r="I1311" s="2">
        <v>52</v>
      </c>
      <c r="J1311" s="2" t="s">
        <v>32</v>
      </c>
      <c r="P1311">
        <v>2</v>
      </c>
      <c r="Q1311">
        <v>2</v>
      </c>
      <c r="U1311" t="s">
        <v>32</v>
      </c>
      <c r="V1311" t="s">
        <v>31</v>
      </c>
      <c r="W1311" t="s">
        <v>31</v>
      </c>
    </row>
    <row r="1312" spans="1:23" x14ac:dyDescent="0.3">
      <c r="A1312" s="1">
        <v>38.700000000000003</v>
      </c>
      <c r="I1312" s="1">
        <v>56</v>
      </c>
      <c r="J1312" s="1" t="s">
        <v>32</v>
      </c>
      <c r="P1312">
        <v>2</v>
      </c>
      <c r="Q1312">
        <v>2</v>
      </c>
      <c r="U1312" t="s">
        <v>32</v>
      </c>
      <c r="V1312" t="s">
        <v>32</v>
      </c>
      <c r="W1312" t="s">
        <v>32</v>
      </c>
    </row>
    <row r="1313" spans="1:23" x14ac:dyDescent="0.3">
      <c r="A1313" s="2">
        <v>27.2</v>
      </c>
      <c r="I1313" s="2">
        <v>14</v>
      </c>
      <c r="J1313" s="2" t="s">
        <v>32</v>
      </c>
      <c r="P1313">
        <v>2</v>
      </c>
      <c r="Q1313">
        <v>2</v>
      </c>
      <c r="U1313" t="s">
        <v>32</v>
      </c>
      <c r="V1313" t="s">
        <v>32</v>
      </c>
      <c r="W1313" t="s">
        <v>31</v>
      </c>
    </row>
    <row r="1314" spans="1:23" x14ac:dyDescent="0.3">
      <c r="A1314" s="1">
        <v>27.8</v>
      </c>
      <c r="I1314" s="1">
        <v>40</v>
      </c>
      <c r="J1314" s="1" t="s">
        <v>32</v>
      </c>
      <c r="P1314">
        <v>1</v>
      </c>
      <c r="Q1314">
        <v>2</v>
      </c>
      <c r="U1314" t="s">
        <v>32</v>
      </c>
      <c r="V1314" t="s">
        <v>32</v>
      </c>
      <c r="W1314" t="s">
        <v>32</v>
      </c>
    </row>
    <row r="1315" spans="1:23" x14ac:dyDescent="0.3">
      <c r="A1315" s="2">
        <v>28.3</v>
      </c>
      <c r="I1315" s="2">
        <v>53</v>
      </c>
      <c r="J1315" s="2" t="s">
        <v>32</v>
      </c>
      <c r="P1315">
        <v>1</v>
      </c>
      <c r="Q1315">
        <v>2</v>
      </c>
      <c r="U1315" t="s">
        <v>32</v>
      </c>
      <c r="V1315" t="s">
        <v>32</v>
      </c>
      <c r="W1315" t="s">
        <v>31</v>
      </c>
    </row>
    <row r="1316" spans="1:23" x14ac:dyDescent="0.3">
      <c r="A1316" s="1">
        <v>27.5</v>
      </c>
      <c r="I1316" s="1">
        <v>50</v>
      </c>
      <c r="J1316" s="1" t="s">
        <v>32</v>
      </c>
      <c r="P1316">
        <v>2</v>
      </c>
      <c r="Q1316">
        <v>2</v>
      </c>
      <c r="U1316" t="s">
        <v>32</v>
      </c>
      <c r="V1316" t="s">
        <v>32</v>
      </c>
      <c r="W1316" t="s">
        <v>32</v>
      </c>
    </row>
    <row r="1317" spans="1:23" x14ac:dyDescent="0.3">
      <c r="A1317" s="2">
        <v>43.3</v>
      </c>
      <c r="I1317" s="2">
        <v>26</v>
      </c>
      <c r="J1317" s="2" t="s">
        <v>32</v>
      </c>
      <c r="P1317">
        <v>1</v>
      </c>
      <c r="Q1317">
        <v>2</v>
      </c>
      <c r="U1317" t="s">
        <v>32</v>
      </c>
      <c r="V1317" t="s">
        <v>32</v>
      </c>
      <c r="W1317" t="s">
        <v>31</v>
      </c>
    </row>
    <row r="1318" spans="1:23" x14ac:dyDescent="0.3">
      <c r="A1318" s="1">
        <v>20.100000000000001</v>
      </c>
      <c r="I1318" s="1">
        <v>54</v>
      </c>
      <c r="J1318" s="1" t="s">
        <v>32</v>
      </c>
      <c r="P1318">
        <v>2</v>
      </c>
      <c r="Q1318">
        <v>2</v>
      </c>
      <c r="U1318" t="s">
        <v>32</v>
      </c>
      <c r="V1318" t="s">
        <v>31</v>
      </c>
      <c r="W1318" t="s">
        <v>32</v>
      </c>
    </row>
    <row r="1319" spans="1:23" x14ac:dyDescent="0.3">
      <c r="A1319" s="2">
        <v>25.9</v>
      </c>
      <c r="I1319" s="2">
        <v>64</v>
      </c>
      <c r="J1319" s="2" t="s">
        <v>32</v>
      </c>
      <c r="P1319">
        <v>2</v>
      </c>
      <c r="Q1319">
        <v>2</v>
      </c>
      <c r="U1319" t="s">
        <v>32</v>
      </c>
      <c r="V1319" t="s">
        <v>32</v>
      </c>
      <c r="W1319" t="s">
        <v>32</v>
      </c>
    </row>
    <row r="1320" spans="1:23" x14ac:dyDescent="0.3">
      <c r="A1320" s="1">
        <v>25.8</v>
      </c>
      <c r="I1320" s="1">
        <v>66</v>
      </c>
      <c r="J1320" s="1" t="s">
        <v>32</v>
      </c>
      <c r="P1320">
        <v>2</v>
      </c>
      <c r="Q1320">
        <v>2</v>
      </c>
      <c r="U1320" t="s">
        <v>32</v>
      </c>
      <c r="V1320" t="s">
        <v>32</v>
      </c>
      <c r="W1320" t="s">
        <v>31</v>
      </c>
    </row>
    <row r="1321" spans="1:23" x14ac:dyDescent="0.3">
      <c r="A1321" s="2">
        <v>16.399999999999999</v>
      </c>
      <c r="I1321" s="2">
        <v>31</v>
      </c>
      <c r="J1321" s="2" t="s">
        <v>32</v>
      </c>
      <c r="P1321">
        <v>2</v>
      </c>
      <c r="Q1321">
        <v>2</v>
      </c>
      <c r="U1321" t="s">
        <v>32</v>
      </c>
      <c r="V1321" t="s">
        <v>31</v>
      </c>
      <c r="W1321" t="s">
        <v>31</v>
      </c>
    </row>
    <row r="1322" spans="1:23" x14ac:dyDescent="0.3">
      <c r="A1322" s="1">
        <v>29.4</v>
      </c>
      <c r="I1322" s="1">
        <v>60</v>
      </c>
      <c r="J1322" s="1" t="s">
        <v>32</v>
      </c>
      <c r="P1322">
        <v>1</v>
      </c>
      <c r="Q1322">
        <v>2</v>
      </c>
      <c r="U1322" t="s">
        <v>32</v>
      </c>
      <c r="V1322" t="s">
        <v>31</v>
      </c>
      <c r="W1322" t="s">
        <v>32</v>
      </c>
    </row>
    <row r="1323" spans="1:23" x14ac:dyDescent="0.3">
      <c r="A1323" s="2">
        <v>28.9</v>
      </c>
      <c r="I1323" s="2">
        <v>32</v>
      </c>
      <c r="J1323" s="2" t="s">
        <v>32</v>
      </c>
      <c r="P1323">
        <v>1</v>
      </c>
      <c r="Q1323">
        <v>2</v>
      </c>
      <c r="U1323" t="s">
        <v>32</v>
      </c>
      <c r="V1323" t="s">
        <v>32</v>
      </c>
      <c r="W1323" t="s">
        <v>32</v>
      </c>
    </row>
    <row r="1324" spans="1:23" x14ac:dyDescent="0.3">
      <c r="A1324" s="1">
        <v>26.7</v>
      </c>
      <c r="I1324" s="1">
        <v>23</v>
      </c>
      <c r="J1324" s="1" t="s">
        <v>32</v>
      </c>
      <c r="P1324">
        <v>2</v>
      </c>
      <c r="Q1324">
        <v>2</v>
      </c>
      <c r="U1324" t="s">
        <v>32</v>
      </c>
      <c r="V1324" t="s">
        <v>31</v>
      </c>
      <c r="W1324" t="s">
        <v>31</v>
      </c>
    </row>
    <row r="1325" spans="1:23" x14ac:dyDescent="0.3">
      <c r="A1325" s="2">
        <v>27.8</v>
      </c>
      <c r="I1325" s="2">
        <v>26</v>
      </c>
      <c r="J1325" s="2" t="s">
        <v>32</v>
      </c>
      <c r="P1325">
        <v>2</v>
      </c>
      <c r="Q1325">
        <v>2</v>
      </c>
      <c r="U1325" t="s">
        <v>32</v>
      </c>
      <c r="V1325" t="s">
        <v>32</v>
      </c>
      <c r="W1325" t="s">
        <v>32</v>
      </c>
    </row>
    <row r="1326" spans="1:23" x14ac:dyDescent="0.3">
      <c r="A1326" s="1">
        <v>38.700000000000003</v>
      </c>
      <c r="I1326" s="1">
        <v>35</v>
      </c>
      <c r="J1326" s="1" t="s">
        <v>32</v>
      </c>
      <c r="P1326">
        <v>2</v>
      </c>
      <c r="Q1326">
        <v>2</v>
      </c>
      <c r="U1326" t="s">
        <v>32</v>
      </c>
      <c r="V1326" t="s">
        <v>32</v>
      </c>
      <c r="W1326" t="s">
        <v>32</v>
      </c>
    </row>
    <row r="1327" spans="1:23" x14ac:dyDescent="0.3">
      <c r="A1327" s="2">
        <v>26.8</v>
      </c>
      <c r="I1327" s="2">
        <v>47</v>
      </c>
      <c r="J1327" s="2" t="s">
        <v>32</v>
      </c>
      <c r="P1327">
        <v>1</v>
      </c>
      <c r="Q1327">
        <v>2</v>
      </c>
      <c r="U1327" t="s">
        <v>32</v>
      </c>
      <c r="V1327" t="s">
        <v>32</v>
      </c>
      <c r="W1327" t="s">
        <v>31</v>
      </c>
    </row>
    <row r="1328" spans="1:23" x14ac:dyDescent="0.3">
      <c r="A1328" s="1">
        <v>36.1</v>
      </c>
      <c r="I1328" s="1">
        <v>81</v>
      </c>
      <c r="J1328" s="1" t="s">
        <v>32</v>
      </c>
      <c r="P1328">
        <v>1</v>
      </c>
      <c r="Q1328">
        <v>2</v>
      </c>
      <c r="U1328" t="s">
        <v>32</v>
      </c>
      <c r="V1328" t="s">
        <v>32</v>
      </c>
      <c r="W1328" t="s">
        <v>31</v>
      </c>
    </row>
    <row r="1329" spans="1:23" x14ac:dyDescent="0.3">
      <c r="A1329" s="2">
        <v>26.7</v>
      </c>
      <c r="I1329" s="2">
        <v>28</v>
      </c>
      <c r="J1329" s="2" t="s">
        <v>32</v>
      </c>
      <c r="P1329">
        <v>1</v>
      </c>
      <c r="Q1329">
        <v>2</v>
      </c>
      <c r="U1329" t="s">
        <v>32</v>
      </c>
      <c r="V1329" t="s">
        <v>32</v>
      </c>
      <c r="W1329" t="s">
        <v>32</v>
      </c>
    </row>
    <row r="1330" spans="1:23" x14ac:dyDescent="0.3">
      <c r="A1330" s="1">
        <v>27</v>
      </c>
      <c r="I1330" s="1">
        <v>20</v>
      </c>
      <c r="J1330" s="1" t="s">
        <v>32</v>
      </c>
      <c r="P1330">
        <v>1</v>
      </c>
      <c r="Q1330">
        <v>2</v>
      </c>
      <c r="U1330" t="s">
        <v>32</v>
      </c>
      <c r="V1330" t="s">
        <v>32</v>
      </c>
      <c r="W1330" t="s">
        <v>31</v>
      </c>
    </row>
    <row r="1331" spans="1:23" x14ac:dyDescent="0.3">
      <c r="A1331" s="2">
        <v>21.2</v>
      </c>
      <c r="I1331" s="2">
        <v>65</v>
      </c>
      <c r="J1331" s="2" t="s">
        <v>32</v>
      </c>
      <c r="P1331">
        <v>2</v>
      </c>
      <c r="Q1331">
        <v>2</v>
      </c>
      <c r="U1331" t="s">
        <v>32</v>
      </c>
      <c r="V1331" t="s">
        <v>32</v>
      </c>
      <c r="W1331" t="s">
        <v>32</v>
      </c>
    </row>
    <row r="1332" spans="1:23" x14ac:dyDescent="0.3">
      <c r="A1332" s="1">
        <v>21</v>
      </c>
      <c r="I1332" s="1">
        <v>45</v>
      </c>
      <c r="J1332" s="1" t="s">
        <v>32</v>
      </c>
      <c r="P1332">
        <v>1</v>
      </c>
      <c r="Q1332">
        <v>2</v>
      </c>
      <c r="U1332" t="s">
        <v>32</v>
      </c>
      <c r="V1332" t="s">
        <v>31</v>
      </c>
      <c r="W1332" t="s">
        <v>31</v>
      </c>
    </row>
    <row r="1333" spans="1:23" x14ac:dyDescent="0.3">
      <c r="A1333" s="2">
        <v>37.4</v>
      </c>
      <c r="I1333" s="2">
        <v>50</v>
      </c>
      <c r="J1333" s="2" t="s">
        <v>32</v>
      </c>
      <c r="P1333">
        <v>2</v>
      </c>
      <c r="Q1333">
        <v>2</v>
      </c>
      <c r="U1333" t="s">
        <v>32</v>
      </c>
      <c r="V1333" t="s">
        <v>32</v>
      </c>
      <c r="W1333" t="s">
        <v>32</v>
      </c>
    </row>
    <row r="1334" spans="1:23" x14ac:dyDescent="0.3">
      <c r="A1334" s="1">
        <v>26.5</v>
      </c>
      <c r="I1334" s="1">
        <v>31</v>
      </c>
      <c r="J1334" s="1" t="s">
        <v>32</v>
      </c>
      <c r="P1334">
        <v>2</v>
      </c>
      <c r="Q1334">
        <v>2</v>
      </c>
      <c r="U1334" t="s">
        <v>32</v>
      </c>
      <c r="V1334" t="s">
        <v>31</v>
      </c>
      <c r="W1334" t="s">
        <v>31</v>
      </c>
    </row>
    <row r="1335" spans="1:23" x14ac:dyDescent="0.3">
      <c r="A1335" s="2">
        <v>28.9</v>
      </c>
      <c r="I1335" s="2">
        <v>54</v>
      </c>
      <c r="J1335" s="2" t="s">
        <v>32</v>
      </c>
      <c r="P1335">
        <v>1</v>
      </c>
      <c r="Q1335">
        <v>2</v>
      </c>
      <c r="U1335" t="s">
        <v>32</v>
      </c>
      <c r="V1335" t="s">
        <v>32</v>
      </c>
      <c r="W1335" t="s">
        <v>32</v>
      </c>
    </row>
    <row r="1336" spans="1:23" x14ac:dyDescent="0.3">
      <c r="A1336" s="1">
        <v>29.5</v>
      </c>
      <c r="I1336" s="1">
        <v>78</v>
      </c>
      <c r="J1336" s="1" t="s">
        <v>32</v>
      </c>
      <c r="P1336">
        <v>2</v>
      </c>
      <c r="Q1336">
        <v>2</v>
      </c>
      <c r="U1336" t="s">
        <v>32</v>
      </c>
      <c r="V1336" t="s">
        <v>32</v>
      </c>
      <c r="W1336" t="s">
        <v>32</v>
      </c>
    </row>
    <row r="1337" spans="1:23" x14ac:dyDescent="0.3">
      <c r="A1337" s="2">
        <v>17.7</v>
      </c>
      <c r="I1337" s="2">
        <v>31</v>
      </c>
      <c r="J1337" s="2" t="s">
        <v>32</v>
      </c>
      <c r="P1337">
        <v>1</v>
      </c>
      <c r="Q1337">
        <v>2</v>
      </c>
      <c r="U1337" t="s">
        <v>32</v>
      </c>
      <c r="V1337" t="s">
        <v>32</v>
      </c>
      <c r="W1337" t="s">
        <v>31</v>
      </c>
    </row>
    <row r="1338" spans="1:23" x14ac:dyDescent="0.3">
      <c r="A1338" s="1">
        <v>34.9</v>
      </c>
      <c r="I1338" s="1">
        <v>79</v>
      </c>
      <c r="J1338" s="1" t="s">
        <v>32</v>
      </c>
      <c r="P1338">
        <v>2</v>
      </c>
      <c r="Q1338">
        <v>2</v>
      </c>
      <c r="U1338" t="s">
        <v>32</v>
      </c>
      <c r="V1338" t="s">
        <v>32</v>
      </c>
      <c r="W1338" t="s">
        <v>31</v>
      </c>
    </row>
    <row r="1339" spans="1:23" x14ac:dyDescent="0.3">
      <c r="A1339" s="2">
        <v>28.1</v>
      </c>
      <c r="I1339" s="2">
        <v>61</v>
      </c>
      <c r="J1339" s="2" t="s">
        <v>32</v>
      </c>
      <c r="P1339">
        <v>1</v>
      </c>
      <c r="Q1339">
        <v>2</v>
      </c>
      <c r="U1339" t="s">
        <v>32</v>
      </c>
      <c r="V1339" t="s">
        <v>32</v>
      </c>
      <c r="W1339" t="s">
        <v>31</v>
      </c>
    </row>
    <row r="1340" spans="1:23" x14ac:dyDescent="0.3">
      <c r="A1340" s="1">
        <v>36.799999999999997</v>
      </c>
      <c r="I1340" s="1">
        <v>66</v>
      </c>
      <c r="J1340" s="1" t="s">
        <v>32</v>
      </c>
      <c r="P1340">
        <v>1</v>
      </c>
      <c r="Q1340">
        <v>2</v>
      </c>
      <c r="U1340" t="s">
        <v>32</v>
      </c>
      <c r="V1340" t="s">
        <v>32</v>
      </c>
      <c r="W1340" t="s">
        <v>32</v>
      </c>
    </row>
    <row r="1341" spans="1:23" x14ac:dyDescent="0.3">
      <c r="A1341" s="2">
        <v>33.299999999999997</v>
      </c>
      <c r="I1341" s="2">
        <v>66</v>
      </c>
      <c r="J1341" s="2" t="s">
        <v>32</v>
      </c>
      <c r="P1341">
        <v>1</v>
      </c>
      <c r="Q1341">
        <v>2</v>
      </c>
      <c r="U1341" t="s">
        <v>32</v>
      </c>
      <c r="V1341" t="s">
        <v>31</v>
      </c>
      <c r="W1341" t="s">
        <v>32</v>
      </c>
    </row>
    <row r="1342" spans="1:23" x14ac:dyDescent="0.3">
      <c r="A1342" s="1">
        <v>29.2</v>
      </c>
      <c r="I1342" s="1">
        <v>38</v>
      </c>
      <c r="J1342" s="1" t="s">
        <v>32</v>
      </c>
      <c r="P1342">
        <v>1</v>
      </c>
      <c r="Q1342">
        <v>2</v>
      </c>
      <c r="U1342" t="s">
        <v>32</v>
      </c>
      <c r="V1342" t="s">
        <v>32</v>
      </c>
      <c r="W1342" t="s">
        <v>32</v>
      </c>
    </row>
    <row r="1343" spans="1:23" x14ac:dyDescent="0.3">
      <c r="A1343" s="2">
        <v>34</v>
      </c>
      <c r="I1343" s="2">
        <v>65</v>
      </c>
      <c r="J1343" s="2" t="s">
        <v>32</v>
      </c>
      <c r="P1343">
        <v>1</v>
      </c>
      <c r="Q1343">
        <v>2</v>
      </c>
      <c r="U1343" t="s">
        <v>32</v>
      </c>
      <c r="V1343" t="s">
        <v>32</v>
      </c>
      <c r="W1343" t="s">
        <v>32</v>
      </c>
    </row>
    <row r="1344" spans="1:23" x14ac:dyDescent="0.3">
      <c r="A1344" s="1">
        <v>33.9</v>
      </c>
      <c r="I1344" s="1">
        <v>73</v>
      </c>
      <c r="J1344" s="1" t="s">
        <v>32</v>
      </c>
      <c r="P1344">
        <v>1</v>
      </c>
      <c r="Q1344">
        <v>2</v>
      </c>
      <c r="U1344" t="s">
        <v>32</v>
      </c>
      <c r="V1344" t="s">
        <v>32</v>
      </c>
      <c r="W1344" t="s">
        <v>32</v>
      </c>
    </row>
    <row r="1345" spans="1:23" x14ac:dyDescent="0.3">
      <c r="A1345" s="2">
        <v>28.7</v>
      </c>
      <c r="I1345" s="2">
        <v>32</v>
      </c>
      <c r="J1345" s="2" t="s">
        <v>32</v>
      </c>
      <c r="P1345">
        <v>2</v>
      </c>
      <c r="Q1345">
        <v>2</v>
      </c>
      <c r="U1345" t="s">
        <v>32</v>
      </c>
      <c r="V1345" t="s">
        <v>31</v>
      </c>
      <c r="W1345" t="s">
        <v>31</v>
      </c>
    </row>
    <row r="1346" spans="1:23" x14ac:dyDescent="0.3">
      <c r="A1346" s="1">
        <v>21.1</v>
      </c>
      <c r="I1346" s="1">
        <v>39</v>
      </c>
      <c r="J1346" s="1" t="s">
        <v>32</v>
      </c>
      <c r="P1346">
        <v>2</v>
      </c>
      <c r="Q1346">
        <v>2</v>
      </c>
      <c r="U1346" t="s">
        <v>32</v>
      </c>
      <c r="V1346" t="s">
        <v>32</v>
      </c>
      <c r="W1346" t="s">
        <v>31</v>
      </c>
    </row>
    <row r="1347" spans="1:23" x14ac:dyDescent="0.3">
      <c r="A1347" s="2">
        <v>38.200000000000003</v>
      </c>
      <c r="I1347" s="2">
        <v>56</v>
      </c>
      <c r="J1347" s="2" t="s">
        <v>32</v>
      </c>
      <c r="P1347">
        <v>1</v>
      </c>
      <c r="Q1347">
        <v>2</v>
      </c>
      <c r="U1347" t="s">
        <v>32</v>
      </c>
      <c r="V1347" t="s">
        <v>32</v>
      </c>
      <c r="W1347" t="s">
        <v>32</v>
      </c>
    </row>
    <row r="1348" spans="1:23" x14ac:dyDescent="0.3">
      <c r="A1348" s="1">
        <v>27.7</v>
      </c>
      <c r="I1348" s="1">
        <v>75</v>
      </c>
      <c r="J1348" s="1" t="s">
        <v>32</v>
      </c>
      <c r="P1348">
        <v>2</v>
      </c>
      <c r="Q1348">
        <v>2</v>
      </c>
      <c r="U1348" t="s">
        <v>32</v>
      </c>
      <c r="V1348" t="s">
        <v>31</v>
      </c>
      <c r="W1348" t="s">
        <v>32</v>
      </c>
    </row>
    <row r="1349" spans="1:23" x14ac:dyDescent="0.3">
      <c r="A1349" s="2">
        <v>35.799999999999997</v>
      </c>
      <c r="I1349" s="2">
        <v>61</v>
      </c>
      <c r="J1349" s="2" t="s">
        <v>32</v>
      </c>
      <c r="P1349">
        <v>1</v>
      </c>
      <c r="Q1349">
        <v>2</v>
      </c>
      <c r="U1349" t="s">
        <v>32</v>
      </c>
      <c r="V1349" t="s">
        <v>32</v>
      </c>
      <c r="W1349" t="s">
        <v>32</v>
      </c>
    </row>
    <row r="1350" spans="1:23" x14ac:dyDescent="0.3">
      <c r="A1350" s="1">
        <v>27.1</v>
      </c>
      <c r="I1350" s="1">
        <v>24</v>
      </c>
      <c r="J1350" s="1" t="s">
        <v>32</v>
      </c>
      <c r="P1350">
        <v>1</v>
      </c>
      <c r="Q1350">
        <v>2</v>
      </c>
      <c r="U1350" t="s">
        <v>32</v>
      </c>
      <c r="V1350" t="s">
        <v>32</v>
      </c>
      <c r="W1350" t="s">
        <v>31</v>
      </c>
    </row>
    <row r="1351" spans="1:23" x14ac:dyDescent="0.3">
      <c r="A1351" s="2">
        <v>20.5</v>
      </c>
      <c r="I1351" s="2">
        <v>39</v>
      </c>
      <c r="J1351" s="2" t="s">
        <v>32</v>
      </c>
      <c r="P1351">
        <v>2</v>
      </c>
      <c r="Q1351">
        <v>2</v>
      </c>
      <c r="U1351" t="s">
        <v>32</v>
      </c>
      <c r="V1351" t="s">
        <v>32</v>
      </c>
      <c r="W1351" t="s">
        <v>32</v>
      </c>
    </row>
    <row r="1352" spans="1:23" x14ac:dyDescent="0.3">
      <c r="A1352" s="1">
        <v>35.6</v>
      </c>
      <c r="I1352" s="1">
        <v>55</v>
      </c>
      <c r="J1352" s="1" t="s">
        <v>32</v>
      </c>
      <c r="P1352">
        <v>1</v>
      </c>
      <c r="Q1352">
        <v>2</v>
      </c>
      <c r="U1352" t="s">
        <v>32</v>
      </c>
      <c r="V1352" t="s">
        <v>32</v>
      </c>
      <c r="W1352" t="s">
        <v>32</v>
      </c>
    </row>
    <row r="1353" spans="1:23" x14ac:dyDescent="0.3">
      <c r="A1353" s="2">
        <v>15.6</v>
      </c>
      <c r="I1353" s="2">
        <v>20</v>
      </c>
      <c r="J1353" s="2" t="s">
        <v>32</v>
      </c>
      <c r="P1353">
        <v>1</v>
      </c>
      <c r="Q1353">
        <v>2</v>
      </c>
      <c r="U1353" t="s">
        <v>32</v>
      </c>
      <c r="V1353" t="s">
        <v>32</v>
      </c>
      <c r="W1353" t="s">
        <v>31</v>
      </c>
    </row>
    <row r="1354" spans="1:23" x14ac:dyDescent="0.3">
      <c r="A1354" s="1">
        <v>43</v>
      </c>
      <c r="I1354" s="1">
        <v>38</v>
      </c>
      <c r="J1354" s="1" t="s">
        <v>32</v>
      </c>
      <c r="P1354">
        <v>2</v>
      </c>
      <c r="Q1354">
        <v>2</v>
      </c>
      <c r="U1354" t="s">
        <v>32</v>
      </c>
      <c r="V1354" t="s">
        <v>32</v>
      </c>
      <c r="W1354" t="s">
        <v>32</v>
      </c>
    </row>
    <row r="1355" spans="1:23" x14ac:dyDescent="0.3">
      <c r="A1355" s="2">
        <v>17.8</v>
      </c>
      <c r="I1355" s="2">
        <v>52</v>
      </c>
      <c r="J1355" s="2" t="s">
        <v>32</v>
      </c>
      <c r="P1355">
        <v>2</v>
      </c>
      <c r="Q1355">
        <v>2</v>
      </c>
      <c r="U1355" t="s">
        <v>32</v>
      </c>
      <c r="V1355" t="s">
        <v>32</v>
      </c>
      <c r="W1355" t="s">
        <v>32</v>
      </c>
    </row>
    <row r="1356" spans="1:23" x14ac:dyDescent="0.3">
      <c r="A1356" s="1">
        <v>25.8</v>
      </c>
      <c r="I1356" s="1">
        <v>54</v>
      </c>
      <c r="J1356" s="1" t="s">
        <v>32</v>
      </c>
      <c r="P1356">
        <v>2</v>
      </c>
      <c r="Q1356">
        <v>2</v>
      </c>
      <c r="U1356" t="s">
        <v>32</v>
      </c>
      <c r="V1356" t="s">
        <v>32</v>
      </c>
      <c r="W1356" t="s">
        <v>31</v>
      </c>
    </row>
    <row r="1357" spans="1:23" x14ac:dyDescent="0.3">
      <c r="A1357" s="2">
        <v>20.5</v>
      </c>
      <c r="I1357" s="2">
        <v>59</v>
      </c>
      <c r="J1357" s="2" t="s">
        <v>32</v>
      </c>
      <c r="P1357">
        <v>2</v>
      </c>
      <c r="Q1357">
        <v>2</v>
      </c>
      <c r="U1357" t="s">
        <v>32</v>
      </c>
      <c r="V1357" t="s">
        <v>32</v>
      </c>
      <c r="W1357" t="s">
        <v>32</v>
      </c>
    </row>
    <row r="1358" spans="1:23" x14ac:dyDescent="0.3">
      <c r="A1358" s="1">
        <v>19.899999999999999</v>
      </c>
      <c r="I1358" s="1">
        <v>38</v>
      </c>
      <c r="J1358" s="1" t="s">
        <v>32</v>
      </c>
      <c r="P1358">
        <v>2</v>
      </c>
      <c r="Q1358">
        <v>2</v>
      </c>
      <c r="U1358" t="s">
        <v>32</v>
      </c>
      <c r="V1358" t="s">
        <v>32</v>
      </c>
      <c r="W1358" t="s">
        <v>31</v>
      </c>
    </row>
    <row r="1359" spans="1:23" x14ac:dyDescent="0.3">
      <c r="A1359" s="2">
        <v>24.4</v>
      </c>
      <c r="I1359" s="2">
        <v>41</v>
      </c>
      <c r="J1359" s="2" t="s">
        <v>32</v>
      </c>
      <c r="P1359">
        <v>2</v>
      </c>
      <c r="Q1359">
        <v>2</v>
      </c>
      <c r="U1359" t="s">
        <v>32</v>
      </c>
      <c r="V1359" t="s">
        <v>31</v>
      </c>
      <c r="W1359" t="s">
        <v>31</v>
      </c>
    </row>
    <row r="1360" spans="1:23" x14ac:dyDescent="0.3">
      <c r="A1360" s="1">
        <v>18.3</v>
      </c>
      <c r="I1360" s="1">
        <v>45</v>
      </c>
      <c r="J1360" s="1" t="s">
        <v>32</v>
      </c>
      <c r="P1360">
        <v>2</v>
      </c>
      <c r="Q1360">
        <v>2</v>
      </c>
      <c r="U1360" t="s">
        <v>32</v>
      </c>
      <c r="V1360" t="s">
        <v>32</v>
      </c>
      <c r="W1360" t="s">
        <v>32</v>
      </c>
    </row>
    <row r="1361" spans="1:23" x14ac:dyDescent="0.3">
      <c r="A1361" s="2">
        <v>35.1</v>
      </c>
      <c r="I1361" s="2">
        <v>51</v>
      </c>
      <c r="J1361" s="2" t="s">
        <v>32</v>
      </c>
      <c r="P1361">
        <v>1</v>
      </c>
      <c r="Q1361">
        <v>2</v>
      </c>
      <c r="U1361" t="s">
        <v>32</v>
      </c>
      <c r="V1361" t="s">
        <v>32</v>
      </c>
      <c r="W1361" t="s">
        <v>32</v>
      </c>
    </row>
    <row r="1362" spans="1:23" x14ac:dyDescent="0.3">
      <c r="A1362" s="1">
        <v>35.1</v>
      </c>
      <c r="I1362" s="1">
        <v>57</v>
      </c>
      <c r="J1362" s="1" t="s">
        <v>32</v>
      </c>
      <c r="P1362">
        <v>1</v>
      </c>
      <c r="Q1362">
        <v>2</v>
      </c>
      <c r="U1362" t="s">
        <v>32</v>
      </c>
      <c r="V1362" t="s">
        <v>32</v>
      </c>
      <c r="W1362" t="s">
        <v>31</v>
      </c>
    </row>
    <row r="1363" spans="1:23" x14ac:dyDescent="0.3">
      <c r="A1363" s="2">
        <v>37.1</v>
      </c>
      <c r="I1363" s="2">
        <v>28</v>
      </c>
      <c r="J1363" s="2" t="s">
        <v>32</v>
      </c>
      <c r="P1363">
        <v>1</v>
      </c>
      <c r="Q1363">
        <v>2</v>
      </c>
      <c r="U1363" t="s">
        <v>32</v>
      </c>
      <c r="V1363" t="s">
        <v>32</v>
      </c>
      <c r="W1363" t="s">
        <v>32</v>
      </c>
    </row>
    <row r="1364" spans="1:23" x14ac:dyDescent="0.3">
      <c r="A1364" s="1">
        <v>29.4</v>
      </c>
      <c r="I1364" s="1">
        <v>39</v>
      </c>
      <c r="J1364" s="1" t="s">
        <v>32</v>
      </c>
      <c r="P1364">
        <v>1</v>
      </c>
      <c r="Q1364">
        <v>2</v>
      </c>
      <c r="U1364" t="s">
        <v>32</v>
      </c>
      <c r="V1364" t="s">
        <v>32</v>
      </c>
      <c r="W1364" t="s">
        <v>32</v>
      </c>
    </row>
    <row r="1365" spans="1:23" x14ac:dyDescent="0.3">
      <c r="A1365" s="2">
        <v>31.7</v>
      </c>
      <c r="I1365" s="2">
        <v>41</v>
      </c>
      <c r="J1365" s="2" t="s">
        <v>32</v>
      </c>
      <c r="P1365">
        <v>2</v>
      </c>
      <c r="Q1365">
        <v>2</v>
      </c>
      <c r="U1365" t="s">
        <v>32</v>
      </c>
      <c r="V1365" t="s">
        <v>32</v>
      </c>
      <c r="W1365" t="s">
        <v>32</v>
      </c>
    </row>
    <row r="1366" spans="1:23" x14ac:dyDescent="0.3">
      <c r="A1366" s="1">
        <v>31.4</v>
      </c>
      <c r="I1366" s="1">
        <v>72</v>
      </c>
      <c r="J1366" s="1" t="s">
        <v>32</v>
      </c>
      <c r="P1366">
        <v>2</v>
      </c>
      <c r="Q1366">
        <v>2</v>
      </c>
      <c r="U1366" t="s">
        <v>32</v>
      </c>
      <c r="V1366" t="s">
        <v>32</v>
      </c>
      <c r="W1366" t="s">
        <v>32</v>
      </c>
    </row>
    <row r="1367" spans="1:23" x14ac:dyDescent="0.3">
      <c r="A1367" s="2">
        <v>33.1</v>
      </c>
      <c r="I1367" s="2">
        <v>45</v>
      </c>
      <c r="J1367" s="2" t="s">
        <v>32</v>
      </c>
      <c r="P1367">
        <v>1</v>
      </c>
      <c r="Q1367">
        <v>2</v>
      </c>
      <c r="U1367" t="s">
        <v>32</v>
      </c>
      <c r="V1367" t="s">
        <v>32</v>
      </c>
      <c r="W1367" t="s">
        <v>32</v>
      </c>
    </row>
    <row r="1368" spans="1:23" x14ac:dyDescent="0.3">
      <c r="A1368" s="1">
        <v>28.5</v>
      </c>
      <c r="I1368" s="1">
        <v>62</v>
      </c>
      <c r="J1368" s="1" t="s">
        <v>32</v>
      </c>
      <c r="P1368">
        <v>2</v>
      </c>
      <c r="Q1368">
        <v>2</v>
      </c>
      <c r="U1368" t="s">
        <v>32</v>
      </c>
      <c r="V1368" t="s">
        <v>32</v>
      </c>
      <c r="W1368" t="s">
        <v>32</v>
      </c>
    </row>
    <row r="1369" spans="1:23" x14ac:dyDescent="0.3">
      <c r="A1369" s="2">
        <v>24</v>
      </c>
      <c r="I1369" s="2">
        <v>31</v>
      </c>
      <c r="J1369" s="2" t="s">
        <v>32</v>
      </c>
      <c r="P1369">
        <v>2</v>
      </c>
      <c r="Q1369">
        <v>2</v>
      </c>
      <c r="U1369" t="s">
        <v>32</v>
      </c>
      <c r="V1369" t="s">
        <v>32</v>
      </c>
      <c r="W1369" t="s">
        <v>31</v>
      </c>
    </row>
    <row r="1370" spans="1:23" x14ac:dyDescent="0.3">
      <c r="A1370" s="1">
        <v>18</v>
      </c>
      <c r="I1370" s="1">
        <v>27</v>
      </c>
      <c r="J1370" s="1" t="s">
        <v>32</v>
      </c>
      <c r="P1370">
        <v>2</v>
      </c>
      <c r="Q1370">
        <v>2</v>
      </c>
      <c r="U1370" t="s">
        <v>32</v>
      </c>
      <c r="V1370" t="s">
        <v>32</v>
      </c>
      <c r="W1370" t="s">
        <v>31</v>
      </c>
    </row>
    <row r="1371" spans="1:23" x14ac:dyDescent="0.3">
      <c r="A1371" s="2">
        <v>27.6</v>
      </c>
      <c r="I1371" s="2">
        <v>61</v>
      </c>
      <c r="J1371" s="2" t="s">
        <v>32</v>
      </c>
      <c r="P1371">
        <v>1</v>
      </c>
      <c r="Q1371">
        <v>2</v>
      </c>
      <c r="U1371" t="s">
        <v>32</v>
      </c>
      <c r="V1371" t="s">
        <v>32</v>
      </c>
      <c r="W1371" t="s">
        <v>32</v>
      </c>
    </row>
    <row r="1372" spans="1:23" x14ac:dyDescent="0.3">
      <c r="A1372" s="1">
        <v>16.899999999999999</v>
      </c>
      <c r="I1372" s="1">
        <v>18</v>
      </c>
      <c r="J1372" s="1" t="s">
        <v>32</v>
      </c>
      <c r="P1372">
        <v>1</v>
      </c>
      <c r="Q1372">
        <v>2</v>
      </c>
      <c r="U1372" t="s">
        <v>32</v>
      </c>
      <c r="V1372" t="s">
        <v>32</v>
      </c>
      <c r="W1372" t="s">
        <v>32</v>
      </c>
    </row>
    <row r="1373" spans="1:23" x14ac:dyDescent="0.3">
      <c r="A1373" s="2">
        <v>16.399999999999999</v>
      </c>
      <c r="I1373" s="2">
        <v>44</v>
      </c>
      <c r="J1373" s="2" t="s">
        <v>32</v>
      </c>
      <c r="P1373">
        <v>1</v>
      </c>
      <c r="Q1373">
        <v>2</v>
      </c>
      <c r="U1373" t="s">
        <v>32</v>
      </c>
      <c r="V1373" t="s">
        <v>32</v>
      </c>
      <c r="W1373" t="s">
        <v>32</v>
      </c>
    </row>
    <row r="1374" spans="1:23" x14ac:dyDescent="0.3">
      <c r="A1374" s="1">
        <v>35.1</v>
      </c>
      <c r="I1374" s="1">
        <v>38</v>
      </c>
      <c r="J1374" s="1" t="s">
        <v>32</v>
      </c>
      <c r="P1374">
        <v>1</v>
      </c>
      <c r="Q1374">
        <v>2</v>
      </c>
      <c r="U1374" t="s">
        <v>32</v>
      </c>
      <c r="V1374" t="s">
        <v>32</v>
      </c>
      <c r="W1374" t="s">
        <v>32</v>
      </c>
    </row>
    <row r="1375" spans="1:23" x14ac:dyDescent="0.3">
      <c r="A1375" s="2">
        <v>28.8</v>
      </c>
      <c r="I1375" s="2">
        <v>64</v>
      </c>
      <c r="J1375" s="2" t="s">
        <v>32</v>
      </c>
      <c r="P1375">
        <v>1</v>
      </c>
      <c r="Q1375">
        <v>2</v>
      </c>
      <c r="U1375" t="s">
        <v>32</v>
      </c>
      <c r="V1375" t="s">
        <v>32</v>
      </c>
      <c r="W1375" t="s">
        <v>32</v>
      </c>
    </row>
    <row r="1376" spans="1:23" x14ac:dyDescent="0.3">
      <c r="A1376" s="1">
        <v>17.600000000000001</v>
      </c>
      <c r="I1376" s="1">
        <v>56</v>
      </c>
      <c r="J1376" s="1" t="s">
        <v>32</v>
      </c>
      <c r="P1376">
        <v>1</v>
      </c>
      <c r="Q1376">
        <v>2</v>
      </c>
      <c r="U1376" t="s">
        <v>32</v>
      </c>
      <c r="V1376" t="s">
        <v>32</v>
      </c>
      <c r="W1376" t="s">
        <v>31</v>
      </c>
    </row>
    <row r="1377" spans="1:23" x14ac:dyDescent="0.3">
      <c r="A1377" s="2">
        <v>21.3</v>
      </c>
      <c r="I1377" s="2">
        <v>62</v>
      </c>
      <c r="J1377" s="2" t="s">
        <v>32</v>
      </c>
      <c r="P1377">
        <v>2</v>
      </c>
      <c r="Q1377">
        <v>2</v>
      </c>
      <c r="U1377" t="s">
        <v>32</v>
      </c>
      <c r="V1377" t="s">
        <v>32</v>
      </c>
      <c r="W1377" t="s">
        <v>32</v>
      </c>
    </row>
    <row r="1378" spans="1:23" x14ac:dyDescent="0.3">
      <c r="A1378" s="1">
        <v>19.7</v>
      </c>
      <c r="I1378" s="1">
        <v>60</v>
      </c>
      <c r="J1378" s="1" t="s">
        <v>32</v>
      </c>
      <c r="P1378">
        <v>1</v>
      </c>
      <c r="Q1378">
        <v>2</v>
      </c>
      <c r="U1378" t="s">
        <v>32</v>
      </c>
      <c r="V1378" t="s">
        <v>32</v>
      </c>
      <c r="W1378" t="s">
        <v>32</v>
      </c>
    </row>
    <row r="1379" spans="1:23" x14ac:dyDescent="0.3">
      <c r="A1379" s="2">
        <v>37.299999999999997</v>
      </c>
      <c r="I1379" s="2">
        <v>42</v>
      </c>
      <c r="J1379" s="2" t="s">
        <v>32</v>
      </c>
      <c r="P1379">
        <v>1</v>
      </c>
      <c r="Q1379">
        <v>2</v>
      </c>
      <c r="U1379" t="s">
        <v>32</v>
      </c>
      <c r="V1379" t="s">
        <v>32</v>
      </c>
      <c r="W1379" t="s">
        <v>32</v>
      </c>
    </row>
    <row r="1380" spans="1:23" x14ac:dyDescent="0.3">
      <c r="A1380" s="1">
        <v>35.5</v>
      </c>
      <c r="I1380" s="1">
        <v>59</v>
      </c>
      <c r="J1380" s="1" t="s">
        <v>32</v>
      </c>
      <c r="P1380">
        <v>1</v>
      </c>
      <c r="Q1380">
        <v>2</v>
      </c>
      <c r="U1380" t="s">
        <v>32</v>
      </c>
      <c r="V1380" t="s">
        <v>31</v>
      </c>
      <c r="W1380" t="s">
        <v>31</v>
      </c>
    </row>
    <row r="1381" spans="1:23" x14ac:dyDescent="0.3">
      <c r="A1381" s="2">
        <v>25.5</v>
      </c>
      <c r="I1381" s="2">
        <v>54</v>
      </c>
      <c r="J1381" s="2" t="s">
        <v>32</v>
      </c>
      <c r="P1381">
        <v>1</v>
      </c>
      <c r="Q1381">
        <v>2</v>
      </c>
      <c r="U1381" t="s">
        <v>32</v>
      </c>
      <c r="V1381" t="s">
        <v>31</v>
      </c>
      <c r="W1381" t="s">
        <v>32</v>
      </c>
    </row>
    <row r="1382" spans="1:23" x14ac:dyDescent="0.3">
      <c r="A1382" s="1">
        <v>30</v>
      </c>
      <c r="I1382" s="1">
        <v>48</v>
      </c>
      <c r="J1382" s="1" t="s">
        <v>32</v>
      </c>
      <c r="P1382">
        <v>2</v>
      </c>
      <c r="Q1382">
        <v>2</v>
      </c>
      <c r="U1382" t="s">
        <v>32</v>
      </c>
      <c r="V1382" t="s">
        <v>32</v>
      </c>
      <c r="W1382" t="s">
        <v>32</v>
      </c>
    </row>
    <row r="1383" spans="1:23" x14ac:dyDescent="0.3">
      <c r="A1383" s="2">
        <v>21.9</v>
      </c>
      <c r="I1383" s="2">
        <v>74</v>
      </c>
      <c r="J1383" s="2" t="s">
        <v>32</v>
      </c>
      <c r="P1383">
        <v>2</v>
      </c>
      <c r="Q1383">
        <v>2</v>
      </c>
      <c r="U1383" t="s">
        <v>32</v>
      </c>
      <c r="V1383" t="s">
        <v>32</v>
      </c>
      <c r="W1383" t="s">
        <v>31</v>
      </c>
    </row>
    <row r="1384" spans="1:23" x14ac:dyDescent="0.3">
      <c r="A1384" s="1">
        <v>45.5</v>
      </c>
      <c r="I1384" s="1">
        <v>54</v>
      </c>
      <c r="J1384" s="1" t="s">
        <v>32</v>
      </c>
      <c r="P1384">
        <v>1</v>
      </c>
      <c r="Q1384">
        <v>2</v>
      </c>
      <c r="U1384" t="s">
        <v>32</v>
      </c>
      <c r="V1384" t="s">
        <v>31</v>
      </c>
      <c r="W1384" t="s">
        <v>32</v>
      </c>
    </row>
    <row r="1385" spans="1:23" x14ac:dyDescent="0.3">
      <c r="A1385" s="2">
        <v>34.9</v>
      </c>
      <c r="I1385" s="2">
        <v>74</v>
      </c>
      <c r="J1385" s="2" t="s">
        <v>32</v>
      </c>
      <c r="P1385">
        <v>1</v>
      </c>
      <c r="Q1385">
        <v>2</v>
      </c>
      <c r="U1385" t="s">
        <v>32</v>
      </c>
      <c r="V1385" t="s">
        <v>32</v>
      </c>
      <c r="W1385" t="s">
        <v>31</v>
      </c>
    </row>
    <row r="1386" spans="1:23" x14ac:dyDescent="0.3">
      <c r="A1386" s="1">
        <v>19.3</v>
      </c>
      <c r="I1386" s="1">
        <v>41</v>
      </c>
      <c r="J1386" s="1" t="s">
        <v>32</v>
      </c>
      <c r="P1386">
        <v>1</v>
      </c>
      <c r="Q1386">
        <v>2</v>
      </c>
      <c r="U1386" t="s">
        <v>32</v>
      </c>
      <c r="V1386" t="s">
        <v>31</v>
      </c>
      <c r="W1386" t="s">
        <v>32</v>
      </c>
    </row>
    <row r="1387" spans="1:23" x14ac:dyDescent="0.3">
      <c r="A1387" s="2">
        <v>32.1</v>
      </c>
      <c r="I1387" s="2">
        <v>36</v>
      </c>
      <c r="J1387" s="2" t="s">
        <v>32</v>
      </c>
      <c r="P1387">
        <v>2</v>
      </c>
      <c r="Q1387">
        <v>2</v>
      </c>
      <c r="U1387" t="s">
        <v>32</v>
      </c>
      <c r="V1387" t="s">
        <v>32</v>
      </c>
      <c r="W1387" t="s">
        <v>32</v>
      </c>
    </row>
    <row r="1388" spans="1:23" x14ac:dyDescent="0.3">
      <c r="A1388" s="1">
        <v>26.9</v>
      </c>
      <c r="I1388" s="1">
        <v>24</v>
      </c>
      <c r="J1388" s="1" t="s">
        <v>32</v>
      </c>
      <c r="P1388">
        <v>2</v>
      </c>
      <c r="Q1388">
        <v>2</v>
      </c>
      <c r="U1388" t="s">
        <v>32</v>
      </c>
      <c r="V1388" t="s">
        <v>32</v>
      </c>
      <c r="W1388" t="s">
        <v>32</v>
      </c>
    </row>
    <row r="1389" spans="1:23" x14ac:dyDescent="0.3">
      <c r="A1389" s="2">
        <v>32.5</v>
      </c>
      <c r="I1389" s="2">
        <v>69</v>
      </c>
      <c r="J1389" s="2" t="s">
        <v>32</v>
      </c>
      <c r="P1389">
        <v>2</v>
      </c>
      <c r="Q1389">
        <v>2</v>
      </c>
      <c r="U1389" t="s">
        <v>32</v>
      </c>
      <c r="V1389" t="s">
        <v>32</v>
      </c>
      <c r="W1389" t="s">
        <v>32</v>
      </c>
    </row>
    <row r="1390" spans="1:23" x14ac:dyDescent="0.3">
      <c r="A1390" s="1">
        <v>19.5</v>
      </c>
      <c r="I1390" s="1">
        <v>25</v>
      </c>
      <c r="J1390" s="1" t="s">
        <v>32</v>
      </c>
      <c r="P1390">
        <v>2</v>
      </c>
      <c r="Q1390">
        <v>2</v>
      </c>
      <c r="U1390" t="s">
        <v>32</v>
      </c>
      <c r="V1390" t="s">
        <v>32</v>
      </c>
      <c r="W1390" t="s">
        <v>31</v>
      </c>
    </row>
    <row r="1391" spans="1:23" x14ac:dyDescent="0.3">
      <c r="A1391" s="2">
        <v>31.7</v>
      </c>
      <c r="I1391" s="2">
        <v>31</v>
      </c>
      <c r="J1391" s="2" t="s">
        <v>32</v>
      </c>
      <c r="P1391">
        <v>1</v>
      </c>
      <c r="Q1391">
        <v>2</v>
      </c>
      <c r="U1391" t="s">
        <v>32</v>
      </c>
      <c r="V1391" t="s">
        <v>32</v>
      </c>
      <c r="W1391" t="s">
        <v>32</v>
      </c>
    </row>
    <row r="1392" spans="1:23" x14ac:dyDescent="0.3">
      <c r="A1392" s="1">
        <v>21</v>
      </c>
      <c r="I1392" s="1">
        <v>66</v>
      </c>
      <c r="J1392" s="1" t="s">
        <v>32</v>
      </c>
      <c r="P1392">
        <v>1</v>
      </c>
      <c r="Q1392">
        <v>2</v>
      </c>
      <c r="U1392" t="s">
        <v>32</v>
      </c>
      <c r="V1392" t="s">
        <v>32</v>
      </c>
      <c r="W1392" t="s">
        <v>32</v>
      </c>
    </row>
    <row r="1393" spans="1:23" x14ac:dyDescent="0.3">
      <c r="A1393" s="2">
        <v>20.3</v>
      </c>
      <c r="I1393" s="2">
        <v>57</v>
      </c>
      <c r="J1393" s="2" t="s">
        <v>32</v>
      </c>
      <c r="P1393">
        <v>1</v>
      </c>
      <c r="Q1393">
        <v>2</v>
      </c>
      <c r="U1393" t="s">
        <v>32</v>
      </c>
      <c r="V1393" t="s">
        <v>32</v>
      </c>
      <c r="W1393" t="s">
        <v>32</v>
      </c>
    </row>
    <row r="1394" spans="1:23" x14ac:dyDescent="0.3">
      <c r="A1394" s="1">
        <v>21.5</v>
      </c>
      <c r="I1394" s="1">
        <v>61</v>
      </c>
      <c r="J1394" s="1" t="s">
        <v>32</v>
      </c>
      <c r="P1394">
        <v>2</v>
      </c>
      <c r="Q1394">
        <v>2</v>
      </c>
      <c r="U1394" t="s">
        <v>32</v>
      </c>
      <c r="V1394" t="s">
        <v>32</v>
      </c>
      <c r="W1394" t="s">
        <v>32</v>
      </c>
    </row>
    <row r="1395" spans="1:23" x14ac:dyDescent="0.3">
      <c r="A1395" s="2">
        <v>40.4</v>
      </c>
      <c r="I1395" s="2">
        <v>74</v>
      </c>
      <c r="J1395" s="2" t="s">
        <v>32</v>
      </c>
      <c r="P1395">
        <v>1</v>
      </c>
      <c r="Q1395">
        <v>2</v>
      </c>
      <c r="U1395" t="s">
        <v>32</v>
      </c>
      <c r="V1395" t="s">
        <v>32</v>
      </c>
      <c r="W1395" t="s">
        <v>32</v>
      </c>
    </row>
    <row r="1396" spans="1:23" x14ac:dyDescent="0.3">
      <c r="A1396" s="1">
        <v>30.1</v>
      </c>
      <c r="I1396" s="1">
        <v>51</v>
      </c>
      <c r="J1396" s="1" t="s">
        <v>32</v>
      </c>
      <c r="P1396">
        <v>2</v>
      </c>
      <c r="Q1396">
        <v>2</v>
      </c>
      <c r="U1396" t="s">
        <v>32</v>
      </c>
      <c r="V1396" t="s">
        <v>32</v>
      </c>
      <c r="W1396" t="s">
        <v>32</v>
      </c>
    </row>
    <row r="1397" spans="1:23" x14ac:dyDescent="0.3">
      <c r="A1397" s="2">
        <v>40.200000000000003</v>
      </c>
      <c r="I1397" s="2">
        <v>10</v>
      </c>
      <c r="J1397" s="2" t="s">
        <v>32</v>
      </c>
      <c r="P1397">
        <v>2</v>
      </c>
      <c r="Q1397">
        <v>2</v>
      </c>
      <c r="U1397" t="s">
        <v>32</v>
      </c>
      <c r="V1397" t="s">
        <v>32</v>
      </c>
      <c r="W1397" t="s">
        <v>32</v>
      </c>
    </row>
    <row r="1398" spans="1:23" x14ac:dyDescent="0.3">
      <c r="A1398" s="1">
        <v>34.700000000000003</v>
      </c>
      <c r="I1398" s="1">
        <v>34</v>
      </c>
      <c r="J1398" s="1" t="s">
        <v>32</v>
      </c>
      <c r="P1398">
        <v>1</v>
      </c>
      <c r="Q1398">
        <v>2</v>
      </c>
      <c r="U1398" t="s">
        <v>32</v>
      </c>
      <c r="V1398" t="s">
        <v>32</v>
      </c>
      <c r="W1398" t="s">
        <v>32</v>
      </c>
    </row>
    <row r="1399" spans="1:23" x14ac:dyDescent="0.3">
      <c r="A1399" s="2">
        <v>25.9</v>
      </c>
      <c r="I1399" s="2">
        <v>55</v>
      </c>
      <c r="J1399" s="2" t="s">
        <v>32</v>
      </c>
      <c r="P1399">
        <v>2</v>
      </c>
      <c r="Q1399">
        <v>2</v>
      </c>
      <c r="U1399" t="s">
        <v>32</v>
      </c>
      <c r="V1399" t="s">
        <v>32</v>
      </c>
      <c r="W1399" t="s">
        <v>31</v>
      </c>
    </row>
    <row r="1400" spans="1:23" x14ac:dyDescent="0.3">
      <c r="A1400" s="1">
        <v>23.7</v>
      </c>
      <c r="I1400" s="1">
        <v>82</v>
      </c>
      <c r="J1400" s="1" t="s">
        <v>32</v>
      </c>
      <c r="P1400">
        <v>1</v>
      </c>
      <c r="Q1400">
        <v>2</v>
      </c>
      <c r="U1400" t="s">
        <v>32</v>
      </c>
      <c r="V1400" t="s">
        <v>31</v>
      </c>
      <c r="W1400" t="s">
        <v>32</v>
      </c>
    </row>
    <row r="1401" spans="1:23" x14ac:dyDescent="0.3">
      <c r="A1401" s="2">
        <v>34.299999999999997</v>
      </c>
      <c r="I1401" s="2">
        <v>78</v>
      </c>
      <c r="J1401" s="2" t="s">
        <v>32</v>
      </c>
      <c r="P1401">
        <v>2</v>
      </c>
      <c r="Q1401">
        <v>2</v>
      </c>
      <c r="U1401" t="s">
        <v>32</v>
      </c>
      <c r="V1401" t="s">
        <v>32</v>
      </c>
      <c r="W1401" t="s">
        <v>31</v>
      </c>
    </row>
    <row r="1402" spans="1:23" x14ac:dyDescent="0.3">
      <c r="A1402" s="1">
        <v>34.299999999999997</v>
      </c>
      <c r="I1402" s="1">
        <v>55</v>
      </c>
      <c r="J1402" s="1" t="s">
        <v>32</v>
      </c>
      <c r="P1402">
        <v>1</v>
      </c>
      <c r="Q1402">
        <v>2</v>
      </c>
      <c r="U1402" t="s">
        <v>32</v>
      </c>
      <c r="V1402" t="s">
        <v>32</v>
      </c>
      <c r="W1402" t="s">
        <v>32</v>
      </c>
    </row>
    <row r="1403" spans="1:23" x14ac:dyDescent="0.3">
      <c r="A1403" s="2">
        <v>26.3</v>
      </c>
      <c r="I1403" s="2">
        <v>51</v>
      </c>
      <c r="J1403" s="2" t="s">
        <v>32</v>
      </c>
      <c r="P1403">
        <v>2</v>
      </c>
      <c r="Q1403">
        <v>2</v>
      </c>
      <c r="U1403" t="s">
        <v>32</v>
      </c>
      <c r="V1403" t="s">
        <v>32</v>
      </c>
      <c r="W1403" t="s">
        <v>32</v>
      </c>
    </row>
    <row r="1404" spans="1:23" x14ac:dyDescent="0.3">
      <c r="A1404" s="1">
        <v>22.1</v>
      </c>
      <c r="I1404" s="1">
        <v>56</v>
      </c>
      <c r="J1404" s="1" t="s">
        <v>32</v>
      </c>
      <c r="P1404">
        <v>2</v>
      </c>
      <c r="Q1404">
        <v>2</v>
      </c>
      <c r="U1404" t="s">
        <v>32</v>
      </c>
      <c r="V1404" t="s">
        <v>32</v>
      </c>
      <c r="W1404" t="s">
        <v>32</v>
      </c>
    </row>
    <row r="1405" spans="1:23" x14ac:dyDescent="0.3">
      <c r="A1405" s="2">
        <v>33.299999999999997</v>
      </c>
      <c r="I1405" s="2">
        <v>26</v>
      </c>
      <c r="J1405" s="2" t="s">
        <v>32</v>
      </c>
      <c r="P1405">
        <v>2</v>
      </c>
      <c r="Q1405">
        <v>2</v>
      </c>
      <c r="U1405" t="s">
        <v>32</v>
      </c>
      <c r="V1405" t="s">
        <v>32</v>
      </c>
      <c r="W1405" t="s">
        <v>32</v>
      </c>
    </row>
    <row r="1406" spans="1:23" x14ac:dyDescent="0.3">
      <c r="A1406" s="1">
        <v>37.299999999999997</v>
      </c>
      <c r="I1406" s="1">
        <v>31</v>
      </c>
      <c r="J1406" s="1" t="s">
        <v>32</v>
      </c>
      <c r="P1406">
        <v>2</v>
      </c>
      <c r="Q1406">
        <v>2</v>
      </c>
      <c r="U1406" t="s">
        <v>32</v>
      </c>
      <c r="V1406" t="s">
        <v>32</v>
      </c>
      <c r="W1406" t="s">
        <v>31</v>
      </c>
    </row>
    <row r="1407" spans="1:23" x14ac:dyDescent="0.3">
      <c r="A1407" s="2">
        <v>20.5</v>
      </c>
      <c r="I1407" s="2">
        <v>69</v>
      </c>
      <c r="J1407" s="2" t="s">
        <v>32</v>
      </c>
      <c r="P1407">
        <v>2</v>
      </c>
      <c r="Q1407">
        <v>2</v>
      </c>
      <c r="U1407" t="s">
        <v>32</v>
      </c>
      <c r="V1407" t="s">
        <v>32</v>
      </c>
      <c r="W1407" t="s">
        <v>32</v>
      </c>
    </row>
    <row r="1408" spans="1:23" x14ac:dyDescent="0.3">
      <c r="A1408" s="1">
        <v>19.100000000000001</v>
      </c>
      <c r="I1408" s="1">
        <v>78</v>
      </c>
      <c r="J1408" s="1" t="s">
        <v>32</v>
      </c>
      <c r="P1408">
        <v>2</v>
      </c>
      <c r="Q1408">
        <v>2</v>
      </c>
      <c r="U1408" t="s">
        <v>32</v>
      </c>
      <c r="V1408" t="s">
        <v>32</v>
      </c>
      <c r="W1408" t="s">
        <v>32</v>
      </c>
    </row>
    <row r="1409" spans="1:23" x14ac:dyDescent="0.3">
      <c r="A1409" s="2">
        <v>34.700000000000003</v>
      </c>
      <c r="I1409" s="2">
        <v>36</v>
      </c>
      <c r="J1409" s="2" t="s">
        <v>32</v>
      </c>
      <c r="P1409">
        <v>1</v>
      </c>
      <c r="Q1409">
        <v>2</v>
      </c>
      <c r="U1409" t="s">
        <v>32</v>
      </c>
      <c r="V1409" t="s">
        <v>32</v>
      </c>
      <c r="W1409" t="s">
        <v>32</v>
      </c>
    </row>
    <row r="1410" spans="1:23" x14ac:dyDescent="0.3">
      <c r="A1410" s="1">
        <v>16.3</v>
      </c>
      <c r="I1410" s="1">
        <v>72</v>
      </c>
      <c r="J1410" s="1" t="s">
        <v>32</v>
      </c>
      <c r="P1410">
        <v>1</v>
      </c>
      <c r="Q1410">
        <v>2</v>
      </c>
      <c r="U1410" t="s">
        <v>32</v>
      </c>
      <c r="V1410" t="s">
        <v>32</v>
      </c>
      <c r="W1410" t="s">
        <v>32</v>
      </c>
    </row>
    <row r="1411" spans="1:23" x14ac:dyDescent="0.3">
      <c r="A1411" s="2">
        <v>28</v>
      </c>
      <c r="I1411" s="2">
        <v>63</v>
      </c>
      <c r="J1411" s="2" t="s">
        <v>32</v>
      </c>
      <c r="P1411">
        <v>1</v>
      </c>
      <c r="Q1411">
        <v>2</v>
      </c>
      <c r="U1411" t="s">
        <v>32</v>
      </c>
      <c r="V1411" t="s">
        <v>32</v>
      </c>
      <c r="W1411" t="s">
        <v>31</v>
      </c>
    </row>
    <row r="1412" spans="1:23" x14ac:dyDescent="0.3">
      <c r="A1412" s="1">
        <v>17.2</v>
      </c>
      <c r="I1412" s="1">
        <v>28</v>
      </c>
      <c r="J1412" s="1" t="s">
        <v>32</v>
      </c>
      <c r="P1412">
        <v>2</v>
      </c>
      <c r="Q1412">
        <v>2</v>
      </c>
      <c r="U1412" t="s">
        <v>32</v>
      </c>
      <c r="V1412" t="s">
        <v>32</v>
      </c>
      <c r="W1412" t="s">
        <v>32</v>
      </c>
    </row>
    <row r="1413" spans="1:23" x14ac:dyDescent="0.3">
      <c r="A1413" s="2">
        <v>41.1</v>
      </c>
      <c r="I1413" s="2">
        <v>54</v>
      </c>
      <c r="J1413" s="2" t="s">
        <v>32</v>
      </c>
      <c r="P1413">
        <v>2</v>
      </c>
      <c r="Q1413">
        <v>2</v>
      </c>
      <c r="U1413" t="s">
        <v>32</v>
      </c>
      <c r="V1413" t="s">
        <v>31</v>
      </c>
      <c r="W1413" t="s">
        <v>31</v>
      </c>
    </row>
    <row r="1414" spans="1:23" x14ac:dyDescent="0.3">
      <c r="A1414" s="1">
        <v>25</v>
      </c>
      <c r="I1414" s="1">
        <v>81</v>
      </c>
      <c r="J1414" s="1" t="s">
        <v>32</v>
      </c>
      <c r="P1414">
        <v>1</v>
      </c>
      <c r="Q1414">
        <v>2</v>
      </c>
      <c r="U1414" t="s">
        <v>32</v>
      </c>
      <c r="V1414" t="s">
        <v>31</v>
      </c>
      <c r="W1414" t="s">
        <v>31</v>
      </c>
    </row>
    <row r="1415" spans="1:23" x14ac:dyDescent="0.3">
      <c r="A1415" s="2">
        <v>27.5</v>
      </c>
      <c r="I1415" s="2">
        <v>30</v>
      </c>
      <c r="J1415" s="2" t="s">
        <v>32</v>
      </c>
      <c r="P1415">
        <v>1</v>
      </c>
      <c r="Q1415">
        <v>2</v>
      </c>
      <c r="U1415" t="s">
        <v>32</v>
      </c>
      <c r="V1415" t="s">
        <v>32</v>
      </c>
      <c r="W1415" t="s">
        <v>32</v>
      </c>
    </row>
    <row r="1416" spans="1:23" x14ac:dyDescent="0.3">
      <c r="A1416" s="1">
        <v>21.5</v>
      </c>
      <c r="I1416" s="1">
        <v>55</v>
      </c>
      <c r="J1416" s="1" t="s">
        <v>32</v>
      </c>
      <c r="P1416">
        <v>2</v>
      </c>
      <c r="Q1416">
        <v>2</v>
      </c>
      <c r="U1416" t="s">
        <v>32</v>
      </c>
      <c r="V1416" t="s">
        <v>31</v>
      </c>
      <c r="W1416" t="s">
        <v>31</v>
      </c>
    </row>
    <row r="1417" spans="1:23" x14ac:dyDescent="0.3">
      <c r="A1417" s="2">
        <v>15.1</v>
      </c>
      <c r="I1417" s="2">
        <v>79</v>
      </c>
      <c r="J1417" s="2" t="s">
        <v>32</v>
      </c>
      <c r="P1417">
        <v>2</v>
      </c>
      <c r="Q1417">
        <v>2</v>
      </c>
      <c r="U1417" t="s">
        <v>32</v>
      </c>
      <c r="V1417" t="s">
        <v>32</v>
      </c>
      <c r="W1417" t="s">
        <v>31</v>
      </c>
    </row>
    <row r="1418" spans="1:23" x14ac:dyDescent="0.3">
      <c r="A1418" s="1">
        <v>29.6</v>
      </c>
      <c r="I1418" s="1">
        <v>38</v>
      </c>
      <c r="J1418" s="1" t="s">
        <v>32</v>
      </c>
      <c r="P1418">
        <v>1</v>
      </c>
      <c r="Q1418">
        <v>2</v>
      </c>
      <c r="U1418" t="s">
        <v>32</v>
      </c>
      <c r="V1418" t="s">
        <v>32</v>
      </c>
      <c r="W1418" t="s">
        <v>32</v>
      </c>
    </row>
    <row r="1419" spans="1:23" x14ac:dyDescent="0.3">
      <c r="A1419" s="2">
        <v>30.2</v>
      </c>
      <c r="I1419" s="2">
        <v>72</v>
      </c>
      <c r="J1419" s="2" t="s">
        <v>32</v>
      </c>
      <c r="P1419">
        <v>1</v>
      </c>
      <c r="Q1419">
        <v>2</v>
      </c>
      <c r="U1419" t="s">
        <v>32</v>
      </c>
      <c r="V1419" t="s">
        <v>32</v>
      </c>
      <c r="W1419" t="s">
        <v>32</v>
      </c>
    </row>
    <row r="1420" spans="1:23" x14ac:dyDescent="0.3">
      <c r="A1420" s="1">
        <v>34.9</v>
      </c>
      <c r="I1420" s="1">
        <v>82</v>
      </c>
      <c r="J1420" s="1" t="s">
        <v>32</v>
      </c>
      <c r="P1420">
        <v>1</v>
      </c>
      <c r="Q1420">
        <v>2</v>
      </c>
      <c r="U1420" t="s">
        <v>32</v>
      </c>
      <c r="V1420" t="s">
        <v>31</v>
      </c>
      <c r="W1420" t="s">
        <v>31</v>
      </c>
    </row>
    <row r="1421" spans="1:23" x14ac:dyDescent="0.3">
      <c r="A1421" s="2">
        <v>30.7</v>
      </c>
      <c r="I1421" s="2">
        <v>71</v>
      </c>
      <c r="J1421" s="2" t="s">
        <v>32</v>
      </c>
      <c r="P1421">
        <v>2</v>
      </c>
      <c r="Q1421">
        <v>2</v>
      </c>
      <c r="U1421" t="s">
        <v>32</v>
      </c>
      <c r="V1421" t="s">
        <v>32</v>
      </c>
      <c r="W1421" t="s">
        <v>32</v>
      </c>
    </row>
    <row r="1422" spans="1:23" x14ac:dyDescent="0.3">
      <c r="A1422" s="1">
        <v>36.5</v>
      </c>
      <c r="I1422" s="1">
        <v>46</v>
      </c>
      <c r="J1422" s="1" t="s">
        <v>32</v>
      </c>
      <c r="P1422">
        <v>2</v>
      </c>
      <c r="Q1422">
        <v>2</v>
      </c>
      <c r="U1422" t="s">
        <v>32</v>
      </c>
      <c r="V1422" t="s">
        <v>32</v>
      </c>
      <c r="W1422" t="s">
        <v>31</v>
      </c>
    </row>
    <row r="1423" spans="1:23" x14ac:dyDescent="0.3">
      <c r="A1423" s="2">
        <v>21.5</v>
      </c>
      <c r="I1423" s="2">
        <v>54</v>
      </c>
      <c r="J1423" s="2" t="s">
        <v>32</v>
      </c>
      <c r="P1423">
        <v>1</v>
      </c>
      <c r="Q1423">
        <v>2</v>
      </c>
      <c r="U1423" t="s">
        <v>32</v>
      </c>
      <c r="V1423" t="s">
        <v>32</v>
      </c>
      <c r="W1423" t="s">
        <v>32</v>
      </c>
    </row>
    <row r="1424" spans="1:23" x14ac:dyDescent="0.3">
      <c r="A1424" s="1">
        <v>33.200000000000003</v>
      </c>
      <c r="I1424" s="1">
        <v>45</v>
      </c>
      <c r="J1424" s="1" t="s">
        <v>32</v>
      </c>
      <c r="P1424">
        <v>2</v>
      </c>
      <c r="Q1424">
        <v>2</v>
      </c>
      <c r="U1424" t="s">
        <v>32</v>
      </c>
      <c r="V1424" t="s">
        <v>32</v>
      </c>
      <c r="W1424" t="s">
        <v>32</v>
      </c>
    </row>
    <row r="1425" spans="1:23" x14ac:dyDescent="0.3">
      <c r="A1425" s="2">
        <v>50.2</v>
      </c>
      <c r="I1425" s="2">
        <v>40</v>
      </c>
      <c r="J1425" s="2" t="s">
        <v>32</v>
      </c>
      <c r="P1425">
        <v>1</v>
      </c>
      <c r="Q1425">
        <v>2</v>
      </c>
      <c r="U1425" t="s">
        <v>32</v>
      </c>
      <c r="V1425" t="s">
        <v>32</v>
      </c>
      <c r="W1425" t="s">
        <v>31</v>
      </c>
    </row>
    <row r="1426" spans="1:23" x14ac:dyDescent="0.3">
      <c r="A1426" s="1">
        <v>22.3</v>
      </c>
      <c r="I1426" s="1">
        <v>33</v>
      </c>
      <c r="J1426" s="1" t="s">
        <v>32</v>
      </c>
      <c r="P1426">
        <v>2</v>
      </c>
      <c r="Q1426">
        <v>2</v>
      </c>
      <c r="U1426" t="s">
        <v>32</v>
      </c>
      <c r="V1426" t="s">
        <v>32</v>
      </c>
      <c r="W1426" t="s">
        <v>32</v>
      </c>
    </row>
    <row r="1427" spans="1:23" x14ac:dyDescent="0.3">
      <c r="A1427" s="2">
        <v>27.3</v>
      </c>
      <c r="I1427" s="2">
        <v>27</v>
      </c>
      <c r="J1427" s="2" t="s">
        <v>32</v>
      </c>
      <c r="P1427">
        <v>2</v>
      </c>
      <c r="Q1427">
        <v>2</v>
      </c>
      <c r="U1427" t="s">
        <v>32</v>
      </c>
      <c r="V1427" t="s">
        <v>32</v>
      </c>
      <c r="W1427" t="s">
        <v>31</v>
      </c>
    </row>
    <row r="1428" spans="1:23" x14ac:dyDescent="0.3">
      <c r="A1428" s="1">
        <v>28.3</v>
      </c>
      <c r="I1428" s="1">
        <v>30</v>
      </c>
      <c r="J1428" s="1" t="s">
        <v>32</v>
      </c>
      <c r="P1428">
        <v>2</v>
      </c>
      <c r="Q1428">
        <v>2</v>
      </c>
      <c r="U1428" t="s">
        <v>32</v>
      </c>
      <c r="V1428" t="s">
        <v>32</v>
      </c>
      <c r="W1428" t="s">
        <v>32</v>
      </c>
    </row>
    <row r="1429" spans="1:23" x14ac:dyDescent="0.3">
      <c r="A1429" s="2">
        <v>31.9</v>
      </c>
      <c r="I1429" s="2">
        <v>34</v>
      </c>
      <c r="J1429" s="2" t="s">
        <v>32</v>
      </c>
      <c r="P1429">
        <v>1</v>
      </c>
      <c r="Q1429">
        <v>2</v>
      </c>
      <c r="U1429" t="s">
        <v>32</v>
      </c>
      <c r="V1429" t="s">
        <v>32</v>
      </c>
      <c r="W1429" t="s">
        <v>32</v>
      </c>
    </row>
    <row r="1430" spans="1:23" x14ac:dyDescent="0.3">
      <c r="A1430" s="1">
        <v>24.9</v>
      </c>
      <c r="I1430" s="1">
        <v>53</v>
      </c>
      <c r="J1430" s="1" t="s">
        <v>32</v>
      </c>
      <c r="P1430">
        <v>2</v>
      </c>
      <c r="Q1430">
        <v>2</v>
      </c>
      <c r="U1430" t="s">
        <v>32</v>
      </c>
      <c r="V1430" t="s">
        <v>31</v>
      </c>
      <c r="W1430" t="s">
        <v>32</v>
      </c>
    </row>
    <row r="1431" spans="1:23" x14ac:dyDescent="0.3">
      <c r="A1431" s="2">
        <v>32.700000000000003</v>
      </c>
      <c r="I1431" s="2">
        <v>81</v>
      </c>
      <c r="J1431" s="2" t="s">
        <v>32</v>
      </c>
      <c r="P1431">
        <v>2</v>
      </c>
      <c r="Q1431">
        <v>2</v>
      </c>
      <c r="U1431" t="s">
        <v>32</v>
      </c>
      <c r="V1431" t="s">
        <v>32</v>
      </c>
      <c r="W1431" t="s">
        <v>32</v>
      </c>
    </row>
    <row r="1432" spans="1:23" x14ac:dyDescent="0.3">
      <c r="A1432" s="1">
        <v>26.4</v>
      </c>
      <c r="I1432" s="1">
        <v>44</v>
      </c>
      <c r="J1432" s="1" t="s">
        <v>32</v>
      </c>
      <c r="P1432">
        <v>1</v>
      </c>
      <c r="Q1432">
        <v>2</v>
      </c>
      <c r="U1432" t="s">
        <v>32</v>
      </c>
      <c r="V1432" t="s">
        <v>32</v>
      </c>
      <c r="W1432" t="s">
        <v>32</v>
      </c>
    </row>
    <row r="1433" spans="1:23" x14ac:dyDescent="0.3">
      <c r="A1433" s="2">
        <v>24.8</v>
      </c>
      <c r="I1433" s="2">
        <v>43</v>
      </c>
      <c r="J1433" s="2" t="s">
        <v>32</v>
      </c>
      <c r="P1433">
        <v>2</v>
      </c>
      <c r="Q1433">
        <v>2</v>
      </c>
      <c r="U1433" t="s">
        <v>32</v>
      </c>
      <c r="V1433" t="s">
        <v>32</v>
      </c>
      <c r="W1433" t="s">
        <v>32</v>
      </c>
    </row>
    <row r="1434" spans="1:23" x14ac:dyDescent="0.3">
      <c r="A1434" s="1">
        <v>30.7</v>
      </c>
      <c r="I1434" s="1">
        <v>31</v>
      </c>
      <c r="J1434" s="1" t="s">
        <v>32</v>
      </c>
      <c r="P1434">
        <v>2</v>
      </c>
      <c r="Q1434">
        <v>2</v>
      </c>
      <c r="U1434" t="s">
        <v>32</v>
      </c>
      <c r="V1434" t="s">
        <v>32</v>
      </c>
      <c r="W1434" t="s">
        <v>32</v>
      </c>
    </row>
    <row r="1435" spans="1:23" x14ac:dyDescent="0.3">
      <c r="A1435" s="2">
        <v>25.4</v>
      </c>
      <c r="I1435" s="2">
        <v>24</v>
      </c>
      <c r="J1435" s="2" t="s">
        <v>32</v>
      </c>
      <c r="P1435">
        <v>1</v>
      </c>
      <c r="Q1435">
        <v>2</v>
      </c>
      <c r="U1435" t="s">
        <v>32</v>
      </c>
      <c r="V1435" t="s">
        <v>32</v>
      </c>
      <c r="W1435" t="s">
        <v>31</v>
      </c>
    </row>
    <row r="1436" spans="1:23" x14ac:dyDescent="0.3">
      <c r="A1436" s="1">
        <v>32</v>
      </c>
      <c r="I1436" s="1">
        <v>55</v>
      </c>
      <c r="J1436" s="1" t="s">
        <v>32</v>
      </c>
      <c r="P1436">
        <v>1</v>
      </c>
      <c r="Q1436">
        <v>2</v>
      </c>
      <c r="U1436" t="s">
        <v>32</v>
      </c>
      <c r="V1436" t="s">
        <v>32</v>
      </c>
      <c r="W1436" t="s">
        <v>31</v>
      </c>
    </row>
    <row r="1437" spans="1:23" x14ac:dyDescent="0.3">
      <c r="A1437" s="2">
        <v>24.4</v>
      </c>
      <c r="I1437" s="2">
        <v>50</v>
      </c>
      <c r="J1437" s="2" t="s">
        <v>32</v>
      </c>
      <c r="P1437">
        <v>1</v>
      </c>
      <c r="Q1437">
        <v>2</v>
      </c>
      <c r="U1437" t="s">
        <v>32</v>
      </c>
      <c r="V1437" t="s">
        <v>31</v>
      </c>
      <c r="W1437" t="s">
        <v>31</v>
      </c>
    </row>
    <row r="1438" spans="1:23" x14ac:dyDescent="0.3">
      <c r="A1438" s="1">
        <v>20.399999999999999</v>
      </c>
      <c r="I1438" s="1">
        <v>55</v>
      </c>
      <c r="J1438" s="1" t="s">
        <v>32</v>
      </c>
      <c r="P1438">
        <v>1</v>
      </c>
      <c r="Q1438">
        <v>2</v>
      </c>
      <c r="U1438" t="s">
        <v>32</v>
      </c>
      <c r="V1438" t="s">
        <v>31</v>
      </c>
      <c r="W1438" t="s">
        <v>32</v>
      </c>
    </row>
    <row r="1439" spans="1:23" x14ac:dyDescent="0.3">
      <c r="A1439" s="2">
        <v>29.5</v>
      </c>
      <c r="I1439" s="2">
        <v>68</v>
      </c>
      <c r="J1439" s="2" t="s">
        <v>32</v>
      </c>
      <c r="P1439">
        <v>2</v>
      </c>
      <c r="Q1439">
        <v>2</v>
      </c>
      <c r="U1439" t="s">
        <v>32</v>
      </c>
      <c r="V1439" t="s">
        <v>32</v>
      </c>
      <c r="W1439" t="s">
        <v>31</v>
      </c>
    </row>
    <row r="1440" spans="1:23" x14ac:dyDescent="0.3">
      <c r="A1440" s="1">
        <v>24.4</v>
      </c>
      <c r="I1440" s="1">
        <v>27</v>
      </c>
      <c r="J1440" s="1" t="s">
        <v>32</v>
      </c>
      <c r="P1440">
        <v>1</v>
      </c>
      <c r="Q1440">
        <v>2</v>
      </c>
      <c r="U1440" t="s">
        <v>32</v>
      </c>
      <c r="V1440" t="s">
        <v>32</v>
      </c>
      <c r="W1440" t="s">
        <v>31</v>
      </c>
    </row>
    <row r="1441" spans="1:23" x14ac:dyDescent="0.3">
      <c r="A1441" s="2">
        <v>22.8</v>
      </c>
      <c r="I1441" s="2">
        <v>17</v>
      </c>
      <c r="J1441" s="2" t="s">
        <v>32</v>
      </c>
      <c r="P1441">
        <v>1</v>
      </c>
      <c r="Q1441">
        <v>2</v>
      </c>
      <c r="U1441" t="s">
        <v>32</v>
      </c>
      <c r="V1441" t="s">
        <v>32</v>
      </c>
      <c r="W1441" t="s">
        <v>31</v>
      </c>
    </row>
    <row r="1442" spans="1:23" x14ac:dyDescent="0.3">
      <c r="A1442" s="1">
        <v>20</v>
      </c>
      <c r="I1442" s="1">
        <v>20</v>
      </c>
      <c r="J1442" s="1" t="s">
        <v>32</v>
      </c>
      <c r="P1442">
        <v>2</v>
      </c>
      <c r="Q1442">
        <v>2</v>
      </c>
      <c r="U1442" t="s">
        <v>32</v>
      </c>
      <c r="V1442" t="s">
        <v>32</v>
      </c>
      <c r="W1442" t="s">
        <v>32</v>
      </c>
    </row>
    <row r="1443" spans="1:23" x14ac:dyDescent="0.3">
      <c r="A1443" s="2">
        <v>36.299999999999997</v>
      </c>
      <c r="I1443" s="2">
        <v>31</v>
      </c>
      <c r="J1443" s="2" t="s">
        <v>32</v>
      </c>
      <c r="P1443">
        <v>1</v>
      </c>
      <c r="Q1443">
        <v>2</v>
      </c>
      <c r="U1443" t="s">
        <v>32</v>
      </c>
      <c r="V1443" t="s">
        <v>32</v>
      </c>
      <c r="W1443" t="s">
        <v>32</v>
      </c>
    </row>
    <row r="1444" spans="1:23" x14ac:dyDescent="0.3">
      <c r="A1444" s="1">
        <v>32.799999999999997</v>
      </c>
      <c r="I1444" s="1">
        <v>49</v>
      </c>
      <c r="J1444" s="1" t="s">
        <v>32</v>
      </c>
      <c r="P1444">
        <v>2</v>
      </c>
      <c r="Q1444">
        <v>2</v>
      </c>
      <c r="U1444" t="s">
        <v>32</v>
      </c>
      <c r="V1444" t="s">
        <v>32</v>
      </c>
      <c r="W1444" t="s">
        <v>32</v>
      </c>
    </row>
    <row r="1445" spans="1:23" x14ac:dyDescent="0.3">
      <c r="A1445" s="2">
        <v>34.4</v>
      </c>
      <c r="I1445" s="2">
        <v>72</v>
      </c>
      <c r="J1445" s="2" t="s">
        <v>32</v>
      </c>
      <c r="P1445">
        <v>1</v>
      </c>
      <c r="Q1445">
        <v>2</v>
      </c>
      <c r="U1445" t="s">
        <v>32</v>
      </c>
      <c r="V1445" t="s">
        <v>32</v>
      </c>
      <c r="W1445" t="s">
        <v>32</v>
      </c>
    </row>
    <row r="1446" spans="1:23" x14ac:dyDescent="0.3">
      <c r="A1446" s="1">
        <v>30.5</v>
      </c>
      <c r="I1446" s="1">
        <v>50</v>
      </c>
      <c r="J1446" s="1" t="s">
        <v>32</v>
      </c>
      <c r="P1446">
        <v>1</v>
      </c>
      <c r="Q1446">
        <v>2</v>
      </c>
      <c r="U1446" t="s">
        <v>32</v>
      </c>
      <c r="V1446" t="s">
        <v>32</v>
      </c>
      <c r="W1446" t="s">
        <v>32</v>
      </c>
    </row>
    <row r="1447" spans="1:23" x14ac:dyDescent="0.3">
      <c r="A1447" s="2">
        <v>29.7</v>
      </c>
      <c r="I1447" s="2">
        <v>31</v>
      </c>
      <c r="J1447" s="2" t="s">
        <v>32</v>
      </c>
      <c r="P1447">
        <v>2</v>
      </c>
      <c r="Q1447">
        <v>2</v>
      </c>
      <c r="U1447" t="s">
        <v>32</v>
      </c>
      <c r="V1447" t="s">
        <v>32</v>
      </c>
      <c r="W1447" t="s">
        <v>32</v>
      </c>
    </row>
    <row r="1448" spans="1:23" x14ac:dyDescent="0.3">
      <c r="A1448" s="1">
        <v>36.9</v>
      </c>
      <c r="I1448" s="1">
        <v>65</v>
      </c>
      <c r="J1448" s="1" t="s">
        <v>32</v>
      </c>
      <c r="P1448">
        <v>1</v>
      </c>
      <c r="Q1448">
        <v>2</v>
      </c>
      <c r="U1448" t="s">
        <v>32</v>
      </c>
      <c r="V1448" t="s">
        <v>32</v>
      </c>
      <c r="W1448" t="s">
        <v>31</v>
      </c>
    </row>
    <row r="1449" spans="1:23" x14ac:dyDescent="0.3">
      <c r="A1449" s="2">
        <v>34.200000000000003</v>
      </c>
      <c r="I1449" s="2">
        <v>43</v>
      </c>
      <c r="J1449" s="2" t="s">
        <v>32</v>
      </c>
      <c r="P1449">
        <v>1</v>
      </c>
      <c r="Q1449">
        <v>2</v>
      </c>
      <c r="U1449" t="s">
        <v>32</v>
      </c>
      <c r="V1449" t="s">
        <v>32</v>
      </c>
      <c r="W1449" t="s">
        <v>32</v>
      </c>
    </row>
    <row r="1450" spans="1:23" x14ac:dyDescent="0.3">
      <c r="A1450" s="1">
        <v>37</v>
      </c>
      <c r="I1450" s="1">
        <v>18</v>
      </c>
      <c r="J1450" s="1" t="s">
        <v>32</v>
      </c>
      <c r="P1450">
        <v>1</v>
      </c>
      <c r="Q1450">
        <v>2</v>
      </c>
      <c r="U1450" t="s">
        <v>32</v>
      </c>
      <c r="V1450" t="s">
        <v>31</v>
      </c>
      <c r="W1450" t="s">
        <v>32</v>
      </c>
    </row>
    <row r="1451" spans="1:23" x14ac:dyDescent="0.3">
      <c r="A1451" s="2">
        <v>47.5</v>
      </c>
      <c r="I1451" s="2">
        <v>81</v>
      </c>
      <c r="J1451" s="2" t="s">
        <v>32</v>
      </c>
      <c r="P1451">
        <v>2</v>
      </c>
      <c r="Q1451">
        <v>2</v>
      </c>
      <c r="U1451" t="s">
        <v>32</v>
      </c>
      <c r="V1451" t="s">
        <v>32</v>
      </c>
      <c r="W1451" t="s">
        <v>32</v>
      </c>
    </row>
    <row r="1452" spans="1:23" x14ac:dyDescent="0.3">
      <c r="A1452" s="1">
        <v>24.2</v>
      </c>
      <c r="I1452" s="1">
        <v>32</v>
      </c>
      <c r="J1452" s="1" t="s">
        <v>32</v>
      </c>
      <c r="P1452">
        <v>2</v>
      </c>
      <c r="Q1452">
        <v>2</v>
      </c>
      <c r="U1452" t="s">
        <v>32</v>
      </c>
      <c r="V1452" t="s">
        <v>32</v>
      </c>
      <c r="W1452" t="s">
        <v>32</v>
      </c>
    </row>
    <row r="1453" spans="1:23" x14ac:dyDescent="0.3">
      <c r="A1453" s="2">
        <v>30.6</v>
      </c>
      <c r="I1453" s="2">
        <v>55</v>
      </c>
      <c r="J1453" s="2" t="s">
        <v>32</v>
      </c>
      <c r="P1453">
        <v>1</v>
      </c>
      <c r="Q1453">
        <v>2</v>
      </c>
      <c r="U1453" t="s">
        <v>32</v>
      </c>
      <c r="V1453" t="s">
        <v>32</v>
      </c>
      <c r="W1453" t="s">
        <v>31</v>
      </c>
    </row>
    <row r="1454" spans="1:23" x14ac:dyDescent="0.3">
      <c r="A1454" s="1">
        <v>52.8</v>
      </c>
      <c r="I1454" s="1">
        <v>39</v>
      </c>
      <c r="J1454" s="1" t="s">
        <v>32</v>
      </c>
      <c r="P1454">
        <v>1</v>
      </c>
      <c r="Q1454">
        <v>2</v>
      </c>
      <c r="U1454" t="s">
        <v>32</v>
      </c>
      <c r="V1454" t="s">
        <v>32</v>
      </c>
      <c r="W1454" t="s">
        <v>31</v>
      </c>
    </row>
    <row r="1455" spans="1:23" x14ac:dyDescent="0.3">
      <c r="A1455" s="2">
        <v>38.6</v>
      </c>
      <c r="I1455" s="2">
        <v>62</v>
      </c>
      <c r="J1455" s="2" t="s">
        <v>32</v>
      </c>
      <c r="P1455">
        <v>2</v>
      </c>
      <c r="Q1455">
        <v>2</v>
      </c>
      <c r="U1455" t="s">
        <v>32</v>
      </c>
      <c r="V1455" t="s">
        <v>31</v>
      </c>
      <c r="W1455" t="s">
        <v>32</v>
      </c>
    </row>
    <row r="1456" spans="1:23" x14ac:dyDescent="0.3">
      <c r="A1456" s="1">
        <v>32.799999999999997</v>
      </c>
      <c r="I1456" s="1">
        <v>29</v>
      </c>
      <c r="J1456" s="1" t="s">
        <v>32</v>
      </c>
      <c r="P1456">
        <v>2</v>
      </c>
      <c r="Q1456">
        <v>2</v>
      </c>
      <c r="U1456" t="s">
        <v>32</v>
      </c>
      <c r="V1456" t="s">
        <v>32</v>
      </c>
      <c r="W1456" t="s">
        <v>32</v>
      </c>
    </row>
    <row r="1457" spans="1:23" x14ac:dyDescent="0.3">
      <c r="A1457" s="2">
        <v>42.9</v>
      </c>
      <c r="I1457" s="2">
        <v>52</v>
      </c>
      <c r="J1457" s="2" t="s">
        <v>32</v>
      </c>
      <c r="P1457">
        <v>1</v>
      </c>
      <c r="Q1457">
        <v>2</v>
      </c>
      <c r="U1457" t="s">
        <v>32</v>
      </c>
      <c r="V1457" t="s">
        <v>32</v>
      </c>
      <c r="W1457" t="s">
        <v>32</v>
      </c>
    </row>
    <row r="1458" spans="1:23" x14ac:dyDescent="0.3">
      <c r="A1458" s="1">
        <v>25.9</v>
      </c>
      <c r="I1458" s="1">
        <v>59</v>
      </c>
      <c r="J1458" s="1" t="s">
        <v>32</v>
      </c>
      <c r="P1458">
        <v>2</v>
      </c>
      <c r="Q1458">
        <v>2</v>
      </c>
      <c r="U1458" t="s">
        <v>32</v>
      </c>
      <c r="V1458" t="s">
        <v>32</v>
      </c>
      <c r="W1458" t="s">
        <v>31</v>
      </c>
    </row>
    <row r="1459" spans="1:23" x14ac:dyDescent="0.3">
      <c r="A1459" s="2">
        <v>24.7</v>
      </c>
      <c r="I1459" s="2">
        <v>69</v>
      </c>
      <c r="J1459" s="2" t="s">
        <v>32</v>
      </c>
      <c r="P1459">
        <v>2</v>
      </c>
      <c r="Q1459">
        <v>2</v>
      </c>
      <c r="U1459" t="s">
        <v>32</v>
      </c>
      <c r="V1459" t="s">
        <v>31</v>
      </c>
      <c r="W1459" t="s">
        <v>32</v>
      </c>
    </row>
    <row r="1460" spans="1:23" x14ac:dyDescent="0.3">
      <c r="A1460" s="1">
        <v>35.799999999999997</v>
      </c>
      <c r="I1460" s="1">
        <v>39</v>
      </c>
      <c r="J1460" s="1" t="s">
        <v>32</v>
      </c>
      <c r="P1460">
        <v>1</v>
      </c>
      <c r="Q1460">
        <v>2</v>
      </c>
      <c r="U1460" t="s">
        <v>32</v>
      </c>
      <c r="V1460" t="s">
        <v>32</v>
      </c>
      <c r="W1460" t="s">
        <v>31</v>
      </c>
    </row>
    <row r="1461" spans="1:23" x14ac:dyDescent="0.3">
      <c r="A1461" s="2">
        <v>31.2</v>
      </c>
      <c r="I1461" s="2">
        <v>61</v>
      </c>
      <c r="J1461" s="2" t="s">
        <v>32</v>
      </c>
      <c r="P1461">
        <v>2</v>
      </c>
      <c r="Q1461">
        <v>2</v>
      </c>
      <c r="U1461" t="s">
        <v>32</v>
      </c>
      <c r="V1461" t="s">
        <v>32</v>
      </c>
      <c r="W1461" t="s">
        <v>32</v>
      </c>
    </row>
    <row r="1462" spans="1:23" x14ac:dyDescent="0.3">
      <c r="A1462" s="1">
        <v>26.1</v>
      </c>
      <c r="I1462" s="1">
        <v>64</v>
      </c>
      <c r="J1462" s="1" t="s">
        <v>32</v>
      </c>
      <c r="P1462">
        <v>1</v>
      </c>
      <c r="Q1462">
        <v>2</v>
      </c>
      <c r="U1462" t="s">
        <v>32</v>
      </c>
      <c r="V1462" t="s">
        <v>32</v>
      </c>
      <c r="W1462" t="s">
        <v>31</v>
      </c>
    </row>
    <row r="1463" spans="1:23" x14ac:dyDescent="0.3">
      <c r="A1463" s="2">
        <v>30.8</v>
      </c>
      <c r="I1463" s="2">
        <v>54</v>
      </c>
      <c r="J1463" s="2" t="s">
        <v>32</v>
      </c>
      <c r="P1463">
        <v>2</v>
      </c>
      <c r="Q1463">
        <v>2</v>
      </c>
      <c r="U1463" t="s">
        <v>32</v>
      </c>
      <c r="V1463" t="s">
        <v>32</v>
      </c>
      <c r="W1463" t="s">
        <v>32</v>
      </c>
    </row>
    <row r="1464" spans="1:23" x14ac:dyDescent="0.3">
      <c r="A1464" s="1">
        <v>40.5</v>
      </c>
      <c r="I1464" s="1">
        <v>47</v>
      </c>
      <c r="J1464" s="1" t="s">
        <v>32</v>
      </c>
      <c r="P1464">
        <v>1</v>
      </c>
      <c r="Q1464">
        <v>2</v>
      </c>
      <c r="U1464" t="s">
        <v>32</v>
      </c>
      <c r="V1464" t="s">
        <v>32</v>
      </c>
      <c r="W1464" t="s">
        <v>31</v>
      </c>
    </row>
    <row r="1465" spans="1:23" x14ac:dyDescent="0.3">
      <c r="A1465" s="2">
        <v>25.2</v>
      </c>
      <c r="I1465" s="2">
        <v>67</v>
      </c>
      <c r="J1465" s="2" t="s">
        <v>32</v>
      </c>
      <c r="P1465">
        <v>1</v>
      </c>
      <c r="Q1465">
        <v>2</v>
      </c>
      <c r="U1465" t="s">
        <v>32</v>
      </c>
      <c r="V1465" t="s">
        <v>31</v>
      </c>
      <c r="W1465" t="s">
        <v>32</v>
      </c>
    </row>
    <row r="1466" spans="1:23" x14ac:dyDescent="0.3">
      <c r="A1466" s="1">
        <v>28.7</v>
      </c>
      <c r="I1466" s="1">
        <v>53</v>
      </c>
      <c r="J1466" s="1" t="s">
        <v>32</v>
      </c>
      <c r="P1466">
        <v>2</v>
      </c>
      <c r="Q1466">
        <v>2</v>
      </c>
      <c r="U1466" t="s">
        <v>32</v>
      </c>
      <c r="V1466" t="s">
        <v>32</v>
      </c>
      <c r="W1466" t="s">
        <v>31</v>
      </c>
    </row>
    <row r="1467" spans="1:23" x14ac:dyDescent="0.3">
      <c r="A1467" s="2">
        <v>30.4</v>
      </c>
      <c r="I1467" s="2">
        <v>28</v>
      </c>
      <c r="J1467" s="2" t="s">
        <v>32</v>
      </c>
      <c r="P1467">
        <v>1</v>
      </c>
      <c r="Q1467">
        <v>2</v>
      </c>
      <c r="U1467" t="s">
        <v>32</v>
      </c>
      <c r="V1467" t="s">
        <v>32</v>
      </c>
      <c r="W1467" t="s">
        <v>32</v>
      </c>
    </row>
    <row r="1468" spans="1:23" x14ac:dyDescent="0.3">
      <c r="A1468" s="1">
        <v>15.2</v>
      </c>
      <c r="I1468" s="1">
        <v>31</v>
      </c>
      <c r="J1468" s="1" t="s">
        <v>32</v>
      </c>
      <c r="P1468">
        <v>2</v>
      </c>
      <c r="Q1468">
        <v>2</v>
      </c>
      <c r="U1468" t="s">
        <v>32</v>
      </c>
      <c r="V1468" t="s">
        <v>31</v>
      </c>
      <c r="W1468" t="s">
        <v>32</v>
      </c>
    </row>
    <row r="1469" spans="1:23" x14ac:dyDescent="0.3">
      <c r="A1469" s="2">
        <v>36.6</v>
      </c>
      <c r="I1469" s="2">
        <v>70</v>
      </c>
      <c r="J1469" s="2" t="s">
        <v>32</v>
      </c>
      <c r="P1469">
        <v>2</v>
      </c>
      <c r="Q1469">
        <v>2</v>
      </c>
      <c r="U1469" t="s">
        <v>32</v>
      </c>
      <c r="V1469" t="s">
        <v>32</v>
      </c>
      <c r="W1469" t="s">
        <v>32</v>
      </c>
    </row>
    <row r="1470" spans="1:23" x14ac:dyDescent="0.3">
      <c r="A1470" s="1">
        <v>34.5</v>
      </c>
      <c r="I1470" s="1">
        <v>65</v>
      </c>
      <c r="J1470" s="1" t="s">
        <v>32</v>
      </c>
      <c r="P1470">
        <v>1</v>
      </c>
      <c r="Q1470">
        <v>2</v>
      </c>
      <c r="U1470" t="s">
        <v>32</v>
      </c>
      <c r="V1470" t="s">
        <v>31</v>
      </c>
      <c r="W1470" t="s">
        <v>32</v>
      </c>
    </row>
    <row r="1471" spans="1:23" x14ac:dyDescent="0.3">
      <c r="A1471" s="2">
        <v>23.7</v>
      </c>
      <c r="I1471" s="2">
        <v>80</v>
      </c>
      <c r="J1471" s="2" t="s">
        <v>32</v>
      </c>
      <c r="P1471">
        <v>2</v>
      </c>
      <c r="Q1471">
        <v>2</v>
      </c>
      <c r="U1471" t="s">
        <v>32</v>
      </c>
      <c r="V1471" t="s">
        <v>32</v>
      </c>
      <c r="W1471" t="s">
        <v>32</v>
      </c>
    </row>
    <row r="1472" spans="1:23" x14ac:dyDescent="0.3">
      <c r="A1472" s="1">
        <v>35.700000000000003</v>
      </c>
      <c r="I1472" s="1">
        <v>54</v>
      </c>
      <c r="J1472" s="1" t="s">
        <v>32</v>
      </c>
      <c r="P1472">
        <v>2</v>
      </c>
      <c r="Q1472">
        <v>2</v>
      </c>
      <c r="U1472" t="s">
        <v>32</v>
      </c>
      <c r="V1472" t="s">
        <v>32</v>
      </c>
      <c r="W1472" t="s">
        <v>31</v>
      </c>
    </row>
    <row r="1473" spans="1:23" x14ac:dyDescent="0.3">
      <c r="A1473" s="2">
        <v>38.9</v>
      </c>
      <c r="I1473" s="2">
        <v>60</v>
      </c>
      <c r="J1473" s="2" t="s">
        <v>32</v>
      </c>
      <c r="P1473">
        <v>2</v>
      </c>
      <c r="Q1473">
        <v>2</v>
      </c>
      <c r="U1473" t="s">
        <v>32</v>
      </c>
      <c r="V1473" t="s">
        <v>32</v>
      </c>
      <c r="W1473" t="s">
        <v>32</v>
      </c>
    </row>
    <row r="1474" spans="1:23" x14ac:dyDescent="0.3">
      <c r="A1474" s="1">
        <v>40</v>
      </c>
      <c r="I1474" s="1">
        <v>54</v>
      </c>
      <c r="J1474" s="1" t="s">
        <v>32</v>
      </c>
      <c r="P1474">
        <v>1</v>
      </c>
      <c r="Q1474">
        <v>2</v>
      </c>
      <c r="U1474" t="s">
        <v>32</v>
      </c>
      <c r="V1474" t="s">
        <v>31</v>
      </c>
      <c r="W1474" t="s">
        <v>31</v>
      </c>
    </row>
    <row r="1475" spans="1:23" x14ac:dyDescent="0.3">
      <c r="A1475" s="2">
        <v>18.399999999999999</v>
      </c>
      <c r="I1475" s="2">
        <v>63</v>
      </c>
      <c r="J1475" s="2" t="s">
        <v>32</v>
      </c>
      <c r="P1475">
        <v>2</v>
      </c>
      <c r="Q1475">
        <v>2</v>
      </c>
      <c r="U1475" t="s">
        <v>32</v>
      </c>
      <c r="V1475" t="s">
        <v>31</v>
      </c>
      <c r="W1475" t="s">
        <v>31</v>
      </c>
    </row>
    <row r="1476" spans="1:23" x14ac:dyDescent="0.3">
      <c r="A1476" s="1">
        <v>29</v>
      </c>
      <c r="I1476" s="1">
        <v>28</v>
      </c>
      <c r="J1476" s="1" t="s">
        <v>32</v>
      </c>
      <c r="P1476">
        <v>1</v>
      </c>
      <c r="Q1476">
        <v>2</v>
      </c>
      <c r="U1476" t="s">
        <v>32</v>
      </c>
      <c r="V1476" t="s">
        <v>31</v>
      </c>
      <c r="W1476" t="s">
        <v>31</v>
      </c>
    </row>
    <row r="1477" spans="1:23" x14ac:dyDescent="0.3">
      <c r="A1477" s="2">
        <v>20.6</v>
      </c>
      <c r="I1477" s="2">
        <v>38</v>
      </c>
      <c r="J1477" s="2" t="s">
        <v>32</v>
      </c>
      <c r="P1477">
        <v>1</v>
      </c>
      <c r="Q1477">
        <v>2</v>
      </c>
      <c r="U1477" t="s">
        <v>32</v>
      </c>
      <c r="V1477" t="s">
        <v>32</v>
      </c>
      <c r="W1477" t="s">
        <v>32</v>
      </c>
    </row>
    <row r="1478" spans="1:23" x14ac:dyDescent="0.3">
      <c r="A1478" s="1">
        <v>28.2</v>
      </c>
      <c r="I1478" s="1">
        <v>37</v>
      </c>
      <c r="J1478" s="1" t="s">
        <v>32</v>
      </c>
      <c r="P1478">
        <v>2</v>
      </c>
      <c r="Q1478">
        <v>2</v>
      </c>
      <c r="U1478" t="s">
        <v>32</v>
      </c>
      <c r="V1478" t="s">
        <v>32</v>
      </c>
      <c r="W1478" t="s">
        <v>32</v>
      </c>
    </row>
    <row r="1479" spans="1:23" x14ac:dyDescent="0.3">
      <c r="A1479" s="2">
        <v>66.8</v>
      </c>
      <c r="I1479" s="2">
        <v>43</v>
      </c>
      <c r="J1479" s="2" t="s">
        <v>32</v>
      </c>
      <c r="P1479">
        <v>2</v>
      </c>
      <c r="Q1479">
        <v>2</v>
      </c>
      <c r="U1479" t="s">
        <v>32</v>
      </c>
      <c r="V1479" t="s">
        <v>32</v>
      </c>
      <c r="W1479" t="s">
        <v>31</v>
      </c>
    </row>
    <row r="1480" spans="1:23" x14ac:dyDescent="0.3">
      <c r="A1480" s="1">
        <v>26.2</v>
      </c>
      <c r="I1480" s="1">
        <v>60</v>
      </c>
      <c r="J1480" s="1" t="s">
        <v>32</v>
      </c>
      <c r="P1480">
        <v>1</v>
      </c>
      <c r="Q1480">
        <v>2</v>
      </c>
      <c r="U1480" t="s">
        <v>32</v>
      </c>
      <c r="V1480" t="s">
        <v>32</v>
      </c>
      <c r="W1480" t="s">
        <v>31</v>
      </c>
    </row>
    <row r="1481" spans="1:23" x14ac:dyDescent="0.3">
      <c r="A1481" s="2">
        <v>34.799999999999997</v>
      </c>
      <c r="I1481" s="2">
        <v>73</v>
      </c>
      <c r="J1481" s="2" t="s">
        <v>32</v>
      </c>
      <c r="P1481">
        <v>1</v>
      </c>
      <c r="Q1481">
        <v>2</v>
      </c>
      <c r="U1481" t="s">
        <v>32</v>
      </c>
      <c r="V1481" t="s">
        <v>31</v>
      </c>
      <c r="W1481" t="s">
        <v>32</v>
      </c>
    </row>
    <row r="1482" spans="1:23" x14ac:dyDescent="0.3">
      <c r="A1482" s="1">
        <v>34.5</v>
      </c>
      <c r="I1482" s="1">
        <v>52</v>
      </c>
      <c r="J1482" s="1" t="s">
        <v>32</v>
      </c>
      <c r="P1482">
        <v>1</v>
      </c>
      <c r="Q1482">
        <v>2</v>
      </c>
      <c r="U1482" t="s">
        <v>32</v>
      </c>
      <c r="V1482" t="s">
        <v>31</v>
      </c>
      <c r="W1482" t="s">
        <v>32</v>
      </c>
    </row>
    <row r="1483" spans="1:23" x14ac:dyDescent="0.3">
      <c r="A1483" s="2">
        <v>30.6</v>
      </c>
      <c r="I1483" s="2">
        <v>39</v>
      </c>
      <c r="J1483" s="2" t="s">
        <v>32</v>
      </c>
      <c r="P1483">
        <v>1</v>
      </c>
      <c r="Q1483">
        <v>2</v>
      </c>
      <c r="U1483" t="s">
        <v>32</v>
      </c>
      <c r="V1483" t="s">
        <v>32</v>
      </c>
      <c r="W1483" t="s">
        <v>31</v>
      </c>
    </row>
    <row r="1484" spans="1:23" x14ac:dyDescent="0.3">
      <c r="A1484" s="1">
        <v>55.1</v>
      </c>
      <c r="I1484" s="1">
        <v>61</v>
      </c>
      <c r="J1484" s="1" t="s">
        <v>32</v>
      </c>
      <c r="P1484">
        <v>1</v>
      </c>
      <c r="Q1484">
        <v>2</v>
      </c>
      <c r="U1484" t="s">
        <v>32</v>
      </c>
      <c r="V1484" t="s">
        <v>32</v>
      </c>
      <c r="W1484" t="s">
        <v>31</v>
      </c>
    </row>
    <row r="1485" spans="1:23" x14ac:dyDescent="0.3">
      <c r="A1485" s="2">
        <v>18.8</v>
      </c>
      <c r="I1485" s="2">
        <v>26</v>
      </c>
      <c r="J1485" s="2" t="s">
        <v>32</v>
      </c>
      <c r="P1485">
        <v>1</v>
      </c>
      <c r="Q1485">
        <v>2</v>
      </c>
      <c r="U1485" t="s">
        <v>32</v>
      </c>
      <c r="V1485" t="s">
        <v>32</v>
      </c>
      <c r="W1485" t="s">
        <v>32</v>
      </c>
    </row>
    <row r="1486" spans="1:23" x14ac:dyDescent="0.3">
      <c r="A1486" s="1">
        <v>29.1</v>
      </c>
      <c r="I1486" s="1">
        <v>66</v>
      </c>
      <c r="J1486" s="1" t="s">
        <v>32</v>
      </c>
      <c r="P1486">
        <v>2</v>
      </c>
      <c r="Q1486">
        <v>2</v>
      </c>
      <c r="U1486" t="s">
        <v>32</v>
      </c>
      <c r="V1486" t="s">
        <v>32</v>
      </c>
      <c r="W1486" t="s">
        <v>32</v>
      </c>
    </row>
    <row r="1487" spans="1:23" x14ac:dyDescent="0.3">
      <c r="A1487" s="2">
        <v>22.1</v>
      </c>
      <c r="I1487" s="2">
        <v>16</v>
      </c>
      <c r="J1487" s="2" t="s">
        <v>32</v>
      </c>
      <c r="P1487">
        <v>1</v>
      </c>
      <c r="Q1487">
        <v>2</v>
      </c>
      <c r="U1487" t="s">
        <v>32</v>
      </c>
      <c r="V1487" t="s">
        <v>31</v>
      </c>
      <c r="W1487" t="s">
        <v>31</v>
      </c>
    </row>
    <row r="1488" spans="1:23" x14ac:dyDescent="0.3">
      <c r="A1488" s="1">
        <v>28.9</v>
      </c>
      <c r="I1488" s="1">
        <v>51</v>
      </c>
      <c r="J1488" s="1" t="s">
        <v>32</v>
      </c>
      <c r="P1488">
        <v>1</v>
      </c>
      <c r="Q1488">
        <v>2</v>
      </c>
      <c r="U1488" t="s">
        <v>32</v>
      </c>
      <c r="V1488" t="s">
        <v>32</v>
      </c>
      <c r="W1488" t="s">
        <v>32</v>
      </c>
    </row>
    <row r="1489" spans="1:23" x14ac:dyDescent="0.3">
      <c r="A1489" s="2">
        <v>34.700000000000003</v>
      </c>
      <c r="I1489" s="2">
        <v>66</v>
      </c>
      <c r="J1489" s="2" t="s">
        <v>32</v>
      </c>
      <c r="P1489">
        <v>2</v>
      </c>
      <c r="Q1489">
        <v>2</v>
      </c>
      <c r="U1489" t="s">
        <v>32</v>
      </c>
      <c r="V1489" t="s">
        <v>31</v>
      </c>
      <c r="W1489" t="s">
        <v>32</v>
      </c>
    </row>
    <row r="1490" spans="1:23" x14ac:dyDescent="0.3">
      <c r="A1490" s="1">
        <v>20.3</v>
      </c>
      <c r="I1490" s="1">
        <v>40</v>
      </c>
      <c r="J1490" s="1" t="s">
        <v>32</v>
      </c>
      <c r="P1490">
        <v>2</v>
      </c>
      <c r="Q1490">
        <v>2</v>
      </c>
      <c r="U1490" t="s">
        <v>32</v>
      </c>
      <c r="V1490" t="s">
        <v>32</v>
      </c>
      <c r="W1490" t="s">
        <v>32</v>
      </c>
    </row>
    <row r="1491" spans="1:23" x14ac:dyDescent="0.3">
      <c r="A1491" s="2">
        <v>25.1</v>
      </c>
      <c r="I1491" s="2">
        <v>32</v>
      </c>
      <c r="J1491" s="2" t="s">
        <v>32</v>
      </c>
      <c r="P1491">
        <v>2</v>
      </c>
      <c r="Q1491">
        <v>2</v>
      </c>
      <c r="U1491" t="s">
        <v>32</v>
      </c>
      <c r="V1491" t="s">
        <v>32</v>
      </c>
      <c r="W1491" t="s">
        <v>31</v>
      </c>
    </row>
    <row r="1492" spans="1:23" x14ac:dyDescent="0.3">
      <c r="A1492" s="1">
        <v>18.2</v>
      </c>
      <c r="I1492" s="1">
        <v>40</v>
      </c>
      <c r="J1492" s="1" t="s">
        <v>32</v>
      </c>
      <c r="P1492">
        <v>1</v>
      </c>
      <c r="Q1492">
        <v>2</v>
      </c>
      <c r="U1492" t="s">
        <v>32</v>
      </c>
      <c r="V1492" t="s">
        <v>32</v>
      </c>
      <c r="W1492" t="s">
        <v>32</v>
      </c>
    </row>
    <row r="1493" spans="1:23" x14ac:dyDescent="0.3">
      <c r="A1493" s="2">
        <v>25.5</v>
      </c>
      <c r="I1493" s="2">
        <v>16</v>
      </c>
      <c r="J1493" s="2" t="s">
        <v>32</v>
      </c>
      <c r="P1493">
        <v>1</v>
      </c>
      <c r="Q1493">
        <v>2</v>
      </c>
      <c r="U1493" t="s">
        <v>32</v>
      </c>
      <c r="V1493" t="s">
        <v>32</v>
      </c>
      <c r="W1493" t="s">
        <v>32</v>
      </c>
    </row>
    <row r="1494" spans="1:23" x14ac:dyDescent="0.3">
      <c r="A1494" s="1">
        <v>34.4</v>
      </c>
      <c r="I1494" s="1">
        <v>27</v>
      </c>
      <c r="J1494" s="1" t="s">
        <v>32</v>
      </c>
      <c r="P1494">
        <v>2</v>
      </c>
      <c r="Q1494">
        <v>2</v>
      </c>
      <c r="U1494" t="s">
        <v>32</v>
      </c>
      <c r="V1494" t="s">
        <v>32</v>
      </c>
      <c r="W1494" t="s">
        <v>32</v>
      </c>
    </row>
    <row r="1495" spans="1:23" x14ac:dyDescent="0.3">
      <c r="A1495" s="2">
        <v>48.5</v>
      </c>
      <c r="I1495" s="2">
        <v>38</v>
      </c>
      <c r="J1495" s="2" t="s">
        <v>32</v>
      </c>
      <c r="P1495">
        <v>2</v>
      </c>
      <c r="Q1495">
        <v>2</v>
      </c>
      <c r="U1495" t="s">
        <v>32</v>
      </c>
      <c r="V1495" t="s">
        <v>32</v>
      </c>
      <c r="W1495" t="s">
        <v>32</v>
      </c>
    </row>
    <row r="1496" spans="1:23" x14ac:dyDescent="0.3">
      <c r="A1496" s="1">
        <v>25.2</v>
      </c>
      <c r="I1496" s="1">
        <v>64</v>
      </c>
      <c r="J1496" s="1" t="s">
        <v>32</v>
      </c>
      <c r="P1496">
        <v>2</v>
      </c>
      <c r="Q1496">
        <v>2</v>
      </c>
      <c r="U1496" t="s">
        <v>32</v>
      </c>
      <c r="V1496" t="s">
        <v>32</v>
      </c>
      <c r="W1496" t="s">
        <v>32</v>
      </c>
    </row>
    <row r="1497" spans="1:23" x14ac:dyDescent="0.3">
      <c r="A1497" s="2">
        <v>32.5</v>
      </c>
      <c r="I1497" s="2">
        <v>35</v>
      </c>
      <c r="J1497" s="2" t="s">
        <v>32</v>
      </c>
      <c r="P1497">
        <v>2</v>
      </c>
      <c r="Q1497">
        <v>2</v>
      </c>
      <c r="U1497" t="s">
        <v>32</v>
      </c>
      <c r="V1497" t="s">
        <v>32</v>
      </c>
      <c r="W1497" t="s">
        <v>31</v>
      </c>
    </row>
    <row r="1498" spans="1:23" x14ac:dyDescent="0.3">
      <c r="A1498" s="1">
        <v>42.1</v>
      </c>
      <c r="I1498" s="1">
        <v>34</v>
      </c>
      <c r="J1498" s="1" t="s">
        <v>32</v>
      </c>
      <c r="P1498">
        <v>1</v>
      </c>
      <c r="Q1498">
        <v>2</v>
      </c>
      <c r="U1498" t="s">
        <v>32</v>
      </c>
      <c r="V1498" t="s">
        <v>32</v>
      </c>
      <c r="W1498" t="s">
        <v>31</v>
      </c>
    </row>
    <row r="1499" spans="1:23" x14ac:dyDescent="0.3">
      <c r="A1499" s="2">
        <v>19.5</v>
      </c>
      <c r="I1499" s="2">
        <v>18</v>
      </c>
      <c r="J1499" s="2" t="s">
        <v>32</v>
      </c>
      <c r="P1499">
        <v>1</v>
      </c>
      <c r="Q1499">
        <v>2</v>
      </c>
      <c r="U1499" t="s">
        <v>32</v>
      </c>
      <c r="V1499" t="s">
        <v>31</v>
      </c>
      <c r="W1499" t="s">
        <v>31</v>
      </c>
    </row>
    <row r="1500" spans="1:23" x14ac:dyDescent="0.3">
      <c r="A1500" s="1">
        <v>27.7</v>
      </c>
      <c r="I1500" s="1">
        <v>31</v>
      </c>
      <c r="J1500" s="1" t="s">
        <v>32</v>
      </c>
      <c r="P1500">
        <v>2</v>
      </c>
      <c r="Q1500">
        <v>2</v>
      </c>
      <c r="U1500" t="s">
        <v>32</v>
      </c>
      <c r="V1500" t="s">
        <v>32</v>
      </c>
      <c r="W1500" t="s">
        <v>31</v>
      </c>
    </row>
    <row r="1501" spans="1:23" x14ac:dyDescent="0.3">
      <c r="A1501" s="2">
        <v>25.1</v>
      </c>
      <c r="I1501" s="2">
        <v>40</v>
      </c>
      <c r="J1501" s="2" t="s">
        <v>32</v>
      </c>
      <c r="P1501">
        <v>1</v>
      </c>
      <c r="Q1501">
        <v>2</v>
      </c>
      <c r="U1501" t="s">
        <v>32</v>
      </c>
      <c r="V1501" t="s">
        <v>32</v>
      </c>
      <c r="W1501" t="s">
        <v>32</v>
      </c>
    </row>
    <row r="1502" spans="1:23" x14ac:dyDescent="0.3">
      <c r="A1502" s="1">
        <v>29.6</v>
      </c>
      <c r="I1502" s="1">
        <v>71</v>
      </c>
      <c r="J1502" s="1" t="s">
        <v>32</v>
      </c>
      <c r="P1502">
        <v>1</v>
      </c>
      <c r="Q1502">
        <v>2</v>
      </c>
      <c r="U1502" t="s">
        <v>32</v>
      </c>
      <c r="V1502" t="s">
        <v>32</v>
      </c>
      <c r="W1502" t="s">
        <v>31</v>
      </c>
    </row>
    <row r="1503" spans="1:23" x14ac:dyDescent="0.3">
      <c r="A1503" s="2">
        <v>32.9</v>
      </c>
      <c r="I1503" s="2">
        <v>42</v>
      </c>
      <c r="J1503" s="2" t="s">
        <v>32</v>
      </c>
      <c r="P1503">
        <v>1</v>
      </c>
      <c r="Q1503">
        <v>2</v>
      </c>
      <c r="U1503" t="s">
        <v>32</v>
      </c>
      <c r="V1503" t="s">
        <v>32</v>
      </c>
      <c r="W1503" t="s">
        <v>31</v>
      </c>
    </row>
    <row r="1504" spans="1:23" x14ac:dyDescent="0.3">
      <c r="A1504" s="1">
        <v>55.9</v>
      </c>
      <c r="I1504" s="1">
        <v>51</v>
      </c>
      <c r="J1504" s="1" t="s">
        <v>32</v>
      </c>
      <c r="P1504">
        <v>1</v>
      </c>
      <c r="Q1504">
        <v>2</v>
      </c>
      <c r="U1504" t="s">
        <v>32</v>
      </c>
      <c r="V1504" t="s">
        <v>32</v>
      </c>
      <c r="W1504" t="s">
        <v>32</v>
      </c>
    </row>
    <row r="1505" spans="1:23" x14ac:dyDescent="0.3">
      <c r="A1505" s="2">
        <v>25.1</v>
      </c>
      <c r="I1505" s="2">
        <v>78</v>
      </c>
      <c r="J1505" s="2" t="s">
        <v>32</v>
      </c>
      <c r="P1505">
        <v>2</v>
      </c>
      <c r="Q1505">
        <v>2</v>
      </c>
      <c r="U1505" t="s">
        <v>32</v>
      </c>
      <c r="V1505" t="s">
        <v>31</v>
      </c>
      <c r="W1505" t="s">
        <v>32</v>
      </c>
    </row>
    <row r="1506" spans="1:23" x14ac:dyDescent="0.3">
      <c r="A1506" s="1">
        <v>24.7</v>
      </c>
      <c r="I1506" s="1">
        <v>74</v>
      </c>
      <c r="J1506" s="1" t="s">
        <v>32</v>
      </c>
      <c r="P1506">
        <v>2</v>
      </c>
      <c r="Q1506">
        <v>2</v>
      </c>
      <c r="U1506" t="s">
        <v>32</v>
      </c>
      <c r="V1506" t="s">
        <v>32</v>
      </c>
      <c r="W1506" t="s">
        <v>32</v>
      </c>
    </row>
    <row r="1507" spans="1:23" x14ac:dyDescent="0.3">
      <c r="A1507" s="2">
        <v>17.5</v>
      </c>
      <c r="I1507" s="2">
        <v>59</v>
      </c>
      <c r="J1507" s="2" t="s">
        <v>32</v>
      </c>
      <c r="P1507">
        <v>1</v>
      </c>
      <c r="Q1507">
        <v>2</v>
      </c>
      <c r="U1507" t="s">
        <v>32</v>
      </c>
      <c r="V1507" t="s">
        <v>32</v>
      </c>
      <c r="W1507" t="s">
        <v>32</v>
      </c>
    </row>
    <row r="1508" spans="1:23" x14ac:dyDescent="0.3">
      <c r="A1508" s="1">
        <v>20.8</v>
      </c>
      <c r="I1508" s="1">
        <v>78</v>
      </c>
      <c r="J1508" s="1" t="s">
        <v>32</v>
      </c>
      <c r="P1508">
        <v>2</v>
      </c>
      <c r="Q1508">
        <v>2</v>
      </c>
      <c r="U1508" t="s">
        <v>32</v>
      </c>
      <c r="V1508" t="s">
        <v>32</v>
      </c>
      <c r="W1508" t="s">
        <v>31</v>
      </c>
    </row>
    <row r="1509" spans="1:23" x14ac:dyDescent="0.3">
      <c r="A1509" s="2">
        <v>23.3</v>
      </c>
      <c r="I1509" s="2">
        <v>82</v>
      </c>
      <c r="J1509" s="2" t="s">
        <v>32</v>
      </c>
      <c r="P1509">
        <v>2</v>
      </c>
      <c r="Q1509">
        <v>2</v>
      </c>
      <c r="U1509" t="s">
        <v>32</v>
      </c>
      <c r="V1509" t="s">
        <v>32</v>
      </c>
      <c r="W1509" t="s">
        <v>32</v>
      </c>
    </row>
    <row r="1510" spans="1:23" x14ac:dyDescent="0.3">
      <c r="A1510" s="1">
        <v>22.8</v>
      </c>
      <c r="I1510" s="1">
        <v>62</v>
      </c>
      <c r="J1510" s="1" t="s">
        <v>32</v>
      </c>
      <c r="P1510">
        <v>1</v>
      </c>
      <c r="Q1510">
        <v>2</v>
      </c>
      <c r="U1510" t="s">
        <v>32</v>
      </c>
      <c r="V1510" t="s">
        <v>32</v>
      </c>
      <c r="W1510" t="s">
        <v>31</v>
      </c>
    </row>
    <row r="1511" spans="1:23" x14ac:dyDescent="0.3">
      <c r="A1511" s="2">
        <v>26.6</v>
      </c>
      <c r="I1511" s="2">
        <v>51</v>
      </c>
      <c r="J1511" s="2" t="s">
        <v>32</v>
      </c>
      <c r="P1511">
        <v>2</v>
      </c>
      <c r="Q1511">
        <v>2</v>
      </c>
      <c r="U1511" t="s">
        <v>32</v>
      </c>
      <c r="V1511" t="s">
        <v>32</v>
      </c>
      <c r="W1511" t="s">
        <v>32</v>
      </c>
    </row>
    <row r="1512" spans="1:23" x14ac:dyDescent="0.3">
      <c r="A1512" s="1">
        <v>25.5</v>
      </c>
      <c r="I1512" s="1">
        <v>54</v>
      </c>
      <c r="J1512" s="1" t="s">
        <v>32</v>
      </c>
      <c r="P1512">
        <v>1</v>
      </c>
      <c r="Q1512">
        <v>2</v>
      </c>
      <c r="U1512" t="s">
        <v>32</v>
      </c>
      <c r="V1512" t="s">
        <v>32</v>
      </c>
      <c r="W1512" t="s">
        <v>32</v>
      </c>
    </row>
    <row r="1513" spans="1:23" x14ac:dyDescent="0.3">
      <c r="A1513" s="2">
        <v>25.8</v>
      </c>
      <c r="I1513" s="2">
        <v>28</v>
      </c>
      <c r="J1513" s="2" t="s">
        <v>32</v>
      </c>
      <c r="P1513">
        <v>2</v>
      </c>
      <c r="Q1513">
        <v>2</v>
      </c>
      <c r="U1513" t="s">
        <v>32</v>
      </c>
      <c r="V1513" t="s">
        <v>32</v>
      </c>
      <c r="W1513" t="s">
        <v>31</v>
      </c>
    </row>
    <row r="1514" spans="1:23" x14ac:dyDescent="0.3">
      <c r="A1514" s="1">
        <v>25.4</v>
      </c>
      <c r="I1514" s="1">
        <v>28</v>
      </c>
      <c r="J1514" s="1" t="s">
        <v>32</v>
      </c>
      <c r="P1514">
        <v>1</v>
      </c>
      <c r="Q1514">
        <v>2</v>
      </c>
      <c r="U1514" t="s">
        <v>32</v>
      </c>
      <c r="V1514" t="s">
        <v>31</v>
      </c>
      <c r="W1514" t="s">
        <v>32</v>
      </c>
    </row>
    <row r="1515" spans="1:23" x14ac:dyDescent="0.3">
      <c r="A1515" s="2">
        <v>57.3</v>
      </c>
      <c r="I1515" s="2">
        <v>63</v>
      </c>
      <c r="J1515" s="2" t="s">
        <v>32</v>
      </c>
      <c r="P1515">
        <v>2</v>
      </c>
      <c r="Q1515">
        <v>2</v>
      </c>
      <c r="U1515" t="s">
        <v>32</v>
      </c>
      <c r="V1515" t="s">
        <v>31</v>
      </c>
      <c r="W1515" t="s">
        <v>31</v>
      </c>
    </row>
    <row r="1516" spans="1:23" x14ac:dyDescent="0.3">
      <c r="A1516" s="1">
        <v>20.2</v>
      </c>
      <c r="I1516" s="1">
        <v>47</v>
      </c>
      <c r="J1516" s="1" t="s">
        <v>32</v>
      </c>
      <c r="P1516">
        <v>1</v>
      </c>
      <c r="Q1516">
        <v>2</v>
      </c>
      <c r="U1516" t="s">
        <v>32</v>
      </c>
      <c r="V1516" t="s">
        <v>32</v>
      </c>
      <c r="W1516" t="s">
        <v>32</v>
      </c>
    </row>
    <row r="1517" spans="1:23" x14ac:dyDescent="0.3">
      <c r="A1517" s="2">
        <v>27.7</v>
      </c>
      <c r="I1517" s="2">
        <v>63</v>
      </c>
      <c r="J1517" s="2" t="s">
        <v>32</v>
      </c>
      <c r="P1517">
        <v>1</v>
      </c>
      <c r="Q1517">
        <v>2</v>
      </c>
      <c r="U1517" t="s">
        <v>32</v>
      </c>
      <c r="V1517" t="s">
        <v>32</v>
      </c>
      <c r="W1517" t="s">
        <v>32</v>
      </c>
    </row>
    <row r="1518" spans="1:23" x14ac:dyDescent="0.3">
      <c r="A1518" s="1">
        <v>23.1</v>
      </c>
      <c r="I1518" s="1">
        <v>55</v>
      </c>
      <c r="J1518" s="1" t="s">
        <v>32</v>
      </c>
      <c r="P1518">
        <v>1</v>
      </c>
      <c r="Q1518">
        <v>2</v>
      </c>
      <c r="U1518" t="s">
        <v>32</v>
      </c>
      <c r="V1518" t="s">
        <v>32</v>
      </c>
      <c r="W1518" t="s">
        <v>32</v>
      </c>
    </row>
    <row r="1519" spans="1:23" x14ac:dyDescent="0.3">
      <c r="A1519" s="2">
        <v>14.3</v>
      </c>
      <c r="I1519" s="2">
        <v>78</v>
      </c>
      <c r="J1519" s="2" t="s">
        <v>32</v>
      </c>
      <c r="P1519">
        <v>2</v>
      </c>
      <c r="Q1519">
        <v>2</v>
      </c>
      <c r="U1519" t="s">
        <v>32</v>
      </c>
      <c r="V1519" t="s">
        <v>32</v>
      </c>
      <c r="W1519" t="s">
        <v>32</v>
      </c>
    </row>
    <row r="1520" spans="1:23" x14ac:dyDescent="0.3">
      <c r="A1520" s="1">
        <v>23.3</v>
      </c>
      <c r="I1520" s="1">
        <v>14</v>
      </c>
      <c r="J1520" s="1" t="s">
        <v>32</v>
      </c>
      <c r="P1520">
        <v>2</v>
      </c>
      <c r="Q1520">
        <v>2</v>
      </c>
      <c r="U1520" t="s">
        <v>32</v>
      </c>
      <c r="V1520" t="s">
        <v>32</v>
      </c>
      <c r="W1520" t="s">
        <v>32</v>
      </c>
    </row>
    <row r="1521" spans="1:23" x14ac:dyDescent="0.3">
      <c r="A1521" s="2">
        <v>23.4</v>
      </c>
      <c r="I1521" s="2">
        <v>17</v>
      </c>
      <c r="J1521" s="2" t="s">
        <v>32</v>
      </c>
      <c r="P1521">
        <v>2</v>
      </c>
      <c r="Q1521">
        <v>2</v>
      </c>
      <c r="U1521" t="s">
        <v>32</v>
      </c>
      <c r="V1521" t="s">
        <v>32</v>
      </c>
      <c r="W1521" t="s">
        <v>32</v>
      </c>
    </row>
    <row r="1522" spans="1:23" x14ac:dyDescent="0.3">
      <c r="A1522" s="1">
        <v>22.8</v>
      </c>
      <c r="I1522" s="1">
        <v>19</v>
      </c>
      <c r="J1522" s="1" t="s">
        <v>32</v>
      </c>
      <c r="P1522">
        <v>1</v>
      </c>
      <c r="Q1522">
        <v>2</v>
      </c>
      <c r="U1522" t="s">
        <v>32</v>
      </c>
      <c r="V1522" t="s">
        <v>32</v>
      </c>
      <c r="W1522" t="s">
        <v>31</v>
      </c>
    </row>
    <row r="1523" spans="1:23" x14ac:dyDescent="0.3">
      <c r="A1523" s="2">
        <v>30.9</v>
      </c>
      <c r="I1523" s="2">
        <v>54</v>
      </c>
      <c r="J1523" s="2" t="s">
        <v>32</v>
      </c>
      <c r="P1523">
        <v>1</v>
      </c>
      <c r="Q1523">
        <v>2</v>
      </c>
      <c r="U1523" t="s">
        <v>32</v>
      </c>
      <c r="V1523" t="s">
        <v>32</v>
      </c>
      <c r="W1523" t="s">
        <v>31</v>
      </c>
    </row>
    <row r="1524" spans="1:23" x14ac:dyDescent="0.3">
      <c r="A1524" s="1">
        <v>28.4</v>
      </c>
      <c r="I1524" s="1">
        <v>43</v>
      </c>
      <c r="J1524" s="1" t="s">
        <v>32</v>
      </c>
      <c r="P1524">
        <v>1</v>
      </c>
      <c r="Q1524">
        <v>2</v>
      </c>
      <c r="U1524" t="s">
        <v>32</v>
      </c>
      <c r="V1524" t="s">
        <v>32</v>
      </c>
      <c r="W1524" t="s">
        <v>31</v>
      </c>
    </row>
    <row r="1525" spans="1:23" x14ac:dyDescent="0.3">
      <c r="A1525" s="2">
        <v>41.9</v>
      </c>
      <c r="I1525" s="2">
        <v>52</v>
      </c>
      <c r="J1525" s="2" t="s">
        <v>32</v>
      </c>
      <c r="P1525">
        <v>2</v>
      </c>
      <c r="Q1525">
        <v>2</v>
      </c>
      <c r="U1525" t="s">
        <v>32</v>
      </c>
      <c r="V1525" t="s">
        <v>32</v>
      </c>
      <c r="W1525" t="s">
        <v>31</v>
      </c>
    </row>
    <row r="1526" spans="1:23" x14ac:dyDescent="0.3">
      <c r="A1526" s="1">
        <v>34.299999999999997</v>
      </c>
      <c r="I1526" s="1">
        <v>60</v>
      </c>
      <c r="J1526" s="1" t="s">
        <v>32</v>
      </c>
      <c r="P1526">
        <v>2</v>
      </c>
      <c r="Q1526">
        <v>2</v>
      </c>
      <c r="U1526" t="s">
        <v>32</v>
      </c>
      <c r="V1526" t="s">
        <v>32</v>
      </c>
      <c r="W1526" t="s">
        <v>32</v>
      </c>
    </row>
    <row r="1527" spans="1:23" x14ac:dyDescent="0.3">
      <c r="A1527" s="2">
        <v>25.1</v>
      </c>
      <c r="I1527" s="2">
        <v>82</v>
      </c>
      <c r="J1527" s="2" t="s">
        <v>32</v>
      </c>
      <c r="P1527">
        <v>2</v>
      </c>
      <c r="Q1527">
        <v>2</v>
      </c>
      <c r="U1527" t="s">
        <v>32</v>
      </c>
      <c r="V1527" t="s">
        <v>32</v>
      </c>
      <c r="W1527" t="s">
        <v>31</v>
      </c>
    </row>
    <row r="1528" spans="1:23" x14ac:dyDescent="0.3">
      <c r="A1528" s="1">
        <v>10.3</v>
      </c>
      <c r="I1528" s="1">
        <v>32</v>
      </c>
      <c r="J1528" s="1" t="s">
        <v>32</v>
      </c>
      <c r="P1528">
        <v>2</v>
      </c>
      <c r="Q1528">
        <v>2</v>
      </c>
      <c r="U1528" t="s">
        <v>32</v>
      </c>
      <c r="V1528" t="s">
        <v>31</v>
      </c>
      <c r="W1528" t="s">
        <v>31</v>
      </c>
    </row>
    <row r="1529" spans="1:23" x14ac:dyDescent="0.3">
      <c r="A1529" s="2">
        <v>31.8</v>
      </c>
      <c r="I1529" s="2">
        <v>62</v>
      </c>
      <c r="J1529" s="2" t="s">
        <v>32</v>
      </c>
      <c r="P1529">
        <v>1</v>
      </c>
      <c r="Q1529">
        <v>2</v>
      </c>
      <c r="U1529" t="s">
        <v>32</v>
      </c>
      <c r="V1529" t="s">
        <v>32</v>
      </c>
      <c r="W1529" t="s">
        <v>31</v>
      </c>
    </row>
    <row r="1530" spans="1:23" x14ac:dyDescent="0.3">
      <c r="A1530" s="1">
        <v>31.8</v>
      </c>
      <c r="I1530" s="1">
        <v>25</v>
      </c>
      <c r="J1530" s="1" t="s">
        <v>32</v>
      </c>
      <c r="P1530">
        <v>1</v>
      </c>
      <c r="Q1530">
        <v>2</v>
      </c>
      <c r="U1530" t="s">
        <v>32</v>
      </c>
      <c r="V1530" t="s">
        <v>32</v>
      </c>
      <c r="W1530" t="s">
        <v>32</v>
      </c>
    </row>
    <row r="1531" spans="1:23" x14ac:dyDescent="0.3">
      <c r="A1531" s="2">
        <v>23</v>
      </c>
      <c r="I1531" s="2">
        <v>52</v>
      </c>
      <c r="J1531" s="2" t="s">
        <v>32</v>
      </c>
      <c r="P1531">
        <v>1</v>
      </c>
      <c r="Q1531">
        <v>2</v>
      </c>
      <c r="U1531" t="s">
        <v>32</v>
      </c>
      <c r="V1531" t="s">
        <v>31</v>
      </c>
      <c r="W1531" t="s">
        <v>31</v>
      </c>
    </row>
    <row r="1532" spans="1:23" x14ac:dyDescent="0.3">
      <c r="A1532" s="1">
        <v>25.4</v>
      </c>
      <c r="I1532" s="1">
        <v>51</v>
      </c>
      <c r="J1532" s="1" t="s">
        <v>32</v>
      </c>
      <c r="P1532">
        <v>1</v>
      </c>
      <c r="Q1532">
        <v>2</v>
      </c>
      <c r="U1532" t="s">
        <v>32</v>
      </c>
      <c r="V1532" t="s">
        <v>32</v>
      </c>
      <c r="W1532" t="s">
        <v>32</v>
      </c>
    </row>
    <row r="1533" spans="1:23" x14ac:dyDescent="0.3">
      <c r="A1533" s="2">
        <v>14.1</v>
      </c>
      <c r="I1533" s="2">
        <v>35</v>
      </c>
      <c r="J1533" s="2" t="s">
        <v>32</v>
      </c>
      <c r="P1533">
        <v>1</v>
      </c>
      <c r="Q1533">
        <v>2</v>
      </c>
      <c r="U1533" t="s">
        <v>32</v>
      </c>
      <c r="V1533" t="s">
        <v>31</v>
      </c>
      <c r="W1533" t="s">
        <v>31</v>
      </c>
    </row>
    <row r="1534" spans="1:23" x14ac:dyDescent="0.3">
      <c r="A1534" s="1">
        <v>35.1</v>
      </c>
      <c r="I1534" s="1">
        <v>10</v>
      </c>
      <c r="J1534" s="1" t="s">
        <v>32</v>
      </c>
      <c r="P1534">
        <v>1</v>
      </c>
      <c r="Q1534">
        <v>2</v>
      </c>
      <c r="U1534" t="s">
        <v>32</v>
      </c>
      <c r="V1534" t="s">
        <v>32</v>
      </c>
      <c r="W1534" t="s">
        <v>31</v>
      </c>
    </row>
    <row r="1535" spans="1:23" x14ac:dyDescent="0.3">
      <c r="A1535" s="2">
        <v>26.9</v>
      </c>
      <c r="I1535" s="2">
        <v>51</v>
      </c>
      <c r="J1535" s="2" t="s">
        <v>32</v>
      </c>
      <c r="P1535">
        <v>1</v>
      </c>
      <c r="Q1535">
        <v>2</v>
      </c>
      <c r="U1535" t="s">
        <v>32</v>
      </c>
      <c r="V1535" t="s">
        <v>31</v>
      </c>
      <c r="W1535" t="s">
        <v>31</v>
      </c>
    </row>
    <row r="1536" spans="1:23" x14ac:dyDescent="0.3">
      <c r="A1536" s="1">
        <v>33</v>
      </c>
      <c r="I1536" s="1">
        <v>33</v>
      </c>
      <c r="J1536" s="1" t="s">
        <v>32</v>
      </c>
      <c r="P1536">
        <v>2</v>
      </c>
      <c r="Q1536">
        <v>2</v>
      </c>
      <c r="U1536" t="s">
        <v>32</v>
      </c>
      <c r="V1536" t="s">
        <v>31</v>
      </c>
      <c r="W1536" t="s">
        <v>31</v>
      </c>
    </row>
    <row r="1537" spans="1:23" x14ac:dyDescent="0.3">
      <c r="A1537" s="2">
        <v>22.1</v>
      </c>
      <c r="I1537" s="2">
        <v>56</v>
      </c>
      <c r="J1537" s="2" t="s">
        <v>32</v>
      </c>
      <c r="P1537">
        <v>1</v>
      </c>
      <c r="Q1537">
        <v>2</v>
      </c>
      <c r="U1537" t="s">
        <v>32</v>
      </c>
      <c r="V1537" t="s">
        <v>31</v>
      </c>
      <c r="W1537" t="s">
        <v>31</v>
      </c>
    </row>
    <row r="1538" spans="1:23" x14ac:dyDescent="0.3">
      <c r="A1538" s="1">
        <v>20.8</v>
      </c>
      <c r="I1538" s="1">
        <v>54</v>
      </c>
      <c r="J1538" s="1" t="s">
        <v>32</v>
      </c>
      <c r="P1538">
        <v>1</v>
      </c>
      <c r="Q1538">
        <v>2</v>
      </c>
      <c r="U1538" t="s">
        <v>32</v>
      </c>
      <c r="V1538" t="s">
        <v>32</v>
      </c>
      <c r="W1538" t="s">
        <v>32</v>
      </c>
    </row>
    <row r="1539" spans="1:23" x14ac:dyDescent="0.3">
      <c r="A1539" s="2">
        <v>30</v>
      </c>
      <c r="I1539" s="2">
        <v>49</v>
      </c>
      <c r="J1539" s="2" t="s">
        <v>32</v>
      </c>
      <c r="P1539">
        <v>2</v>
      </c>
      <c r="Q1539">
        <v>2</v>
      </c>
      <c r="U1539" t="s">
        <v>32</v>
      </c>
      <c r="V1539" t="s">
        <v>32</v>
      </c>
      <c r="W1539" t="s">
        <v>32</v>
      </c>
    </row>
    <row r="1540" spans="1:23" x14ac:dyDescent="0.3">
      <c r="A1540" s="1">
        <v>44</v>
      </c>
      <c r="I1540" s="1">
        <v>69</v>
      </c>
      <c r="J1540" s="1" t="s">
        <v>32</v>
      </c>
      <c r="P1540">
        <v>2</v>
      </c>
      <c r="Q1540">
        <v>2</v>
      </c>
      <c r="U1540" t="s">
        <v>32</v>
      </c>
      <c r="V1540" t="s">
        <v>32</v>
      </c>
      <c r="W1540" t="s">
        <v>31</v>
      </c>
    </row>
    <row r="1541" spans="1:23" x14ac:dyDescent="0.3">
      <c r="A1541" s="2">
        <v>16.600000000000001</v>
      </c>
      <c r="I1541" s="2">
        <v>22</v>
      </c>
      <c r="J1541" s="2" t="s">
        <v>32</v>
      </c>
      <c r="P1541">
        <v>1</v>
      </c>
      <c r="Q1541">
        <v>2</v>
      </c>
      <c r="U1541" t="s">
        <v>32</v>
      </c>
      <c r="V1541" t="s">
        <v>32</v>
      </c>
      <c r="W1541" t="s">
        <v>32</v>
      </c>
    </row>
    <row r="1542" spans="1:23" x14ac:dyDescent="0.3">
      <c r="A1542" s="1">
        <v>28.4</v>
      </c>
      <c r="I1542" s="1">
        <v>25</v>
      </c>
      <c r="J1542" s="1" t="s">
        <v>32</v>
      </c>
      <c r="P1542">
        <v>1</v>
      </c>
      <c r="Q1542">
        <v>2</v>
      </c>
      <c r="U1542" t="s">
        <v>32</v>
      </c>
      <c r="V1542" t="s">
        <v>31</v>
      </c>
      <c r="W1542" t="s">
        <v>31</v>
      </c>
    </row>
    <row r="1543" spans="1:23" x14ac:dyDescent="0.3">
      <c r="A1543" s="2">
        <v>26.3</v>
      </c>
      <c r="I1543" s="2">
        <v>64</v>
      </c>
      <c r="J1543" s="2" t="s">
        <v>32</v>
      </c>
      <c r="P1543">
        <v>2</v>
      </c>
      <c r="Q1543">
        <v>2</v>
      </c>
      <c r="U1543" t="s">
        <v>32</v>
      </c>
      <c r="V1543" t="s">
        <v>31</v>
      </c>
      <c r="W1543" t="s">
        <v>32</v>
      </c>
    </row>
    <row r="1544" spans="1:23" x14ac:dyDescent="0.3">
      <c r="A1544" s="1">
        <v>39.4</v>
      </c>
      <c r="I1544" s="1">
        <v>52</v>
      </c>
      <c r="J1544" s="1" t="s">
        <v>32</v>
      </c>
      <c r="P1544">
        <v>2</v>
      </c>
      <c r="Q1544">
        <v>2</v>
      </c>
      <c r="U1544" t="s">
        <v>32</v>
      </c>
      <c r="V1544" t="s">
        <v>32</v>
      </c>
      <c r="W1544" t="s">
        <v>31</v>
      </c>
    </row>
    <row r="1545" spans="1:23" x14ac:dyDescent="0.3">
      <c r="A1545" s="2">
        <v>15.7</v>
      </c>
      <c r="I1545" s="2">
        <v>65</v>
      </c>
      <c r="J1545" s="2" t="s">
        <v>32</v>
      </c>
      <c r="P1545">
        <v>1</v>
      </c>
      <c r="Q1545">
        <v>2</v>
      </c>
      <c r="U1545" t="s">
        <v>32</v>
      </c>
      <c r="V1545" t="s">
        <v>32</v>
      </c>
      <c r="W1545" t="s">
        <v>31</v>
      </c>
    </row>
    <row r="1546" spans="1:23" x14ac:dyDescent="0.3">
      <c r="A1546" s="1">
        <v>34.1</v>
      </c>
      <c r="I1546" s="1">
        <v>56</v>
      </c>
      <c r="J1546" s="1" t="s">
        <v>32</v>
      </c>
      <c r="P1546">
        <v>1</v>
      </c>
      <c r="Q1546">
        <v>2</v>
      </c>
      <c r="U1546" t="s">
        <v>32</v>
      </c>
      <c r="V1546" t="s">
        <v>32</v>
      </c>
      <c r="W1546" t="s">
        <v>32</v>
      </c>
    </row>
    <row r="1547" spans="1:23" x14ac:dyDescent="0.3">
      <c r="A1547" s="2">
        <v>29.8</v>
      </c>
      <c r="I1547" s="2">
        <v>46</v>
      </c>
      <c r="J1547" s="2" t="s">
        <v>32</v>
      </c>
      <c r="P1547">
        <v>1</v>
      </c>
      <c r="Q1547">
        <v>2</v>
      </c>
      <c r="U1547" t="s">
        <v>32</v>
      </c>
      <c r="V1547" t="s">
        <v>32</v>
      </c>
      <c r="W1547" t="s">
        <v>32</v>
      </c>
    </row>
    <row r="1548" spans="1:23" x14ac:dyDescent="0.3">
      <c r="A1548" s="1">
        <v>23.6</v>
      </c>
      <c r="I1548" s="1">
        <v>53</v>
      </c>
      <c r="J1548" s="1" t="s">
        <v>32</v>
      </c>
      <c r="P1548">
        <v>1</v>
      </c>
      <c r="Q1548">
        <v>2</v>
      </c>
      <c r="U1548" t="s">
        <v>32</v>
      </c>
      <c r="V1548" t="s">
        <v>32</v>
      </c>
      <c r="W1548" t="s">
        <v>32</v>
      </c>
    </row>
    <row r="1549" spans="1:23" x14ac:dyDescent="0.3">
      <c r="A1549" s="2">
        <v>18.3</v>
      </c>
      <c r="I1549" s="2">
        <v>57</v>
      </c>
      <c r="J1549" s="2" t="s">
        <v>32</v>
      </c>
      <c r="P1549">
        <v>2</v>
      </c>
      <c r="Q1549">
        <v>2</v>
      </c>
      <c r="U1549" t="s">
        <v>32</v>
      </c>
      <c r="V1549" t="s">
        <v>31</v>
      </c>
      <c r="W1549" t="s">
        <v>31</v>
      </c>
    </row>
    <row r="1550" spans="1:23" x14ac:dyDescent="0.3">
      <c r="A1550" s="1">
        <v>28.3</v>
      </c>
      <c r="I1550" s="1">
        <v>76</v>
      </c>
      <c r="J1550" s="1" t="s">
        <v>32</v>
      </c>
      <c r="P1550">
        <v>1</v>
      </c>
      <c r="Q1550">
        <v>2</v>
      </c>
      <c r="U1550" t="s">
        <v>32</v>
      </c>
      <c r="V1550" t="s">
        <v>32</v>
      </c>
      <c r="W1550" t="s">
        <v>32</v>
      </c>
    </row>
    <row r="1551" spans="1:23" x14ac:dyDescent="0.3">
      <c r="A1551" s="2">
        <v>18.5</v>
      </c>
      <c r="I1551" s="2">
        <v>33</v>
      </c>
      <c r="J1551" s="2" t="s">
        <v>32</v>
      </c>
      <c r="P1551">
        <v>2</v>
      </c>
      <c r="Q1551">
        <v>2</v>
      </c>
      <c r="U1551" t="s">
        <v>32</v>
      </c>
      <c r="V1551" t="s">
        <v>32</v>
      </c>
      <c r="W1551" t="s">
        <v>31</v>
      </c>
    </row>
    <row r="1552" spans="1:23" x14ac:dyDescent="0.3">
      <c r="A1552" s="1">
        <v>18.399999999999999</v>
      </c>
      <c r="I1552" s="1">
        <v>29</v>
      </c>
      <c r="J1552" s="1" t="s">
        <v>32</v>
      </c>
      <c r="P1552">
        <v>1</v>
      </c>
      <c r="Q1552">
        <v>2</v>
      </c>
      <c r="U1552" t="s">
        <v>32</v>
      </c>
      <c r="V1552" t="s">
        <v>32</v>
      </c>
      <c r="W1552" t="s">
        <v>31</v>
      </c>
    </row>
    <row r="1553" spans="1:23" x14ac:dyDescent="0.3">
      <c r="A1553" s="2">
        <v>24.1</v>
      </c>
      <c r="I1553" s="2">
        <v>33</v>
      </c>
      <c r="J1553" s="2" t="s">
        <v>32</v>
      </c>
      <c r="P1553">
        <v>2</v>
      </c>
      <c r="Q1553">
        <v>2</v>
      </c>
      <c r="U1553" t="s">
        <v>32</v>
      </c>
      <c r="V1553" t="s">
        <v>32</v>
      </c>
      <c r="W1553" t="s">
        <v>32</v>
      </c>
    </row>
    <row r="1554" spans="1:23" x14ac:dyDescent="0.3">
      <c r="A1554" s="1">
        <v>25.5</v>
      </c>
      <c r="I1554" s="1">
        <v>31</v>
      </c>
      <c r="J1554" s="1" t="s">
        <v>32</v>
      </c>
      <c r="P1554">
        <v>1</v>
      </c>
      <c r="Q1554">
        <v>2</v>
      </c>
      <c r="U1554" t="s">
        <v>32</v>
      </c>
      <c r="V1554" t="s">
        <v>32</v>
      </c>
      <c r="W1554" t="s">
        <v>31</v>
      </c>
    </row>
    <row r="1555" spans="1:23" x14ac:dyDescent="0.3">
      <c r="A1555" s="2">
        <v>25.3</v>
      </c>
      <c r="I1555" s="2">
        <v>58</v>
      </c>
      <c r="J1555" s="2" t="s">
        <v>32</v>
      </c>
      <c r="P1555">
        <v>1</v>
      </c>
      <c r="Q1555">
        <v>2</v>
      </c>
      <c r="U1555" t="s">
        <v>32</v>
      </c>
      <c r="V1555" t="s">
        <v>31</v>
      </c>
      <c r="W1555" t="s">
        <v>31</v>
      </c>
    </row>
    <row r="1556" spans="1:23" x14ac:dyDescent="0.3">
      <c r="A1556" s="1">
        <v>39.9</v>
      </c>
      <c r="I1556" s="1">
        <v>47</v>
      </c>
      <c r="J1556" s="1" t="s">
        <v>32</v>
      </c>
      <c r="P1556">
        <v>1</v>
      </c>
      <c r="Q1556">
        <v>2</v>
      </c>
      <c r="U1556" t="s">
        <v>32</v>
      </c>
      <c r="V1556" t="s">
        <v>32</v>
      </c>
      <c r="W1556" t="s">
        <v>31</v>
      </c>
    </row>
    <row r="1557" spans="1:23" x14ac:dyDescent="0.3">
      <c r="A1557" s="2">
        <v>28.8</v>
      </c>
      <c r="I1557" s="2">
        <v>59</v>
      </c>
      <c r="J1557" s="2" t="s">
        <v>32</v>
      </c>
      <c r="P1557">
        <v>2</v>
      </c>
      <c r="Q1557">
        <v>2</v>
      </c>
      <c r="U1557" t="s">
        <v>32</v>
      </c>
      <c r="V1557" t="s">
        <v>32</v>
      </c>
      <c r="W1557" t="s">
        <v>32</v>
      </c>
    </row>
    <row r="1558" spans="1:23" x14ac:dyDescent="0.3">
      <c r="A1558" s="1">
        <v>37.200000000000003</v>
      </c>
      <c r="I1558" s="1">
        <v>26</v>
      </c>
      <c r="J1558" s="1" t="s">
        <v>32</v>
      </c>
      <c r="P1558">
        <v>1</v>
      </c>
      <c r="Q1558">
        <v>2</v>
      </c>
      <c r="U1558" t="s">
        <v>32</v>
      </c>
      <c r="V1558" t="s">
        <v>32</v>
      </c>
      <c r="W1558" t="s">
        <v>32</v>
      </c>
    </row>
    <row r="1559" spans="1:23" x14ac:dyDescent="0.3">
      <c r="A1559" s="2">
        <v>49.8</v>
      </c>
      <c r="I1559" s="2">
        <v>55</v>
      </c>
      <c r="J1559" s="2" t="s">
        <v>32</v>
      </c>
      <c r="P1559">
        <v>2</v>
      </c>
      <c r="Q1559">
        <v>2</v>
      </c>
      <c r="U1559" t="s">
        <v>32</v>
      </c>
      <c r="V1559" t="s">
        <v>32</v>
      </c>
      <c r="W1559" t="s">
        <v>32</v>
      </c>
    </row>
    <row r="1560" spans="1:23" x14ac:dyDescent="0.3">
      <c r="A1560" s="1">
        <v>34.299999999999997</v>
      </c>
      <c r="I1560" s="1">
        <v>57</v>
      </c>
      <c r="J1560" s="1" t="s">
        <v>32</v>
      </c>
      <c r="P1560">
        <v>1</v>
      </c>
      <c r="Q1560">
        <v>2</v>
      </c>
      <c r="U1560" t="s">
        <v>32</v>
      </c>
      <c r="V1560" t="s">
        <v>32</v>
      </c>
      <c r="W1560" t="s">
        <v>32</v>
      </c>
    </row>
    <row r="1561" spans="1:23" x14ac:dyDescent="0.3">
      <c r="A1561" s="2">
        <v>29</v>
      </c>
      <c r="I1561" s="2">
        <v>33</v>
      </c>
      <c r="J1561" s="2" t="s">
        <v>32</v>
      </c>
      <c r="P1561">
        <v>1</v>
      </c>
      <c r="Q1561">
        <v>2</v>
      </c>
      <c r="U1561" t="s">
        <v>32</v>
      </c>
      <c r="V1561" t="s">
        <v>32</v>
      </c>
      <c r="W1561" t="s">
        <v>31</v>
      </c>
    </row>
    <row r="1562" spans="1:23" x14ac:dyDescent="0.3">
      <c r="A1562" s="1">
        <v>37.200000000000003</v>
      </c>
      <c r="I1562" s="1">
        <v>44</v>
      </c>
      <c r="J1562" s="1" t="s">
        <v>32</v>
      </c>
      <c r="P1562">
        <v>2</v>
      </c>
      <c r="Q1562">
        <v>2</v>
      </c>
      <c r="U1562" t="s">
        <v>32</v>
      </c>
      <c r="V1562" t="s">
        <v>32</v>
      </c>
      <c r="W1562" t="s">
        <v>32</v>
      </c>
    </row>
    <row r="1563" spans="1:23" x14ac:dyDescent="0.3">
      <c r="A1563" s="2">
        <v>19.399999999999999</v>
      </c>
      <c r="I1563" s="2">
        <v>42</v>
      </c>
      <c r="J1563" s="2" t="s">
        <v>32</v>
      </c>
      <c r="P1563">
        <v>1</v>
      </c>
      <c r="Q1563">
        <v>2</v>
      </c>
      <c r="U1563" t="s">
        <v>32</v>
      </c>
      <c r="V1563" t="s">
        <v>32</v>
      </c>
      <c r="W1563" t="s">
        <v>31</v>
      </c>
    </row>
    <row r="1564" spans="1:23" x14ac:dyDescent="0.3">
      <c r="A1564" s="1">
        <v>26.2</v>
      </c>
      <c r="I1564" s="1">
        <v>72</v>
      </c>
      <c r="J1564" s="1" t="s">
        <v>32</v>
      </c>
      <c r="P1564">
        <v>1</v>
      </c>
      <c r="Q1564">
        <v>2</v>
      </c>
      <c r="U1564" t="s">
        <v>32</v>
      </c>
      <c r="V1564" t="s">
        <v>32</v>
      </c>
      <c r="W1564" t="s">
        <v>31</v>
      </c>
    </row>
    <row r="1565" spans="1:23" x14ac:dyDescent="0.3">
      <c r="A1565" s="2">
        <v>21.1</v>
      </c>
      <c r="I1565" s="2">
        <v>49</v>
      </c>
      <c r="J1565" s="2" t="s">
        <v>32</v>
      </c>
      <c r="P1565">
        <v>1</v>
      </c>
      <c r="Q1565">
        <v>2</v>
      </c>
      <c r="U1565" t="s">
        <v>32</v>
      </c>
      <c r="V1565" t="s">
        <v>32</v>
      </c>
      <c r="W1565" t="s">
        <v>31</v>
      </c>
    </row>
    <row r="1566" spans="1:23" x14ac:dyDescent="0.3">
      <c r="A1566" s="1">
        <v>31.6</v>
      </c>
      <c r="I1566" s="1">
        <v>32</v>
      </c>
      <c r="J1566" s="1" t="s">
        <v>32</v>
      </c>
      <c r="P1566">
        <v>1</v>
      </c>
      <c r="Q1566">
        <v>2</v>
      </c>
      <c r="U1566" t="s">
        <v>32</v>
      </c>
      <c r="V1566" t="s">
        <v>32</v>
      </c>
      <c r="W1566" t="s">
        <v>31</v>
      </c>
    </row>
    <row r="1567" spans="1:23" x14ac:dyDescent="0.3">
      <c r="A1567" s="2">
        <v>29.3</v>
      </c>
      <c r="I1567" s="2">
        <v>70</v>
      </c>
      <c r="J1567" s="2" t="s">
        <v>32</v>
      </c>
      <c r="P1567">
        <v>1</v>
      </c>
      <c r="Q1567">
        <v>2</v>
      </c>
      <c r="U1567" t="s">
        <v>32</v>
      </c>
      <c r="V1567" t="s">
        <v>31</v>
      </c>
      <c r="W1567" t="s">
        <v>32</v>
      </c>
    </row>
    <row r="1568" spans="1:23" x14ac:dyDescent="0.3">
      <c r="A1568" s="1">
        <v>28.4</v>
      </c>
      <c r="I1568" s="1">
        <v>54</v>
      </c>
      <c r="J1568" s="1" t="s">
        <v>32</v>
      </c>
      <c r="P1568">
        <v>2</v>
      </c>
      <c r="Q1568">
        <v>2</v>
      </c>
      <c r="U1568" t="s">
        <v>32</v>
      </c>
      <c r="V1568" t="s">
        <v>32</v>
      </c>
      <c r="W1568" t="s">
        <v>32</v>
      </c>
    </row>
    <row r="1569" spans="1:23" x14ac:dyDescent="0.3">
      <c r="A1569" s="2">
        <v>35.299999999999997</v>
      </c>
      <c r="I1569" s="2">
        <v>59</v>
      </c>
      <c r="J1569" s="2" t="s">
        <v>32</v>
      </c>
      <c r="P1569">
        <v>2</v>
      </c>
      <c r="Q1569">
        <v>2</v>
      </c>
      <c r="U1569" t="s">
        <v>32</v>
      </c>
      <c r="V1569" t="s">
        <v>32</v>
      </c>
      <c r="W1569" t="s">
        <v>32</v>
      </c>
    </row>
    <row r="1570" spans="1:23" x14ac:dyDescent="0.3">
      <c r="A1570" s="1">
        <v>40.1</v>
      </c>
      <c r="I1570" s="1">
        <v>78</v>
      </c>
      <c r="J1570" s="1" t="s">
        <v>32</v>
      </c>
      <c r="P1570">
        <v>1</v>
      </c>
      <c r="Q1570">
        <v>2</v>
      </c>
      <c r="U1570" t="s">
        <v>32</v>
      </c>
      <c r="V1570" t="s">
        <v>32</v>
      </c>
      <c r="W1570" t="s">
        <v>32</v>
      </c>
    </row>
    <row r="1571" spans="1:23" x14ac:dyDescent="0.3">
      <c r="A1571" s="2">
        <v>39</v>
      </c>
      <c r="I1571" s="2">
        <v>21</v>
      </c>
      <c r="J1571" s="2" t="s">
        <v>32</v>
      </c>
      <c r="P1571">
        <v>1</v>
      </c>
      <c r="Q1571">
        <v>2</v>
      </c>
      <c r="U1571" t="s">
        <v>32</v>
      </c>
      <c r="V1571" t="s">
        <v>32</v>
      </c>
      <c r="W1571" t="s">
        <v>31</v>
      </c>
    </row>
    <row r="1572" spans="1:23" x14ac:dyDescent="0.3">
      <c r="A1572" s="1">
        <v>31.5</v>
      </c>
      <c r="I1572" s="1">
        <v>55</v>
      </c>
      <c r="J1572" s="1" t="s">
        <v>32</v>
      </c>
      <c r="P1572">
        <v>2</v>
      </c>
      <c r="Q1572">
        <v>2</v>
      </c>
      <c r="U1572" t="s">
        <v>32</v>
      </c>
      <c r="V1572" t="s">
        <v>32</v>
      </c>
      <c r="W1572" t="s">
        <v>32</v>
      </c>
    </row>
    <row r="1573" spans="1:23" x14ac:dyDescent="0.3">
      <c r="A1573" s="2">
        <v>28.5</v>
      </c>
      <c r="I1573" s="2">
        <v>20</v>
      </c>
      <c r="J1573" s="2" t="s">
        <v>32</v>
      </c>
      <c r="P1573">
        <v>2</v>
      </c>
      <c r="Q1573">
        <v>2</v>
      </c>
      <c r="U1573" t="s">
        <v>32</v>
      </c>
      <c r="V1573" t="s">
        <v>32</v>
      </c>
      <c r="W1573" t="s">
        <v>32</v>
      </c>
    </row>
    <row r="1574" spans="1:23" x14ac:dyDescent="0.3">
      <c r="A1574" s="1">
        <v>28.5</v>
      </c>
      <c r="I1574" s="1">
        <v>33</v>
      </c>
      <c r="J1574" s="1" t="s">
        <v>32</v>
      </c>
      <c r="P1574">
        <v>1</v>
      </c>
      <c r="Q1574">
        <v>2</v>
      </c>
      <c r="U1574" t="s">
        <v>32</v>
      </c>
      <c r="V1574" t="s">
        <v>32</v>
      </c>
      <c r="W1574" t="s">
        <v>32</v>
      </c>
    </row>
    <row r="1575" spans="1:23" x14ac:dyDescent="0.3">
      <c r="A1575" s="2">
        <v>56</v>
      </c>
      <c r="I1575" s="2">
        <v>68</v>
      </c>
      <c r="J1575" s="2" t="s">
        <v>32</v>
      </c>
      <c r="P1575">
        <v>2</v>
      </c>
      <c r="Q1575">
        <v>2</v>
      </c>
      <c r="U1575" t="s">
        <v>32</v>
      </c>
      <c r="V1575" t="s">
        <v>32</v>
      </c>
      <c r="W1575" t="s">
        <v>32</v>
      </c>
    </row>
    <row r="1576" spans="1:23" x14ac:dyDescent="0.3">
      <c r="A1576" s="1">
        <v>28.6</v>
      </c>
      <c r="I1576" s="1">
        <v>70</v>
      </c>
      <c r="J1576" s="1" t="s">
        <v>32</v>
      </c>
      <c r="P1576">
        <v>1</v>
      </c>
      <c r="Q1576">
        <v>2</v>
      </c>
      <c r="U1576" t="s">
        <v>32</v>
      </c>
      <c r="V1576" t="s">
        <v>32</v>
      </c>
      <c r="W1576" t="s">
        <v>31</v>
      </c>
    </row>
    <row r="1577" spans="1:23" x14ac:dyDescent="0.3">
      <c r="A1577" s="2">
        <v>35.200000000000003</v>
      </c>
      <c r="I1577" s="2">
        <v>24</v>
      </c>
      <c r="J1577" s="2" t="s">
        <v>32</v>
      </c>
      <c r="P1577">
        <v>1</v>
      </c>
      <c r="Q1577">
        <v>2</v>
      </c>
      <c r="U1577" t="s">
        <v>32</v>
      </c>
      <c r="V1577" t="s">
        <v>31</v>
      </c>
      <c r="W1577" t="s">
        <v>31</v>
      </c>
    </row>
    <row r="1578" spans="1:23" x14ac:dyDescent="0.3">
      <c r="A1578" s="1">
        <v>32.5</v>
      </c>
      <c r="I1578" s="1">
        <v>44</v>
      </c>
      <c r="J1578" s="1" t="s">
        <v>32</v>
      </c>
      <c r="P1578">
        <v>1</v>
      </c>
      <c r="Q1578">
        <v>2</v>
      </c>
      <c r="U1578" t="s">
        <v>32</v>
      </c>
      <c r="V1578" t="s">
        <v>32</v>
      </c>
      <c r="W1578" t="s">
        <v>32</v>
      </c>
    </row>
    <row r="1579" spans="1:23" x14ac:dyDescent="0.3">
      <c r="A1579" s="2">
        <v>35.9</v>
      </c>
      <c r="I1579" s="2">
        <v>39</v>
      </c>
      <c r="J1579" s="2" t="s">
        <v>32</v>
      </c>
      <c r="P1579">
        <v>2</v>
      </c>
      <c r="Q1579">
        <v>2</v>
      </c>
      <c r="U1579" t="s">
        <v>32</v>
      </c>
      <c r="V1579" t="s">
        <v>32</v>
      </c>
      <c r="W1579" t="s">
        <v>31</v>
      </c>
    </row>
    <row r="1580" spans="1:23" x14ac:dyDescent="0.3">
      <c r="A1580" s="1">
        <v>25.1</v>
      </c>
      <c r="I1580" s="1">
        <v>42</v>
      </c>
      <c r="J1580" s="1" t="s">
        <v>32</v>
      </c>
      <c r="P1580">
        <v>1</v>
      </c>
      <c r="Q1580">
        <v>2</v>
      </c>
      <c r="U1580" t="s">
        <v>32</v>
      </c>
      <c r="V1580" t="s">
        <v>32</v>
      </c>
      <c r="W1580" t="s">
        <v>31</v>
      </c>
    </row>
    <row r="1581" spans="1:23" x14ac:dyDescent="0.3">
      <c r="A1581" s="2">
        <v>16.8</v>
      </c>
      <c r="I1581" s="2">
        <v>28</v>
      </c>
      <c r="J1581" s="2" t="s">
        <v>32</v>
      </c>
      <c r="P1581">
        <v>1</v>
      </c>
      <c r="Q1581">
        <v>2</v>
      </c>
      <c r="U1581" t="s">
        <v>32</v>
      </c>
      <c r="V1581" t="s">
        <v>32</v>
      </c>
      <c r="W1581" t="s">
        <v>32</v>
      </c>
    </row>
    <row r="1582" spans="1:23" x14ac:dyDescent="0.3">
      <c r="A1582" s="1">
        <v>27.9</v>
      </c>
      <c r="I1582" s="1">
        <v>66</v>
      </c>
      <c r="J1582" s="1" t="s">
        <v>32</v>
      </c>
      <c r="P1582">
        <v>2</v>
      </c>
      <c r="Q1582">
        <v>2</v>
      </c>
      <c r="U1582" t="s">
        <v>32</v>
      </c>
      <c r="V1582" t="s">
        <v>32</v>
      </c>
      <c r="W1582" t="s">
        <v>32</v>
      </c>
    </row>
    <row r="1583" spans="1:23" x14ac:dyDescent="0.3">
      <c r="A1583" s="2">
        <v>16.3</v>
      </c>
      <c r="I1583" s="2">
        <v>65</v>
      </c>
      <c r="J1583" s="2" t="s">
        <v>32</v>
      </c>
      <c r="P1583">
        <v>1</v>
      </c>
      <c r="Q1583">
        <v>2</v>
      </c>
      <c r="U1583" t="s">
        <v>32</v>
      </c>
      <c r="V1583" t="s">
        <v>32</v>
      </c>
      <c r="W1583" t="s">
        <v>32</v>
      </c>
    </row>
    <row r="1584" spans="1:23" x14ac:dyDescent="0.3">
      <c r="A1584" s="1">
        <v>21.4</v>
      </c>
      <c r="I1584" s="1">
        <v>32</v>
      </c>
      <c r="J1584" s="1" t="s">
        <v>32</v>
      </c>
      <c r="P1584">
        <v>2</v>
      </c>
      <c r="Q1584">
        <v>2</v>
      </c>
      <c r="U1584" t="s">
        <v>32</v>
      </c>
      <c r="V1584" t="s">
        <v>32</v>
      </c>
      <c r="W1584" t="s">
        <v>32</v>
      </c>
    </row>
    <row r="1585" spans="1:23" x14ac:dyDescent="0.3">
      <c r="A1585" s="2">
        <v>32.700000000000003</v>
      </c>
      <c r="I1585" s="2">
        <v>55</v>
      </c>
      <c r="J1585" s="2" t="s">
        <v>32</v>
      </c>
      <c r="P1585">
        <v>2</v>
      </c>
      <c r="Q1585">
        <v>2</v>
      </c>
      <c r="U1585" t="s">
        <v>32</v>
      </c>
      <c r="V1585" t="s">
        <v>32</v>
      </c>
      <c r="W1585" t="s">
        <v>31</v>
      </c>
    </row>
    <row r="1586" spans="1:23" x14ac:dyDescent="0.3">
      <c r="A1586" s="1">
        <v>23.6</v>
      </c>
      <c r="I1586" s="1">
        <v>61</v>
      </c>
      <c r="J1586" s="1" t="s">
        <v>32</v>
      </c>
      <c r="P1586">
        <v>2</v>
      </c>
      <c r="Q1586">
        <v>2</v>
      </c>
      <c r="U1586" t="s">
        <v>32</v>
      </c>
      <c r="V1586" t="s">
        <v>32</v>
      </c>
      <c r="W1586" t="s">
        <v>31</v>
      </c>
    </row>
    <row r="1587" spans="1:23" x14ac:dyDescent="0.3">
      <c r="A1587" s="2">
        <v>19.8</v>
      </c>
      <c r="I1587" s="2">
        <v>63</v>
      </c>
      <c r="J1587" s="2" t="s">
        <v>32</v>
      </c>
      <c r="P1587">
        <v>1</v>
      </c>
      <c r="Q1587">
        <v>2</v>
      </c>
      <c r="U1587" t="s">
        <v>32</v>
      </c>
      <c r="V1587" t="s">
        <v>32</v>
      </c>
      <c r="W1587" t="s">
        <v>32</v>
      </c>
    </row>
    <row r="1588" spans="1:23" x14ac:dyDescent="0.3">
      <c r="A1588" s="1">
        <v>33.1</v>
      </c>
      <c r="I1588" s="1">
        <v>67</v>
      </c>
      <c r="J1588" s="1" t="s">
        <v>32</v>
      </c>
      <c r="P1588">
        <v>2</v>
      </c>
      <c r="Q1588">
        <v>2</v>
      </c>
      <c r="U1588" t="s">
        <v>32</v>
      </c>
      <c r="V1588" t="s">
        <v>32</v>
      </c>
      <c r="W1588" t="s">
        <v>32</v>
      </c>
    </row>
    <row r="1589" spans="1:23" x14ac:dyDescent="0.3">
      <c r="A1589" s="2">
        <v>28.1</v>
      </c>
      <c r="I1589" s="2">
        <v>43</v>
      </c>
      <c r="J1589" s="2" t="s">
        <v>32</v>
      </c>
      <c r="P1589">
        <v>1</v>
      </c>
      <c r="Q1589">
        <v>2</v>
      </c>
      <c r="U1589" t="s">
        <v>32</v>
      </c>
      <c r="V1589" t="s">
        <v>32</v>
      </c>
      <c r="W1589" t="s">
        <v>32</v>
      </c>
    </row>
    <row r="1590" spans="1:23" x14ac:dyDescent="0.3">
      <c r="A1590" s="1">
        <v>38.9</v>
      </c>
      <c r="I1590" s="1">
        <v>59</v>
      </c>
      <c r="J1590" s="1" t="s">
        <v>32</v>
      </c>
      <c r="P1590">
        <v>1</v>
      </c>
      <c r="Q1590">
        <v>2</v>
      </c>
      <c r="U1590" t="s">
        <v>32</v>
      </c>
      <c r="V1590" t="s">
        <v>31</v>
      </c>
      <c r="W1590" t="s">
        <v>32</v>
      </c>
    </row>
    <row r="1591" spans="1:23" x14ac:dyDescent="0.3">
      <c r="A1591" s="2">
        <v>23.8</v>
      </c>
      <c r="I1591" s="2">
        <v>47</v>
      </c>
      <c r="J1591" s="2" t="s">
        <v>32</v>
      </c>
      <c r="P1591">
        <v>1</v>
      </c>
      <c r="Q1591">
        <v>2</v>
      </c>
      <c r="U1591" t="s">
        <v>32</v>
      </c>
      <c r="V1591" t="s">
        <v>32</v>
      </c>
      <c r="W1591" t="s">
        <v>32</v>
      </c>
    </row>
    <row r="1592" spans="1:23" x14ac:dyDescent="0.3">
      <c r="A1592" s="1">
        <v>33.799999999999997</v>
      </c>
      <c r="I1592" s="1">
        <v>61</v>
      </c>
      <c r="J1592" s="1" t="s">
        <v>32</v>
      </c>
      <c r="P1592">
        <v>1</v>
      </c>
      <c r="Q1592">
        <v>2</v>
      </c>
      <c r="U1592" t="s">
        <v>32</v>
      </c>
      <c r="V1592" t="s">
        <v>32</v>
      </c>
      <c r="W1592" t="s">
        <v>32</v>
      </c>
    </row>
    <row r="1593" spans="1:23" x14ac:dyDescent="0.3">
      <c r="A1593" s="2">
        <v>26.7</v>
      </c>
      <c r="I1593" s="2">
        <v>77</v>
      </c>
      <c r="J1593" s="2" t="s">
        <v>32</v>
      </c>
      <c r="P1593">
        <v>2</v>
      </c>
      <c r="Q1593">
        <v>2</v>
      </c>
      <c r="U1593" t="s">
        <v>32</v>
      </c>
      <c r="V1593" t="s">
        <v>32</v>
      </c>
      <c r="W1593" t="s">
        <v>32</v>
      </c>
    </row>
    <row r="1594" spans="1:23" x14ac:dyDescent="0.3">
      <c r="A1594" s="1">
        <v>32.200000000000003</v>
      </c>
      <c r="I1594" s="1">
        <v>24</v>
      </c>
      <c r="J1594" s="1" t="s">
        <v>32</v>
      </c>
      <c r="P1594">
        <v>2</v>
      </c>
      <c r="Q1594">
        <v>2</v>
      </c>
      <c r="U1594" t="s">
        <v>32</v>
      </c>
      <c r="V1594" t="s">
        <v>32</v>
      </c>
      <c r="W1594" t="s">
        <v>32</v>
      </c>
    </row>
    <row r="1595" spans="1:23" x14ac:dyDescent="0.3">
      <c r="A1595" s="2">
        <v>28.1</v>
      </c>
      <c r="I1595" s="2">
        <v>29</v>
      </c>
      <c r="J1595" s="2" t="s">
        <v>32</v>
      </c>
      <c r="P1595">
        <v>2</v>
      </c>
      <c r="Q1595">
        <v>2</v>
      </c>
      <c r="U1595" t="s">
        <v>32</v>
      </c>
      <c r="V1595" t="s">
        <v>32</v>
      </c>
      <c r="W1595" t="s">
        <v>32</v>
      </c>
    </row>
    <row r="1596" spans="1:23" x14ac:dyDescent="0.3">
      <c r="A1596" s="1">
        <v>21.3</v>
      </c>
      <c r="I1596" s="1">
        <v>59</v>
      </c>
      <c r="J1596" s="1" t="s">
        <v>32</v>
      </c>
      <c r="P1596">
        <v>1</v>
      </c>
      <c r="Q1596">
        <v>2</v>
      </c>
      <c r="U1596" t="s">
        <v>32</v>
      </c>
      <c r="V1596" t="s">
        <v>32</v>
      </c>
      <c r="W1596" t="s">
        <v>32</v>
      </c>
    </row>
    <row r="1597" spans="1:23" x14ac:dyDescent="0.3">
      <c r="A1597" s="2">
        <v>44</v>
      </c>
      <c r="I1597" s="2">
        <v>41</v>
      </c>
      <c r="J1597" s="2" t="s">
        <v>32</v>
      </c>
      <c r="P1597">
        <v>1</v>
      </c>
      <c r="Q1597">
        <v>2</v>
      </c>
      <c r="U1597" t="s">
        <v>32</v>
      </c>
      <c r="V1597" t="s">
        <v>32</v>
      </c>
      <c r="W1597" t="s">
        <v>31</v>
      </c>
    </row>
    <row r="1598" spans="1:23" x14ac:dyDescent="0.3">
      <c r="A1598" s="1">
        <v>21.5</v>
      </c>
      <c r="I1598" s="1">
        <v>17</v>
      </c>
      <c r="J1598" s="1" t="s">
        <v>32</v>
      </c>
      <c r="P1598">
        <v>2</v>
      </c>
      <c r="Q1598">
        <v>2</v>
      </c>
      <c r="U1598" t="s">
        <v>32</v>
      </c>
      <c r="V1598" t="s">
        <v>31</v>
      </c>
      <c r="W1598" t="s">
        <v>32</v>
      </c>
    </row>
    <row r="1599" spans="1:23" x14ac:dyDescent="0.3">
      <c r="A1599" s="2">
        <v>37.299999999999997</v>
      </c>
      <c r="I1599" s="2">
        <v>67</v>
      </c>
      <c r="J1599" s="2" t="s">
        <v>32</v>
      </c>
      <c r="P1599">
        <v>2</v>
      </c>
      <c r="Q1599">
        <v>2</v>
      </c>
      <c r="U1599" t="s">
        <v>32</v>
      </c>
      <c r="V1599" t="s">
        <v>32</v>
      </c>
      <c r="W1599" t="s">
        <v>32</v>
      </c>
    </row>
    <row r="1600" spans="1:23" x14ac:dyDescent="0.3">
      <c r="A1600" s="1">
        <v>44.8</v>
      </c>
      <c r="I1600" s="1">
        <v>71</v>
      </c>
      <c r="J1600" s="1" t="s">
        <v>32</v>
      </c>
      <c r="P1600">
        <v>2</v>
      </c>
      <c r="Q1600">
        <v>2</v>
      </c>
      <c r="U1600" t="s">
        <v>32</v>
      </c>
      <c r="V1600" t="s">
        <v>31</v>
      </c>
      <c r="W1600" t="s">
        <v>32</v>
      </c>
    </row>
    <row r="1601" spans="1:23" x14ac:dyDescent="0.3">
      <c r="A1601" s="2">
        <v>21.4</v>
      </c>
      <c r="I1601" s="2">
        <v>24</v>
      </c>
      <c r="J1601" s="2" t="s">
        <v>32</v>
      </c>
      <c r="P1601">
        <v>2</v>
      </c>
      <c r="Q1601">
        <v>2</v>
      </c>
      <c r="U1601" t="s">
        <v>32</v>
      </c>
      <c r="V1601" t="s">
        <v>32</v>
      </c>
      <c r="W1601" t="s">
        <v>32</v>
      </c>
    </row>
    <row r="1602" spans="1:23" x14ac:dyDescent="0.3">
      <c r="A1602" s="1">
        <v>32.299999999999997</v>
      </c>
      <c r="I1602" s="1">
        <v>60</v>
      </c>
      <c r="J1602" s="1" t="s">
        <v>32</v>
      </c>
      <c r="P1602">
        <v>1</v>
      </c>
      <c r="Q1602">
        <v>2</v>
      </c>
      <c r="U1602" t="s">
        <v>32</v>
      </c>
      <c r="V1602" t="s">
        <v>32</v>
      </c>
      <c r="W1602" t="s">
        <v>32</v>
      </c>
    </row>
    <row r="1603" spans="1:23" x14ac:dyDescent="0.3">
      <c r="A1603" s="2">
        <v>35.4</v>
      </c>
      <c r="I1603" s="2">
        <v>75</v>
      </c>
      <c r="J1603" s="2" t="s">
        <v>32</v>
      </c>
      <c r="P1603">
        <v>2</v>
      </c>
      <c r="Q1603">
        <v>2</v>
      </c>
      <c r="U1603" t="s">
        <v>32</v>
      </c>
      <c r="V1603" t="s">
        <v>32</v>
      </c>
      <c r="W1603" t="s">
        <v>32</v>
      </c>
    </row>
    <row r="1604" spans="1:23" x14ac:dyDescent="0.3">
      <c r="A1604" s="1">
        <v>19.7</v>
      </c>
      <c r="I1604" s="1">
        <v>60</v>
      </c>
      <c r="J1604" s="1" t="s">
        <v>32</v>
      </c>
      <c r="P1604">
        <v>2</v>
      </c>
      <c r="Q1604">
        <v>2</v>
      </c>
      <c r="U1604" t="s">
        <v>32</v>
      </c>
      <c r="V1604" t="s">
        <v>32</v>
      </c>
      <c r="W1604" t="s">
        <v>32</v>
      </c>
    </row>
    <row r="1605" spans="1:23" x14ac:dyDescent="0.3">
      <c r="A1605" s="2">
        <v>31.3</v>
      </c>
      <c r="I1605" s="2">
        <v>28</v>
      </c>
      <c r="J1605" s="2" t="s">
        <v>32</v>
      </c>
      <c r="P1605">
        <v>1</v>
      </c>
      <c r="Q1605">
        <v>2</v>
      </c>
      <c r="U1605" t="s">
        <v>32</v>
      </c>
      <c r="V1605" t="s">
        <v>31</v>
      </c>
      <c r="W1605" t="s">
        <v>32</v>
      </c>
    </row>
    <row r="1606" spans="1:23" x14ac:dyDescent="0.3">
      <c r="A1606" s="1">
        <v>35.5</v>
      </c>
      <c r="I1606" s="1">
        <v>55</v>
      </c>
      <c r="J1606" s="1" t="s">
        <v>32</v>
      </c>
      <c r="P1606">
        <v>1</v>
      </c>
      <c r="Q1606">
        <v>2</v>
      </c>
      <c r="U1606" t="s">
        <v>32</v>
      </c>
      <c r="V1606" t="s">
        <v>32</v>
      </c>
      <c r="W1606" t="s">
        <v>31</v>
      </c>
    </row>
    <row r="1607" spans="1:23" x14ac:dyDescent="0.3">
      <c r="A1607" s="2">
        <v>25.8</v>
      </c>
      <c r="I1607" s="2">
        <v>70</v>
      </c>
      <c r="J1607" s="2" t="s">
        <v>32</v>
      </c>
      <c r="P1607">
        <v>1</v>
      </c>
      <c r="Q1607">
        <v>2</v>
      </c>
      <c r="U1607" t="s">
        <v>32</v>
      </c>
      <c r="V1607" t="s">
        <v>31</v>
      </c>
      <c r="W1607" t="s">
        <v>32</v>
      </c>
    </row>
    <row r="1608" spans="1:23" x14ac:dyDescent="0.3">
      <c r="A1608" s="1">
        <v>32.799999999999997</v>
      </c>
      <c r="I1608" s="1">
        <v>56</v>
      </c>
      <c r="J1608" s="1" t="s">
        <v>32</v>
      </c>
      <c r="P1608">
        <v>1</v>
      </c>
      <c r="Q1608">
        <v>2</v>
      </c>
      <c r="U1608" t="s">
        <v>32</v>
      </c>
      <c r="V1608" t="s">
        <v>32</v>
      </c>
      <c r="W1608" t="s">
        <v>31</v>
      </c>
    </row>
    <row r="1609" spans="1:23" x14ac:dyDescent="0.3">
      <c r="A1609" s="2">
        <v>35.9</v>
      </c>
      <c r="I1609" s="2">
        <v>47</v>
      </c>
      <c r="J1609" s="2" t="s">
        <v>32</v>
      </c>
      <c r="P1609">
        <v>2</v>
      </c>
      <c r="Q1609">
        <v>2</v>
      </c>
      <c r="U1609" t="s">
        <v>32</v>
      </c>
      <c r="V1609" t="s">
        <v>31</v>
      </c>
      <c r="W1609" t="s">
        <v>31</v>
      </c>
    </row>
    <row r="1610" spans="1:23" x14ac:dyDescent="0.3">
      <c r="A1610" s="1">
        <v>41.8</v>
      </c>
      <c r="I1610" s="1">
        <v>46</v>
      </c>
      <c r="J1610" s="1" t="s">
        <v>32</v>
      </c>
      <c r="P1610">
        <v>1</v>
      </c>
      <c r="Q1610">
        <v>2</v>
      </c>
      <c r="U1610" t="s">
        <v>32</v>
      </c>
      <c r="V1610" t="s">
        <v>32</v>
      </c>
      <c r="W1610" t="s">
        <v>32</v>
      </c>
    </row>
    <row r="1611" spans="1:23" x14ac:dyDescent="0.3">
      <c r="A1611" s="2">
        <v>27.3</v>
      </c>
      <c r="I1611" s="2">
        <v>82</v>
      </c>
      <c r="J1611" s="2" t="s">
        <v>32</v>
      </c>
      <c r="P1611">
        <v>2</v>
      </c>
      <c r="Q1611">
        <v>2</v>
      </c>
      <c r="U1611" t="s">
        <v>32</v>
      </c>
      <c r="V1611" t="s">
        <v>32</v>
      </c>
      <c r="W1611" t="s">
        <v>32</v>
      </c>
    </row>
    <row r="1612" spans="1:23" x14ac:dyDescent="0.3">
      <c r="A1612" s="1">
        <v>27.7</v>
      </c>
      <c r="I1612" s="1">
        <v>17</v>
      </c>
      <c r="J1612" s="1" t="s">
        <v>32</v>
      </c>
      <c r="P1612">
        <v>2</v>
      </c>
      <c r="Q1612">
        <v>2</v>
      </c>
      <c r="U1612" t="s">
        <v>32</v>
      </c>
      <c r="V1612" t="s">
        <v>32</v>
      </c>
      <c r="W1612" t="s">
        <v>31</v>
      </c>
    </row>
    <row r="1613" spans="1:23" x14ac:dyDescent="0.3">
      <c r="A1613" s="2">
        <v>13.4</v>
      </c>
      <c r="I1613" s="2">
        <v>73</v>
      </c>
      <c r="J1613" s="2" t="s">
        <v>32</v>
      </c>
      <c r="P1613">
        <v>2</v>
      </c>
      <c r="Q1613">
        <v>2</v>
      </c>
      <c r="U1613" t="s">
        <v>32</v>
      </c>
      <c r="V1613" t="s">
        <v>32</v>
      </c>
      <c r="W1613" t="s">
        <v>31</v>
      </c>
    </row>
    <row r="1614" spans="1:23" x14ac:dyDescent="0.3">
      <c r="A1614" s="1">
        <v>17</v>
      </c>
      <c r="I1614" s="1">
        <v>40</v>
      </c>
      <c r="J1614" s="1" t="s">
        <v>32</v>
      </c>
      <c r="P1614">
        <v>1</v>
      </c>
      <c r="Q1614">
        <v>2</v>
      </c>
      <c r="U1614" t="s">
        <v>32</v>
      </c>
      <c r="V1614" t="s">
        <v>32</v>
      </c>
      <c r="W1614" t="s">
        <v>32</v>
      </c>
    </row>
    <row r="1615" spans="1:23" x14ac:dyDescent="0.3">
      <c r="A1615" s="2">
        <v>20</v>
      </c>
      <c r="I1615" s="2">
        <v>53</v>
      </c>
      <c r="J1615" s="2" t="s">
        <v>32</v>
      </c>
      <c r="P1615">
        <v>2</v>
      </c>
      <c r="Q1615">
        <v>2</v>
      </c>
      <c r="U1615" t="s">
        <v>32</v>
      </c>
      <c r="V1615" t="s">
        <v>32</v>
      </c>
      <c r="W1615" t="s">
        <v>32</v>
      </c>
    </row>
    <row r="1616" spans="1:23" x14ac:dyDescent="0.3">
      <c r="A1616" s="1">
        <v>40.9</v>
      </c>
      <c r="I1616" s="1">
        <v>23</v>
      </c>
      <c r="J1616" s="1" t="s">
        <v>32</v>
      </c>
      <c r="P1616">
        <v>1</v>
      </c>
      <c r="Q1616">
        <v>2</v>
      </c>
      <c r="U1616" t="s">
        <v>32</v>
      </c>
      <c r="V1616" t="s">
        <v>31</v>
      </c>
      <c r="W1616" t="s">
        <v>32</v>
      </c>
    </row>
    <row r="1617" spans="1:23" x14ac:dyDescent="0.3">
      <c r="A1617" s="2">
        <v>38.5</v>
      </c>
      <c r="I1617" s="2">
        <v>81</v>
      </c>
      <c r="J1617" s="2" t="s">
        <v>32</v>
      </c>
      <c r="P1617">
        <v>1</v>
      </c>
      <c r="Q1617">
        <v>2</v>
      </c>
      <c r="U1617" t="s">
        <v>32</v>
      </c>
      <c r="V1617" t="s">
        <v>32</v>
      </c>
      <c r="W1617" t="s">
        <v>31</v>
      </c>
    </row>
    <row r="1618" spans="1:23" x14ac:dyDescent="0.3">
      <c r="A1618" s="1">
        <v>30.9</v>
      </c>
      <c r="I1618" s="1">
        <v>29</v>
      </c>
      <c r="J1618" s="1" t="s">
        <v>32</v>
      </c>
      <c r="P1618">
        <v>1</v>
      </c>
      <c r="Q1618">
        <v>2</v>
      </c>
      <c r="U1618" t="s">
        <v>32</v>
      </c>
      <c r="V1618" t="s">
        <v>32</v>
      </c>
      <c r="W1618" t="s">
        <v>32</v>
      </c>
    </row>
    <row r="1619" spans="1:23" x14ac:dyDescent="0.3">
      <c r="A1619" s="2">
        <v>33.4</v>
      </c>
      <c r="I1619" s="2">
        <v>39</v>
      </c>
      <c r="J1619" s="2" t="s">
        <v>32</v>
      </c>
      <c r="P1619">
        <v>2</v>
      </c>
      <c r="Q1619">
        <v>2</v>
      </c>
      <c r="U1619" t="s">
        <v>32</v>
      </c>
      <c r="V1619" t="s">
        <v>32</v>
      </c>
      <c r="W1619" t="s">
        <v>31</v>
      </c>
    </row>
    <row r="1620" spans="1:23" x14ac:dyDescent="0.3">
      <c r="A1620" s="1">
        <v>17.100000000000001</v>
      </c>
      <c r="I1620" s="1">
        <v>37</v>
      </c>
      <c r="J1620" s="1" t="s">
        <v>32</v>
      </c>
      <c r="P1620">
        <v>1</v>
      </c>
      <c r="Q1620">
        <v>2</v>
      </c>
      <c r="U1620" t="s">
        <v>32</v>
      </c>
      <c r="V1620" t="s">
        <v>32</v>
      </c>
      <c r="W1620" t="s">
        <v>32</v>
      </c>
    </row>
    <row r="1621" spans="1:23" x14ac:dyDescent="0.3">
      <c r="A1621" s="2">
        <v>28.6</v>
      </c>
      <c r="I1621" s="2">
        <v>64</v>
      </c>
      <c r="J1621" s="2" t="s">
        <v>32</v>
      </c>
      <c r="P1621">
        <v>2</v>
      </c>
      <c r="Q1621">
        <v>2</v>
      </c>
      <c r="U1621" t="s">
        <v>32</v>
      </c>
      <c r="V1621" t="s">
        <v>32</v>
      </c>
      <c r="W1621" t="s">
        <v>32</v>
      </c>
    </row>
    <row r="1622" spans="1:23" x14ac:dyDescent="0.3">
      <c r="A1622" s="1">
        <v>24</v>
      </c>
      <c r="I1622" s="1">
        <v>17</v>
      </c>
      <c r="J1622" s="1" t="s">
        <v>32</v>
      </c>
      <c r="P1622">
        <v>2</v>
      </c>
      <c r="Q1622">
        <v>2</v>
      </c>
      <c r="U1622" t="s">
        <v>32</v>
      </c>
      <c r="V1622" t="s">
        <v>32</v>
      </c>
      <c r="W1622" t="s">
        <v>32</v>
      </c>
    </row>
    <row r="1623" spans="1:23" x14ac:dyDescent="0.3">
      <c r="A1623" s="2">
        <v>32</v>
      </c>
      <c r="I1623" s="2">
        <v>36</v>
      </c>
      <c r="J1623" s="2" t="s">
        <v>32</v>
      </c>
      <c r="P1623">
        <v>2</v>
      </c>
      <c r="Q1623">
        <v>2</v>
      </c>
      <c r="U1623" t="s">
        <v>32</v>
      </c>
      <c r="V1623" t="s">
        <v>32</v>
      </c>
      <c r="W1623" t="s">
        <v>31</v>
      </c>
    </row>
    <row r="1624" spans="1:23" x14ac:dyDescent="0.3">
      <c r="A1624" s="1">
        <v>28.4</v>
      </c>
      <c r="I1624" s="1">
        <v>75</v>
      </c>
      <c r="J1624" s="1" t="s">
        <v>32</v>
      </c>
      <c r="P1624">
        <v>1</v>
      </c>
      <c r="Q1624">
        <v>2</v>
      </c>
      <c r="U1624" t="s">
        <v>32</v>
      </c>
      <c r="V1624" t="s">
        <v>32</v>
      </c>
      <c r="W1624" t="s">
        <v>32</v>
      </c>
    </row>
    <row r="1625" spans="1:23" x14ac:dyDescent="0.3">
      <c r="A1625" s="2">
        <v>20.3</v>
      </c>
      <c r="I1625" s="2">
        <v>53</v>
      </c>
      <c r="J1625" s="2" t="s">
        <v>32</v>
      </c>
      <c r="P1625">
        <v>1</v>
      </c>
      <c r="Q1625">
        <v>2</v>
      </c>
      <c r="U1625" t="s">
        <v>32</v>
      </c>
      <c r="V1625" t="s">
        <v>32</v>
      </c>
      <c r="W1625" t="s">
        <v>32</v>
      </c>
    </row>
    <row r="1626" spans="1:23" x14ac:dyDescent="0.3">
      <c r="A1626" s="1">
        <v>33.799999999999997</v>
      </c>
      <c r="I1626" s="1">
        <v>45</v>
      </c>
      <c r="J1626" s="1" t="s">
        <v>32</v>
      </c>
      <c r="P1626">
        <v>1</v>
      </c>
      <c r="Q1626">
        <v>2</v>
      </c>
      <c r="U1626" t="s">
        <v>32</v>
      </c>
      <c r="V1626" t="s">
        <v>32</v>
      </c>
      <c r="W1626" t="s">
        <v>32</v>
      </c>
    </row>
    <row r="1627" spans="1:23" x14ac:dyDescent="0.3">
      <c r="A1627" s="2">
        <v>43.2</v>
      </c>
      <c r="I1627" s="2">
        <v>54</v>
      </c>
      <c r="J1627" s="2" t="s">
        <v>32</v>
      </c>
      <c r="P1627">
        <v>2</v>
      </c>
      <c r="Q1627">
        <v>2</v>
      </c>
      <c r="U1627" t="s">
        <v>32</v>
      </c>
      <c r="V1627" t="s">
        <v>31</v>
      </c>
      <c r="W1627" t="s">
        <v>31</v>
      </c>
    </row>
    <row r="1628" spans="1:23" x14ac:dyDescent="0.3">
      <c r="A1628" s="1">
        <v>22.7</v>
      </c>
      <c r="I1628" s="1">
        <v>51</v>
      </c>
      <c r="J1628" s="1" t="s">
        <v>32</v>
      </c>
      <c r="P1628">
        <v>1</v>
      </c>
      <c r="Q1628">
        <v>2</v>
      </c>
      <c r="U1628" t="s">
        <v>32</v>
      </c>
      <c r="V1628" t="s">
        <v>31</v>
      </c>
      <c r="W1628" t="s">
        <v>32</v>
      </c>
    </row>
    <row r="1629" spans="1:23" x14ac:dyDescent="0.3">
      <c r="A1629" s="2">
        <v>29.9</v>
      </c>
      <c r="I1629" s="2">
        <v>44</v>
      </c>
      <c r="J1629" s="2" t="s">
        <v>32</v>
      </c>
      <c r="P1629">
        <v>2</v>
      </c>
      <c r="Q1629">
        <v>2</v>
      </c>
      <c r="U1629" t="s">
        <v>32</v>
      </c>
      <c r="V1629" t="s">
        <v>31</v>
      </c>
      <c r="W1629" t="s">
        <v>31</v>
      </c>
    </row>
    <row r="1630" spans="1:23" x14ac:dyDescent="0.3">
      <c r="A1630" s="1">
        <v>29.9</v>
      </c>
      <c r="I1630" s="1">
        <v>31</v>
      </c>
      <c r="J1630" s="1" t="s">
        <v>32</v>
      </c>
      <c r="P1630">
        <v>2</v>
      </c>
      <c r="Q1630">
        <v>2</v>
      </c>
      <c r="U1630" t="s">
        <v>32</v>
      </c>
      <c r="V1630" t="s">
        <v>31</v>
      </c>
      <c r="W1630" t="s">
        <v>32</v>
      </c>
    </row>
    <row r="1631" spans="1:23" x14ac:dyDescent="0.3">
      <c r="A1631" s="2">
        <v>22.7</v>
      </c>
      <c r="I1631" s="2">
        <v>32</v>
      </c>
      <c r="J1631" s="2" t="s">
        <v>32</v>
      </c>
      <c r="P1631">
        <v>1</v>
      </c>
      <c r="Q1631">
        <v>2</v>
      </c>
      <c r="U1631" t="s">
        <v>32</v>
      </c>
      <c r="V1631" t="s">
        <v>32</v>
      </c>
      <c r="W1631" t="s">
        <v>32</v>
      </c>
    </row>
    <row r="1632" spans="1:23" x14ac:dyDescent="0.3">
      <c r="A1632" s="1">
        <v>16.100000000000001</v>
      </c>
      <c r="I1632" s="1">
        <v>66</v>
      </c>
      <c r="J1632" s="1" t="s">
        <v>32</v>
      </c>
      <c r="P1632">
        <v>2</v>
      </c>
      <c r="Q1632">
        <v>2</v>
      </c>
      <c r="U1632" t="s">
        <v>32</v>
      </c>
      <c r="V1632" t="s">
        <v>32</v>
      </c>
      <c r="W1632" t="s">
        <v>32</v>
      </c>
    </row>
    <row r="1633" spans="1:23" x14ac:dyDescent="0.3">
      <c r="A1633" s="2">
        <v>33.799999999999997</v>
      </c>
      <c r="I1633" s="2">
        <v>22</v>
      </c>
      <c r="J1633" s="2" t="s">
        <v>32</v>
      </c>
      <c r="P1633">
        <v>2</v>
      </c>
      <c r="Q1633">
        <v>2</v>
      </c>
      <c r="U1633" t="s">
        <v>32</v>
      </c>
      <c r="V1633" t="s">
        <v>32</v>
      </c>
      <c r="W1633" t="s">
        <v>32</v>
      </c>
    </row>
    <row r="1634" spans="1:23" x14ac:dyDescent="0.3">
      <c r="A1634" s="1">
        <v>22.6</v>
      </c>
      <c r="I1634" s="1">
        <v>41</v>
      </c>
      <c r="J1634" s="1" t="s">
        <v>32</v>
      </c>
      <c r="P1634">
        <v>1</v>
      </c>
      <c r="Q1634">
        <v>2</v>
      </c>
      <c r="U1634" t="s">
        <v>32</v>
      </c>
      <c r="V1634" t="s">
        <v>32</v>
      </c>
      <c r="W1634" t="s">
        <v>32</v>
      </c>
    </row>
    <row r="1635" spans="1:23" x14ac:dyDescent="0.3">
      <c r="A1635" s="2">
        <v>25.5</v>
      </c>
      <c r="I1635" s="2">
        <v>48</v>
      </c>
      <c r="J1635" s="2" t="s">
        <v>32</v>
      </c>
      <c r="P1635">
        <v>2</v>
      </c>
      <c r="Q1635">
        <v>2</v>
      </c>
      <c r="U1635" t="s">
        <v>32</v>
      </c>
      <c r="V1635" t="s">
        <v>32</v>
      </c>
      <c r="W1635" t="s">
        <v>32</v>
      </c>
    </row>
    <row r="1636" spans="1:23" x14ac:dyDescent="0.3">
      <c r="A1636" s="1">
        <v>22.5</v>
      </c>
      <c r="I1636" s="1">
        <v>49</v>
      </c>
      <c r="J1636" s="1" t="s">
        <v>32</v>
      </c>
      <c r="P1636">
        <v>1</v>
      </c>
      <c r="Q1636">
        <v>2</v>
      </c>
      <c r="U1636" t="s">
        <v>32</v>
      </c>
      <c r="V1636" t="s">
        <v>32</v>
      </c>
      <c r="W1636" t="s">
        <v>32</v>
      </c>
    </row>
    <row r="1637" spans="1:23" x14ac:dyDescent="0.3">
      <c r="A1637" s="2">
        <v>27.9</v>
      </c>
      <c r="I1637" s="2">
        <v>19</v>
      </c>
      <c r="J1637" s="2" t="s">
        <v>32</v>
      </c>
      <c r="P1637">
        <v>2</v>
      </c>
      <c r="Q1637">
        <v>2</v>
      </c>
      <c r="U1637" t="s">
        <v>32</v>
      </c>
      <c r="V1637" t="s">
        <v>32</v>
      </c>
      <c r="W1637" t="s">
        <v>32</v>
      </c>
    </row>
    <row r="1638" spans="1:23" x14ac:dyDescent="0.3">
      <c r="A1638" s="1">
        <v>23.5</v>
      </c>
      <c r="I1638" s="1">
        <v>75</v>
      </c>
      <c r="J1638" s="1" t="s">
        <v>32</v>
      </c>
      <c r="P1638">
        <v>2</v>
      </c>
      <c r="Q1638">
        <v>2</v>
      </c>
      <c r="U1638" t="s">
        <v>32</v>
      </c>
      <c r="V1638" t="s">
        <v>32</v>
      </c>
      <c r="W1638" t="s">
        <v>32</v>
      </c>
    </row>
    <row r="1639" spans="1:23" x14ac:dyDescent="0.3">
      <c r="A1639" s="2">
        <v>32.200000000000003</v>
      </c>
      <c r="I1639" s="2">
        <v>61</v>
      </c>
      <c r="J1639" s="2" t="s">
        <v>32</v>
      </c>
      <c r="P1639">
        <v>1</v>
      </c>
      <c r="Q1639">
        <v>2</v>
      </c>
      <c r="U1639" t="s">
        <v>32</v>
      </c>
      <c r="V1639" t="s">
        <v>32</v>
      </c>
      <c r="W1639" t="s">
        <v>31</v>
      </c>
    </row>
    <row r="1640" spans="1:23" x14ac:dyDescent="0.3">
      <c r="A1640" s="1">
        <v>29.9</v>
      </c>
      <c r="I1640" s="1">
        <v>55</v>
      </c>
      <c r="J1640" s="1" t="s">
        <v>32</v>
      </c>
      <c r="P1640">
        <v>2</v>
      </c>
      <c r="Q1640">
        <v>2</v>
      </c>
      <c r="U1640" t="s">
        <v>32</v>
      </c>
      <c r="V1640" t="s">
        <v>32</v>
      </c>
      <c r="W1640" t="s">
        <v>32</v>
      </c>
    </row>
    <row r="1641" spans="1:23" x14ac:dyDescent="0.3">
      <c r="A1641" s="2">
        <v>28.7</v>
      </c>
      <c r="I1641" s="2">
        <v>36</v>
      </c>
      <c r="J1641" s="2" t="s">
        <v>32</v>
      </c>
      <c r="P1641">
        <v>2</v>
      </c>
      <c r="Q1641">
        <v>2</v>
      </c>
      <c r="U1641" t="s">
        <v>32</v>
      </c>
      <c r="V1641" t="s">
        <v>32</v>
      </c>
      <c r="W1641" t="s">
        <v>31</v>
      </c>
    </row>
    <row r="1642" spans="1:23" x14ac:dyDescent="0.3">
      <c r="A1642" s="1">
        <v>37.200000000000003</v>
      </c>
      <c r="I1642" s="1">
        <v>57</v>
      </c>
      <c r="J1642" s="1" t="s">
        <v>32</v>
      </c>
      <c r="P1642">
        <v>1</v>
      </c>
      <c r="Q1642">
        <v>2</v>
      </c>
      <c r="U1642" t="s">
        <v>32</v>
      </c>
      <c r="V1642" t="s">
        <v>32</v>
      </c>
      <c r="W1642" t="s">
        <v>32</v>
      </c>
    </row>
    <row r="1643" spans="1:23" x14ac:dyDescent="0.3">
      <c r="A1643" s="2">
        <v>22.2</v>
      </c>
      <c r="I1643" s="2">
        <v>43</v>
      </c>
      <c r="J1643" s="2" t="s">
        <v>32</v>
      </c>
      <c r="P1643">
        <v>2</v>
      </c>
      <c r="Q1643">
        <v>2</v>
      </c>
      <c r="U1643" t="s">
        <v>32</v>
      </c>
      <c r="V1643" t="s">
        <v>32</v>
      </c>
      <c r="W1643" t="s">
        <v>31</v>
      </c>
    </row>
    <row r="1644" spans="1:23" x14ac:dyDescent="0.3">
      <c r="A1644" s="1">
        <v>26.6</v>
      </c>
      <c r="I1644" s="1">
        <v>49</v>
      </c>
      <c r="J1644" s="1" t="s">
        <v>32</v>
      </c>
      <c r="P1644">
        <v>1</v>
      </c>
      <c r="Q1644">
        <v>2</v>
      </c>
      <c r="U1644" t="s">
        <v>32</v>
      </c>
      <c r="V1644" t="s">
        <v>32</v>
      </c>
      <c r="W1644" t="s">
        <v>31</v>
      </c>
    </row>
    <row r="1645" spans="1:23" x14ac:dyDescent="0.3">
      <c r="A1645" s="2">
        <v>24.6</v>
      </c>
      <c r="I1645" s="2">
        <v>37</v>
      </c>
      <c r="J1645" s="2" t="s">
        <v>32</v>
      </c>
      <c r="P1645">
        <v>2</v>
      </c>
      <c r="Q1645">
        <v>2</v>
      </c>
      <c r="U1645" t="s">
        <v>32</v>
      </c>
      <c r="V1645" t="s">
        <v>32</v>
      </c>
      <c r="W1645" t="s">
        <v>32</v>
      </c>
    </row>
    <row r="1646" spans="1:23" x14ac:dyDescent="0.3">
      <c r="A1646" s="1">
        <v>41.7</v>
      </c>
      <c r="I1646" s="1">
        <v>49</v>
      </c>
      <c r="J1646" s="1" t="s">
        <v>32</v>
      </c>
      <c r="P1646">
        <v>2</v>
      </c>
      <c r="Q1646">
        <v>2</v>
      </c>
      <c r="U1646" t="s">
        <v>32</v>
      </c>
      <c r="V1646" t="s">
        <v>32</v>
      </c>
      <c r="W1646" t="s">
        <v>32</v>
      </c>
    </row>
    <row r="1647" spans="1:23" x14ac:dyDescent="0.3">
      <c r="A1647" s="2">
        <v>26.2</v>
      </c>
      <c r="I1647" s="2">
        <v>45</v>
      </c>
      <c r="J1647" s="2" t="s">
        <v>32</v>
      </c>
      <c r="P1647">
        <v>1</v>
      </c>
      <c r="Q1647">
        <v>2</v>
      </c>
      <c r="U1647" t="s">
        <v>32</v>
      </c>
      <c r="V1647" t="s">
        <v>32</v>
      </c>
      <c r="W1647" t="s">
        <v>31</v>
      </c>
    </row>
    <row r="1648" spans="1:23" x14ac:dyDescent="0.3">
      <c r="A1648" s="1">
        <v>27.1</v>
      </c>
      <c r="I1648" s="1">
        <v>39</v>
      </c>
      <c r="J1648" s="1" t="s">
        <v>32</v>
      </c>
      <c r="P1648">
        <v>2</v>
      </c>
      <c r="Q1648">
        <v>2</v>
      </c>
      <c r="U1648" t="s">
        <v>32</v>
      </c>
      <c r="V1648" t="s">
        <v>32</v>
      </c>
      <c r="W1648" t="s">
        <v>32</v>
      </c>
    </row>
    <row r="1649" spans="1:23" x14ac:dyDescent="0.3">
      <c r="A1649" s="2">
        <v>41.8</v>
      </c>
      <c r="I1649" s="2">
        <v>47</v>
      </c>
      <c r="J1649" s="2" t="s">
        <v>32</v>
      </c>
      <c r="P1649">
        <v>1</v>
      </c>
      <c r="Q1649">
        <v>2</v>
      </c>
      <c r="U1649" t="s">
        <v>32</v>
      </c>
      <c r="V1649" t="s">
        <v>32</v>
      </c>
      <c r="W1649" t="s">
        <v>32</v>
      </c>
    </row>
    <row r="1650" spans="1:23" x14ac:dyDescent="0.3">
      <c r="A1650" s="1">
        <v>34.200000000000003</v>
      </c>
      <c r="I1650" s="1">
        <v>57</v>
      </c>
      <c r="J1650" s="1" t="s">
        <v>32</v>
      </c>
      <c r="P1650">
        <v>1</v>
      </c>
      <c r="Q1650">
        <v>2</v>
      </c>
      <c r="U1650" t="s">
        <v>32</v>
      </c>
      <c r="V1650" t="s">
        <v>32</v>
      </c>
      <c r="W1650" t="s">
        <v>32</v>
      </c>
    </row>
    <row r="1651" spans="1:23" x14ac:dyDescent="0.3">
      <c r="A1651" s="2">
        <v>19.2</v>
      </c>
      <c r="I1651" s="2">
        <v>65</v>
      </c>
      <c r="J1651" s="2" t="s">
        <v>32</v>
      </c>
      <c r="P1651">
        <v>2</v>
      </c>
      <c r="Q1651">
        <v>2</v>
      </c>
      <c r="U1651" t="s">
        <v>32</v>
      </c>
      <c r="V1651" t="s">
        <v>32</v>
      </c>
      <c r="W1651" t="s">
        <v>32</v>
      </c>
    </row>
    <row r="1652" spans="1:23" x14ac:dyDescent="0.3">
      <c r="A1652" s="1">
        <v>25.2</v>
      </c>
      <c r="I1652" s="1">
        <v>62</v>
      </c>
      <c r="J1652" s="1" t="s">
        <v>32</v>
      </c>
      <c r="P1652">
        <v>1</v>
      </c>
      <c r="Q1652">
        <v>2</v>
      </c>
      <c r="U1652" t="s">
        <v>32</v>
      </c>
      <c r="V1652" t="s">
        <v>31</v>
      </c>
      <c r="W1652" t="s">
        <v>32</v>
      </c>
    </row>
    <row r="1653" spans="1:23" x14ac:dyDescent="0.3">
      <c r="A1653" s="2">
        <v>18.7</v>
      </c>
      <c r="I1653" s="2">
        <v>49</v>
      </c>
      <c r="J1653" s="2" t="s">
        <v>32</v>
      </c>
      <c r="P1653">
        <v>2</v>
      </c>
      <c r="Q1653">
        <v>2</v>
      </c>
      <c r="U1653" t="s">
        <v>32</v>
      </c>
      <c r="V1653" t="s">
        <v>32</v>
      </c>
      <c r="W1653" t="s">
        <v>31</v>
      </c>
    </row>
    <row r="1654" spans="1:23" x14ac:dyDescent="0.3">
      <c r="A1654" s="1">
        <v>43</v>
      </c>
      <c r="I1654" s="1">
        <v>24</v>
      </c>
      <c r="J1654" s="1" t="s">
        <v>32</v>
      </c>
      <c r="P1654">
        <v>1</v>
      </c>
      <c r="Q1654">
        <v>2</v>
      </c>
      <c r="U1654" t="s">
        <v>32</v>
      </c>
      <c r="V1654" t="s">
        <v>32</v>
      </c>
      <c r="W1654" t="s">
        <v>32</v>
      </c>
    </row>
    <row r="1655" spans="1:23" x14ac:dyDescent="0.3">
      <c r="A1655" s="2">
        <v>28.2</v>
      </c>
      <c r="I1655" s="2">
        <v>54</v>
      </c>
      <c r="J1655" s="2" t="s">
        <v>32</v>
      </c>
      <c r="P1655">
        <v>1</v>
      </c>
      <c r="Q1655">
        <v>2</v>
      </c>
      <c r="U1655" t="s">
        <v>32</v>
      </c>
      <c r="V1655" t="s">
        <v>32</v>
      </c>
      <c r="W1655" t="s">
        <v>32</v>
      </c>
    </row>
    <row r="1656" spans="1:23" x14ac:dyDescent="0.3">
      <c r="A1656" s="1">
        <v>34.700000000000003</v>
      </c>
      <c r="I1656" s="1">
        <v>65</v>
      </c>
      <c r="J1656" s="1" t="s">
        <v>32</v>
      </c>
      <c r="P1656">
        <v>2</v>
      </c>
      <c r="Q1656">
        <v>2</v>
      </c>
      <c r="U1656" t="s">
        <v>32</v>
      </c>
      <c r="V1656" t="s">
        <v>31</v>
      </c>
      <c r="W1656" t="s">
        <v>31</v>
      </c>
    </row>
    <row r="1657" spans="1:23" x14ac:dyDescent="0.3">
      <c r="A1657" s="2">
        <v>25.5</v>
      </c>
      <c r="I1657" s="2">
        <v>60</v>
      </c>
      <c r="J1657" s="2" t="s">
        <v>32</v>
      </c>
      <c r="P1657">
        <v>2</v>
      </c>
      <c r="Q1657">
        <v>2</v>
      </c>
      <c r="U1657" t="s">
        <v>32</v>
      </c>
      <c r="V1657" t="s">
        <v>31</v>
      </c>
      <c r="W1657" t="s">
        <v>31</v>
      </c>
    </row>
    <row r="1658" spans="1:23" x14ac:dyDescent="0.3">
      <c r="A1658" s="1">
        <v>39.799999999999997</v>
      </c>
      <c r="I1658" s="1">
        <v>55</v>
      </c>
      <c r="J1658" s="1" t="s">
        <v>32</v>
      </c>
      <c r="P1658">
        <v>1</v>
      </c>
      <c r="Q1658">
        <v>2</v>
      </c>
      <c r="U1658" t="s">
        <v>32</v>
      </c>
      <c r="V1658" t="s">
        <v>32</v>
      </c>
      <c r="W1658" t="s">
        <v>31</v>
      </c>
    </row>
    <row r="1659" spans="1:23" x14ac:dyDescent="0.3">
      <c r="A1659" s="2">
        <v>20.8</v>
      </c>
      <c r="I1659" s="2">
        <v>39</v>
      </c>
      <c r="J1659" s="2" t="s">
        <v>32</v>
      </c>
      <c r="P1659">
        <v>2</v>
      </c>
      <c r="Q1659">
        <v>2</v>
      </c>
      <c r="U1659" t="s">
        <v>32</v>
      </c>
      <c r="V1659" t="s">
        <v>32</v>
      </c>
      <c r="W1659" t="s">
        <v>31</v>
      </c>
    </row>
    <row r="1660" spans="1:23" x14ac:dyDescent="0.3">
      <c r="A1660" s="1">
        <v>28.2</v>
      </c>
      <c r="I1660" s="1">
        <v>34</v>
      </c>
      <c r="J1660" s="1" t="s">
        <v>32</v>
      </c>
      <c r="P1660">
        <v>2</v>
      </c>
      <c r="Q1660">
        <v>2</v>
      </c>
      <c r="U1660" t="s">
        <v>32</v>
      </c>
      <c r="V1660" t="s">
        <v>31</v>
      </c>
      <c r="W1660" t="s">
        <v>32</v>
      </c>
    </row>
    <row r="1661" spans="1:23" x14ac:dyDescent="0.3">
      <c r="A1661" s="2">
        <v>31</v>
      </c>
      <c r="I1661" s="2">
        <v>80</v>
      </c>
      <c r="J1661" s="2" t="s">
        <v>32</v>
      </c>
      <c r="P1661">
        <v>1</v>
      </c>
      <c r="Q1661">
        <v>2</v>
      </c>
      <c r="U1661" t="s">
        <v>32</v>
      </c>
      <c r="V1661" t="s">
        <v>31</v>
      </c>
      <c r="W1661" t="s">
        <v>32</v>
      </c>
    </row>
    <row r="1662" spans="1:23" x14ac:dyDescent="0.3">
      <c r="A1662" s="1">
        <v>21.6</v>
      </c>
      <c r="I1662" s="1">
        <v>54</v>
      </c>
      <c r="J1662" s="1" t="s">
        <v>32</v>
      </c>
      <c r="P1662">
        <v>1</v>
      </c>
      <c r="Q1662">
        <v>2</v>
      </c>
      <c r="U1662" t="s">
        <v>32</v>
      </c>
      <c r="V1662" t="s">
        <v>32</v>
      </c>
      <c r="W1662" t="s">
        <v>31</v>
      </c>
    </row>
    <row r="1663" spans="1:23" x14ac:dyDescent="0.3">
      <c r="A1663" s="2">
        <v>26.2</v>
      </c>
      <c r="I1663" s="2">
        <v>72</v>
      </c>
      <c r="J1663" s="2" t="s">
        <v>32</v>
      </c>
      <c r="P1663">
        <v>1</v>
      </c>
      <c r="Q1663">
        <v>2</v>
      </c>
      <c r="U1663" t="s">
        <v>32</v>
      </c>
      <c r="V1663" t="s">
        <v>32</v>
      </c>
      <c r="W1663" t="s">
        <v>32</v>
      </c>
    </row>
    <row r="1664" spans="1:23" x14ac:dyDescent="0.3">
      <c r="A1664" s="1">
        <v>26</v>
      </c>
      <c r="I1664" s="1">
        <v>47</v>
      </c>
      <c r="J1664" s="1" t="s">
        <v>32</v>
      </c>
      <c r="P1664">
        <v>1</v>
      </c>
      <c r="Q1664">
        <v>2</v>
      </c>
      <c r="U1664" t="s">
        <v>32</v>
      </c>
      <c r="V1664" t="s">
        <v>32</v>
      </c>
      <c r="W1664" t="s">
        <v>31</v>
      </c>
    </row>
    <row r="1665" spans="1:23" x14ac:dyDescent="0.3">
      <c r="A1665" s="2">
        <v>22.5</v>
      </c>
      <c r="I1665" s="2">
        <v>40</v>
      </c>
      <c r="J1665" s="2" t="s">
        <v>32</v>
      </c>
      <c r="P1665">
        <v>1</v>
      </c>
      <c r="Q1665">
        <v>2</v>
      </c>
      <c r="U1665" t="s">
        <v>32</v>
      </c>
      <c r="V1665" t="s">
        <v>32</v>
      </c>
      <c r="W1665" t="s">
        <v>31</v>
      </c>
    </row>
    <row r="1666" spans="1:23" x14ac:dyDescent="0.3">
      <c r="A1666" s="1">
        <v>24</v>
      </c>
      <c r="I1666" s="1">
        <v>71</v>
      </c>
      <c r="J1666" s="1" t="s">
        <v>32</v>
      </c>
      <c r="P1666">
        <v>1</v>
      </c>
      <c r="Q1666">
        <v>2</v>
      </c>
      <c r="U1666" t="s">
        <v>32</v>
      </c>
      <c r="V1666" t="s">
        <v>32</v>
      </c>
      <c r="W1666" t="s">
        <v>31</v>
      </c>
    </row>
    <row r="1667" spans="1:23" x14ac:dyDescent="0.3">
      <c r="A1667" s="2">
        <v>31.5</v>
      </c>
      <c r="I1667" s="2">
        <v>53</v>
      </c>
      <c r="J1667" s="2" t="s">
        <v>32</v>
      </c>
      <c r="P1667">
        <v>2</v>
      </c>
      <c r="Q1667">
        <v>2</v>
      </c>
      <c r="U1667" t="s">
        <v>32</v>
      </c>
      <c r="V1667" t="s">
        <v>32</v>
      </c>
      <c r="W1667" t="s">
        <v>32</v>
      </c>
    </row>
    <row r="1668" spans="1:23" x14ac:dyDescent="0.3">
      <c r="A1668" s="1">
        <v>36.299999999999997</v>
      </c>
      <c r="I1668" s="1">
        <v>28</v>
      </c>
      <c r="J1668" s="1" t="s">
        <v>32</v>
      </c>
      <c r="P1668">
        <v>2</v>
      </c>
      <c r="Q1668">
        <v>2</v>
      </c>
      <c r="U1668" t="s">
        <v>32</v>
      </c>
      <c r="V1668" t="s">
        <v>32</v>
      </c>
      <c r="W1668" t="s">
        <v>32</v>
      </c>
    </row>
    <row r="1669" spans="1:23" x14ac:dyDescent="0.3">
      <c r="A1669" s="2">
        <v>25.4</v>
      </c>
      <c r="I1669" s="2">
        <v>24</v>
      </c>
      <c r="J1669" s="2" t="s">
        <v>32</v>
      </c>
      <c r="P1669">
        <v>1</v>
      </c>
      <c r="Q1669">
        <v>2</v>
      </c>
      <c r="U1669" t="s">
        <v>32</v>
      </c>
      <c r="V1669" t="s">
        <v>31</v>
      </c>
      <c r="W1669" t="s">
        <v>32</v>
      </c>
    </row>
    <row r="1670" spans="1:23" x14ac:dyDescent="0.3">
      <c r="A1670" s="1">
        <v>32.200000000000003</v>
      </c>
      <c r="I1670" s="1">
        <v>62</v>
      </c>
      <c r="J1670" s="1" t="s">
        <v>32</v>
      </c>
      <c r="P1670">
        <v>2</v>
      </c>
      <c r="Q1670">
        <v>2</v>
      </c>
      <c r="U1670" t="s">
        <v>32</v>
      </c>
      <c r="V1670" t="s">
        <v>32</v>
      </c>
      <c r="W1670" t="s">
        <v>32</v>
      </c>
    </row>
    <row r="1671" spans="1:23" x14ac:dyDescent="0.3">
      <c r="A1671" s="2">
        <v>39.799999999999997</v>
      </c>
      <c r="I1671" s="2">
        <v>62</v>
      </c>
      <c r="J1671" s="2" t="s">
        <v>32</v>
      </c>
      <c r="P1671">
        <v>1</v>
      </c>
      <c r="Q1671">
        <v>2</v>
      </c>
      <c r="U1671" t="s">
        <v>32</v>
      </c>
      <c r="V1671" t="s">
        <v>32</v>
      </c>
      <c r="W1671" t="s">
        <v>32</v>
      </c>
    </row>
    <row r="1672" spans="1:23" x14ac:dyDescent="0.3">
      <c r="A1672" s="1">
        <v>18.600000000000001</v>
      </c>
      <c r="I1672" s="1">
        <v>26</v>
      </c>
      <c r="J1672" s="1" t="s">
        <v>32</v>
      </c>
      <c r="P1672">
        <v>2</v>
      </c>
      <c r="Q1672">
        <v>2</v>
      </c>
      <c r="U1672" t="s">
        <v>32</v>
      </c>
      <c r="V1672" t="s">
        <v>32</v>
      </c>
      <c r="W1672" t="s">
        <v>32</v>
      </c>
    </row>
    <row r="1673" spans="1:23" x14ac:dyDescent="0.3">
      <c r="A1673" s="2">
        <v>30.7</v>
      </c>
      <c r="I1673" s="2">
        <v>44</v>
      </c>
      <c r="J1673" s="2" t="s">
        <v>32</v>
      </c>
      <c r="P1673">
        <v>1</v>
      </c>
      <c r="Q1673">
        <v>2</v>
      </c>
      <c r="U1673" t="s">
        <v>32</v>
      </c>
      <c r="V1673" t="s">
        <v>32</v>
      </c>
      <c r="W1673" t="s">
        <v>32</v>
      </c>
    </row>
    <row r="1674" spans="1:23" x14ac:dyDescent="0.3">
      <c r="A1674" s="1">
        <v>16.399999999999999</v>
      </c>
      <c r="I1674" s="1">
        <v>38</v>
      </c>
      <c r="J1674" s="1" t="s">
        <v>32</v>
      </c>
      <c r="P1674">
        <v>1</v>
      </c>
      <c r="Q1674">
        <v>2</v>
      </c>
      <c r="U1674" t="s">
        <v>32</v>
      </c>
      <c r="V1674" t="s">
        <v>32</v>
      </c>
      <c r="W1674" t="s">
        <v>31</v>
      </c>
    </row>
    <row r="1675" spans="1:23" x14ac:dyDescent="0.3">
      <c r="A1675" s="2">
        <v>20.5</v>
      </c>
      <c r="I1675" s="2">
        <v>49</v>
      </c>
      <c r="J1675" s="2" t="s">
        <v>32</v>
      </c>
      <c r="P1675">
        <v>1</v>
      </c>
      <c r="Q1675">
        <v>2</v>
      </c>
      <c r="U1675" t="s">
        <v>32</v>
      </c>
      <c r="V1675" t="s">
        <v>32</v>
      </c>
      <c r="W1675" t="s">
        <v>32</v>
      </c>
    </row>
    <row r="1676" spans="1:23" x14ac:dyDescent="0.3">
      <c r="A1676" s="1">
        <v>28.7</v>
      </c>
      <c r="I1676" s="1">
        <v>34</v>
      </c>
      <c r="J1676" s="1" t="s">
        <v>32</v>
      </c>
      <c r="P1676">
        <v>1</v>
      </c>
      <c r="Q1676">
        <v>2</v>
      </c>
      <c r="U1676" t="s">
        <v>32</v>
      </c>
      <c r="V1676" t="s">
        <v>32</v>
      </c>
      <c r="W1676" t="s">
        <v>32</v>
      </c>
    </row>
    <row r="1677" spans="1:23" x14ac:dyDescent="0.3">
      <c r="A1677" s="2">
        <v>29</v>
      </c>
      <c r="I1677" s="2">
        <v>54</v>
      </c>
      <c r="J1677" s="2" t="s">
        <v>32</v>
      </c>
      <c r="P1677">
        <v>2</v>
      </c>
      <c r="Q1677">
        <v>2</v>
      </c>
      <c r="U1677" t="s">
        <v>32</v>
      </c>
      <c r="V1677" t="s">
        <v>31</v>
      </c>
      <c r="W1677" t="s">
        <v>31</v>
      </c>
    </row>
    <row r="1678" spans="1:23" x14ac:dyDescent="0.3">
      <c r="A1678" s="1">
        <v>24.4</v>
      </c>
      <c r="I1678" s="1">
        <v>30</v>
      </c>
      <c r="J1678" s="1" t="s">
        <v>32</v>
      </c>
      <c r="P1678">
        <v>1</v>
      </c>
      <c r="Q1678">
        <v>2</v>
      </c>
      <c r="U1678" t="s">
        <v>32</v>
      </c>
      <c r="V1678" t="s">
        <v>32</v>
      </c>
      <c r="W1678" t="s">
        <v>32</v>
      </c>
    </row>
    <row r="1679" spans="1:23" x14ac:dyDescent="0.3">
      <c r="A1679" s="2">
        <v>29.9</v>
      </c>
      <c r="I1679" s="2">
        <v>65</v>
      </c>
      <c r="J1679" s="2" t="s">
        <v>32</v>
      </c>
      <c r="P1679">
        <v>1</v>
      </c>
      <c r="Q1679">
        <v>2</v>
      </c>
      <c r="U1679" t="s">
        <v>32</v>
      </c>
      <c r="V1679" t="s">
        <v>32</v>
      </c>
      <c r="W1679" t="s">
        <v>31</v>
      </c>
    </row>
    <row r="1680" spans="1:23" x14ac:dyDescent="0.3">
      <c r="A1680" s="1">
        <v>25.3</v>
      </c>
      <c r="I1680" s="1">
        <v>18</v>
      </c>
      <c r="J1680" s="1" t="s">
        <v>32</v>
      </c>
      <c r="P1680">
        <v>2</v>
      </c>
      <c r="Q1680">
        <v>2</v>
      </c>
      <c r="U1680" t="s">
        <v>32</v>
      </c>
      <c r="V1680" t="s">
        <v>32</v>
      </c>
      <c r="W1680" t="s">
        <v>32</v>
      </c>
    </row>
    <row r="1681" spans="1:23" x14ac:dyDescent="0.3">
      <c r="A1681" s="2">
        <v>23.5</v>
      </c>
      <c r="I1681" s="2">
        <v>31</v>
      </c>
      <c r="J1681" s="2" t="s">
        <v>32</v>
      </c>
      <c r="P1681">
        <v>2</v>
      </c>
      <c r="Q1681">
        <v>2</v>
      </c>
      <c r="U1681" t="s">
        <v>32</v>
      </c>
      <c r="V1681" t="s">
        <v>32</v>
      </c>
      <c r="W1681" t="s">
        <v>31</v>
      </c>
    </row>
    <row r="1682" spans="1:23" x14ac:dyDescent="0.3">
      <c r="A1682" s="1">
        <v>20.5</v>
      </c>
      <c r="I1682" s="1">
        <v>58</v>
      </c>
      <c r="J1682" s="1" t="s">
        <v>32</v>
      </c>
      <c r="P1682">
        <v>1</v>
      </c>
      <c r="Q1682">
        <v>2</v>
      </c>
      <c r="U1682" t="s">
        <v>32</v>
      </c>
      <c r="V1682" t="s">
        <v>31</v>
      </c>
      <c r="W1682" t="s">
        <v>32</v>
      </c>
    </row>
    <row r="1683" spans="1:23" x14ac:dyDescent="0.3">
      <c r="A1683" s="2">
        <v>33.5</v>
      </c>
      <c r="I1683" s="2">
        <v>79</v>
      </c>
      <c r="J1683" s="2" t="s">
        <v>32</v>
      </c>
      <c r="P1683">
        <v>1</v>
      </c>
      <c r="Q1683">
        <v>2</v>
      </c>
      <c r="U1683" t="s">
        <v>32</v>
      </c>
      <c r="V1683" t="s">
        <v>31</v>
      </c>
      <c r="W1683" t="s">
        <v>32</v>
      </c>
    </row>
    <row r="1684" spans="1:23" x14ac:dyDescent="0.3">
      <c r="A1684" s="1">
        <v>22</v>
      </c>
      <c r="I1684" s="1">
        <v>68</v>
      </c>
      <c r="J1684" s="1" t="s">
        <v>32</v>
      </c>
      <c r="P1684">
        <v>1</v>
      </c>
      <c r="Q1684">
        <v>2</v>
      </c>
      <c r="U1684" t="s">
        <v>32</v>
      </c>
      <c r="V1684" t="s">
        <v>32</v>
      </c>
      <c r="W1684" t="s">
        <v>31</v>
      </c>
    </row>
    <row r="1685" spans="1:23" x14ac:dyDescent="0.3">
      <c r="A1685" s="2">
        <v>29</v>
      </c>
      <c r="I1685" s="2">
        <v>38</v>
      </c>
      <c r="J1685" s="2" t="s">
        <v>32</v>
      </c>
      <c r="P1685">
        <v>2</v>
      </c>
      <c r="Q1685">
        <v>2</v>
      </c>
      <c r="U1685" t="s">
        <v>32</v>
      </c>
      <c r="V1685" t="s">
        <v>32</v>
      </c>
      <c r="W1685" t="s">
        <v>32</v>
      </c>
    </row>
    <row r="1686" spans="1:23" x14ac:dyDescent="0.3">
      <c r="A1686" s="1">
        <v>30.7</v>
      </c>
      <c r="I1686" s="1">
        <v>59</v>
      </c>
      <c r="J1686" s="1" t="s">
        <v>32</v>
      </c>
      <c r="P1686">
        <v>2</v>
      </c>
      <c r="Q1686">
        <v>2</v>
      </c>
      <c r="U1686" t="s">
        <v>32</v>
      </c>
      <c r="V1686" t="s">
        <v>32</v>
      </c>
      <c r="W1686" t="s">
        <v>32</v>
      </c>
    </row>
    <row r="1687" spans="1:23" x14ac:dyDescent="0.3">
      <c r="A1687" s="2">
        <v>37.4</v>
      </c>
      <c r="I1687" s="2">
        <v>50</v>
      </c>
      <c r="J1687" s="2" t="s">
        <v>32</v>
      </c>
      <c r="P1687">
        <v>1</v>
      </c>
      <c r="Q1687">
        <v>2</v>
      </c>
      <c r="U1687" t="s">
        <v>32</v>
      </c>
      <c r="V1687" t="s">
        <v>32</v>
      </c>
      <c r="W1687" t="s">
        <v>31</v>
      </c>
    </row>
    <row r="1688" spans="1:23" x14ac:dyDescent="0.3">
      <c r="A1688" s="1">
        <v>51.8</v>
      </c>
      <c r="I1688" s="1">
        <v>72</v>
      </c>
      <c r="J1688" s="1" t="s">
        <v>32</v>
      </c>
      <c r="P1688">
        <v>2</v>
      </c>
      <c r="Q1688">
        <v>2</v>
      </c>
      <c r="U1688" t="s">
        <v>32</v>
      </c>
      <c r="V1688" t="s">
        <v>32</v>
      </c>
      <c r="W1688" t="s">
        <v>32</v>
      </c>
    </row>
    <row r="1689" spans="1:23" x14ac:dyDescent="0.3">
      <c r="A1689" s="2">
        <v>16.600000000000001</v>
      </c>
      <c r="I1689" s="2">
        <v>54</v>
      </c>
      <c r="J1689" s="2" t="s">
        <v>32</v>
      </c>
      <c r="P1689">
        <v>2</v>
      </c>
      <c r="Q1689">
        <v>2</v>
      </c>
      <c r="U1689" t="s">
        <v>32</v>
      </c>
      <c r="V1689" t="s">
        <v>32</v>
      </c>
      <c r="W1689" t="s">
        <v>31</v>
      </c>
    </row>
    <row r="1690" spans="1:23" x14ac:dyDescent="0.3">
      <c r="A1690" s="1">
        <v>29.5</v>
      </c>
      <c r="I1690" s="1">
        <v>44</v>
      </c>
      <c r="J1690" s="1" t="s">
        <v>32</v>
      </c>
      <c r="P1690">
        <v>1</v>
      </c>
      <c r="Q1690">
        <v>2</v>
      </c>
      <c r="U1690" t="s">
        <v>32</v>
      </c>
      <c r="V1690" t="s">
        <v>32</v>
      </c>
      <c r="W1690" t="s">
        <v>31</v>
      </c>
    </row>
    <row r="1691" spans="1:23" x14ac:dyDescent="0.3">
      <c r="A1691" s="2">
        <v>27.3</v>
      </c>
      <c r="I1691" s="2">
        <v>29</v>
      </c>
      <c r="J1691" s="2" t="s">
        <v>32</v>
      </c>
      <c r="P1691">
        <v>1</v>
      </c>
      <c r="Q1691">
        <v>2</v>
      </c>
      <c r="U1691" t="s">
        <v>32</v>
      </c>
      <c r="V1691" t="s">
        <v>32</v>
      </c>
      <c r="W1691" t="s">
        <v>32</v>
      </c>
    </row>
    <row r="1692" spans="1:23" x14ac:dyDescent="0.3">
      <c r="A1692" s="1">
        <v>27.5</v>
      </c>
      <c r="I1692" s="1">
        <v>44</v>
      </c>
      <c r="J1692" s="1" t="s">
        <v>32</v>
      </c>
      <c r="P1692">
        <v>2</v>
      </c>
      <c r="Q1692">
        <v>2</v>
      </c>
      <c r="U1692" t="s">
        <v>32</v>
      </c>
      <c r="V1692" t="s">
        <v>32</v>
      </c>
      <c r="W1692" t="s">
        <v>31</v>
      </c>
    </row>
    <row r="1693" spans="1:23" x14ac:dyDescent="0.3">
      <c r="A1693" s="2">
        <v>33.9</v>
      </c>
      <c r="I1693" s="2">
        <v>81</v>
      </c>
      <c r="J1693" s="2" t="s">
        <v>32</v>
      </c>
      <c r="P1693">
        <v>2</v>
      </c>
      <c r="Q1693">
        <v>2</v>
      </c>
      <c r="U1693" t="s">
        <v>32</v>
      </c>
      <c r="V1693" t="s">
        <v>31</v>
      </c>
      <c r="W1693" t="s">
        <v>31</v>
      </c>
    </row>
    <row r="1694" spans="1:23" x14ac:dyDescent="0.3">
      <c r="A1694" s="1">
        <v>27.9</v>
      </c>
      <c r="I1694" s="1">
        <v>38</v>
      </c>
      <c r="J1694" s="1" t="s">
        <v>32</v>
      </c>
      <c r="P1694">
        <v>2</v>
      </c>
      <c r="Q1694">
        <v>2</v>
      </c>
      <c r="U1694" t="s">
        <v>32</v>
      </c>
      <c r="V1694" t="s">
        <v>32</v>
      </c>
      <c r="W1694" t="s">
        <v>32</v>
      </c>
    </row>
    <row r="1695" spans="1:23" x14ac:dyDescent="0.3">
      <c r="A1695" s="2">
        <v>22.9</v>
      </c>
      <c r="I1695" s="2">
        <v>26</v>
      </c>
      <c r="J1695" s="2" t="s">
        <v>32</v>
      </c>
      <c r="P1695">
        <v>1</v>
      </c>
      <c r="Q1695">
        <v>2</v>
      </c>
      <c r="U1695" t="s">
        <v>32</v>
      </c>
      <c r="V1695" t="s">
        <v>32</v>
      </c>
      <c r="W1695" t="s">
        <v>31</v>
      </c>
    </row>
    <row r="1696" spans="1:23" x14ac:dyDescent="0.3">
      <c r="A1696" s="1">
        <v>32.1</v>
      </c>
      <c r="I1696" s="1">
        <v>79</v>
      </c>
      <c r="J1696" s="1" t="s">
        <v>32</v>
      </c>
      <c r="U1696" t="s">
        <v>32</v>
      </c>
      <c r="V1696" t="s">
        <v>32</v>
      </c>
      <c r="W1696" t="s">
        <v>31</v>
      </c>
    </row>
    <row r="1697" spans="1:23" x14ac:dyDescent="0.3">
      <c r="A1697" s="2">
        <v>18.2</v>
      </c>
      <c r="I1697" s="2">
        <v>78</v>
      </c>
      <c r="J1697" s="2" t="s">
        <v>32</v>
      </c>
      <c r="U1697" t="s">
        <v>32</v>
      </c>
      <c r="V1697" t="s">
        <v>32</v>
      </c>
      <c r="W1697" t="s">
        <v>32</v>
      </c>
    </row>
    <row r="1698" spans="1:23" x14ac:dyDescent="0.3">
      <c r="A1698" s="1">
        <v>30.2</v>
      </c>
      <c r="I1698" s="1">
        <v>41</v>
      </c>
      <c r="J1698" s="1" t="s">
        <v>32</v>
      </c>
      <c r="U1698" t="s">
        <v>32</v>
      </c>
      <c r="V1698" t="s">
        <v>32</v>
      </c>
      <c r="W1698" t="s">
        <v>31</v>
      </c>
    </row>
    <row r="1699" spans="1:23" x14ac:dyDescent="0.3">
      <c r="A1699" s="2">
        <v>31.3</v>
      </c>
      <c r="I1699" s="2">
        <v>53</v>
      </c>
      <c r="J1699" s="2" t="s">
        <v>32</v>
      </c>
      <c r="U1699" t="s">
        <v>32</v>
      </c>
      <c r="V1699" t="s">
        <v>32</v>
      </c>
      <c r="W1699" t="s">
        <v>31</v>
      </c>
    </row>
    <row r="1700" spans="1:23" x14ac:dyDescent="0.3">
      <c r="A1700" s="1">
        <v>20.3</v>
      </c>
      <c r="I1700" s="1">
        <v>32</v>
      </c>
      <c r="J1700" s="1" t="s">
        <v>32</v>
      </c>
      <c r="U1700" t="s">
        <v>32</v>
      </c>
      <c r="V1700" t="s">
        <v>31</v>
      </c>
      <c r="W1700" t="s">
        <v>31</v>
      </c>
    </row>
    <row r="1701" spans="1:23" x14ac:dyDescent="0.3">
      <c r="A1701" s="2">
        <v>23.2</v>
      </c>
      <c r="I1701" s="2">
        <v>51</v>
      </c>
      <c r="J1701" s="2" t="s">
        <v>32</v>
      </c>
      <c r="U1701" t="s">
        <v>32</v>
      </c>
      <c r="V1701" t="s">
        <v>32</v>
      </c>
      <c r="W1701" t="s">
        <v>32</v>
      </c>
    </row>
    <row r="1702" spans="1:23" x14ac:dyDescent="0.3">
      <c r="A1702" s="1">
        <v>30.8</v>
      </c>
      <c r="I1702" s="1">
        <v>40</v>
      </c>
      <c r="J1702" s="1" t="s">
        <v>32</v>
      </c>
      <c r="U1702" t="s">
        <v>32</v>
      </c>
      <c r="V1702" t="s">
        <v>32</v>
      </c>
      <c r="W1702" t="s">
        <v>32</v>
      </c>
    </row>
    <row r="1703" spans="1:23" x14ac:dyDescent="0.3">
      <c r="A1703" s="2">
        <v>22.9</v>
      </c>
      <c r="I1703" s="2">
        <v>25</v>
      </c>
      <c r="J1703" s="2" t="s">
        <v>32</v>
      </c>
      <c r="U1703" t="s">
        <v>32</v>
      </c>
      <c r="V1703" t="s">
        <v>32</v>
      </c>
      <c r="W1703" t="s">
        <v>32</v>
      </c>
    </row>
    <row r="1704" spans="1:23" x14ac:dyDescent="0.3">
      <c r="A1704" s="1">
        <v>42.8</v>
      </c>
      <c r="I1704" s="1">
        <v>40</v>
      </c>
      <c r="J1704" s="1" t="s">
        <v>32</v>
      </c>
      <c r="U1704" t="s">
        <v>32</v>
      </c>
      <c r="V1704" t="s">
        <v>32</v>
      </c>
      <c r="W1704" t="s">
        <v>32</v>
      </c>
    </row>
    <row r="1705" spans="1:23" x14ac:dyDescent="0.3">
      <c r="A1705" s="2">
        <v>22.2</v>
      </c>
      <c r="I1705" s="2">
        <v>78</v>
      </c>
      <c r="J1705" s="2" t="s">
        <v>32</v>
      </c>
      <c r="U1705" t="s">
        <v>32</v>
      </c>
      <c r="V1705" t="s">
        <v>32</v>
      </c>
      <c r="W1705" t="s">
        <v>32</v>
      </c>
    </row>
    <row r="1706" spans="1:23" x14ac:dyDescent="0.3">
      <c r="A1706" s="1">
        <v>28.7</v>
      </c>
      <c r="I1706" s="1">
        <v>80</v>
      </c>
      <c r="J1706" s="1" t="s">
        <v>32</v>
      </c>
      <c r="U1706" t="s">
        <v>32</v>
      </c>
      <c r="V1706" t="s">
        <v>31</v>
      </c>
      <c r="W1706" t="s">
        <v>31</v>
      </c>
    </row>
    <row r="1707" spans="1:23" x14ac:dyDescent="0.3">
      <c r="A1707" s="2">
        <v>32.299999999999997</v>
      </c>
      <c r="I1707" s="2">
        <v>35</v>
      </c>
      <c r="J1707" s="2" t="s">
        <v>32</v>
      </c>
      <c r="U1707" t="s">
        <v>32</v>
      </c>
      <c r="V1707" t="s">
        <v>32</v>
      </c>
      <c r="W1707" t="s">
        <v>31</v>
      </c>
    </row>
    <row r="1708" spans="1:23" x14ac:dyDescent="0.3">
      <c r="A1708" s="1">
        <v>24.2</v>
      </c>
      <c r="I1708" s="1">
        <v>52</v>
      </c>
      <c r="J1708" s="1" t="s">
        <v>32</v>
      </c>
      <c r="U1708" t="s">
        <v>32</v>
      </c>
      <c r="V1708" t="s">
        <v>32</v>
      </c>
      <c r="W1708" t="s">
        <v>31</v>
      </c>
    </row>
    <row r="1709" spans="1:23" x14ac:dyDescent="0.3">
      <c r="A1709" s="2">
        <v>23.9</v>
      </c>
      <c r="I1709" s="2">
        <v>55</v>
      </c>
      <c r="J1709" s="2" t="s">
        <v>32</v>
      </c>
      <c r="U1709" t="s">
        <v>32</v>
      </c>
      <c r="V1709" t="s">
        <v>32</v>
      </c>
      <c r="W1709" t="s">
        <v>31</v>
      </c>
    </row>
    <row r="1710" spans="1:23" x14ac:dyDescent="0.3">
      <c r="A1710" s="1">
        <v>34.200000000000003</v>
      </c>
      <c r="I1710" s="1">
        <v>44</v>
      </c>
      <c r="J1710" s="1" t="s">
        <v>32</v>
      </c>
      <c r="U1710" t="s">
        <v>32</v>
      </c>
      <c r="V1710" t="s">
        <v>32</v>
      </c>
      <c r="W1710" t="s">
        <v>32</v>
      </c>
    </row>
    <row r="1711" spans="1:23" x14ac:dyDescent="0.3">
      <c r="A1711" s="2">
        <v>29</v>
      </c>
      <c r="I1711" s="2">
        <v>67</v>
      </c>
      <c r="J1711" s="2" t="s">
        <v>32</v>
      </c>
      <c r="U1711" t="s">
        <v>32</v>
      </c>
      <c r="V1711" t="s">
        <v>32</v>
      </c>
      <c r="W1711" t="s">
        <v>32</v>
      </c>
    </row>
    <row r="1712" spans="1:23" x14ac:dyDescent="0.3">
      <c r="A1712" s="1">
        <v>29.9</v>
      </c>
      <c r="I1712" s="1">
        <v>72</v>
      </c>
      <c r="J1712" s="1" t="s">
        <v>32</v>
      </c>
      <c r="U1712" t="s">
        <v>32</v>
      </c>
      <c r="V1712" t="s">
        <v>32</v>
      </c>
      <c r="W1712" t="s">
        <v>32</v>
      </c>
    </row>
    <row r="1713" spans="1:23" x14ac:dyDescent="0.3">
      <c r="A1713" s="2">
        <v>23</v>
      </c>
      <c r="I1713" s="2">
        <v>63</v>
      </c>
      <c r="J1713" s="2" t="s">
        <v>32</v>
      </c>
      <c r="U1713" t="s">
        <v>32</v>
      </c>
      <c r="V1713" t="s">
        <v>31</v>
      </c>
      <c r="W1713" t="s">
        <v>31</v>
      </c>
    </row>
    <row r="1714" spans="1:23" x14ac:dyDescent="0.3">
      <c r="A1714" s="1">
        <v>17.3</v>
      </c>
      <c r="I1714" s="1">
        <v>26</v>
      </c>
      <c r="J1714" s="1" t="s">
        <v>32</v>
      </c>
      <c r="U1714" t="s">
        <v>32</v>
      </c>
      <c r="V1714" t="s">
        <v>32</v>
      </c>
      <c r="W1714" t="s">
        <v>32</v>
      </c>
    </row>
    <row r="1715" spans="1:23" x14ac:dyDescent="0.3">
      <c r="A1715" s="2">
        <v>21</v>
      </c>
      <c r="I1715" s="2">
        <v>45</v>
      </c>
      <c r="J1715" s="2" t="s">
        <v>32</v>
      </c>
      <c r="U1715" t="s">
        <v>32</v>
      </c>
      <c r="V1715" t="s">
        <v>32</v>
      </c>
      <c r="W1715" t="s">
        <v>32</v>
      </c>
    </row>
    <row r="1716" spans="1:23" x14ac:dyDescent="0.3">
      <c r="A1716" s="1">
        <v>34.299999999999997</v>
      </c>
      <c r="I1716" s="1">
        <v>40</v>
      </c>
      <c r="J1716" s="1" t="s">
        <v>32</v>
      </c>
      <c r="U1716" t="s">
        <v>32</v>
      </c>
      <c r="V1716" t="s">
        <v>32</v>
      </c>
      <c r="W1716" t="s">
        <v>31</v>
      </c>
    </row>
    <row r="1717" spans="1:23" x14ac:dyDescent="0.3">
      <c r="A1717" s="2">
        <v>19.8</v>
      </c>
      <c r="I1717" s="2">
        <v>51</v>
      </c>
      <c r="J1717" s="2" t="s">
        <v>32</v>
      </c>
      <c r="U1717" t="s">
        <v>32</v>
      </c>
      <c r="V1717" t="s">
        <v>32</v>
      </c>
      <c r="W1717" t="s">
        <v>31</v>
      </c>
    </row>
    <row r="1718" spans="1:23" x14ac:dyDescent="0.3">
      <c r="A1718" s="1">
        <v>24.3</v>
      </c>
      <c r="U1718" t="s">
        <v>32</v>
      </c>
      <c r="V1718" t="s">
        <v>32</v>
      </c>
      <c r="W1718" t="s">
        <v>32</v>
      </c>
    </row>
    <row r="1719" spans="1:23" x14ac:dyDescent="0.3">
      <c r="A1719" s="2">
        <v>16.399999999999999</v>
      </c>
      <c r="U1719" t="s">
        <v>32</v>
      </c>
      <c r="V1719" t="s">
        <v>32</v>
      </c>
      <c r="W1719" t="s">
        <v>32</v>
      </c>
    </row>
    <row r="1720" spans="1:23" x14ac:dyDescent="0.3">
      <c r="A1720" s="1">
        <v>32.6</v>
      </c>
      <c r="U1720" t="s">
        <v>32</v>
      </c>
      <c r="V1720" t="s">
        <v>31</v>
      </c>
      <c r="W1720" t="s">
        <v>32</v>
      </c>
    </row>
    <row r="1721" spans="1:23" x14ac:dyDescent="0.3">
      <c r="A1721" s="2">
        <v>23.7</v>
      </c>
      <c r="U1721" t="s">
        <v>32</v>
      </c>
      <c r="V1721" t="s">
        <v>32</v>
      </c>
      <c r="W1721" t="s">
        <v>32</v>
      </c>
    </row>
    <row r="1722" spans="1:23" x14ac:dyDescent="0.3">
      <c r="A1722" s="1">
        <v>27</v>
      </c>
      <c r="U1722" t="s">
        <v>32</v>
      </c>
      <c r="V1722" t="s">
        <v>32</v>
      </c>
      <c r="W1722" t="s">
        <v>32</v>
      </c>
    </row>
    <row r="1723" spans="1:23" x14ac:dyDescent="0.3">
      <c r="A1723" s="2">
        <v>25.6</v>
      </c>
      <c r="U1723" t="s">
        <v>32</v>
      </c>
      <c r="V1723" t="s">
        <v>32</v>
      </c>
      <c r="W1723" t="s">
        <v>32</v>
      </c>
    </row>
    <row r="1724" spans="1:23" x14ac:dyDescent="0.3">
      <c r="A1724" s="1">
        <v>34</v>
      </c>
      <c r="U1724" t="s">
        <v>32</v>
      </c>
      <c r="V1724" t="s">
        <v>32</v>
      </c>
      <c r="W1724" t="s">
        <v>32</v>
      </c>
    </row>
    <row r="1725" spans="1:23" x14ac:dyDescent="0.3">
      <c r="A1725" s="2">
        <v>24.9</v>
      </c>
      <c r="U1725" t="s">
        <v>32</v>
      </c>
      <c r="V1725" t="s">
        <v>31</v>
      </c>
      <c r="W1725" t="s">
        <v>31</v>
      </c>
    </row>
    <row r="1726" spans="1:23" x14ac:dyDescent="0.3">
      <c r="A1726" s="1">
        <v>26.3</v>
      </c>
      <c r="U1726" t="s">
        <v>32</v>
      </c>
      <c r="V1726" t="s">
        <v>32</v>
      </c>
      <c r="W1726" t="s">
        <v>32</v>
      </c>
    </row>
    <row r="1727" spans="1:23" x14ac:dyDescent="0.3">
      <c r="A1727" s="2">
        <v>43.1</v>
      </c>
      <c r="U1727" t="s">
        <v>32</v>
      </c>
      <c r="V1727" t="s">
        <v>32</v>
      </c>
      <c r="W1727" t="s">
        <v>32</v>
      </c>
    </row>
    <row r="1728" spans="1:23" x14ac:dyDescent="0.3">
      <c r="A1728" s="1">
        <v>39.6</v>
      </c>
      <c r="U1728" t="s">
        <v>32</v>
      </c>
      <c r="V1728" t="s">
        <v>32</v>
      </c>
      <c r="W1728" t="s">
        <v>32</v>
      </c>
    </row>
    <row r="1729" spans="1:23" x14ac:dyDescent="0.3">
      <c r="A1729" s="2">
        <v>15.2</v>
      </c>
      <c r="U1729" t="s">
        <v>32</v>
      </c>
      <c r="V1729" t="s">
        <v>32</v>
      </c>
      <c r="W1729" t="s">
        <v>32</v>
      </c>
    </row>
    <row r="1730" spans="1:23" x14ac:dyDescent="0.3">
      <c r="A1730" s="1">
        <v>41.8</v>
      </c>
      <c r="U1730" t="s">
        <v>32</v>
      </c>
      <c r="V1730" t="s">
        <v>32</v>
      </c>
      <c r="W1730" t="s">
        <v>32</v>
      </c>
    </row>
    <row r="1731" spans="1:23" x14ac:dyDescent="0.3">
      <c r="A1731" s="2">
        <v>20.100000000000001</v>
      </c>
      <c r="U1731" t="s">
        <v>32</v>
      </c>
      <c r="V1731" t="s">
        <v>32</v>
      </c>
      <c r="W1731" t="s">
        <v>31</v>
      </c>
    </row>
    <row r="1732" spans="1:23" x14ac:dyDescent="0.3">
      <c r="A1732" s="1">
        <v>39.299999999999997</v>
      </c>
      <c r="U1732" t="s">
        <v>32</v>
      </c>
      <c r="V1732" t="s">
        <v>32</v>
      </c>
      <c r="W1732" t="s">
        <v>32</v>
      </c>
    </row>
    <row r="1733" spans="1:23" x14ac:dyDescent="0.3">
      <c r="A1733" s="2">
        <v>28.3</v>
      </c>
      <c r="U1733" t="s">
        <v>32</v>
      </c>
      <c r="V1733" t="s">
        <v>32</v>
      </c>
      <c r="W1733" t="s">
        <v>32</v>
      </c>
    </row>
    <row r="1734" spans="1:23" x14ac:dyDescent="0.3">
      <c r="A1734" s="1">
        <v>27.5</v>
      </c>
      <c r="U1734" t="s">
        <v>32</v>
      </c>
      <c r="V1734" t="s">
        <v>31</v>
      </c>
      <c r="W1734" t="s">
        <v>32</v>
      </c>
    </row>
    <row r="1735" spans="1:23" x14ac:dyDescent="0.3">
      <c r="A1735" s="2">
        <v>33.9</v>
      </c>
      <c r="U1735" t="s">
        <v>32</v>
      </c>
      <c r="V1735" t="s">
        <v>32</v>
      </c>
      <c r="W1735" t="s">
        <v>31</v>
      </c>
    </row>
    <row r="1736" spans="1:23" x14ac:dyDescent="0.3">
      <c r="A1736" s="1">
        <v>20</v>
      </c>
      <c r="U1736" t="s">
        <v>32</v>
      </c>
      <c r="V1736" t="s">
        <v>32</v>
      </c>
      <c r="W1736" t="s">
        <v>32</v>
      </c>
    </row>
    <row r="1737" spans="1:23" x14ac:dyDescent="0.3">
      <c r="A1737" s="2">
        <v>34.799999999999997</v>
      </c>
      <c r="U1737" t="s">
        <v>32</v>
      </c>
      <c r="V1737" t="s">
        <v>31</v>
      </c>
      <c r="W1737" t="s">
        <v>32</v>
      </c>
    </row>
    <row r="1738" spans="1:23" x14ac:dyDescent="0.3">
      <c r="A1738" s="1">
        <v>20.7</v>
      </c>
      <c r="U1738" t="s">
        <v>32</v>
      </c>
      <c r="V1738" t="s">
        <v>32</v>
      </c>
      <c r="W1738" t="s">
        <v>32</v>
      </c>
    </row>
    <row r="1739" spans="1:23" x14ac:dyDescent="0.3">
      <c r="A1739" s="2">
        <v>24.6</v>
      </c>
      <c r="U1739" t="s">
        <v>32</v>
      </c>
      <c r="V1739" t="s">
        <v>31</v>
      </c>
      <c r="W1739" t="s">
        <v>31</v>
      </c>
    </row>
    <row r="1740" spans="1:23" x14ac:dyDescent="0.3">
      <c r="A1740" s="1">
        <v>39.4</v>
      </c>
      <c r="U1740" t="s">
        <v>32</v>
      </c>
      <c r="V1740" t="s">
        <v>32</v>
      </c>
      <c r="W1740" t="s">
        <v>32</v>
      </c>
    </row>
    <row r="1741" spans="1:23" x14ac:dyDescent="0.3">
      <c r="A1741" s="2">
        <v>29.4</v>
      </c>
      <c r="U1741" t="s">
        <v>32</v>
      </c>
      <c r="V1741" t="s">
        <v>32</v>
      </c>
      <c r="W1741" t="s">
        <v>32</v>
      </c>
    </row>
    <row r="1742" spans="1:23" x14ac:dyDescent="0.3">
      <c r="A1742" s="1">
        <v>24.8</v>
      </c>
      <c r="U1742" t="s">
        <v>32</v>
      </c>
      <c r="V1742" t="s">
        <v>31</v>
      </c>
      <c r="W1742" t="s">
        <v>31</v>
      </c>
    </row>
    <row r="1743" spans="1:23" x14ac:dyDescent="0.3">
      <c r="A1743" s="2">
        <v>32.299999999999997</v>
      </c>
      <c r="U1743" t="s">
        <v>32</v>
      </c>
      <c r="V1743" t="s">
        <v>32</v>
      </c>
      <c r="W1743" t="s">
        <v>31</v>
      </c>
    </row>
    <row r="1744" spans="1:23" x14ac:dyDescent="0.3">
      <c r="A1744" s="1">
        <v>25.3</v>
      </c>
      <c r="U1744" t="s">
        <v>32</v>
      </c>
      <c r="V1744" t="s">
        <v>32</v>
      </c>
      <c r="W1744" t="s">
        <v>32</v>
      </c>
    </row>
    <row r="1745" spans="1:23" x14ac:dyDescent="0.3">
      <c r="A1745" s="2">
        <v>39</v>
      </c>
      <c r="U1745" t="s">
        <v>32</v>
      </c>
      <c r="V1745" t="s">
        <v>32</v>
      </c>
      <c r="W1745" t="s">
        <v>32</v>
      </c>
    </row>
    <row r="1746" spans="1:23" x14ac:dyDescent="0.3">
      <c r="A1746" s="1">
        <v>29.4</v>
      </c>
      <c r="U1746" t="s">
        <v>32</v>
      </c>
      <c r="V1746" t="s">
        <v>32</v>
      </c>
      <c r="W1746" t="s">
        <v>32</v>
      </c>
    </row>
    <row r="1747" spans="1:23" x14ac:dyDescent="0.3">
      <c r="A1747" s="2">
        <v>31.9</v>
      </c>
      <c r="U1747" t="s">
        <v>32</v>
      </c>
      <c r="V1747" t="s">
        <v>32</v>
      </c>
      <c r="W1747" t="s">
        <v>31</v>
      </c>
    </row>
    <row r="1748" spans="1:23" x14ac:dyDescent="0.3">
      <c r="A1748" s="1">
        <v>26.4</v>
      </c>
      <c r="U1748" t="s">
        <v>32</v>
      </c>
      <c r="V1748" t="s">
        <v>32</v>
      </c>
      <c r="W1748" t="s">
        <v>32</v>
      </c>
    </row>
    <row r="1749" spans="1:23" x14ac:dyDescent="0.3">
      <c r="A1749" s="2">
        <v>20.6</v>
      </c>
      <c r="U1749" t="s">
        <v>32</v>
      </c>
      <c r="V1749" t="s">
        <v>32</v>
      </c>
      <c r="W1749" t="s">
        <v>31</v>
      </c>
    </row>
    <row r="1750" spans="1:23" x14ac:dyDescent="0.3">
      <c r="A1750" s="1">
        <v>26.3</v>
      </c>
      <c r="U1750" t="s">
        <v>32</v>
      </c>
      <c r="V1750" t="s">
        <v>32</v>
      </c>
      <c r="W1750" t="s">
        <v>32</v>
      </c>
    </row>
    <row r="1751" spans="1:23" x14ac:dyDescent="0.3">
      <c r="A1751" s="2">
        <v>23.6</v>
      </c>
      <c r="U1751" t="s">
        <v>32</v>
      </c>
      <c r="V1751" t="s">
        <v>32</v>
      </c>
      <c r="W1751" t="s">
        <v>31</v>
      </c>
    </row>
    <row r="1752" spans="1:23" x14ac:dyDescent="0.3">
      <c r="A1752" s="1">
        <v>18</v>
      </c>
      <c r="U1752" t="s">
        <v>32</v>
      </c>
      <c r="V1752" t="s">
        <v>32</v>
      </c>
      <c r="W1752" t="s">
        <v>32</v>
      </c>
    </row>
    <row r="1753" spans="1:23" x14ac:dyDescent="0.3">
      <c r="A1753" s="2">
        <v>26.4</v>
      </c>
      <c r="U1753" t="s">
        <v>32</v>
      </c>
      <c r="V1753" t="s">
        <v>32</v>
      </c>
      <c r="W1753" t="s">
        <v>32</v>
      </c>
    </row>
    <row r="1754" spans="1:23" x14ac:dyDescent="0.3">
      <c r="A1754" s="1">
        <v>22</v>
      </c>
      <c r="U1754" t="s">
        <v>32</v>
      </c>
      <c r="V1754" t="s">
        <v>32</v>
      </c>
      <c r="W1754" t="s">
        <v>31</v>
      </c>
    </row>
    <row r="1755" spans="1:23" x14ac:dyDescent="0.3">
      <c r="A1755" s="2">
        <v>30.5</v>
      </c>
      <c r="U1755" t="s">
        <v>32</v>
      </c>
      <c r="V1755" t="s">
        <v>32</v>
      </c>
      <c r="W1755" t="s">
        <v>32</v>
      </c>
    </row>
    <row r="1756" spans="1:23" x14ac:dyDescent="0.3">
      <c r="A1756" s="1">
        <v>29.1</v>
      </c>
      <c r="U1756" t="s">
        <v>32</v>
      </c>
      <c r="V1756" t="s">
        <v>32</v>
      </c>
      <c r="W1756" t="s">
        <v>32</v>
      </c>
    </row>
    <row r="1757" spans="1:23" x14ac:dyDescent="0.3">
      <c r="A1757" s="2">
        <v>24.9</v>
      </c>
      <c r="U1757" t="s">
        <v>32</v>
      </c>
      <c r="V1757" t="s">
        <v>32</v>
      </c>
      <c r="W1757" t="s">
        <v>32</v>
      </c>
    </row>
    <row r="1758" spans="1:23" x14ac:dyDescent="0.3">
      <c r="A1758" s="1">
        <v>36.4</v>
      </c>
      <c r="U1758" t="s">
        <v>32</v>
      </c>
      <c r="V1758" t="s">
        <v>31</v>
      </c>
      <c r="W1758" t="s">
        <v>32</v>
      </c>
    </row>
    <row r="1759" spans="1:23" x14ac:dyDescent="0.3">
      <c r="A1759" s="2">
        <v>31.2</v>
      </c>
      <c r="U1759" t="s">
        <v>32</v>
      </c>
      <c r="V1759" t="s">
        <v>32</v>
      </c>
      <c r="W1759" t="s">
        <v>32</v>
      </c>
    </row>
    <row r="1760" spans="1:23" x14ac:dyDescent="0.3">
      <c r="A1760" s="1">
        <v>32.799999999999997</v>
      </c>
      <c r="U1760" t="s">
        <v>32</v>
      </c>
      <c r="V1760" t="s">
        <v>32</v>
      </c>
      <c r="W1760" t="s">
        <v>32</v>
      </c>
    </row>
    <row r="1761" spans="1:23" x14ac:dyDescent="0.3">
      <c r="A1761" s="2">
        <v>31.6</v>
      </c>
      <c r="U1761" t="s">
        <v>32</v>
      </c>
      <c r="V1761" t="s">
        <v>31</v>
      </c>
      <c r="W1761" t="s">
        <v>32</v>
      </c>
    </row>
    <row r="1762" spans="1:23" x14ac:dyDescent="0.3">
      <c r="A1762" s="1">
        <v>35.799999999999997</v>
      </c>
      <c r="U1762" t="s">
        <v>32</v>
      </c>
      <c r="V1762" t="s">
        <v>32</v>
      </c>
      <c r="W1762" t="s">
        <v>31</v>
      </c>
    </row>
    <row r="1763" spans="1:23" x14ac:dyDescent="0.3">
      <c r="A1763" s="2">
        <v>35.200000000000003</v>
      </c>
      <c r="U1763" t="s">
        <v>32</v>
      </c>
      <c r="V1763" t="s">
        <v>32</v>
      </c>
      <c r="W1763" t="s">
        <v>31</v>
      </c>
    </row>
    <row r="1764" spans="1:23" x14ac:dyDescent="0.3">
      <c r="A1764" s="1">
        <v>28</v>
      </c>
      <c r="U1764" t="s">
        <v>32</v>
      </c>
      <c r="V1764" t="s">
        <v>32</v>
      </c>
      <c r="W1764" t="s">
        <v>32</v>
      </c>
    </row>
    <row r="1765" spans="1:23" x14ac:dyDescent="0.3">
      <c r="A1765" s="2">
        <v>24.9</v>
      </c>
      <c r="U1765" t="s">
        <v>32</v>
      </c>
      <c r="V1765" t="s">
        <v>32</v>
      </c>
      <c r="W1765" t="s">
        <v>31</v>
      </c>
    </row>
    <row r="1766" spans="1:23" x14ac:dyDescent="0.3">
      <c r="A1766" s="1">
        <v>35.700000000000003</v>
      </c>
      <c r="U1766" t="s">
        <v>32</v>
      </c>
      <c r="V1766" t="s">
        <v>32</v>
      </c>
      <c r="W1766" t="s">
        <v>31</v>
      </c>
    </row>
    <row r="1767" spans="1:23" x14ac:dyDescent="0.3">
      <c r="A1767" s="2">
        <v>30.7</v>
      </c>
      <c r="U1767" t="s">
        <v>32</v>
      </c>
      <c r="V1767" t="s">
        <v>32</v>
      </c>
      <c r="W1767" t="s">
        <v>32</v>
      </c>
    </row>
    <row r="1768" spans="1:23" x14ac:dyDescent="0.3">
      <c r="A1768" s="1">
        <v>33.9</v>
      </c>
      <c r="U1768" t="s">
        <v>32</v>
      </c>
      <c r="V1768" t="s">
        <v>32</v>
      </c>
      <c r="W1768" t="s">
        <v>31</v>
      </c>
    </row>
    <row r="1769" spans="1:23" x14ac:dyDescent="0.3">
      <c r="A1769" s="2">
        <v>27.8</v>
      </c>
      <c r="U1769" t="s">
        <v>32</v>
      </c>
      <c r="V1769" t="s">
        <v>32</v>
      </c>
      <c r="W1769" t="s">
        <v>32</v>
      </c>
    </row>
    <row r="1770" spans="1:23" x14ac:dyDescent="0.3">
      <c r="A1770" s="1">
        <v>23.2</v>
      </c>
      <c r="U1770" t="s">
        <v>32</v>
      </c>
      <c r="V1770" t="s">
        <v>32</v>
      </c>
      <c r="W1770" t="s">
        <v>32</v>
      </c>
    </row>
    <row r="1771" spans="1:23" x14ac:dyDescent="0.3">
      <c r="A1771" s="2">
        <v>17.100000000000001</v>
      </c>
      <c r="U1771" t="s">
        <v>32</v>
      </c>
      <c r="V1771" t="s">
        <v>31</v>
      </c>
      <c r="W1771" t="s">
        <v>32</v>
      </c>
    </row>
    <row r="1772" spans="1:23" x14ac:dyDescent="0.3">
      <c r="A1772" s="1">
        <v>31.6</v>
      </c>
      <c r="U1772" t="s">
        <v>32</v>
      </c>
      <c r="V1772" t="s">
        <v>32</v>
      </c>
      <c r="W1772" t="s">
        <v>32</v>
      </c>
    </row>
    <row r="1773" spans="1:23" x14ac:dyDescent="0.3">
      <c r="A1773" s="2">
        <v>23.8</v>
      </c>
      <c r="U1773" t="s">
        <v>32</v>
      </c>
      <c r="V1773" t="s">
        <v>32</v>
      </c>
      <c r="W1773" t="s">
        <v>32</v>
      </c>
    </row>
    <row r="1774" spans="1:23" x14ac:dyDescent="0.3">
      <c r="A1774" s="1">
        <v>29.6</v>
      </c>
      <c r="U1774" t="s">
        <v>32</v>
      </c>
      <c r="V1774" t="s">
        <v>32</v>
      </c>
      <c r="W1774" t="s">
        <v>32</v>
      </c>
    </row>
    <row r="1775" spans="1:23" x14ac:dyDescent="0.3">
      <c r="A1775" s="2">
        <v>45</v>
      </c>
      <c r="U1775" t="s">
        <v>32</v>
      </c>
      <c r="V1775" t="s">
        <v>32</v>
      </c>
      <c r="W1775" t="s">
        <v>32</v>
      </c>
    </row>
    <row r="1776" spans="1:23" x14ac:dyDescent="0.3">
      <c r="A1776" s="1">
        <v>25.6</v>
      </c>
      <c r="U1776" t="s">
        <v>32</v>
      </c>
      <c r="V1776" t="s">
        <v>32</v>
      </c>
      <c r="W1776" t="s">
        <v>32</v>
      </c>
    </row>
    <row r="1777" spans="1:23" x14ac:dyDescent="0.3">
      <c r="A1777" s="2">
        <v>27.7</v>
      </c>
      <c r="U1777" t="s">
        <v>32</v>
      </c>
      <c r="V1777" t="s">
        <v>32</v>
      </c>
      <c r="W1777" t="s">
        <v>32</v>
      </c>
    </row>
    <row r="1778" spans="1:23" x14ac:dyDescent="0.3">
      <c r="A1778" s="1">
        <v>25.5</v>
      </c>
      <c r="U1778" t="s">
        <v>32</v>
      </c>
      <c r="V1778" t="s">
        <v>32</v>
      </c>
      <c r="W1778" t="s">
        <v>31</v>
      </c>
    </row>
    <row r="1779" spans="1:23" x14ac:dyDescent="0.3">
      <c r="A1779" s="2">
        <v>18.3</v>
      </c>
      <c r="U1779" t="s">
        <v>32</v>
      </c>
      <c r="V1779" t="s">
        <v>32</v>
      </c>
      <c r="W1779" t="s">
        <v>32</v>
      </c>
    </row>
    <row r="1780" spans="1:23" x14ac:dyDescent="0.3">
      <c r="A1780" s="1">
        <v>21</v>
      </c>
      <c r="U1780" t="s">
        <v>32</v>
      </c>
      <c r="V1780" t="s">
        <v>31</v>
      </c>
      <c r="W1780" t="s">
        <v>32</v>
      </c>
    </row>
    <row r="1781" spans="1:23" x14ac:dyDescent="0.3">
      <c r="A1781" s="2">
        <v>28.6</v>
      </c>
      <c r="U1781" t="s">
        <v>32</v>
      </c>
      <c r="V1781" t="s">
        <v>32</v>
      </c>
      <c r="W1781" t="s">
        <v>32</v>
      </c>
    </row>
    <row r="1782" spans="1:23" x14ac:dyDescent="0.3">
      <c r="A1782" s="1">
        <v>23.5</v>
      </c>
      <c r="U1782" t="s">
        <v>32</v>
      </c>
      <c r="V1782" t="s">
        <v>31</v>
      </c>
      <c r="W1782" t="s">
        <v>31</v>
      </c>
    </row>
    <row r="1783" spans="1:23" x14ac:dyDescent="0.3">
      <c r="A1783" s="2">
        <v>36.1</v>
      </c>
      <c r="U1783" t="s">
        <v>32</v>
      </c>
      <c r="V1783" t="s">
        <v>32</v>
      </c>
      <c r="W1783" t="s">
        <v>31</v>
      </c>
    </row>
    <row r="1784" spans="1:23" x14ac:dyDescent="0.3">
      <c r="A1784" s="1">
        <v>29.2</v>
      </c>
      <c r="U1784" t="s">
        <v>32</v>
      </c>
      <c r="V1784" t="s">
        <v>31</v>
      </c>
      <c r="W1784" t="s">
        <v>31</v>
      </c>
    </row>
    <row r="1785" spans="1:23" x14ac:dyDescent="0.3">
      <c r="A1785" s="2">
        <v>27.6</v>
      </c>
      <c r="U1785" t="s">
        <v>32</v>
      </c>
      <c r="V1785" t="s">
        <v>32</v>
      </c>
      <c r="W1785" t="s">
        <v>32</v>
      </c>
    </row>
    <row r="1786" spans="1:23" x14ac:dyDescent="0.3">
      <c r="A1786" s="1">
        <v>36</v>
      </c>
      <c r="U1786" t="s">
        <v>32</v>
      </c>
      <c r="V1786" t="s">
        <v>32</v>
      </c>
      <c r="W1786" t="s">
        <v>32</v>
      </c>
    </row>
    <row r="1787" spans="1:23" x14ac:dyDescent="0.3">
      <c r="A1787" s="2">
        <v>20.399999999999999</v>
      </c>
      <c r="U1787" t="s">
        <v>32</v>
      </c>
      <c r="V1787" t="s">
        <v>32</v>
      </c>
      <c r="W1787" t="s">
        <v>32</v>
      </c>
    </row>
    <row r="1788" spans="1:23" x14ac:dyDescent="0.3">
      <c r="A1788" s="1">
        <v>19.899999999999999</v>
      </c>
      <c r="U1788" t="s">
        <v>32</v>
      </c>
      <c r="V1788" t="s">
        <v>32</v>
      </c>
      <c r="W1788" t="s">
        <v>32</v>
      </c>
    </row>
    <row r="1789" spans="1:23" x14ac:dyDescent="0.3">
      <c r="A1789" s="2">
        <v>29.2</v>
      </c>
      <c r="U1789" t="s">
        <v>32</v>
      </c>
      <c r="V1789" t="s">
        <v>32</v>
      </c>
      <c r="W1789" t="s">
        <v>31</v>
      </c>
    </row>
    <row r="1790" spans="1:23" x14ac:dyDescent="0.3">
      <c r="A1790" s="1">
        <v>27.9</v>
      </c>
      <c r="U1790" t="s">
        <v>32</v>
      </c>
      <c r="V1790" t="s">
        <v>32</v>
      </c>
      <c r="W1790" t="s">
        <v>32</v>
      </c>
    </row>
    <row r="1791" spans="1:23" x14ac:dyDescent="0.3">
      <c r="A1791" s="2">
        <v>38.1</v>
      </c>
      <c r="U1791" t="s">
        <v>32</v>
      </c>
      <c r="V1791" t="s">
        <v>32</v>
      </c>
      <c r="W1791" t="s">
        <v>32</v>
      </c>
    </row>
    <row r="1792" spans="1:23" x14ac:dyDescent="0.3">
      <c r="A1792" s="1">
        <v>24.1</v>
      </c>
      <c r="U1792" t="s">
        <v>32</v>
      </c>
      <c r="V1792" t="s">
        <v>32</v>
      </c>
      <c r="W1792" t="s">
        <v>31</v>
      </c>
    </row>
    <row r="1793" spans="1:23" x14ac:dyDescent="0.3">
      <c r="A1793" s="2">
        <v>37.799999999999997</v>
      </c>
      <c r="U1793" t="s">
        <v>32</v>
      </c>
      <c r="V1793" t="s">
        <v>31</v>
      </c>
      <c r="W1793" t="s">
        <v>32</v>
      </c>
    </row>
    <row r="1794" spans="1:23" x14ac:dyDescent="0.3">
      <c r="A1794" s="1">
        <v>29.1</v>
      </c>
      <c r="U1794" t="s">
        <v>32</v>
      </c>
      <c r="V1794" t="s">
        <v>32</v>
      </c>
      <c r="W1794" t="s">
        <v>31</v>
      </c>
    </row>
    <row r="1795" spans="1:23" x14ac:dyDescent="0.3">
      <c r="A1795" s="2">
        <v>35.700000000000003</v>
      </c>
      <c r="U1795" t="s">
        <v>32</v>
      </c>
      <c r="V1795" t="s">
        <v>32</v>
      </c>
      <c r="W1795" t="s">
        <v>31</v>
      </c>
    </row>
    <row r="1796" spans="1:23" x14ac:dyDescent="0.3">
      <c r="A1796" s="1">
        <v>34.5</v>
      </c>
      <c r="U1796" t="s">
        <v>32</v>
      </c>
      <c r="V1796" t="s">
        <v>32</v>
      </c>
      <c r="W1796" t="s">
        <v>32</v>
      </c>
    </row>
    <row r="1797" spans="1:23" x14ac:dyDescent="0.3">
      <c r="A1797" s="2">
        <v>34.1</v>
      </c>
      <c r="U1797" t="s">
        <v>32</v>
      </c>
      <c r="V1797" t="s">
        <v>31</v>
      </c>
      <c r="W1797" t="s">
        <v>32</v>
      </c>
    </row>
    <row r="1798" spans="1:23" x14ac:dyDescent="0.3">
      <c r="A1798" s="1">
        <v>21.1</v>
      </c>
      <c r="U1798" t="s">
        <v>32</v>
      </c>
      <c r="V1798" t="s">
        <v>32</v>
      </c>
      <c r="W1798" t="s">
        <v>31</v>
      </c>
    </row>
    <row r="1799" spans="1:23" x14ac:dyDescent="0.3">
      <c r="A1799" s="2">
        <v>57.7</v>
      </c>
      <c r="U1799" t="s">
        <v>32</v>
      </c>
      <c r="V1799" t="s">
        <v>31</v>
      </c>
      <c r="W1799" t="s">
        <v>32</v>
      </c>
    </row>
    <row r="1800" spans="1:23" x14ac:dyDescent="0.3">
      <c r="A1800" s="1">
        <v>22.2</v>
      </c>
      <c r="U1800" t="s">
        <v>32</v>
      </c>
      <c r="V1800" t="s">
        <v>31</v>
      </c>
      <c r="W1800" t="s">
        <v>31</v>
      </c>
    </row>
    <row r="1801" spans="1:23" x14ac:dyDescent="0.3">
      <c r="A1801" s="2">
        <v>20.5</v>
      </c>
      <c r="U1801" t="s">
        <v>32</v>
      </c>
      <c r="V1801" t="s">
        <v>32</v>
      </c>
      <c r="W1801" t="s">
        <v>32</v>
      </c>
    </row>
    <row r="1802" spans="1:23" x14ac:dyDescent="0.3">
      <c r="A1802" s="1">
        <v>26.2</v>
      </c>
      <c r="U1802" t="s">
        <v>32</v>
      </c>
      <c r="V1802" t="s">
        <v>32</v>
      </c>
      <c r="W1802" t="s">
        <v>32</v>
      </c>
    </row>
    <row r="1803" spans="1:23" x14ac:dyDescent="0.3">
      <c r="A1803" s="2">
        <v>23.5</v>
      </c>
      <c r="U1803" t="s">
        <v>32</v>
      </c>
      <c r="V1803" t="s">
        <v>32</v>
      </c>
      <c r="W1803" t="s">
        <v>31</v>
      </c>
    </row>
    <row r="1804" spans="1:23" x14ac:dyDescent="0.3">
      <c r="A1804" s="1">
        <v>29.1</v>
      </c>
      <c r="U1804" t="s">
        <v>32</v>
      </c>
      <c r="V1804" t="s">
        <v>32</v>
      </c>
      <c r="W1804" t="s">
        <v>32</v>
      </c>
    </row>
    <row r="1805" spans="1:23" x14ac:dyDescent="0.3">
      <c r="A1805" s="2">
        <v>39.799999999999997</v>
      </c>
      <c r="U1805" t="s">
        <v>32</v>
      </c>
      <c r="V1805" t="s">
        <v>32</v>
      </c>
      <c r="W1805" t="s">
        <v>32</v>
      </c>
    </row>
    <row r="1806" spans="1:23" x14ac:dyDescent="0.3">
      <c r="A1806" s="1">
        <v>21.2</v>
      </c>
      <c r="U1806" t="s">
        <v>32</v>
      </c>
      <c r="V1806" t="s">
        <v>32</v>
      </c>
      <c r="W1806" t="s">
        <v>31</v>
      </c>
    </row>
    <row r="1807" spans="1:23" x14ac:dyDescent="0.3">
      <c r="A1807" s="2">
        <v>20.2</v>
      </c>
      <c r="U1807" t="s">
        <v>32</v>
      </c>
      <c r="V1807" t="s">
        <v>32</v>
      </c>
      <c r="W1807" t="s">
        <v>32</v>
      </c>
    </row>
    <row r="1808" spans="1:23" x14ac:dyDescent="0.3">
      <c r="A1808" s="1">
        <v>30.8</v>
      </c>
      <c r="U1808" t="s">
        <v>32</v>
      </c>
      <c r="V1808" t="s">
        <v>32</v>
      </c>
      <c r="W1808" t="s">
        <v>32</v>
      </c>
    </row>
    <row r="1809" spans="1:23" x14ac:dyDescent="0.3">
      <c r="A1809" s="2">
        <v>33.799999999999997</v>
      </c>
      <c r="U1809" t="s">
        <v>32</v>
      </c>
      <c r="V1809" t="s">
        <v>31</v>
      </c>
      <c r="W1809" t="s">
        <v>32</v>
      </c>
    </row>
    <row r="1810" spans="1:23" x14ac:dyDescent="0.3">
      <c r="A1810" s="1">
        <v>17.100000000000001</v>
      </c>
      <c r="U1810" t="s">
        <v>32</v>
      </c>
      <c r="V1810" t="s">
        <v>32</v>
      </c>
      <c r="W1810" t="s">
        <v>32</v>
      </c>
    </row>
    <row r="1811" spans="1:23" x14ac:dyDescent="0.3">
      <c r="A1811" s="2">
        <v>21.3</v>
      </c>
      <c r="U1811" t="s">
        <v>32</v>
      </c>
      <c r="V1811" t="s">
        <v>32</v>
      </c>
      <c r="W1811" t="s">
        <v>32</v>
      </c>
    </row>
    <row r="1812" spans="1:23" x14ac:dyDescent="0.3">
      <c r="A1812" s="1">
        <v>22.3</v>
      </c>
      <c r="U1812" t="s">
        <v>32</v>
      </c>
      <c r="V1812" t="s">
        <v>32</v>
      </c>
      <c r="W1812" t="s">
        <v>31</v>
      </c>
    </row>
    <row r="1813" spans="1:23" x14ac:dyDescent="0.3">
      <c r="A1813" s="2">
        <v>28.9</v>
      </c>
      <c r="U1813" t="s">
        <v>32</v>
      </c>
      <c r="V1813" t="s">
        <v>32</v>
      </c>
      <c r="W1813" t="s">
        <v>32</v>
      </c>
    </row>
    <row r="1814" spans="1:23" x14ac:dyDescent="0.3">
      <c r="A1814" s="1">
        <v>26.7</v>
      </c>
      <c r="U1814" t="s">
        <v>32</v>
      </c>
      <c r="V1814" t="s">
        <v>32</v>
      </c>
      <c r="W1814" t="s">
        <v>32</v>
      </c>
    </row>
    <row r="1815" spans="1:23" x14ac:dyDescent="0.3">
      <c r="A1815" s="2">
        <v>41</v>
      </c>
      <c r="U1815" t="s">
        <v>32</v>
      </c>
      <c r="V1815" t="s">
        <v>32</v>
      </c>
      <c r="W1815" t="s">
        <v>32</v>
      </c>
    </row>
    <row r="1816" spans="1:23" x14ac:dyDescent="0.3">
      <c r="A1816" s="1">
        <v>16.7</v>
      </c>
      <c r="U1816" t="s">
        <v>32</v>
      </c>
      <c r="V1816" t="s">
        <v>32</v>
      </c>
      <c r="W1816" t="s">
        <v>31</v>
      </c>
    </row>
    <row r="1817" spans="1:23" x14ac:dyDescent="0.3">
      <c r="A1817" s="2">
        <v>29.1</v>
      </c>
      <c r="U1817" t="s">
        <v>32</v>
      </c>
      <c r="V1817" t="s">
        <v>32</v>
      </c>
      <c r="W1817" t="s">
        <v>32</v>
      </c>
    </row>
    <row r="1818" spans="1:23" x14ac:dyDescent="0.3">
      <c r="A1818" s="1">
        <v>23.6</v>
      </c>
      <c r="U1818" t="s">
        <v>32</v>
      </c>
      <c r="V1818" t="s">
        <v>31</v>
      </c>
      <c r="W1818" t="s">
        <v>32</v>
      </c>
    </row>
    <row r="1819" spans="1:23" x14ac:dyDescent="0.3">
      <c r="A1819" s="2">
        <v>27.8</v>
      </c>
      <c r="U1819" t="s">
        <v>32</v>
      </c>
      <c r="V1819" t="s">
        <v>32</v>
      </c>
      <c r="W1819" t="s">
        <v>32</v>
      </c>
    </row>
    <row r="1820" spans="1:23" x14ac:dyDescent="0.3">
      <c r="A1820" s="1">
        <v>31.4</v>
      </c>
      <c r="U1820" t="s">
        <v>32</v>
      </c>
      <c r="V1820" t="s">
        <v>32</v>
      </c>
      <c r="W1820" t="s">
        <v>32</v>
      </c>
    </row>
    <row r="1821" spans="1:23" x14ac:dyDescent="0.3">
      <c r="A1821" s="2">
        <v>28.2</v>
      </c>
      <c r="U1821" t="s">
        <v>32</v>
      </c>
      <c r="V1821" t="s">
        <v>32</v>
      </c>
      <c r="W1821" t="s">
        <v>31</v>
      </c>
    </row>
    <row r="1822" spans="1:23" x14ac:dyDescent="0.3">
      <c r="A1822" s="1">
        <v>30.8</v>
      </c>
      <c r="U1822" t="s">
        <v>32</v>
      </c>
      <c r="V1822" t="s">
        <v>31</v>
      </c>
      <c r="W1822" t="s">
        <v>32</v>
      </c>
    </row>
    <row r="1823" spans="1:23" x14ac:dyDescent="0.3">
      <c r="A1823" s="2">
        <v>36.1</v>
      </c>
      <c r="U1823" t="s">
        <v>32</v>
      </c>
      <c r="V1823" t="s">
        <v>31</v>
      </c>
      <c r="W1823" t="s">
        <v>32</v>
      </c>
    </row>
    <row r="1824" spans="1:23" x14ac:dyDescent="0.3">
      <c r="A1824" s="1">
        <v>32.700000000000003</v>
      </c>
      <c r="U1824" t="s">
        <v>32</v>
      </c>
      <c r="V1824" t="s">
        <v>32</v>
      </c>
      <c r="W1824" t="s">
        <v>31</v>
      </c>
    </row>
    <row r="1825" spans="1:23" x14ac:dyDescent="0.3">
      <c r="A1825" s="2">
        <v>26.4</v>
      </c>
      <c r="U1825" t="s">
        <v>32</v>
      </c>
      <c r="V1825" t="s">
        <v>31</v>
      </c>
      <c r="W1825" t="s">
        <v>31</v>
      </c>
    </row>
    <row r="1826" spans="1:23" x14ac:dyDescent="0.3">
      <c r="A1826" s="1">
        <v>20.7</v>
      </c>
      <c r="U1826" t="s">
        <v>32</v>
      </c>
      <c r="V1826" t="s">
        <v>32</v>
      </c>
      <c r="W1826" t="s">
        <v>32</v>
      </c>
    </row>
    <row r="1827" spans="1:23" x14ac:dyDescent="0.3">
      <c r="A1827" s="2">
        <v>18.5</v>
      </c>
      <c r="U1827" t="s">
        <v>32</v>
      </c>
      <c r="V1827" t="s">
        <v>32</v>
      </c>
      <c r="W1827" t="s">
        <v>31</v>
      </c>
    </row>
    <row r="1828" spans="1:23" x14ac:dyDescent="0.3">
      <c r="A1828" s="1">
        <v>33.5</v>
      </c>
      <c r="U1828" t="s">
        <v>32</v>
      </c>
      <c r="V1828" t="s">
        <v>32</v>
      </c>
      <c r="W1828" t="s">
        <v>32</v>
      </c>
    </row>
    <row r="1829" spans="1:23" x14ac:dyDescent="0.3">
      <c r="A1829" s="2">
        <v>14.1</v>
      </c>
      <c r="U1829" t="s">
        <v>32</v>
      </c>
      <c r="V1829" t="s">
        <v>31</v>
      </c>
      <c r="W1829" t="s">
        <v>31</v>
      </c>
    </row>
    <row r="1830" spans="1:23" x14ac:dyDescent="0.3">
      <c r="A1830" s="1">
        <v>23.4</v>
      </c>
      <c r="U1830" t="s">
        <v>32</v>
      </c>
      <c r="V1830" t="s">
        <v>32</v>
      </c>
      <c r="W1830" t="s">
        <v>32</v>
      </c>
    </row>
    <row r="1831" spans="1:23" x14ac:dyDescent="0.3">
      <c r="A1831" s="2">
        <v>23.2</v>
      </c>
      <c r="U1831" t="s">
        <v>32</v>
      </c>
      <c r="V1831" t="s">
        <v>32</v>
      </c>
      <c r="W1831" t="s">
        <v>32</v>
      </c>
    </row>
    <row r="1832" spans="1:23" x14ac:dyDescent="0.3">
      <c r="A1832" s="1">
        <v>36</v>
      </c>
      <c r="U1832" t="s">
        <v>32</v>
      </c>
      <c r="V1832" t="s">
        <v>32</v>
      </c>
      <c r="W1832" t="s">
        <v>31</v>
      </c>
    </row>
    <row r="1833" spans="1:23" x14ac:dyDescent="0.3">
      <c r="A1833" s="2">
        <v>35.6</v>
      </c>
      <c r="U1833" t="s">
        <v>32</v>
      </c>
      <c r="V1833" t="s">
        <v>32</v>
      </c>
      <c r="W1833" t="s">
        <v>32</v>
      </c>
    </row>
    <row r="1834" spans="1:23" x14ac:dyDescent="0.3">
      <c r="A1834" s="1">
        <v>21.8</v>
      </c>
      <c r="U1834" t="s">
        <v>32</v>
      </c>
      <c r="V1834" t="s">
        <v>32</v>
      </c>
      <c r="W1834" t="s">
        <v>31</v>
      </c>
    </row>
    <row r="1835" spans="1:23" x14ac:dyDescent="0.3">
      <c r="A1835" s="2">
        <v>34.9</v>
      </c>
      <c r="U1835" t="s">
        <v>32</v>
      </c>
      <c r="V1835" t="s">
        <v>32</v>
      </c>
      <c r="W1835" t="s">
        <v>32</v>
      </c>
    </row>
    <row r="1836" spans="1:23" x14ac:dyDescent="0.3">
      <c r="A1836" s="1">
        <v>20.399999999999999</v>
      </c>
      <c r="U1836" t="s">
        <v>32</v>
      </c>
      <c r="V1836" t="s">
        <v>32</v>
      </c>
      <c r="W1836" t="s">
        <v>32</v>
      </c>
    </row>
    <row r="1837" spans="1:23" x14ac:dyDescent="0.3">
      <c r="A1837" s="2">
        <v>25</v>
      </c>
      <c r="U1837" t="s">
        <v>32</v>
      </c>
      <c r="V1837" t="s">
        <v>32</v>
      </c>
      <c r="W1837" t="s">
        <v>31</v>
      </c>
    </row>
    <row r="1838" spans="1:23" x14ac:dyDescent="0.3">
      <c r="A1838" s="1">
        <v>22.3</v>
      </c>
      <c r="U1838" t="s">
        <v>32</v>
      </c>
      <c r="V1838" t="s">
        <v>32</v>
      </c>
      <c r="W1838" t="s">
        <v>32</v>
      </c>
    </row>
    <row r="1839" spans="1:23" x14ac:dyDescent="0.3">
      <c r="A1839" s="2">
        <v>27.3</v>
      </c>
      <c r="U1839" t="s">
        <v>32</v>
      </c>
      <c r="V1839" t="s">
        <v>31</v>
      </c>
      <c r="W1839" t="s">
        <v>32</v>
      </c>
    </row>
    <row r="1840" spans="1:23" x14ac:dyDescent="0.3">
      <c r="A1840" s="1">
        <v>28.9</v>
      </c>
      <c r="U1840" t="s">
        <v>32</v>
      </c>
      <c r="V1840" t="s">
        <v>32</v>
      </c>
      <c r="W1840" t="s">
        <v>32</v>
      </c>
    </row>
    <row r="1841" spans="1:23" x14ac:dyDescent="0.3">
      <c r="A1841" s="2">
        <v>30.4</v>
      </c>
      <c r="U1841" t="s">
        <v>32</v>
      </c>
      <c r="V1841" t="s">
        <v>32</v>
      </c>
      <c r="W1841" t="s">
        <v>32</v>
      </c>
    </row>
    <row r="1842" spans="1:23" x14ac:dyDescent="0.3">
      <c r="A1842" s="1">
        <v>36.9</v>
      </c>
      <c r="U1842" t="s">
        <v>32</v>
      </c>
      <c r="V1842" t="s">
        <v>31</v>
      </c>
      <c r="W1842" t="s">
        <v>31</v>
      </c>
    </row>
    <row r="1843" spans="1:23" x14ac:dyDescent="0.3">
      <c r="A1843" s="2">
        <v>27.7</v>
      </c>
      <c r="U1843" t="s">
        <v>32</v>
      </c>
      <c r="V1843" t="s">
        <v>31</v>
      </c>
      <c r="W1843" t="s">
        <v>32</v>
      </c>
    </row>
    <row r="1844" spans="1:23" x14ac:dyDescent="0.3">
      <c r="A1844" s="1">
        <v>44.4</v>
      </c>
      <c r="U1844" t="s">
        <v>32</v>
      </c>
      <c r="V1844" t="s">
        <v>32</v>
      </c>
      <c r="W1844" t="s">
        <v>31</v>
      </c>
    </row>
    <row r="1845" spans="1:23" x14ac:dyDescent="0.3">
      <c r="A1845" s="2">
        <v>28.2</v>
      </c>
      <c r="U1845" t="s">
        <v>32</v>
      </c>
      <c r="V1845" t="s">
        <v>31</v>
      </c>
      <c r="W1845" t="s">
        <v>32</v>
      </c>
    </row>
    <row r="1846" spans="1:23" x14ac:dyDescent="0.3">
      <c r="A1846" s="1">
        <v>35</v>
      </c>
      <c r="U1846" t="s">
        <v>32</v>
      </c>
      <c r="V1846" t="s">
        <v>32</v>
      </c>
      <c r="W1846" t="s">
        <v>31</v>
      </c>
    </row>
    <row r="1847" spans="1:23" x14ac:dyDescent="0.3">
      <c r="A1847" s="2">
        <v>20.6</v>
      </c>
      <c r="U1847" t="s">
        <v>32</v>
      </c>
      <c r="V1847" t="s">
        <v>31</v>
      </c>
      <c r="W1847" t="s">
        <v>32</v>
      </c>
    </row>
    <row r="1848" spans="1:23" x14ac:dyDescent="0.3">
      <c r="A1848" s="1">
        <v>26.5</v>
      </c>
      <c r="U1848" t="s">
        <v>32</v>
      </c>
      <c r="V1848" t="s">
        <v>31</v>
      </c>
      <c r="W1848" t="s">
        <v>32</v>
      </c>
    </row>
    <row r="1849" spans="1:23" x14ac:dyDescent="0.3">
      <c r="A1849" s="2">
        <v>25.1</v>
      </c>
      <c r="U1849" t="s">
        <v>32</v>
      </c>
      <c r="V1849" t="s">
        <v>32</v>
      </c>
      <c r="W1849" t="s">
        <v>32</v>
      </c>
    </row>
    <row r="1850" spans="1:23" x14ac:dyDescent="0.3">
      <c r="A1850" s="1">
        <v>22.2</v>
      </c>
      <c r="U1850" t="s">
        <v>32</v>
      </c>
      <c r="V1850" t="s">
        <v>32</v>
      </c>
      <c r="W1850" t="s">
        <v>32</v>
      </c>
    </row>
    <row r="1851" spans="1:23" x14ac:dyDescent="0.3">
      <c r="A1851" s="2">
        <v>27.3</v>
      </c>
      <c r="U1851" t="s">
        <v>32</v>
      </c>
      <c r="V1851" t="s">
        <v>32</v>
      </c>
      <c r="W1851" t="s">
        <v>32</v>
      </c>
    </row>
    <row r="1852" spans="1:23" x14ac:dyDescent="0.3">
      <c r="A1852" s="1">
        <v>27.3</v>
      </c>
      <c r="U1852" t="s">
        <v>32</v>
      </c>
      <c r="V1852" t="s">
        <v>32</v>
      </c>
      <c r="W1852" t="s">
        <v>32</v>
      </c>
    </row>
    <row r="1853" spans="1:23" x14ac:dyDescent="0.3">
      <c r="A1853" s="2">
        <v>41.9</v>
      </c>
      <c r="U1853" t="s">
        <v>32</v>
      </c>
      <c r="V1853" t="s">
        <v>32</v>
      </c>
      <c r="W1853" t="s">
        <v>32</v>
      </c>
    </row>
    <row r="1854" spans="1:23" x14ac:dyDescent="0.3">
      <c r="A1854" s="1">
        <v>38.799999999999997</v>
      </c>
      <c r="U1854" t="s">
        <v>32</v>
      </c>
      <c r="V1854" t="s">
        <v>32</v>
      </c>
      <c r="W1854" t="s">
        <v>31</v>
      </c>
    </row>
    <row r="1855" spans="1:23" x14ac:dyDescent="0.3">
      <c r="A1855" s="2">
        <v>18.3</v>
      </c>
      <c r="U1855" t="s">
        <v>32</v>
      </c>
      <c r="V1855" t="s">
        <v>31</v>
      </c>
      <c r="W1855" t="s">
        <v>32</v>
      </c>
    </row>
    <row r="1856" spans="1:23" x14ac:dyDescent="0.3">
      <c r="A1856" s="1">
        <v>19.5</v>
      </c>
      <c r="U1856" t="s">
        <v>32</v>
      </c>
      <c r="V1856" t="s">
        <v>32</v>
      </c>
      <c r="W1856" t="s">
        <v>32</v>
      </c>
    </row>
    <row r="1857" spans="1:23" x14ac:dyDescent="0.3">
      <c r="A1857" s="2">
        <v>17.2</v>
      </c>
      <c r="U1857" t="s">
        <v>32</v>
      </c>
      <c r="V1857" t="s">
        <v>32</v>
      </c>
      <c r="W1857" t="s">
        <v>31</v>
      </c>
    </row>
    <row r="1858" spans="1:23" x14ac:dyDescent="0.3">
      <c r="A1858" s="1">
        <v>20.8</v>
      </c>
      <c r="U1858" t="s">
        <v>32</v>
      </c>
      <c r="V1858" t="s">
        <v>32</v>
      </c>
      <c r="W1858" t="s">
        <v>31</v>
      </c>
    </row>
    <row r="1859" spans="1:23" x14ac:dyDescent="0.3">
      <c r="A1859" s="2">
        <v>23.8</v>
      </c>
      <c r="U1859" t="s">
        <v>32</v>
      </c>
      <c r="V1859" t="s">
        <v>32</v>
      </c>
      <c r="W1859" t="s">
        <v>31</v>
      </c>
    </row>
    <row r="1860" spans="1:23" x14ac:dyDescent="0.3">
      <c r="A1860" s="1">
        <v>24.7</v>
      </c>
      <c r="U1860" t="s">
        <v>32</v>
      </c>
      <c r="V1860" t="s">
        <v>32</v>
      </c>
      <c r="W1860" t="s">
        <v>31</v>
      </c>
    </row>
    <row r="1861" spans="1:23" x14ac:dyDescent="0.3">
      <c r="A1861" s="2">
        <v>23.1</v>
      </c>
      <c r="U1861" t="s">
        <v>32</v>
      </c>
      <c r="V1861" t="s">
        <v>32</v>
      </c>
      <c r="W1861" t="s">
        <v>31</v>
      </c>
    </row>
    <row r="1862" spans="1:23" x14ac:dyDescent="0.3">
      <c r="A1862" s="1">
        <v>22.4</v>
      </c>
      <c r="U1862" t="s">
        <v>32</v>
      </c>
      <c r="V1862" t="s">
        <v>32</v>
      </c>
      <c r="W1862" t="s">
        <v>31</v>
      </c>
    </row>
    <row r="1863" spans="1:23" x14ac:dyDescent="0.3">
      <c r="A1863" s="2">
        <v>29.9</v>
      </c>
      <c r="U1863" t="s">
        <v>32</v>
      </c>
      <c r="V1863" t="s">
        <v>32</v>
      </c>
      <c r="W1863" t="s">
        <v>32</v>
      </c>
    </row>
    <row r="1864" spans="1:23" x14ac:dyDescent="0.3">
      <c r="A1864" s="1">
        <v>20</v>
      </c>
      <c r="U1864" t="s">
        <v>32</v>
      </c>
      <c r="V1864" t="s">
        <v>31</v>
      </c>
      <c r="W1864" t="s">
        <v>32</v>
      </c>
    </row>
    <row r="1865" spans="1:23" x14ac:dyDescent="0.3">
      <c r="A1865" s="2">
        <v>28.7</v>
      </c>
      <c r="U1865" t="s">
        <v>32</v>
      </c>
      <c r="V1865" t="s">
        <v>32</v>
      </c>
      <c r="W1865" t="s">
        <v>31</v>
      </c>
    </row>
    <row r="1866" spans="1:23" x14ac:dyDescent="0.3">
      <c r="A1866" s="1">
        <v>26.2</v>
      </c>
      <c r="U1866" t="s">
        <v>32</v>
      </c>
      <c r="V1866" t="s">
        <v>32</v>
      </c>
      <c r="W1866" t="s">
        <v>31</v>
      </c>
    </row>
    <row r="1867" spans="1:23" x14ac:dyDescent="0.3">
      <c r="A1867" s="2">
        <v>29.6</v>
      </c>
      <c r="U1867" t="s">
        <v>32</v>
      </c>
      <c r="V1867" t="s">
        <v>32</v>
      </c>
      <c r="W1867" t="s">
        <v>31</v>
      </c>
    </row>
    <row r="1868" spans="1:23" x14ac:dyDescent="0.3">
      <c r="A1868" s="1">
        <v>30.8</v>
      </c>
      <c r="U1868" t="s">
        <v>32</v>
      </c>
      <c r="V1868" t="s">
        <v>32</v>
      </c>
      <c r="W1868" t="s">
        <v>32</v>
      </c>
    </row>
    <row r="1869" spans="1:23" x14ac:dyDescent="0.3">
      <c r="A1869" s="2">
        <v>32.700000000000003</v>
      </c>
      <c r="U1869" t="s">
        <v>32</v>
      </c>
      <c r="V1869" t="s">
        <v>32</v>
      </c>
      <c r="W1869" t="s">
        <v>32</v>
      </c>
    </row>
    <row r="1870" spans="1:23" x14ac:dyDescent="0.3">
      <c r="A1870" s="1">
        <v>21.8</v>
      </c>
      <c r="U1870" t="s">
        <v>32</v>
      </c>
      <c r="V1870" t="s">
        <v>32</v>
      </c>
      <c r="W1870" t="s">
        <v>32</v>
      </c>
    </row>
    <row r="1871" spans="1:23" x14ac:dyDescent="0.3">
      <c r="A1871" s="2">
        <v>35.700000000000003</v>
      </c>
      <c r="U1871" t="s">
        <v>32</v>
      </c>
      <c r="V1871" t="s">
        <v>32</v>
      </c>
      <c r="W1871" t="s">
        <v>32</v>
      </c>
    </row>
    <row r="1872" spans="1:23" x14ac:dyDescent="0.3">
      <c r="A1872" s="1">
        <v>25.4</v>
      </c>
      <c r="U1872" t="s">
        <v>32</v>
      </c>
      <c r="V1872" t="s">
        <v>32</v>
      </c>
      <c r="W1872" t="s">
        <v>31</v>
      </c>
    </row>
    <row r="1873" spans="1:23" x14ac:dyDescent="0.3">
      <c r="A1873" s="2">
        <v>32.799999999999997</v>
      </c>
      <c r="U1873" t="s">
        <v>32</v>
      </c>
      <c r="V1873" t="s">
        <v>32</v>
      </c>
      <c r="W1873" t="s">
        <v>32</v>
      </c>
    </row>
    <row r="1874" spans="1:23" x14ac:dyDescent="0.3">
      <c r="A1874" s="1">
        <v>21.1</v>
      </c>
      <c r="U1874" t="s">
        <v>32</v>
      </c>
      <c r="V1874" t="s">
        <v>32</v>
      </c>
      <c r="W1874" t="s">
        <v>32</v>
      </c>
    </row>
    <row r="1875" spans="1:23" x14ac:dyDescent="0.3">
      <c r="A1875" s="2">
        <v>31.7</v>
      </c>
      <c r="U1875" t="s">
        <v>32</v>
      </c>
      <c r="V1875" t="s">
        <v>31</v>
      </c>
      <c r="W1875" t="s">
        <v>31</v>
      </c>
    </row>
    <row r="1876" spans="1:23" x14ac:dyDescent="0.3">
      <c r="A1876" s="1">
        <v>20</v>
      </c>
      <c r="U1876" t="s">
        <v>32</v>
      </c>
      <c r="V1876" t="s">
        <v>32</v>
      </c>
      <c r="W1876" t="s">
        <v>32</v>
      </c>
    </row>
    <row r="1877" spans="1:23" x14ac:dyDescent="0.3">
      <c r="A1877" s="2">
        <v>34.700000000000003</v>
      </c>
      <c r="U1877" t="s">
        <v>32</v>
      </c>
      <c r="V1877" t="s">
        <v>32</v>
      </c>
      <c r="W1877" t="s">
        <v>32</v>
      </c>
    </row>
    <row r="1878" spans="1:23" x14ac:dyDescent="0.3">
      <c r="A1878" s="1">
        <v>28</v>
      </c>
      <c r="U1878" t="s">
        <v>32</v>
      </c>
      <c r="V1878" t="s">
        <v>31</v>
      </c>
      <c r="W1878" t="s">
        <v>32</v>
      </c>
    </row>
    <row r="1879" spans="1:23" x14ac:dyDescent="0.3">
      <c r="A1879" s="2">
        <v>16.399999999999999</v>
      </c>
      <c r="U1879" t="s">
        <v>32</v>
      </c>
      <c r="V1879" t="s">
        <v>32</v>
      </c>
      <c r="W1879" t="s">
        <v>32</v>
      </c>
    </row>
    <row r="1880" spans="1:23" x14ac:dyDescent="0.3">
      <c r="A1880" s="1">
        <v>24.6</v>
      </c>
      <c r="U1880" t="s">
        <v>32</v>
      </c>
      <c r="V1880" t="s">
        <v>32</v>
      </c>
      <c r="W1880" t="s">
        <v>32</v>
      </c>
    </row>
    <row r="1881" spans="1:23" x14ac:dyDescent="0.3">
      <c r="A1881" s="2">
        <v>24.6</v>
      </c>
      <c r="U1881" t="s">
        <v>32</v>
      </c>
      <c r="V1881" t="s">
        <v>32</v>
      </c>
      <c r="W1881" t="s">
        <v>32</v>
      </c>
    </row>
    <row r="1882" spans="1:23" x14ac:dyDescent="0.3">
      <c r="A1882" s="1">
        <v>30.3</v>
      </c>
      <c r="U1882" t="s">
        <v>32</v>
      </c>
      <c r="V1882" t="s">
        <v>31</v>
      </c>
      <c r="W1882" t="s">
        <v>32</v>
      </c>
    </row>
    <row r="1883" spans="1:23" x14ac:dyDescent="0.3">
      <c r="A1883" s="2">
        <v>23.7</v>
      </c>
      <c r="U1883" t="s">
        <v>32</v>
      </c>
      <c r="V1883" t="s">
        <v>32</v>
      </c>
      <c r="W1883" t="s">
        <v>31</v>
      </c>
    </row>
    <row r="1884" spans="1:23" x14ac:dyDescent="0.3">
      <c r="A1884" s="1">
        <v>33.5</v>
      </c>
      <c r="U1884" t="s">
        <v>32</v>
      </c>
      <c r="V1884" t="s">
        <v>32</v>
      </c>
      <c r="W1884" t="s">
        <v>32</v>
      </c>
    </row>
    <row r="1885" spans="1:23" x14ac:dyDescent="0.3">
      <c r="A1885" s="2">
        <v>24.9</v>
      </c>
      <c r="U1885" t="s">
        <v>32</v>
      </c>
      <c r="V1885" t="s">
        <v>32</v>
      </c>
      <c r="W1885" t="s">
        <v>32</v>
      </c>
    </row>
    <row r="1886" spans="1:23" x14ac:dyDescent="0.3">
      <c r="A1886" s="1">
        <v>48.9</v>
      </c>
      <c r="U1886" t="s">
        <v>32</v>
      </c>
      <c r="V1886" t="s">
        <v>31</v>
      </c>
      <c r="W1886" t="s">
        <v>31</v>
      </c>
    </row>
    <row r="1887" spans="1:23" x14ac:dyDescent="0.3">
      <c r="A1887" s="2">
        <v>31.4</v>
      </c>
      <c r="U1887" t="s">
        <v>32</v>
      </c>
      <c r="V1887" t="s">
        <v>32</v>
      </c>
      <c r="W1887" t="s">
        <v>32</v>
      </c>
    </row>
    <row r="1888" spans="1:23" x14ac:dyDescent="0.3">
      <c r="A1888" s="1">
        <v>18.399999999999999</v>
      </c>
      <c r="U1888" t="s">
        <v>32</v>
      </c>
      <c r="V1888" t="s">
        <v>32</v>
      </c>
      <c r="W1888" t="s">
        <v>32</v>
      </c>
    </row>
    <row r="1889" spans="1:23" x14ac:dyDescent="0.3">
      <c r="A1889" s="2">
        <v>24.2</v>
      </c>
      <c r="U1889" t="s">
        <v>32</v>
      </c>
      <c r="V1889" t="s">
        <v>32</v>
      </c>
      <c r="W1889" t="s">
        <v>32</v>
      </c>
    </row>
    <row r="1890" spans="1:23" x14ac:dyDescent="0.3">
      <c r="A1890" s="1">
        <v>34.299999999999997</v>
      </c>
      <c r="U1890" t="s">
        <v>32</v>
      </c>
      <c r="V1890" t="s">
        <v>31</v>
      </c>
      <c r="W1890" t="s">
        <v>32</v>
      </c>
    </row>
    <row r="1891" spans="1:23" x14ac:dyDescent="0.3">
      <c r="A1891" s="2">
        <v>25.1</v>
      </c>
      <c r="U1891" t="s">
        <v>32</v>
      </c>
      <c r="V1891" t="s">
        <v>31</v>
      </c>
      <c r="W1891" t="s">
        <v>31</v>
      </c>
    </row>
    <row r="1892" spans="1:23" x14ac:dyDescent="0.3">
      <c r="A1892" s="1">
        <v>33.299999999999997</v>
      </c>
      <c r="U1892" t="s">
        <v>32</v>
      </c>
      <c r="V1892" t="s">
        <v>32</v>
      </c>
      <c r="W1892" t="s">
        <v>32</v>
      </c>
    </row>
    <row r="1893" spans="1:23" x14ac:dyDescent="0.3">
      <c r="A1893" s="2">
        <v>22.6</v>
      </c>
      <c r="U1893" t="s">
        <v>32</v>
      </c>
      <c r="V1893" t="s">
        <v>32</v>
      </c>
      <c r="W1893" t="s">
        <v>31</v>
      </c>
    </row>
    <row r="1894" spans="1:23" x14ac:dyDescent="0.3">
      <c r="A1894" s="1">
        <v>26.3</v>
      </c>
      <c r="U1894" t="s">
        <v>32</v>
      </c>
      <c r="V1894" t="s">
        <v>31</v>
      </c>
      <c r="W1894" t="s">
        <v>32</v>
      </c>
    </row>
    <row r="1895" spans="1:23" x14ac:dyDescent="0.3">
      <c r="A1895" s="2">
        <v>29.7</v>
      </c>
      <c r="U1895" t="s">
        <v>32</v>
      </c>
      <c r="V1895" t="s">
        <v>31</v>
      </c>
      <c r="W1895" t="s">
        <v>31</v>
      </c>
    </row>
    <row r="1896" spans="1:23" x14ac:dyDescent="0.3">
      <c r="A1896" s="1">
        <v>18.5</v>
      </c>
      <c r="U1896" t="s">
        <v>32</v>
      </c>
      <c r="V1896" t="s">
        <v>32</v>
      </c>
      <c r="W1896" t="s">
        <v>32</v>
      </c>
    </row>
    <row r="1897" spans="1:23" x14ac:dyDescent="0.3">
      <c r="A1897" s="2">
        <v>21.4</v>
      </c>
      <c r="U1897" t="s">
        <v>32</v>
      </c>
      <c r="V1897" t="s">
        <v>32</v>
      </c>
      <c r="W1897" t="s">
        <v>31</v>
      </c>
    </row>
    <row r="1898" spans="1:23" x14ac:dyDescent="0.3">
      <c r="A1898" s="1">
        <v>45.5</v>
      </c>
      <c r="U1898" t="s">
        <v>32</v>
      </c>
      <c r="V1898" t="s">
        <v>32</v>
      </c>
      <c r="W1898" t="s">
        <v>31</v>
      </c>
    </row>
    <row r="1899" spans="1:23" x14ac:dyDescent="0.3">
      <c r="A1899" s="2">
        <v>34.200000000000003</v>
      </c>
      <c r="U1899" t="s">
        <v>32</v>
      </c>
      <c r="V1899" t="s">
        <v>32</v>
      </c>
      <c r="W1899" t="s">
        <v>32</v>
      </c>
    </row>
    <row r="1900" spans="1:23" x14ac:dyDescent="0.3">
      <c r="A1900" s="1">
        <v>32.700000000000003</v>
      </c>
      <c r="U1900" t="s">
        <v>32</v>
      </c>
      <c r="V1900" t="s">
        <v>31</v>
      </c>
      <c r="W1900" t="s">
        <v>31</v>
      </c>
    </row>
    <row r="1901" spans="1:23" x14ac:dyDescent="0.3">
      <c r="A1901" s="2">
        <v>38.1</v>
      </c>
      <c r="U1901" t="s">
        <v>32</v>
      </c>
      <c r="V1901" t="s">
        <v>32</v>
      </c>
      <c r="W1901" t="s">
        <v>32</v>
      </c>
    </row>
    <row r="1902" spans="1:23" x14ac:dyDescent="0.3">
      <c r="A1902" s="1">
        <v>26.7</v>
      </c>
      <c r="U1902" t="s">
        <v>32</v>
      </c>
      <c r="V1902" t="s">
        <v>32</v>
      </c>
      <c r="W1902" t="s">
        <v>32</v>
      </c>
    </row>
    <row r="1903" spans="1:23" x14ac:dyDescent="0.3">
      <c r="A1903" s="2">
        <v>22.6</v>
      </c>
      <c r="U1903" t="s">
        <v>32</v>
      </c>
      <c r="V1903" t="s">
        <v>32</v>
      </c>
      <c r="W1903" t="s">
        <v>32</v>
      </c>
    </row>
    <row r="1904" spans="1:23" x14ac:dyDescent="0.3">
      <c r="A1904" s="1">
        <v>27.7</v>
      </c>
      <c r="U1904" t="s">
        <v>32</v>
      </c>
      <c r="V1904" t="s">
        <v>32</v>
      </c>
      <c r="W1904" t="s">
        <v>32</v>
      </c>
    </row>
    <row r="1905" spans="1:23" x14ac:dyDescent="0.3">
      <c r="A1905" s="2">
        <v>20.7</v>
      </c>
      <c r="U1905" t="s">
        <v>32</v>
      </c>
      <c r="V1905" t="s">
        <v>31</v>
      </c>
      <c r="W1905" t="s">
        <v>32</v>
      </c>
    </row>
    <row r="1906" spans="1:23" x14ac:dyDescent="0.3">
      <c r="A1906" s="1">
        <v>25.7</v>
      </c>
      <c r="U1906" t="s">
        <v>32</v>
      </c>
      <c r="V1906" t="s">
        <v>32</v>
      </c>
      <c r="W1906" t="s">
        <v>31</v>
      </c>
    </row>
    <row r="1907" spans="1:23" x14ac:dyDescent="0.3">
      <c r="A1907" s="2">
        <v>17.3</v>
      </c>
      <c r="U1907" t="s">
        <v>32</v>
      </c>
      <c r="V1907" t="s">
        <v>31</v>
      </c>
      <c r="W1907" t="s">
        <v>32</v>
      </c>
    </row>
    <row r="1908" spans="1:23" x14ac:dyDescent="0.3">
      <c r="A1908" s="1">
        <v>23.3</v>
      </c>
      <c r="U1908" t="s">
        <v>32</v>
      </c>
      <c r="V1908" t="s">
        <v>32</v>
      </c>
      <c r="W1908" t="s">
        <v>32</v>
      </c>
    </row>
    <row r="1909" spans="1:23" x14ac:dyDescent="0.3">
      <c r="A1909" s="2">
        <v>16.2</v>
      </c>
      <c r="U1909" t="s">
        <v>32</v>
      </c>
      <c r="V1909" t="s">
        <v>31</v>
      </c>
      <c r="W1909" t="s">
        <v>32</v>
      </c>
    </row>
    <row r="1910" spans="1:23" x14ac:dyDescent="0.3">
      <c r="A1910" s="1">
        <v>20.5</v>
      </c>
      <c r="U1910" t="s">
        <v>32</v>
      </c>
      <c r="V1910" t="s">
        <v>32</v>
      </c>
      <c r="W1910" t="s">
        <v>31</v>
      </c>
    </row>
    <row r="1911" spans="1:23" x14ac:dyDescent="0.3">
      <c r="A1911" s="2">
        <v>33.6</v>
      </c>
      <c r="U1911" t="s">
        <v>32</v>
      </c>
      <c r="V1911" t="s">
        <v>31</v>
      </c>
      <c r="W1911" t="s">
        <v>31</v>
      </c>
    </row>
    <row r="1912" spans="1:23" x14ac:dyDescent="0.3">
      <c r="A1912" s="1">
        <v>20.2</v>
      </c>
      <c r="U1912" t="s">
        <v>32</v>
      </c>
      <c r="V1912" t="s">
        <v>32</v>
      </c>
      <c r="W1912" t="s">
        <v>32</v>
      </c>
    </row>
    <row r="1913" spans="1:23" x14ac:dyDescent="0.3">
      <c r="A1913" s="2">
        <v>49.3</v>
      </c>
      <c r="U1913" t="s">
        <v>32</v>
      </c>
      <c r="V1913" t="s">
        <v>32</v>
      </c>
      <c r="W1913" t="s">
        <v>32</v>
      </c>
    </row>
    <row r="1914" spans="1:23" x14ac:dyDescent="0.3">
      <c r="A1914" s="1">
        <v>26.2</v>
      </c>
      <c r="U1914" t="s">
        <v>32</v>
      </c>
      <c r="V1914" t="s">
        <v>32</v>
      </c>
      <c r="W1914" t="s">
        <v>32</v>
      </c>
    </row>
    <row r="1915" spans="1:23" x14ac:dyDescent="0.3">
      <c r="A1915" s="2">
        <v>30.1</v>
      </c>
      <c r="U1915" t="s">
        <v>32</v>
      </c>
      <c r="V1915" t="s">
        <v>32</v>
      </c>
      <c r="W1915" t="s">
        <v>32</v>
      </c>
    </row>
    <row r="1916" spans="1:23" x14ac:dyDescent="0.3">
      <c r="A1916" s="1">
        <v>25.1</v>
      </c>
      <c r="U1916" t="s">
        <v>32</v>
      </c>
      <c r="V1916" t="s">
        <v>32</v>
      </c>
      <c r="W1916" t="s">
        <v>32</v>
      </c>
    </row>
    <row r="1917" spans="1:23" x14ac:dyDescent="0.3">
      <c r="A1917" s="2">
        <v>32.700000000000003</v>
      </c>
      <c r="U1917" t="s">
        <v>32</v>
      </c>
      <c r="V1917" t="s">
        <v>32</v>
      </c>
      <c r="W1917" t="s">
        <v>32</v>
      </c>
    </row>
    <row r="1918" spans="1:23" x14ac:dyDescent="0.3">
      <c r="A1918" s="1">
        <v>26.4</v>
      </c>
      <c r="U1918" t="s">
        <v>32</v>
      </c>
      <c r="V1918" t="s">
        <v>32</v>
      </c>
      <c r="W1918" t="s">
        <v>31</v>
      </c>
    </row>
    <row r="1919" spans="1:23" x14ac:dyDescent="0.3">
      <c r="A1919" s="2">
        <v>21</v>
      </c>
      <c r="U1919" t="s">
        <v>32</v>
      </c>
      <c r="V1919" t="s">
        <v>32</v>
      </c>
      <c r="W1919" t="s">
        <v>32</v>
      </c>
    </row>
    <row r="1920" spans="1:23" x14ac:dyDescent="0.3">
      <c r="A1920" s="1">
        <v>24.1</v>
      </c>
      <c r="U1920" t="s">
        <v>32</v>
      </c>
      <c r="V1920" t="s">
        <v>32</v>
      </c>
      <c r="W1920" t="s">
        <v>32</v>
      </c>
    </row>
    <row r="1921" spans="1:23" x14ac:dyDescent="0.3">
      <c r="A1921" s="2">
        <v>20.399999999999999</v>
      </c>
      <c r="U1921" t="s">
        <v>32</v>
      </c>
      <c r="V1921" t="s">
        <v>32</v>
      </c>
      <c r="W1921" t="s">
        <v>32</v>
      </c>
    </row>
    <row r="1922" spans="1:23" x14ac:dyDescent="0.3">
      <c r="A1922" s="1">
        <v>30.9</v>
      </c>
      <c r="U1922" t="s">
        <v>32</v>
      </c>
      <c r="V1922" t="s">
        <v>32</v>
      </c>
      <c r="W1922" t="s">
        <v>32</v>
      </c>
    </row>
    <row r="1923" spans="1:23" x14ac:dyDescent="0.3">
      <c r="A1923" s="2">
        <v>39.1</v>
      </c>
      <c r="U1923" t="s">
        <v>32</v>
      </c>
      <c r="V1923" t="s">
        <v>32</v>
      </c>
      <c r="W1923" t="s">
        <v>31</v>
      </c>
    </row>
    <row r="1924" spans="1:23" x14ac:dyDescent="0.3">
      <c r="A1924" s="1">
        <v>27.7</v>
      </c>
      <c r="U1924" t="s">
        <v>32</v>
      </c>
      <c r="V1924" t="s">
        <v>32</v>
      </c>
      <c r="W1924" t="s">
        <v>32</v>
      </c>
    </row>
    <row r="1925" spans="1:23" x14ac:dyDescent="0.3">
      <c r="A1925" s="2">
        <v>29.5</v>
      </c>
      <c r="U1925" t="s">
        <v>32</v>
      </c>
      <c r="V1925" t="s">
        <v>32</v>
      </c>
      <c r="W1925" t="s">
        <v>31</v>
      </c>
    </row>
    <row r="1926" spans="1:23" x14ac:dyDescent="0.3">
      <c r="A1926" s="1">
        <v>30.3</v>
      </c>
      <c r="U1926" t="s">
        <v>32</v>
      </c>
      <c r="V1926" t="s">
        <v>32</v>
      </c>
      <c r="W1926" t="s">
        <v>31</v>
      </c>
    </row>
    <row r="1927" spans="1:23" x14ac:dyDescent="0.3">
      <c r="A1927" s="2">
        <v>37.799999999999997</v>
      </c>
      <c r="U1927" t="s">
        <v>32</v>
      </c>
      <c r="V1927" t="s">
        <v>32</v>
      </c>
      <c r="W1927" t="s">
        <v>31</v>
      </c>
    </row>
    <row r="1928" spans="1:23" x14ac:dyDescent="0.3">
      <c r="A1928" s="1">
        <v>30.2</v>
      </c>
      <c r="U1928" t="s">
        <v>32</v>
      </c>
      <c r="V1928" t="s">
        <v>32</v>
      </c>
      <c r="W1928" t="s">
        <v>32</v>
      </c>
    </row>
    <row r="1929" spans="1:23" x14ac:dyDescent="0.3">
      <c r="A1929" s="2">
        <v>24.2</v>
      </c>
      <c r="U1929" t="s">
        <v>32</v>
      </c>
      <c r="V1929" t="s">
        <v>32</v>
      </c>
      <c r="W1929" t="s">
        <v>32</v>
      </c>
    </row>
    <row r="1930" spans="1:23" x14ac:dyDescent="0.3">
      <c r="A1930" s="1">
        <v>25.2</v>
      </c>
      <c r="U1930" t="s">
        <v>32</v>
      </c>
      <c r="V1930" t="s">
        <v>32</v>
      </c>
      <c r="W1930" t="s">
        <v>32</v>
      </c>
    </row>
    <row r="1931" spans="1:23" x14ac:dyDescent="0.3">
      <c r="A1931" s="2">
        <v>22.2</v>
      </c>
      <c r="U1931" t="s">
        <v>32</v>
      </c>
      <c r="V1931" t="s">
        <v>32</v>
      </c>
      <c r="W1931" t="s">
        <v>31</v>
      </c>
    </row>
    <row r="1932" spans="1:23" x14ac:dyDescent="0.3">
      <c r="A1932" s="1">
        <v>17.7</v>
      </c>
      <c r="U1932" t="s">
        <v>32</v>
      </c>
      <c r="V1932" t="s">
        <v>32</v>
      </c>
      <c r="W1932" t="s">
        <v>32</v>
      </c>
    </row>
    <row r="1933" spans="1:23" x14ac:dyDescent="0.3">
      <c r="A1933" s="2">
        <v>29.6</v>
      </c>
      <c r="U1933" t="s">
        <v>32</v>
      </c>
      <c r="V1933" t="s">
        <v>31</v>
      </c>
      <c r="W1933" t="s">
        <v>32</v>
      </c>
    </row>
    <row r="1934" spans="1:23" x14ac:dyDescent="0.3">
      <c r="A1934" s="1">
        <v>32.200000000000003</v>
      </c>
      <c r="U1934" t="s">
        <v>32</v>
      </c>
      <c r="V1934" t="s">
        <v>32</v>
      </c>
      <c r="W1934" t="s">
        <v>32</v>
      </c>
    </row>
    <row r="1935" spans="1:23" x14ac:dyDescent="0.3">
      <c r="A1935" s="2">
        <v>28.7</v>
      </c>
      <c r="U1935" t="s">
        <v>32</v>
      </c>
      <c r="V1935" t="s">
        <v>32</v>
      </c>
      <c r="W1935" t="s">
        <v>31</v>
      </c>
    </row>
    <row r="1936" spans="1:23" x14ac:dyDescent="0.3">
      <c r="A1936" s="1">
        <v>19.5</v>
      </c>
      <c r="U1936" t="s">
        <v>32</v>
      </c>
      <c r="V1936" t="s">
        <v>32</v>
      </c>
      <c r="W1936" t="s">
        <v>31</v>
      </c>
    </row>
    <row r="1937" spans="1:23" x14ac:dyDescent="0.3">
      <c r="A1937" s="2">
        <v>38.5</v>
      </c>
      <c r="U1937" t="s">
        <v>32</v>
      </c>
      <c r="V1937" t="s">
        <v>32</v>
      </c>
      <c r="W1937" t="s">
        <v>32</v>
      </c>
    </row>
    <row r="1938" spans="1:23" x14ac:dyDescent="0.3">
      <c r="A1938" s="1">
        <v>20.6</v>
      </c>
      <c r="U1938" t="s">
        <v>32</v>
      </c>
      <c r="V1938" t="s">
        <v>32</v>
      </c>
      <c r="W1938" t="s">
        <v>31</v>
      </c>
    </row>
    <row r="1939" spans="1:23" x14ac:dyDescent="0.3">
      <c r="A1939" s="2">
        <v>21.5</v>
      </c>
      <c r="U1939" t="s">
        <v>32</v>
      </c>
      <c r="V1939" t="s">
        <v>32</v>
      </c>
      <c r="W1939" t="s">
        <v>32</v>
      </c>
    </row>
    <row r="1940" spans="1:23" x14ac:dyDescent="0.3">
      <c r="A1940" s="1">
        <v>43.8</v>
      </c>
      <c r="U1940" t="s">
        <v>32</v>
      </c>
      <c r="V1940" t="s">
        <v>32</v>
      </c>
      <c r="W1940" t="s">
        <v>32</v>
      </c>
    </row>
    <row r="1941" spans="1:23" x14ac:dyDescent="0.3">
      <c r="A1941" s="2">
        <v>18</v>
      </c>
      <c r="U1941" t="s">
        <v>32</v>
      </c>
      <c r="V1941" t="s">
        <v>32</v>
      </c>
      <c r="W1941" t="s">
        <v>32</v>
      </c>
    </row>
    <row r="1942" spans="1:23" x14ac:dyDescent="0.3">
      <c r="A1942" s="1">
        <v>28.2</v>
      </c>
      <c r="U1942" t="s">
        <v>32</v>
      </c>
      <c r="V1942" t="s">
        <v>32</v>
      </c>
      <c r="W1942" t="s">
        <v>32</v>
      </c>
    </row>
    <row r="1943" spans="1:23" x14ac:dyDescent="0.3">
      <c r="A1943" s="2">
        <v>26.6</v>
      </c>
      <c r="U1943" t="s">
        <v>32</v>
      </c>
      <c r="V1943" t="s">
        <v>32</v>
      </c>
      <c r="W1943" t="s">
        <v>32</v>
      </c>
    </row>
    <row r="1944" spans="1:23" x14ac:dyDescent="0.3">
      <c r="A1944" s="1">
        <v>35.5</v>
      </c>
      <c r="U1944" t="s">
        <v>32</v>
      </c>
      <c r="V1944" t="s">
        <v>32</v>
      </c>
      <c r="W1944" t="s">
        <v>31</v>
      </c>
    </row>
    <row r="1945" spans="1:23" x14ac:dyDescent="0.3">
      <c r="A1945" s="2">
        <v>30.7</v>
      </c>
      <c r="U1945" t="s">
        <v>32</v>
      </c>
      <c r="V1945" t="s">
        <v>32</v>
      </c>
      <c r="W1945" t="s">
        <v>31</v>
      </c>
    </row>
    <row r="1946" spans="1:23" x14ac:dyDescent="0.3">
      <c r="A1946" s="1">
        <v>18.7</v>
      </c>
      <c r="U1946" t="s">
        <v>32</v>
      </c>
      <c r="V1946" t="s">
        <v>32</v>
      </c>
      <c r="W1946" t="s">
        <v>32</v>
      </c>
    </row>
    <row r="1947" spans="1:23" x14ac:dyDescent="0.3">
      <c r="A1947" s="2">
        <v>22.4</v>
      </c>
      <c r="U1947" t="s">
        <v>32</v>
      </c>
      <c r="V1947" t="s">
        <v>32</v>
      </c>
      <c r="W1947" t="s">
        <v>31</v>
      </c>
    </row>
    <row r="1948" spans="1:23" x14ac:dyDescent="0.3">
      <c r="A1948" s="1">
        <v>25.2</v>
      </c>
      <c r="U1948" t="s">
        <v>32</v>
      </c>
      <c r="V1948" t="s">
        <v>32</v>
      </c>
      <c r="W1948" t="s">
        <v>32</v>
      </c>
    </row>
    <row r="1949" spans="1:23" x14ac:dyDescent="0.3">
      <c r="A1949" s="2">
        <v>24.2</v>
      </c>
      <c r="U1949" t="s">
        <v>32</v>
      </c>
      <c r="V1949" t="s">
        <v>32</v>
      </c>
      <c r="W1949" t="s">
        <v>31</v>
      </c>
    </row>
    <row r="1950" spans="1:23" x14ac:dyDescent="0.3">
      <c r="A1950" s="1">
        <v>20.5</v>
      </c>
      <c r="U1950" t="s">
        <v>32</v>
      </c>
      <c r="V1950" t="s">
        <v>32</v>
      </c>
      <c r="W1950" t="s">
        <v>32</v>
      </c>
    </row>
    <row r="1951" spans="1:23" x14ac:dyDescent="0.3">
      <c r="A1951" s="2">
        <v>24.5</v>
      </c>
      <c r="U1951" t="s">
        <v>32</v>
      </c>
      <c r="V1951" t="s">
        <v>32</v>
      </c>
      <c r="W1951" t="s">
        <v>32</v>
      </c>
    </row>
    <row r="1952" spans="1:23" x14ac:dyDescent="0.3">
      <c r="A1952" s="1">
        <v>24.8</v>
      </c>
      <c r="U1952" t="s">
        <v>32</v>
      </c>
      <c r="V1952" t="s">
        <v>32</v>
      </c>
      <c r="W1952" t="s">
        <v>32</v>
      </c>
    </row>
    <row r="1953" spans="1:23" x14ac:dyDescent="0.3">
      <c r="A1953" s="2">
        <v>42.6</v>
      </c>
      <c r="U1953" t="s">
        <v>32</v>
      </c>
      <c r="V1953" t="s">
        <v>32</v>
      </c>
      <c r="W1953" t="s">
        <v>32</v>
      </c>
    </row>
    <row r="1954" spans="1:23" x14ac:dyDescent="0.3">
      <c r="A1954" s="1">
        <v>23.8</v>
      </c>
      <c r="U1954" t="s">
        <v>32</v>
      </c>
      <c r="V1954" t="s">
        <v>31</v>
      </c>
      <c r="W1954" t="s">
        <v>32</v>
      </c>
    </row>
    <row r="1955" spans="1:23" x14ac:dyDescent="0.3">
      <c r="A1955" s="2">
        <v>42.3</v>
      </c>
      <c r="U1955" t="s">
        <v>32</v>
      </c>
      <c r="V1955" t="s">
        <v>32</v>
      </c>
      <c r="W1955" t="s">
        <v>32</v>
      </c>
    </row>
    <row r="1956" spans="1:23" x14ac:dyDescent="0.3">
      <c r="A1956" s="1">
        <v>42.2</v>
      </c>
      <c r="U1956" t="s">
        <v>32</v>
      </c>
      <c r="V1956" t="s">
        <v>32</v>
      </c>
      <c r="W1956" t="s">
        <v>31</v>
      </c>
    </row>
    <row r="1957" spans="1:23" x14ac:dyDescent="0.3">
      <c r="A1957" s="2">
        <v>26.1</v>
      </c>
      <c r="U1957" t="s">
        <v>32</v>
      </c>
      <c r="V1957" t="s">
        <v>31</v>
      </c>
      <c r="W1957" t="s">
        <v>31</v>
      </c>
    </row>
    <row r="1958" spans="1:23" x14ac:dyDescent="0.3">
      <c r="A1958" s="1">
        <v>22.8</v>
      </c>
      <c r="U1958" t="s">
        <v>32</v>
      </c>
      <c r="V1958" t="s">
        <v>32</v>
      </c>
      <c r="W1958" t="s">
        <v>32</v>
      </c>
    </row>
    <row r="1959" spans="1:23" x14ac:dyDescent="0.3">
      <c r="A1959" s="2">
        <v>42.3</v>
      </c>
      <c r="U1959" t="s">
        <v>32</v>
      </c>
      <c r="V1959" t="s">
        <v>32</v>
      </c>
      <c r="W1959" t="s">
        <v>32</v>
      </c>
    </row>
    <row r="1960" spans="1:23" x14ac:dyDescent="0.3">
      <c r="A1960" s="1">
        <v>28.5</v>
      </c>
      <c r="U1960" t="s">
        <v>32</v>
      </c>
      <c r="V1960" t="s">
        <v>32</v>
      </c>
      <c r="W1960" t="s">
        <v>32</v>
      </c>
    </row>
    <row r="1961" spans="1:23" x14ac:dyDescent="0.3">
      <c r="A1961" s="2">
        <v>23</v>
      </c>
      <c r="U1961" t="s">
        <v>32</v>
      </c>
      <c r="V1961" t="s">
        <v>32</v>
      </c>
      <c r="W1961" t="s">
        <v>32</v>
      </c>
    </row>
    <row r="1962" spans="1:23" x14ac:dyDescent="0.3">
      <c r="A1962" s="1">
        <v>32.799999999999997</v>
      </c>
      <c r="U1962" t="s">
        <v>32</v>
      </c>
      <c r="V1962" t="s">
        <v>32</v>
      </c>
      <c r="W1962" t="s">
        <v>32</v>
      </c>
    </row>
    <row r="1963" spans="1:23" x14ac:dyDescent="0.3">
      <c r="A1963" s="2">
        <v>49.8</v>
      </c>
      <c r="U1963" t="s">
        <v>32</v>
      </c>
      <c r="V1963" t="s">
        <v>32</v>
      </c>
      <c r="W1963" t="s">
        <v>32</v>
      </c>
    </row>
    <row r="1964" spans="1:23" x14ac:dyDescent="0.3">
      <c r="A1964" s="1">
        <v>23.8</v>
      </c>
      <c r="U1964" t="s">
        <v>32</v>
      </c>
      <c r="V1964" t="s">
        <v>31</v>
      </c>
      <c r="W1964" t="s">
        <v>32</v>
      </c>
    </row>
    <row r="1965" spans="1:23" x14ac:dyDescent="0.3">
      <c r="A1965" s="2">
        <v>31.7</v>
      </c>
      <c r="U1965" t="s">
        <v>32</v>
      </c>
      <c r="V1965" t="s">
        <v>32</v>
      </c>
      <c r="W1965" t="s">
        <v>32</v>
      </c>
    </row>
    <row r="1966" spans="1:23" x14ac:dyDescent="0.3">
      <c r="A1966" s="1">
        <v>34.9</v>
      </c>
      <c r="U1966" t="s">
        <v>32</v>
      </c>
      <c r="V1966" t="s">
        <v>32</v>
      </c>
      <c r="W1966" t="s">
        <v>32</v>
      </c>
    </row>
    <row r="1967" spans="1:23" x14ac:dyDescent="0.3">
      <c r="A1967" s="2">
        <v>54</v>
      </c>
      <c r="U1967" t="s">
        <v>32</v>
      </c>
      <c r="V1967" t="s">
        <v>32</v>
      </c>
      <c r="W1967" t="s">
        <v>32</v>
      </c>
    </row>
    <row r="1968" spans="1:23" x14ac:dyDescent="0.3">
      <c r="A1968" s="1">
        <v>26.8</v>
      </c>
      <c r="U1968" t="s">
        <v>32</v>
      </c>
      <c r="V1968" t="s">
        <v>32</v>
      </c>
      <c r="W1968" t="s">
        <v>32</v>
      </c>
    </row>
    <row r="1969" spans="1:23" x14ac:dyDescent="0.3">
      <c r="A1969" s="2">
        <v>21.3</v>
      </c>
      <c r="U1969" t="s">
        <v>32</v>
      </c>
      <c r="V1969" t="s">
        <v>32</v>
      </c>
      <c r="W1969" t="s">
        <v>32</v>
      </c>
    </row>
    <row r="1970" spans="1:23" x14ac:dyDescent="0.3">
      <c r="A1970" s="1">
        <v>19.8</v>
      </c>
      <c r="U1970" t="s">
        <v>32</v>
      </c>
      <c r="V1970" t="s">
        <v>32</v>
      </c>
      <c r="W1970" t="s">
        <v>32</v>
      </c>
    </row>
    <row r="1971" spans="1:23" x14ac:dyDescent="0.3">
      <c r="A1971" s="2">
        <v>42.4</v>
      </c>
      <c r="U1971" t="s">
        <v>32</v>
      </c>
      <c r="V1971" t="s">
        <v>32</v>
      </c>
      <c r="W1971" t="s">
        <v>31</v>
      </c>
    </row>
    <row r="1972" spans="1:23" x14ac:dyDescent="0.3">
      <c r="A1972" s="1">
        <v>16.399999999999999</v>
      </c>
      <c r="U1972" t="s">
        <v>32</v>
      </c>
      <c r="V1972" t="s">
        <v>32</v>
      </c>
      <c r="W1972" t="s">
        <v>31</v>
      </c>
    </row>
    <row r="1973" spans="1:23" x14ac:dyDescent="0.3">
      <c r="A1973" s="2">
        <v>28.2</v>
      </c>
      <c r="U1973" t="s">
        <v>32</v>
      </c>
      <c r="V1973" t="s">
        <v>31</v>
      </c>
      <c r="W1973" t="s">
        <v>32</v>
      </c>
    </row>
    <row r="1974" spans="1:23" x14ac:dyDescent="0.3">
      <c r="A1974" s="1">
        <v>26.3</v>
      </c>
      <c r="U1974" t="s">
        <v>32</v>
      </c>
      <c r="V1974" t="s">
        <v>32</v>
      </c>
      <c r="W1974" t="s">
        <v>31</v>
      </c>
    </row>
    <row r="1975" spans="1:23" x14ac:dyDescent="0.3">
      <c r="A1975" s="2">
        <v>17</v>
      </c>
      <c r="U1975" t="s">
        <v>32</v>
      </c>
      <c r="V1975" t="s">
        <v>32</v>
      </c>
      <c r="W1975" t="s">
        <v>32</v>
      </c>
    </row>
    <row r="1976" spans="1:23" x14ac:dyDescent="0.3">
      <c r="A1976" s="1">
        <v>23.3</v>
      </c>
      <c r="U1976" t="s">
        <v>32</v>
      </c>
      <c r="V1976" t="s">
        <v>32</v>
      </c>
      <c r="W1976" t="s">
        <v>31</v>
      </c>
    </row>
    <row r="1977" spans="1:23" x14ac:dyDescent="0.3">
      <c r="A1977" s="2">
        <v>56.1</v>
      </c>
      <c r="U1977" t="s">
        <v>32</v>
      </c>
      <c r="V1977" t="s">
        <v>32</v>
      </c>
      <c r="W1977" t="s">
        <v>32</v>
      </c>
    </row>
    <row r="1978" spans="1:23" x14ac:dyDescent="0.3">
      <c r="A1978" s="1">
        <v>25.1</v>
      </c>
      <c r="U1978" t="s">
        <v>32</v>
      </c>
      <c r="V1978" t="s">
        <v>32</v>
      </c>
      <c r="W1978" t="s">
        <v>31</v>
      </c>
    </row>
    <row r="1979" spans="1:23" x14ac:dyDescent="0.3">
      <c r="A1979" s="2">
        <v>35.299999999999997</v>
      </c>
      <c r="U1979" t="s">
        <v>32</v>
      </c>
      <c r="V1979" t="s">
        <v>32</v>
      </c>
      <c r="W1979" t="s">
        <v>32</v>
      </c>
    </row>
    <row r="1980" spans="1:23" x14ac:dyDescent="0.3">
      <c r="A1980" s="1">
        <v>36.299999999999997</v>
      </c>
      <c r="U1980" t="s">
        <v>32</v>
      </c>
      <c r="V1980" t="s">
        <v>32</v>
      </c>
      <c r="W1980" t="s">
        <v>31</v>
      </c>
    </row>
    <row r="1981" spans="1:23" x14ac:dyDescent="0.3">
      <c r="A1981" s="2">
        <v>30.4</v>
      </c>
      <c r="U1981" t="s">
        <v>32</v>
      </c>
      <c r="V1981" t="s">
        <v>32</v>
      </c>
      <c r="W1981" t="s">
        <v>32</v>
      </c>
    </row>
    <row r="1982" spans="1:23" x14ac:dyDescent="0.3">
      <c r="A1982" s="1">
        <v>43.9</v>
      </c>
      <c r="U1982" t="s">
        <v>32</v>
      </c>
      <c r="V1982" t="s">
        <v>32</v>
      </c>
      <c r="W1982" t="s">
        <v>32</v>
      </c>
    </row>
    <row r="1983" spans="1:23" x14ac:dyDescent="0.3">
      <c r="A1983" s="2">
        <v>26.4</v>
      </c>
      <c r="U1983" t="s">
        <v>32</v>
      </c>
      <c r="V1983" t="s">
        <v>31</v>
      </c>
      <c r="W1983" t="s">
        <v>32</v>
      </c>
    </row>
    <row r="1984" spans="1:23" x14ac:dyDescent="0.3">
      <c r="A1984" s="1">
        <v>28.3</v>
      </c>
      <c r="U1984" t="s">
        <v>32</v>
      </c>
      <c r="V1984" t="s">
        <v>32</v>
      </c>
      <c r="W1984" t="s">
        <v>32</v>
      </c>
    </row>
    <row r="1985" spans="1:23" x14ac:dyDescent="0.3">
      <c r="A1985" s="2">
        <v>42.3</v>
      </c>
      <c r="U1985" t="s">
        <v>32</v>
      </c>
      <c r="V1985" t="s">
        <v>32</v>
      </c>
      <c r="W1985" t="s">
        <v>32</v>
      </c>
    </row>
    <row r="1986" spans="1:23" x14ac:dyDescent="0.3">
      <c r="A1986" s="1">
        <v>38</v>
      </c>
      <c r="U1986" t="s">
        <v>32</v>
      </c>
      <c r="V1986" t="s">
        <v>32</v>
      </c>
      <c r="W1986" t="s">
        <v>31</v>
      </c>
    </row>
    <row r="1987" spans="1:23" x14ac:dyDescent="0.3">
      <c r="A1987" s="2">
        <v>32.700000000000003</v>
      </c>
      <c r="U1987" t="s">
        <v>32</v>
      </c>
      <c r="V1987" t="s">
        <v>32</v>
      </c>
      <c r="W1987" t="s">
        <v>32</v>
      </c>
    </row>
    <row r="1988" spans="1:23" x14ac:dyDescent="0.3">
      <c r="A1988" s="1">
        <v>28.8</v>
      </c>
      <c r="U1988" t="s">
        <v>32</v>
      </c>
      <c r="V1988" t="s">
        <v>32</v>
      </c>
      <c r="W1988" t="s">
        <v>31</v>
      </c>
    </row>
    <row r="1989" spans="1:23" x14ac:dyDescent="0.3">
      <c r="A1989" s="2">
        <v>38.5</v>
      </c>
      <c r="U1989" t="s">
        <v>32</v>
      </c>
      <c r="V1989" t="s">
        <v>32</v>
      </c>
      <c r="W1989" t="s">
        <v>32</v>
      </c>
    </row>
    <row r="1990" spans="1:23" x14ac:dyDescent="0.3">
      <c r="A1990" s="1">
        <v>30.1</v>
      </c>
      <c r="U1990" t="s">
        <v>32</v>
      </c>
      <c r="V1990" t="s">
        <v>32</v>
      </c>
      <c r="W1990" t="s">
        <v>31</v>
      </c>
    </row>
    <row r="1991" spans="1:23" x14ac:dyDescent="0.3">
      <c r="A1991" s="2">
        <v>31.3</v>
      </c>
      <c r="U1991" t="s">
        <v>32</v>
      </c>
      <c r="V1991" t="s">
        <v>31</v>
      </c>
      <c r="W1991" t="s">
        <v>31</v>
      </c>
    </row>
    <row r="1992" spans="1:23" x14ac:dyDescent="0.3">
      <c r="A1992" s="1">
        <v>28.4</v>
      </c>
      <c r="U1992" t="s">
        <v>32</v>
      </c>
      <c r="V1992" t="s">
        <v>32</v>
      </c>
      <c r="W1992" t="s">
        <v>32</v>
      </c>
    </row>
    <row r="1993" spans="1:23" x14ac:dyDescent="0.3">
      <c r="A1993" s="2">
        <v>26.6</v>
      </c>
      <c r="U1993" t="s">
        <v>32</v>
      </c>
      <c r="V1993" t="s">
        <v>32</v>
      </c>
      <c r="W1993" t="s">
        <v>32</v>
      </c>
    </row>
    <row r="1994" spans="1:23" x14ac:dyDescent="0.3">
      <c r="A1994" s="1">
        <v>20.399999999999999</v>
      </c>
      <c r="U1994" t="s">
        <v>32</v>
      </c>
      <c r="V1994" t="s">
        <v>32</v>
      </c>
      <c r="W1994" t="s">
        <v>31</v>
      </c>
    </row>
    <row r="1995" spans="1:23" x14ac:dyDescent="0.3">
      <c r="A1995" s="2">
        <v>34.700000000000003</v>
      </c>
      <c r="U1995" t="s">
        <v>32</v>
      </c>
      <c r="V1995" t="s">
        <v>32</v>
      </c>
      <c r="W1995" t="s">
        <v>32</v>
      </c>
    </row>
    <row r="1996" spans="1:23" x14ac:dyDescent="0.3">
      <c r="A1996" s="1">
        <v>32.5</v>
      </c>
      <c r="U1996" t="s">
        <v>32</v>
      </c>
      <c r="V1996" t="s">
        <v>32</v>
      </c>
      <c r="W1996" t="s">
        <v>32</v>
      </c>
    </row>
    <row r="1997" spans="1:23" x14ac:dyDescent="0.3">
      <c r="A1997" s="2">
        <v>30.7</v>
      </c>
      <c r="U1997" t="s">
        <v>32</v>
      </c>
      <c r="V1997" t="s">
        <v>31</v>
      </c>
      <c r="W1997" t="s">
        <v>31</v>
      </c>
    </row>
    <row r="1998" spans="1:23" x14ac:dyDescent="0.3">
      <c r="A1998" s="1">
        <v>29.6</v>
      </c>
      <c r="U1998" t="s">
        <v>32</v>
      </c>
      <c r="V1998" t="s">
        <v>32</v>
      </c>
      <c r="W1998" t="s">
        <v>32</v>
      </c>
    </row>
    <row r="1999" spans="1:23" x14ac:dyDescent="0.3">
      <c r="A1999" s="2">
        <v>39.4</v>
      </c>
      <c r="U1999" t="s">
        <v>32</v>
      </c>
      <c r="V1999" t="s">
        <v>32</v>
      </c>
      <c r="W1999" t="s">
        <v>32</v>
      </c>
    </row>
    <row r="2000" spans="1:23" x14ac:dyDescent="0.3">
      <c r="A2000" s="1">
        <v>26.1</v>
      </c>
      <c r="U2000" t="s">
        <v>32</v>
      </c>
      <c r="V2000" t="s">
        <v>32</v>
      </c>
      <c r="W2000" t="s">
        <v>32</v>
      </c>
    </row>
    <row r="2001" spans="1:23" x14ac:dyDescent="0.3">
      <c r="A2001" s="2">
        <v>27.2</v>
      </c>
      <c r="U2001" t="s">
        <v>32</v>
      </c>
      <c r="V2001" t="s">
        <v>31</v>
      </c>
      <c r="W2001" t="s">
        <v>32</v>
      </c>
    </row>
    <row r="2002" spans="1:23" x14ac:dyDescent="0.3">
      <c r="A2002" s="1">
        <v>41.3</v>
      </c>
      <c r="U2002" t="s">
        <v>32</v>
      </c>
      <c r="V2002" t="s">
        <v>32</v>
      </c>
      <c r="W2002" t="s">
        <v>32</v>
      </c>
    </row>
    <row r="2003" spans="1:23" x14ac:dyDescent="0.3">
      <c r="A2003" s="2">
        <v>20.9</v>
      </c>
      <c r="U2003" t="s">
        <v>32</v>
      </c>
      <c r="V2003" t="s">
        <v>32</v>
      </c>
      <c r="W2003" t="s">
        <v>31</v>
      </c>
    </row>
    <row r="2004" spans="1:23" x14ac:dyDescent="0.3">
      <c r="A2004" s="1">
        <v>41.5</v>
      </c>
      <c r="U2004" t="s">
        <v>32</v>
      </c>
      <c r="V2004" t="s">
        <v>32</v>
      </c>
      <c r="W2004" t="s">
        <v>31</v>
      </c>
    </row>
    <row r="2005" spans="1:23" x14ac:dyDescent="0.3">
      <c r="A2005" s="2">
        <v>31.1</v>
      </c>
      <c r="U2005" t="s">
        <v>32</v>
      </c>
      <c r="V2005" t="s">
        <v>32</v>
      </c>
      <c r="W2005" t="s">
        <v>31</v>
      </c>
    </row>
    <row r="2006" spans="1:23" x14ac:dyDescent="0.3">
      <c r="A2006" s="1">
        <v>24.5</v>
      </c>
      <c r="U2006" t="s">
        <v>32</v>
      </c>
      <c r="V2006" t="s">
        <v>31</v>
      </c>
      <c r="W2006" t="s">
        <v>31</v>
      </c>
    </row>
    <row r="2007" spans="1:23" x14ac:dyDescent="0.3">
      <c r="A2007" s="2">
        <v>23</v>
      </c>
      <c r="U2007" t="s">
        <v>32</v>
      </c>
      <c r="V2007" t="s">
        <v>32</v>
      </c>
      <c r="W2007" t="s">
        <v>32</v>
      </c>
    </row>
    <row r="2008" spans="1:23" x14ac:dyDescent="0.3">
      <c r="A2008" s="1">
        <v>24.7</v>
      </c>
      <c r="U2008" t="s">
        <v>32</v>
      </c>
      <c r="V2008" t="s">
        <v>32</v>
      </c>
      <c r="W2008" t="s">
        <v>32</v>
      </c>
    </row>
    <row r="2009" spans="1:23" x14ac:dyDescent="0.3">
      <c r="A2009" s="2">
        <v>19.3</v>
      </c>
      <c r="U2009" t="s">
        <v>32</v>
      </c>
      <c r="V2009" t="s">
        <v>32</v>
      </c>
      <c r="W2009" t="s">
        <v>32</v>
      </c>
    </row>
    <row r="2010" spans="1:23" x14ac:dyDescent="0.3">
      <c r="A2010" s="1">
        <v>37</v>
      </c>
      <c r="U2010" t="s">
        <v>32</v>
      </c>
      <c r="V2010" t="s">
        <v>32</v>
      </c>
      <c r="W2010" t="s">
        <v>32</v>
      </c>
    </row>
    <row r="2011" spans="1:23" x14ac:dyDescent="0.3">
      <c r="A2011" s="2">
        <v>31</v>
      </c>
      <c r="U2011" t="s">
        <v>32</v>
      </c>
      <c r="V2011" t="s">
        <v>32</v>
      </c>
      <c r="W2011" t="s">
        <v>32</v>
      </c>
    </row>
    <row r="2012" spans="1:23" x14ac:dyDescent="0.3">
      <c r="A2012" s="1">
        <v>33.1</v>
      </c>
      <c r="U2012" t="s">
        <v>32</v>
      </c>
      <c r="V2012" t="s">
        <v>32</v>
      </c>
      <c r="W2012" t="s">
        <v>32</v>
      </c>
    </row>
    <row r="2013" spans="1:23" x14ac:dyDescent="0.3">
      <c r="A2013" s="2">
        <v>26.6</v>
      </c>
      <c r="U2013" t="s">
        <v>32</v>
      </c>
      <c r="V2013" t="s">
        <v>32</v>
      </c>
      <c r="W2013" t="s">
        <v>32</v>
      </c>
    </row>
    <row r="2014" spans="1:23" x14ac:dyDescent="0.3">
      <c r="A2014" s="1">
        <v>27.7</v>
      </c>
      <c r="U2014" t="s">
        <v>32</v>
      </c>
      <c r="V2014" t="s">
        <v>32</v>
      </c>
      <c r="W2014" t="s">
        <v>32</v>
      </c>
    </row>
    <row r="2015" spans="1:23" x14ac:dyDescent="0.3">
      <c r="A2015" s="2">
        <v>40.299999999999997</v>
      </c>
      <c r="U2015" t="s">
        <v>32</v>
      </c>
      <c r="V2015" t="s">
        <v>32</v>
      </c>
      <c r="W2015" t="s">
        <v>32</v>
      </c>
    </row>
    <row r="2016" spans="1:23" x14ac:dyDescent="0.3">
      <c r="A2016" s="1">
        <v>19.5</v>
      </c>
      <c r="U2016" t="s">
        <v>32</v>
      </c>
      <c r="V2016" t="s">
        <v>32</v>
      </c>
      <c r="W2016" t="s">
        <v>31</v>
      </c>
    </row>
    <row r="2017" spans="1:23" x14ac:dyDescent="0.3">
      <c r="A2017" s="2">
        <v>26.7</v>
      </c>
      <c r="U2017" t="s">
        <v>32</v>
      </c>
      <c r="V2017" t="s">
        <v>32</v>
      </c>
      <c r="W2017" t="s">
        <v>32</v>
      </c>
    </row>
    <row r="2018" spans="1:23" x14ac:dyDescent="0.3">
      <c r="A2018" s="1">
        <v>26.1</v>
      </c>
      <c r="U2018" t="s">
        <v>32</v>
      </c>
      <c r="V2018" t="s">
        <v>32</v>
      </c>
      <c r="W2018" t="s">
        <v>31</v>
      </c>
    </row>
    <row r="2019" spans="1:23" x14ac:dyDescent="0.3">
      <c r="A2019" s="2">
        <v>38.200000000000003</v>
      </c>
      <c r="U2019" t="s">
        <v>32</v>
      </c>
      <c r="V2019" t="s">
        <v>32</v>
      </c>
      <c r="W2019" t="s">
        <v>32</v>
      </c>
    </row>
    <row r="2020" spans="1:23" x14ac:dyDescent="0.3">
      <c r="A2020" s="1">
        <v>21.3</v>
      </c>
      <c r="U2020" t="s">
        <v>32</v>
      </c>
      <c r="V2020" t="s">
        <v>31</v>
      </c>
      <c r="W2020" t="s">
        <v>31</v>
      </c>
    </row>
    <row r="2021" spans="1:23" x14ac:dyDescent="0.3">
      <c r="A2021" s="2">
        <v>97.6</v>
      </c>
      <c r="U2021" t="s">
        <v>32</v>
      </c>
      <c r="V2021" t="s">
        <v>32</v>
      </c>
      <c r="W2021" t="s">
        <v>32</v>
      </c>
    </row>
    <row r="2022" spans="1:23" x14ac:dyDescent="0.3">
      <c r="A2022" s="1">
        <v>40.9</v>
      </c>
      <c r="U2022" t="s">
        <v>32</v>
      </c>
      <c r="V2022" t="s">
        <v>32</v>
      </c>
      <c r="W2022" t="s">
        <v>31</v>
      </c>
    </row>
    <row r="2023" spans="1:23" x14ac:dyDescent="0.3">
      <c r="A2023" s="2">
        <v>27.3</v>
      </c>
      <c r="U2023" t="s">
        <v>32</v>
      </c>
      <c r="V2023" t="s">
        <v>32</v>
      </c>
      <c r="W2023" t="s">
        <v>32</v>
      </c>
    </row>
    <row r="2024" spans="1:23" x14ac:dyDescent="0.3">
      <c r="A2024" s="1">
        <v>20.9</v>
      </c>
      <c r="U2024" t="s">
        <v>32</v>
      </c>
      <c r="V2024" t="s">
        <v>32</v>
      </c>
      <c r="W2024" t="s">
        <v>32</v>
      </c>
    </row>
    <row r="2025" spans="1:23" x14ac:dyDescent="0.3">
      <c r="A2025" s="2">
        <v>29.2</v>
      </c>
      <c r="U2025" t="s">
        <v>32</v>
      </c>
      <c r="V2025" t="s">
        <v>32</v>
      </c>
      <c r="W2025" t="s">
        <v>32</v>
      </c>
    </row>
    <row r="2026" spans="1:23" x14ac:dyDescent="0.3">
      <c r="A2026" s="1">
        <v>17.899999999999999</v>
      </c>
      <c r="U2026" t="s">
        <v>32</v>
      </c>
      <c r="V2026" t="s">
        <v>32</v>
      </c>
      <c r="W2026" t="s">
        <v>32</v>
      </c>
    </row>
    <row r="2027" spans="1:23" x14ac:dyDescent="0.3">
      <c r="A2027" s="2">
        <v>38</v>
      </c>
      <c r="U2027" t="s">
        <v>32</v>
      </c>
      <c r="V2027" t="s">
        <v>31</v>
      </c>
      <c r="W2027" t="s">
        <v>31</v>
      </c>
    </row>
    <row r="2028" spans="1:23" x14ac:dyDescent="0.3">
      <c r="A2028" s="1">
        <v>26.1</v>
      </c>
      <c r="U2028" t="s">
        <v>32</v>
      </c>
      <c r="V2028" t="s">
        <v>32</v>
      </c>
      <c r="W2028" t="s">
        <v>31</v>
      </c>
    </row>
    <row r="2029" spans="1:23" x14ac:dyDescent="0.3">
      <c r="A2029" s="2">
        <v>53.9</v>
      </c>
      <c r="U2029" t="s">
        <v>32</v>
      </c>
      <c r="V2029" t="s">
        <v>32</v>
      </c>
      <c r="W2029" t="s">
        <v>32</v>
      </c>
    </row>
    <row r="2030" spans="1:23" x14ac:dyDescent="0.3">
      <c r="A2030" s="1">
        <v>22.2</v>
      </c>
      <c r="U2030" t="s">
        <v>32</v>
      </c>
      <c r="V2030" t="s">
        <v>32</v>
      </c>
      <c r="W2030" t="s">
        <v>32</v>
      </c>
    </row>
    <row r="2031" spans="1:23" x14ac:dyDescent="0.3">
      <c r="A2031" s="2">
        <v>24.6</v>
      </c>
      <c r="U2031" t="s">
        <v>32</v>
      </c>
      <c r="V2031" t="s">
        <v>32</v>
      </c>
      <c r="W2031" t="s">
        <v>31</v>
      </c>
    </row>
    <row r="2032" spans="1:23" x14ac:dyDescent="0.3">
      <c r="A2032" s="1">
        <v>33.4</v>
      </c>
      <c r="U2032" t="s">
        <v>32</v>
      </c>
      <c r="V2032" t="s">
        <v>32</v>
      </c>
      <c r="W2032" t="s">
        <v>32</v>
      </c>
    </row>
    <row r="2033" spans="1:23" x14ac:dyDescent="0.3">
      <c r="A2033" s="2">
        <v>34.4</v>
      </c>
      <c r="U2033" t="s">
        <v>32</v>
      </c>
      <c r="V2033" t="s">
        <v>32</v>
      </c>
      <c r="W2033" t="s">
        <v>31</v>
      </c>
    </row>
    <row r="2034" spans="1:23" x14ac:dyDescent="0.3">
      <c r="A2034" s="1">
        <v>17.600000000000001</v>
      </c>
      <c r="U2034" t="s">
        <v>32</v>
      </c>
      <c r="V2034" t="s">
        <v>32</v>
      </c>
      <c r="W2034" t="s">
        <v>31</v>
      </c>
    </row>
    <row r="2035" spans="1:23" x14ac:dyDescent="0.3">
      <c r="A2035" s="2">
        <v>19.2</v>
      </c>
      <c r="U2035" t="s">
        <v>32</v>
      </c>
      <c r="V2035" t="s">
        <v>32</v>
      </c>
      <c r="W2035" t="s">
        <v>32</v>
      </c>
    </row>
    <row r="2036" spans="1:23" x14ac:dyDescent="0.3">
      <c r="A2036" s="1">
        <v>31.8</v>
      </c>
      <c r="U2036" t="s">
        <v>32</v>
      </c>
      <c r="V2036" t="s">
        <v>32</v>
      </c>
      <c r="W2036" t="s">
        <v>32</v>
      </c>
    </row>
    <row r="2037" spans="1:23" x14ac:dyDescent="0.3">
      <c r="A2037" s="2">
        <v>28.1</v>
      </c>
      <c r="U2037" t="s">
        <v>32</v>
      </c>
      <c r="V2037" t="s">
        <v>32</v>
      </c>
      <c r="W2037" t="s">
        <v>32</v>
      </c>
    </row>
    <row r="2038" spans="1:23" x14ac:dyDescent="0.3">
      <c r="A2038" s="1">
        <v>32.1</v>
      </c>
      <c r="U2038" t="s">
        <v>32</v>
      </c>
      <c r="V2038" t="s">
        <v>32</v>
      </c>
      <c r="W2038" t="s">
        <v>32</v>
      </c>
    </row>
    <row r="2039" spans="1:23" x14ac:dyDescent="0.3">
      <c r="A2039" s="2">
        <v>17.399999999999999</v>
      </c>
      <c r="U2039" t="s">
        <v>32</v>
      </c>
      <c r="V2039" t="s">
        <v>32</v>
      </c>
      <c r="W2039" t="s">
        <v>32</v>
      </c>
    </row>
    <row r="2040" spans="1:23" x14ac:dyDescent="0.3">
      <c r="A2040" s="1">
        <v>20.2</v>
      </c>
      <c r="U2040" t="s">
        <v>32</v>
      </c>
      <c r="V2040" t="s">
        <v>32</v>
      </c>
      <c r="W2040" t="s">
        <v>31</v>
      </c>
    </row>
    <row r="2041" spans="1:23" x14ac:dyDescent="0.3">
      <c r="A2041" s="2">
        <v>23.4</v>
      </c>
      <c r="U2041" t="s">
        <v>32</v>
      </c>
      <c r="V2041" t="s">
        <v>32</v>
      </c>
      <c r="W2041" t="s">
        <v>32</v>
      </c>
    </row>
    <row r="2042" spans="1:23" x14ac:dyDescent="0.3">
      <c r="A2042" s="1">
        <v>39.5</v>
      </c>
      <c r="U2042" t="s">
        <v>32</v>
      </c>
      <c r="V2042" t="s">
        <v>32</v>
      </c>
      <c r="W2042" t="s">
        <v>32</v>
      </c>
    </row>
    <row r="2043" spans="1:23" x14ac:dyDescent="0.3">
      <c r="A2043" s="2">
        <v>21.5</v>
      </c>
      <c r="U2043" t="s">
        <v>32</v>
      </c>
      <c r="V2043" t="s">
        <v>32</v>
      </c>
      <c r="W2043" t="s">
        <v>31</v>
      </c>
    </row>
    <row r="2044" spans="1:23" x14ac:dyDescent="0.3">
      <c r="A2044" s="1">
        <v>24.3</v>
      </c>
      <c r="U2044" t="s">
        <v>32</v>
      </c>
      <c r="V2044" t="s">
        <v>32</v>
      </c>
      <c r="W2044" t="s">
        <v>32</v>
      </c>
    </row>
    <row r="2045" spans="1:23" x14ac:dyDescent="0.3">
      <c r="A2045" s="2">
        <v>15.3</v>
      </c>
      <c r="U2045" t="s">
        <v>32</v>
      </c>
      <c r="V2045" t="s">
        <v>32</v>
      </c>
      <c r="W2045" t="s">
        <v>32</v>
      </c>
    </row>
    <row r="2046" spans="1:23" x14ac:dyDescent="0.3">
      <c r="A2046" s="1">
        <v>32.4</v>
      </c>
      <c r="U2046" t="s">
        <v>32</v>
      </c>
      <c r="V2046" t="s">
        <v>31</v>
      </c>
      <c r="W2046" t="s">
        <v>31</v>
      </c>
    </row>
    <row r="2047" spans="1:23" x14ac:dyDescent="0.3">
      <c r="A2047" s="2">
        <v>16.100000000000001</v>
      </c>
      <c r="U2047" t="s">
        <v>32</v>
      </c>
      <c r="V2047" t="s">
        <v>32</v>
      </c>
      <c r="W2047" t="s">
        <v>32</v>
      </c>
    </row>
    <row r="2048" spans="1:23" x14ac:dyDescent="0.3">
      <c r="A2048" s="1">
        <v>34.299999999999997</v>
      </c>
      <c r="U2048" t="s">
        <v>32</v>
      </c>
      <c r="V2048" t="s">
        <v>32</v>
      </c>
      <c r="W2048" t="s">
        <v>32</v>
      </c>
    </row>
    <row r="2049" spans="1:23" x14ac:dyDescent="0.3">
      <c r="A2049" s="2">
        <v>43.8</v>
      </c>
      <c r="U2049" t="s">
        <v>32</v>
      </c>
      <c r="V2049" t="s">
        <v>32</v>
      </c>
      <c r="W2049" t="s">
        <v>32</v>
      </c>
    </row>
    <row r="2050" spans="1:23" x14ac:dyDescent="0.3">
      <c r="A2050" s="1">
        <v>19.600000000000001</v>
      </c>
      <c r="U2050" t="s">
        <v>32</v>
      </c>
      <c r="V2050" t="s">
        <v>32</v>
      </c>
      <c r="W2050" t="s">
        <v>31</v>
      </c>
    </row>
    <row r="2051" spans="1:23" x14ac:dyDescent="0.3">
      <c r="A2051" s="2">
        <v>36.700000000000003</v>
      </c>
      <c r="U2051" t="s">
        <v>32</v>
      </c>
      <c r="V2051" t="s">
        <v>32</v>
      </c>
      <c r="W2051" t="s">
        <v>31</v>
      </c>
    </row>
    <row r="2052" spans="1:23" x14ac:dyDescent="0.3">
      <c r="A2052" s="1">
        <v>33.700000000000003</v>
      </c>
      <c r="U2052" t="s">
        <v>32</v>
      </c>
      <c r="V2052" t="s">
        <v>32</v>
      </c>
      <c r="W2052" t="s">
        <v>32</v>
      </c>
    </row>
    <row r="2053" spans="1:23" x14ac:dyDescent="0.3">
      <c r="A2053" s="2">
        <v>38.9</v>
      </c>
      <c r="U2053" t="s">
        <v>32</v>
      </c>
      <c r="V2053" t="s">
        <v>32</v>
      </c>
      <c r="W2053" t="s">
        <v>32</v>
      </c>
    </row>
    <row r="2054" spans="1:23" x14ac:dyDescent="0.3">
      <c r="A2054" s="1">
        <v>28</v>
      </c>
      <c r="U2054" t="s">
        <v>32</v>
      </c>
      <c r="V2054" t="s">
        <v>32</v>
      </c>
      <c r="W2054" t="s">
        <v>32</v>
      </c>
    </row>
    <row r="2055" spans="1:23" x14ac:dyDescent="0.3">
      <c r="A2055" s="2">
        <v>23.9</v>
      </c>
      <c r="U2055" t="s">
        <v>32</v>
      </c>
      <c r="V2055" t="s">
        <v>32</v>
      </c>
      <c r="W2055" t="s">
        <v>32</v>
      </c>
    </row>
    <row r="2056" spans="1:23" x14ac:dyDescent="0.3">
      <c r="A2056" s="1">
        <v>16.600000000000001</v>
      </c>
      <c r="U2056" t="s">
        <v>32</v>
      </c>
      <c r="V2056" t="s">
        <v>32</v>
      </c>
      <c r="W2056" t="s">
        <v>32</v>
      </c>
    </row>
    <row r="2057" spans="1:23" x14ac:dyDescent="0.3">
      <c r="A2057" s="2">
        <v>42.9</v>
      </c>
      <c r="U2057" t="s">
        <v>32</v>
      </c>
      <c r="V2057" t="s">
        <v>32</v>
      </c>
      <c r="W2057" t="s">
        <v>32</v>
      </c>
    </row>
    <row r="2058" spans="1:23" x14ac:dyDescent="0.3">
      <c r="A2058" s="1">
        <v>17.100000000000001</v>
      </c>
      <c r="U2058" t="s">
        <v>32</v>
      </c>
      <c r="V2058" t="s">
        <v>32</v>
      </c>
      <c r="W2058" t="s">
        <v>32</v>
      </c>
    </row>
    <row r="2059" spans="1:23" x14ac:dyDescent="0.3">
      <c r="A2059" s="2">
        <v>27.2</v>
      </c>
      <c r="U2059" t="s">
        <v>32</v>
      </c>
      <c r="V2059" t="s">
        <v>32</v>
      </c>
      <c r="W2059" t="s">
        <v>31</v>
      </c>
    </row>
    <row r="2060" spans="1:23" x14ac:dyDescent="0.3">
      <c r="A2060" s="1">
        <v>30.3</v>
      </c>
      <c r="U2060" t="s">
        <v>32</v>
      </c>
      <c r="V2060" t="s">
        <v>32</v>
      </c>
      <c r="W2060" t="s">
        <v>32</v>
      </c>
    </row>
    <row r="2061" spans="1:23" x14ac:dyDescent="0.3">
      <c r="A2061" s="2">
        <v>33.9</v>
      </c>
      <c r="U2061" t="s">
        <v>32</v>
      </c>
      <c r="V2061" t="s">
        <v>31</v>
      </c>
      <c r="W2061" t="s">
        <v>31</v>
      </c>
    </row>
    <row r="2062" spans="1:23" x14ac:dyDescent="0.3">
      <c r="A2062" s="1">
        <v>20</v>
      </c>
      <c r="U2062" t="s">
        <v>32</v>
      </c>
      <c r="V2062" t="s">
        <v>32</v>
      </c>
      <c r="W2062" t="s">
        <v>31</v>
      </c>
    </row>
    <row r="2063" spans="1:23" x14ac:dyDescent="0.3">
      <c r="A2063" s="2">
        <v>19.399999999999999</v>
      </c>
      <c r="U2063" t="s">
        <v>32</v>
      </c>
      <c r="V2063" t="s">
        <v>32</v>
      </c>
      <c r="W2063" t="s">
        <v>32</v>
      </c>
    </row>
    <row r="2064" spans="1:23" x14ac:dyDescent="0.3">
      <c r="A2064" s="1">
        <v>21.5</v>
      </c>
      <c r="U2064" t="s">
        <v>32</v>
      </c>
      <c r="V2064" t="s">
        <v>32</v>
      </c>
      <c r="W2064" t="s">
        <v>32</v>
      </c>
    </row>
    <row r="2065" spans="1:23" x14ac:dyDescent="0.3">
      <c r="A2065" s="2">
        <v>28.5</v>
      </c>
      <c r="U2065" t="s">
        <v>32</v>
      </c>
      <c r="V2065" t="s">
        <v>32</v>
      </c>
      <c r="W2065" t="s">
        <v>31</v>
      </c>
    </row>
    <row r="2066" spans="1:23" x14ac:dyDescent="0.3">
      <c r="A2066" s="1">
        <v>34.4</v>
      </c>
      <c r="U2066" t="s">
        <v>32</v>
      </c>
      <c r="V2066" t="s">
        <v>32</v>
      </c>
      <c r="W2066" t="s">
        <v>32</v>
      </c>
    </row>
    <row r="2067" spans="1:23" x14ac:dyDescent="0.3">
      <c r="A2067" s="2">
        <v>43.7</v>
      </c>
      <c r="U2067" t="s">
        <v>32</v>
      </c>
      <c r="V2067" t="s">
        <v>32</v>
      </c>
      <c r="W2067" t="s">
        <v>32</v>
      </c>
    </row>
    <row r="2068" spans="1:23" x14ac:dyDescent="0.3">
      <c r="A2068" s="1">
        <v>13.7</v>
      </c>
      <c r="U2068" t="s">
        <v>32</v>
      </c>
      <c r="V2068" t="s">
        <v>32</v>
      </c>
      <c r="W2068" t="s">
        <v>31</v>
      </c>
    </row>
    <row r="2069" spans="1:23" x14ac:dyDescent="0.3">
      <c r="A2069" s="2">
        <v>33.700000000000003</v>
      </c>
      <c r="U2069" t="s">
        <v>32</v>
      </c>
      <c r="V2069" t="s">
        <v>31</v>
      </c>
      <c r="W2069" t="s">
        <v>31</v>
      </c>
    </row>
    <row r="2070" spans="1:23" x14ac:dyDescent="0.3">
      <c r="A2070" s="1">
        <v>18</v>
      </c>
      <c r="U2070" t="s">
        <v>32</v>
      </c>
      <c r="V2070" t="s">
        <v>32</v>
      </c>
      <c r="W2070" t="s">
        <v>32</v>
      </c>
    </row>
    <row r="2071" spans="1:23" x14ac:dyDescent="0.3">
      <c r="A2071" s="2">
        <v>27.9</v>
      </c>
      <c r="U2071" t="s">
        <v>32</v>
      </c>
      <c r="V2071" t="s">
        <v>31</v>
      </c>
      <c r="W2071" t="s">
        <v>31</v>
      </c>
    </row>
    <row r="2072" spans="1:23" x14ac:dyDescent="0.3">
      <c r="A2072" s="1">
        <v>21.8</v>
      </c>
      <c r="U2072" t="s">
        <v>32</v>
      </c>
      <c r="V2072" t="s">
        <v>32</v>
      </c>
      <c r="W2072" t="s">
        <v>31</v>
      </c>
    </row>
    <row r="2073" spans="1:23" x14ac:dyDescent="0.3">
      <c r="A2073" s="2">
        <v>35.799999999999997</v>
      </c>
      <c r="U2073" t="s">
        <v>32</v>
      </c>
      <c r="V2073" t="s">
        <v>32</v>
      </c>
      <c r="W2073" t="s">
        <v>31</v>
      </c>
    </row>
    <row r="2074" spans="1:23" x14ac:dyDescent="0.3">
      <c r="A2074" s="1">
        <v>23.1</v>
      </c>
      <c r="U2074" t="s">
        <v>32</v>
      </c>
      <c r="V2074" t="s">
        <v>32</v>
      </c>
      <c r="W2074" t="s">
        <v>32</v>
      </c>
    </row>
    <row r="2075" spans="1:23" x14ac:dyDescent="0.3">
      <c r="A2075" s="2">
        <v>30.3</v>
      </c>
      <c r="U2075" t="s">
        <v>32</v>
      </c>
      <c r="V2075" t="s">
        <v>32</v>
      </c>
      <c r="W2075" t="s">
        <v>32</v>
      </c>
    </row>
    <row r="2076" spans="1:23" x14ac:dyDescent="0.3">
      <c r="A2076" s="1">
        <v>32</v>
      </c>
      <c r="U2076" t="s">
        <v>32</v>
      </c>
      <c r="V2076" t="s">
        <v>32</v>
      </c>
      <c r="W2076" t="s">
        <v>32</v>
      </c>
    </row>
    <row r="2077" spans="1:23" x14ac:dyDescent="0.3">
      <c r="A2077" s="2">
        <v>25</v>
      </c>
      <c r="U2077" t="s">
        <v>32</v>
      </c>
      <c r="V2077" t="s">
        <v>32</v>
      </c>
      <c r="W2077" t="s">
        <v>31</v>
      </c>
    </row>
    <row r="2078" spans="1:23" x14ac:dyDescent="0.3">
      <c r="A2078" s="1">
        <v>30.7</v>
      </c>
      <c r="U2078" t="s">
        <v>32</v>
      </c>
      <c r="V2078" t="s">
        <v>32</v>
      </c>
      <c r="W2078" t="s">
        <v>32</v>
      </c>
    </row>
    <row r="2079" spans="1:23" x14ac:dyDescent="0.3">
      <c r="A2079" s="2">
        <v>24.3</v>
      </c>
      <c r="U2079" t="s">
        <v>32</v>
      </c>
      <c r="V2079" t="s">
        <v>32</v>
      </c>
      <c r="W2079" t="s">
        <v>32</v>
      </c>
    </row>
    <row r="2080" spans="1:23" x14ac:dyDescent="0.3">
      <c r="A2080" s="1">
        <v>11.5</v>
      </c>
      <c r="U2080" t="s">
        <v>32</v>
      </c>
      <c r="V2080" t="s">
        <v>32</v>
      </c>
      <c r="W2080" t="s">
        <v>32</v>
      </c>
    </row>
    <row r="2081" spans="1:23" x14ac:dyDescent="0.3">
      <c r="A2081" s="2">
        <v>30.7</v>
      </c>
      <c r="U2081" t="s">
        <v>32</v>
      </c>
      <c r="V2081" t="s">
        <v>31</v>
      </c>
      <c r="W2081" t="s">
        <v>32</v>
      </c>
    </row>
    <row r="2082" spans="1:23" x14ac:dyDescent="0.3">
      <c r="A2082" s="1">
        <v>33.700000000000003</v>
      </c>
      <c r="U2082" t="s">
        <v>32</v>
      </c>
      <c r="V2082" t="s">
        <v>32</v>
      </c>
      <c r="W2082" t="s">
        <v>32</v>
      </c>
    </row>
    <row r="2083" spans="1:23" x14ac:dyDescent="0.3">
      <c r="A2083" s="2">
        <v>26.5</v>
      </c>
      <c r="U2083" t="s">
        <v>32</v>
      </c>
      <c r="V2083" t="s">
        <v>31</v>
      </c>
      <c r="W2083" t="s">
        <v>31</v>
      </c>
    </row>
    <row r="2084" spans="1:23" x14ac:dyDescent="0.3">
      <c r="A2084" s="1">
        <v>17.600000000000001</v>
      </c>
      <c r="U2084" t="s">
        <v>32</v>
      </c>
      <c r="V2084" t="s">
        <v>32</v>
      </c>
      <c r="W2084" t="s">
        <v>32</v>
      </c>
    </row>
    <row r="2085" spans="1:23" x14ac:dyDescent="0.3">
      <c r="A2085" s="2">
        <v>22.5</v>
      </c>
      <c r="U2085" t="s">
        <v>32</v>
      </c>
      <c r="V2085" t="s">
        <v>32</v>
      </c>
      <c r="W2085" t="s">
        <v>31</v>
      </c>
    </row>
    <row r="2086" spans="1:23" x14ac:dyDescent="0.3">
      <c r="A2086" s="1">
        <v>18.5</v>
      </c>
      <c r="U2086" t="s">
        <v>32</v>
      </c>
      <c r="V2086" t="s">
        <v>32</v>
      </c>
      <c r="W2086" t="s">
        <v>31</v>
      </c>
    </row>
    <row r="2087" spans="1:23" x14ac:dyDescent="0.3">
      <c r="A2087" s="2">
        <v>22.4</v>
      </c>
      <c r="U2087" t="s">
        <v>32</v>
      </c>
      <c r="V2087" t="s">
        <v>32</v>
      </c>
      <c r="W2087" t="s">
        <v>31</v>
      </c>
    </row>
    <row r="2088" spans="1:23" x14ac:dyDescent="0.3">
      <c r="A2088" s="1">
        <v>25.3</v>
      </c>
      <c r="U2088" t="s">
        <v>32</v>
      </c>
      <c r="V2088" t="s">
        <v>32</v>
      </c>
      <c r="W2088" t="s">
        <v>31</v>
      </c>
    </row>
    <row r="2089" spans="1:23" x14ac:dyDescent="0.3">
      <c r="A2089" s="2">
        <v>37.299999999999997</v>
      </c>
      <c r="U2089" t="s">
        <v>32</v>
      </c>
      <c r="V2089" t="s">
        <v>32</v>
      </c>
      <c r="W2089" t="s">
        <v>32</v>
      </c>
    </row>
    <row r="2090" spans="1:23" x14ac:dyDescent="0.3">
      <c r="A2090" s="1">
        <v>39.700000000000003</v>
      </c>
      <c r="U2090" t="s">
        <v>32</v>
      </c>
      <c r="V2090" t="s">
        <v>32</v>
      </c>
      <c r="W2090" t="s">
        <v>32</v>
      </c>
    </row>
    <row r="2091" spans="1:23" x14ac:dyDescent="0.3">
      <c r="A2091" s="2">
        <v>28</v>
      </c>
      <c r="U2091" t="s">
        <v>32</v>
      </c>
      <c r="V2091" t="s">
        <v>31</v>
      </c>
      <c r="W2091" t="s">
        <v>31</v>
      </c>
    </row>
    <row r="2092" spans="1:23" x14ac:dyDescent="0.3">
      <c r="A2092" s="1">
        <v>41.4</v>
      </c>
      <c r="U2092" t="s">
        <v>32</v>
      </c>
      <c r="V2092" t="s">
        <v>32</v>
      </c>
      <c r="W2092" t="s">
        <v>31</v>
      </c>
    </row>
    <row r="2093" spans="1:23" x14ac:dyDescent="0.3">
      <c r="A2093" s="2">
        <v>25.3</v>
      </c>
      <c r="U2093" t="s">
        <v>32</v>
      </c>
      <c r="V2093" t="s">
        <v>32</v>
      </c>
      <c r="W2093" t="s">
        <v>31</v>
      </c>
    </row>
    <row r="2094" spans="1:23" x14ac:dyDescent="0.3">
      <c r="A2094" s="1">
        <v>28.1</v>
      </c>
      <c r="U2094" t="s">
        <v>32</v>
      </c>
      <c r="V2094" t="s">
        <v>32</v>
      </c>
      <c r="W2094" t="s">
        <v>32</v>
      </c>
    </row>
    <row r="2095" spans="1:23" x14ac:dyDescent="0.3">
      <c r="A2095" s="2">
        <v>41.2</v>
      </c>
      <c r="U2095" t="s">
        <v>32</v>
      </c>
      <c r="V2095" t="s">
        <v>32</v>
      </c>
      <c r="W2095" t="s">
        <v>31</v>
      </c>
    </row>
    <row r="2096" spans="1:23" x14ac:dyDescent="0.3">
      <c r="A2096" s="1">
        <v>28.8</v>
      </c>
      <c r="U2096" t="s">
        <v>32</v>
      </c>
      <c r="V2096" t="s">
        <v>32</v>
      </c>
      <c r="W2096" t="s">
        <v>31</v>
      </c>
    </row>
    <row r="2097" spans="1:23" x14ac:dyDescent="0.3">
      <c r="A2097" s="2">
        <v>31</v>
      </c>
      <c r="U2097" t="s">
        <v>32</v>
      </c>
      <c r="V2097" t="s">
        <v>32</v>
      </c>
      <c r="W2097" t="s">
        <v>31</v>
      </c>
    </row>
    <row r="2098" spans="1:23" x14ac:dyDescent="0.3">
      <c r="A2098" s="1">
        <v>28.3</v>
      </c>
      <c r="U2098" t="s">
        <v>32</v>
      </c>
      <c r="V2098" t="s">
        <v>31</v>
      </c>
      <c r="W2098" t="s">
        <v>32</v>
      </c>
    </row>
    <row r="2099" spans="1:23" x14ac:dyDescent="0.3">
      <c r="A2099" s="2">
        <v>23.9</v>
      </c>
      <c r="U2099" t="s">
        <v>32</v>
      </c>
      <c r="V2099" t="s">
        <v>32</v>
      </c>
      <c r="W2099" t="s">
        <v>32</v>
      </c>
    </row>
    <row r="2100" spans="1:23" x14ac:dyDescent="0.3">
      <c r="A2100" s="1">
        <v>44.2</v>
      </c>
      <c r="U2100" t="s">
        <v>32</v>
      </c>
      <c r="V2100" t="s">
        <v>32</v>
      </c>
      <c r="W2100" t="s">
        <v>32</v>
      </c>
    </row>
    <row r="2101" spans="1:23" x14ac:dyDescent="0.3">
      <c r="A2101" s="2">
        <v>27.6</v>
      </c>
      <c r="U2101" t="s">
        <v>32</v>
      </c>
      <c r="V2101" t="s">
        <v>32</v>
      </c>
      <c r="W2101" t="s">
        <v>31</v>
      </c>
    </row>
    <row r="2102" spans="1:23" x14ac:dyDescent="0.3">
      <c r="A2102" s="1">
        <v>35.700000000000003</v>
      </c>
      <c r="U2102" t="s">
        <v>32</v>
      </c>
      <c r="V2102" t="s">
        <v>32</v>
      </c>
      <c r="W2102" t="s">
        <v>31</v>
      </c>
    </row>
    <row r="2103" spans="1:23" x14ac:dyDescent="0.3">
      <c r="A2103" s="2">
        <v>37.4</v>
      </c>
      <c r="U2103" t="s">
        <v>32</v>
      </c>
      <c r="V2103" t="s">
        <v>32</v>
      </c>
      <c r="W2103" t="s">
        <v>31</v>
      </c>
    </row>
    <row r="2104" spans="1:23" x14ac:dyDescent="0.3">
      <c r="A2104" s="1">
        <v>27.5</v>
      </c>
      <c r="U2104" t="s">
        <v>32</v>
      </c>
      <c r="V2104" t="s">
        <v>31</v>
      </c>
      <c r="W2104" t="s">
        <v>32</v>
      </c>
    </row>
    <row r="2105" spans="1:23" x14ac:dyDescent="0.3">
      <c r="A2105" s="2">
        <v>23.4</v>
      </c>
      <c r="U2105" t="s">
        <v>32</v>
      </c>
      <c r="V2105" t="s">
        <v>32</v>
      </c>
      <c r="W2105" t="s">
        <v>32</v>
      </c>
    </row>
    <row r="2106" spans="1:23" x14ac:dyDescent="0.3">
      <c r="A2106" s="1">
        <v>25.8</v>
      </c>
      <c r="U2106" t="s">
        <v>32</v>
      </c>
      <c r="V2106" t="s">
        <v>32</v>
      </c>
      <c r="W2106" t="s">
        <v>31</v>
      </c>
    </row>
    <row r="2107" spans="1:23" x14ac:dyDescent="0.3">
      <c r="A2107" s="2">
        <v>22.8</v>
      </c>
      <c r="U2107" t="s">
        <v>32</v>
      </c>
      <c r="V2107" t="s">
        <v>32</v>
      </c>
      <c r="W2107" t="s">
        <v>32</v>
      </c>
    </row>
    <row r="2108" spans="1:23" x14ac:dyDescent="0.3">
      <c r="A2108" s="1">
        <v>19.5</v>
      </c>
      <c r="U2108" t="s">
        <v>32</v>
      </c>
      <c r="V2108" t="s">
        <v>32</v>
      </c>
      <c r="W2108" t="s">
        <v>32</v>
      </c>
    </row>
    <row r="2109" spans="1:23" x14ac:dyDescent="0.3">
      <c r="A2109" s="2">
        <v>38</v>
      </c>
      <c r="U2109" t="s">
        <v>32</v>
      </c>
      <c r="V2109" t="s">
        <v>31</v>
      </c>
      <c r="W2109" t="s">
        <v>32</v>
      </c>
    </row>
    <row r="2110" spans="1:23" x14ac:dyDescent="0.3">
      <c r="A2110" s="1">
        <v>23.4</v>
      </c>
      <c r="U2110" t="s">
        <v>32</v>
      </c>
      <c r="V2110" t="s">
        <v>32</v>
      </c>
      <c r="W2110" t="s">
        <v>31</v>
      </c>
    </row>
    <row r="2111" spans="1:23" x14ac:dyDescent="0.3">
      <c r="A2111" s="2">
        <v>29.5</v>
      </c>
      <c r="U2111" t="s">
        <v>32</v>
      </c>
      <c r="V2111" t="s">
        <v>32</v>
      </c>
      <c r="W2111" t="s">
        <v>32</v>
      </c>
    </row>
    <row r="2112" spans="1:23" x14ac:dyDescent="0.3">
      <c r="A2112" s="1">
        <v>28.2</v>
      </c>
      <c r="U2112" t="s">
        <v>32</v>
      </c>
      <c r="V2112" t="s">
        <v>32</v>
      </c>
      <c r="W2112" t="s">
        <v>32</v>
      </c>
    </row>
    <row r="2113" spans="1:23" x14ac:dyDescent="0.3">
      <c r="A2113" s="2">
        <v>14.2</v>
      </c>
      <c r="U2113" t="s">
        <v>32</v>
      </c>
      <c r="V2113" t="s">
        <v>32</v>
      </c>
      <c r="W2113" t="s">
        <v>31</v>
      </c>
    </row>
    <row r="2114" spans="1:23" x14ac:dyDescent="0.3">
      <c r="A2114" s="1">
        <v>28.9</v>
      </c>
      <c r="U2114" t="s">
        <v>32</v>
      </c>
      <c r="V2114" t="s">
        <v>32</v>
      </c>
      <c r="W2114" t="s">
        <v>31</v>
      </c>
    </row>
    <row r="2115" spans="1:23" x14ac:dyDescent="0.3">
      <c r="A2115" s="2">
        <v>31.4</v>
      </c>
      <c r="U2115" t="s">
        <v>32</v>
      </c>
      <c r="V2115" t="s">
        <v>32</v>
      </c>
      <c r="W2115" t="s">
        <v>32</v>
      </c>
    </row>
    <row r="2116" spans="1:23" x14ac:dyDescent="0.3">
      <c r="A2116" s="1">
        <v>32.4</v>
      </c>
      <c r="U2116" t="s">
        <v>32</v>
      </c>
      <c r="V2116" t="s">
        <v>32</v>
      </c>
      <c r="W2116" t="s">
        <v>32</v>
      </c>
    </row>
    <row r="2117" spans="1:23" x14ac:dyDescent="0.3">
      <c r="A2117" s="2">
        <v>22</v>
      </c>
      <c r="U2117" t="s">
        <v>32</v>
      </c>
      <c r="V2117" t="s">
        <v>32</v>
      </c>
      <c r="W2117" t="s">
        <v>32</v>
      </c>
    </row>
    <row r="2118" spans="1:23" x14ac:dyDescent="0.3">
      <c r="A2118" s="1">
        <v>26.4</v>
      </c>
      <c r="U2118" t="s">
        <v>32</v>
      </c>
      <c r="V2118" t="s">
        <v>32</v>
      </c>
      <c r="W2118" t="s">
        <v>32</v>
      </c>
    </row>
    <row r="2119" spans="1:23" x14ac:dyDescent="0.3">
      <c r="A2119" s="2">
        <v>26.1</v>
      </c>
      <c r="U2119" t="s">
        <v>32</v>
      </c>
      <c r="V2119" t="s">
        <v>32</v>
      </c>
      <c r="W2119" t="s">
        <v>31</v>
      </c>
    </row>
    <row r="2120" spans="1:23" x14ac:dyDescent="0.3">
      <c r="A2120" s="1">
        <v>37.6</v>
      </c>
      <c r="U2120" t="s">
        <v>32</v>
      </c>
      <c r="V2120" t="s">
        <v>32</v>
      </c>
      <c r="W2120" t="s">
        <v>31</v>
      </c>
    </row>
    <row r="2121" spans="1:23" x14ac:dyDescent="0.3">
      <c r="A2121" s="2">
        <v>18.8</v>
      </c>
      <c r="U2121" t="s">
        <v>32</v>
      </c>
      <c r="V2121" t="s">
        <v>32</v>
      </c>
      <c r="W2121" t="s">
        <v>31</v>
      </c>
    </row>
    <row r="2122" spans="1:23" x14ac:dyDescent="0.3">
      <c r="A2122" s="1">
        <v>23.8</v>
      </c>
      <c r="U2122" t="s">
        <v>32</v>
      </c>
      <c r="V2122" t="s">
        <v>32</v>
      </c>
      <c r="W2122" t="s">
        <v>32</v>
      </c>
    </row>
    <row r="2123" spans="1:23" x14ac:dyDescent="0.3">
      <c r="A2123" s="2">
        <v>49.4</v>
      </c>
      <c r="U2123" t="s">
        <v>32</v>
      </c>
      <c r="V2123" t="s">
        <v>32</v>
      </c>
      <c r="W2123" t="s">
        <v>32</v>
      </c>
    </row>
    <row r="2124" spans="1:23" x14ac:dyDescent="0.3">
      <c r="A2124" s="1">
        <v>23.8</v>
      </c>
      <c r="U2124" t="s">
        <v>32</v>
      </c>
      <c r="V2124" t="s">
        <v>32</v>
      </c>
      <c r="W2124" t="s">
        <v>31</v>
      </c>
    </row>
    <row r="2125" spans="1:23" x14ac:dyDescent="0.3">
      <c r="A2125" s="2">
        <v>20.399999999999999</v>
      </c>
      <c r="U2125" t="s">
        <v>32</v>
      </c>
      <c r="V2125" t="s">
        <v>31</v>
      </c>
      <c r="W2125" t="s">
        <v>32</v>
      </c>
    </row>
    <row r="2126" spans="1:23" x14ac:dyDescent="0.3">
      <c r="A2126" s="1">
        <v>40.299999999999997</v>
      </c>
      <c r="U2126" t="s">
        <v>32</v>
      </c>
      <c r="V2126" t="s">
        <v>31</v>
      </c>
      <c r="W2126" t="s">
        <v>32</v>
      </c>
    </row>
    <row r="2127" spans="1:23" x14ac:dyDescent="0.3">
      <c r="A2127" s="2">
        <v>23.6</v>
      </c>
      <c r="U2127" t="s">
        <v>32</v>
      </c>
      <c r="V2127" t="s">
        <v>32</v>
      </c>
      <c r="W2127" t="s">
        <v>32</v>
      </c>
    </row>
    <row r="2128" spans="1:23" x14ac:dyDescent="0.3">
      <c r="A2128" s="1">
        <v>34.299999999999997</v>
      </c>
      <c r="U2128" t="s">
        <v>32</v>
      </c>
      <c r="V2128" t="s">
        <v>31</v>
      </c>
      <c r="W2128" t="s">
        <v>31</v>
      </c>
    </row>
    <row r="2129" spans="1:23" x14ac:dyDescent="0.3">
      <c r="A2129" s="2">
        <v>32.700000000000003</v>
      </c>
      <c r="U2129" t="s">
        <v>32</v>
      </c>
      <c r="V2129" t="s">
        <v>32</v>
      </c>
      <c r="W2129" t="s">
        <v>32</v>
      </c>
    </row>
    <row r="2130" spans="1:23" x14ac:dyDescent="0.3">
      <c r="A2130" s="1">
        <v>28.7</v>
      </c>
      <c r="U2130" t="s">
        <v>32</v>
      </c>
      <c r="V2130" t="s">
        <v>32</v>
      </c>
      <c r="W2130" t="s">
        <v>31</v>
      </c>
    </row>
    <row r="2131" spans="1:23" x14ac:dyDescent="0.3">
      <c r="A2131" s="2">
        <v>24.5</v>
      </c>
      <c r="U2131" t="s">
        <v>32</v>
      </c>
      <c r="V2131" t="s">
        <v>31</v>
      </c>
      <c r="W2131" t="s">
        <v>31</v>
      </c>
    </row>
    <row r="2132" spans="1:23" x14ac:dyDescent="0.3">
      <c r="A2132" s="1">
        <v>24.8</v>
      </c>
      <c r="U2132" t="s">
        <v>32</v>
      </c>
      <c r="V2132" t="s">
        <v>32</v>
      </c>
      <c r="W2132" t="s">
        <v>32</v>
      </c>
    </row>
    <row r="2133" spans="1:23" x14ac:dyDescent="0.3">
      <c r="A2133" s="2">
        <v>23.2</v>
      </c>
      <c r="U2133" t="s">
        <v>32</v>
      </c>
      <c r="V2133" t="s">
        <v>32</v>
      </c>
      <c r="W2133" t="s">
        <v>32</v>
      </c>
    </row>
    <row r="2134" spans="1:23" x14ac:dyDescent="0.3">
      <c r="A2134" s="1">
        <v>23</v>
      </c>
      <c r="U2134" t="s">
        <v>32</v>
      </c>
      <c r="V2134" t="s">
        <v>31</v>
      </c>
      <c r="W2134" t="s">
        <v>32</v>
      </c>
    </row>
    <row r="2135" spans="1:23" x14ac:dyDescent="0.3">
      <c r="A2135" s="2">
        <v>39.299999999999997</v>
      </c>
      <c r="U2135" t="s">
        <v>32</v>
      </c>
      <c r="V2135" t="s">
        <v>32</v>
      </c>
      <c r="W2135" t="s">
        <v>32</v>
      </c>
    </row>
    <row r="2136" spans="1:23" x14ac:dyDescent="0.3">
      <c r="A2136" s="1">
        <v>20.100000000000001</v>
      </c>
      <c r="U2136" t="s">
        <v>32</v>
      </c>
      <c r="V2136" t="s">
        <v>32</v>
      </c>
      <c r="W2136" t="s">
        <v>31</v>
      </c>
    </row>
    <row r="2137" spans="1:23" x14ac:dyDescent="0.3">
      <c r="A2137" s="2">
        <v>25.4</v>
      </c>
      <c r="U2137" t="s">
        <v>32</v>
      </c>
      <c r="V2137" t="s">
        <v>31</v>
      </c>
      <c r="W2137" t="s">
        <v>32</v>
      </c>
    </row>
    <row r="2138" spans="1:23" x14ac:dyDescent="0.3">
      <c r="A2138" s="1">
        <v>23.8</v>
      </c>
      <c r="U2138" t="s">
        <v>32</v>
      </c>
      <c r="V2138" t="s">
        <v>32</v>
      </c>
      <c r="W2138" t="s">
        <v>31</v>
      </c>
    </row>
    <row r="2139" spans="1:23" x14ac:dyDescent="0.3">
      <c r="A2139" s="2">
        <v>28.4</v>
      </c>
      <c r="U2139" t="s">
        <v>32</v>
      </c>
      <c r="V2139" t="s">
        <v>32</v>
      </c>
      <c r="W2139" t="s">
        <v>32</v>
      </c>
    </row>
    <row r="2140" spans="1:23" x14ac:dyDescent="0.3">
      <c r="A2140" s="1">
        <v>15.4</v>
      </c>
      <c r="U2140" t="s">
        <v>32</v>
      </c>
      <c r="V2140" t="s">
        <v>32</v>
      </c>
      <c r="W2140" t="s">
        <v>32</v>
      </c>
    </row>
    <row r="2141" spans="1:23" x14ac:dyDescent="0.3">
      <c r="A2141" s="2">
        <v>28.2</v>
      </c>
      <c r="U2141" t="s">
        <v>32</v>
      </c>
      <c r="V2141" t="s">
        <v>32</v>
      </c>
      <c r="W2141" t="s">
        <v>31</v>
      </c>
    </row>
    <row r="2142" spans="1:23" x14ac:dyDescent="0.3">
      <c r="A2142" s="1">
        <v>26</v>
      </c>
      <c r="U2142" t="s">
        <v>32</v>
      </c>
      <c r="V2142" t="s">
        <v>32</v>
      </c>
      <c r="W2142" t="s">
        <v>31</v>
      </c>
    </row>
    <row r="2143" spans="1:23" x14ac:dyDescent="0.3">
      <c r="A2143" s="2">
        <v>41.5</v>
      </c>
      <c r="U2143" t="s">
        <v>32</v>
      </c>
      <c r="V2143" t="s">
        <v>32</v>
      </c>
      <c r="W2143" t="s">
        <v>32</v>
      </c>
    </row>
    <row r="2144" spans="1:23" x14ac:dyDescent="0.3">
      <c r="A2144" s="1">
        <v>32.200000000000003</v>
      </c>
      <c r="U2144" t="s">
        <v>32</v>
      </c>
      <c r="V2144" t="s">
        <v>32</v>
      </c>
      <c r="W2144" t="s">
        <v>32</v>
      </c>
    </row>
    <row r="2145" spans="1:23" x14ac:dyDescent="0.3">
      <c r="A2145" s="2">
        <v>25.7</v>
      </c>
      <c r="U2145" t="s">
        <v>32</v>
      </c>
      <c r="V2145" t="s">
        <v>32</v>
      </c>
      <c r="W2145" t="s">
        <v>31</v>
      </c>
    </row>
    <row r="2146" spans="1:23" x14ac:dyDescent="0.3">
      <c r="A2146" s="1">
        <v>33</v>
      </c>
      <c r="U2146" t="s">
        <v>32</v>
      </c>
      <c r="V2146" t="s">
        <v>32</v>
      </c>
      <c r="W2146" t="s">
        <v>32</v>
      </c>
    </row>
    <row r="2147" spans="1:23" x14ac:dyDescent="0.3">
      <c r="A2147" s="2">
        <v>35</v>
      </c>
      <c r="U2147" t="s">
        <v>32</v>
      </c>
      <c r="V2147" t="s">
        <v>32</v>
      </c>
      <c r="W2147" t="s">
        <v>31</v>
      </c>
    </row>
    <row r="2148" spans="1:23" x14ac:dyDescent="0.3">
      <c r="A2148" s="1">
        <v>27.4</v>
      </c>
      <c r="U2148" t="s">
        <v>32</v>
      </c>
      <c r="V2148" t="s">
        <v>32</v>
      </c>
      <c r="W2148" t="s">
        <v>32</v>
      </c>
    </row>
    <row r="2149" spans="1:23" x14ac:dyDescent="0.3">
      <c r="A2149" s="2">
        <v>16.399999999999999</v>
      </c>
      <c r="U2149" t="s">
        <v>32</v>
      </c>
      <c r="V2149" t="s">
        <v>32</v>
      </c>
      <c r="W2149" t="s">
        <v>32</v>
      </c>
    </row>
    <row r="2150" spans="1:23" x14ac:dyDescent="0.3">
      <c r="A2150" s="1">
        <v>31.5</v>
      </c>
      <c r="U2150" t="s">
        <v>32</v>
      </c>
      <c r="V2150" t="s">
        <v>32</v>
      </c>
      <c r="W2150" t="s">
        <v>32</v>
      </c>
    </row>
    <row r="2151" spans="1:23" x14ac:dyDescent="0.3">
      <c r="A2151" s="2">
        <v>29.2</v>
      </c>
      <c r="U2151" t="s">
        <v>32</v>
      </c>
      <c r="V2151" t="s">
        <v>31</v>
      </c>
      <c r="W2151" t="s">
        <v>31</v>
      </c>
    </row>
    <row r="2152" spans="1:23" x14ac:dyDescent="0.3">
      <c r="A2152" s="1">
        <v>25.9</v>
      </c>
      <c r="U2152" t="s">
        <v>32</v>
      </c>
      <c r="V2152" t="s">
        <v>32</v>
      </c>
      <c r="W2152" t="s">
        <v>32</v>
      </c>
    </row>
    <row r="2153" spans="1:23" x14ac:dyDescent="0.3">
      <c r="A2153" s="2">
        <v>32.299999999999997</v>
      </c>
      <c r="U2153" t="s">
        <v>32</v>
      </c>
      <c r="V2153" t="s">
        <v>32</v>
      </c>
      <c r="W2153" t="s">
        <v>32</v>
      </c>
    </row>
    <row r="2154" spans="1:23" x14ac:dyDescent="0.3">
      <c r="A2154" s="1">
        <v>30.4</v>
      </c>
      <c r="U2154" t="s">
        <v>32</v>
      </c>
      <c r="V2154" t="s">
        <v>32</v>
      </c>
      <c r="W2154" t="s">
        <v>32</v>
      </c>
    </row>
    <row r="2155" spans="1:23" x14ac:dyDescent="0.3">
      <c r="A2155" s="2">
        <v>45.1</v>
      </c>
      <c r="U2155" t="s">
        <v>32</v>
      </c>
      <c r="V2155" t="s">
        <v>32</v>
      </c>
      <c r="W2155" t="s">
        <v>31</v>
      </c>
    </row>
    <row r="2156" spans="1:23" x14ac:dyDescent="0.3">
      <c r="A2156" s="1">
        <v>25.9</v>
      </c>
      <c r="U2156" t="s">
        <v>32</v>
      </c>
      <c r="V2156" t="s">
        <v>32</v>
      </c>
      <c r="W2156" t="s">
        <v>32</v>
      </c>
    </row>
    <row r="2157" spans="1:23" x14ac:dyDescent="0.3">
      <c r="A2157" s="2">
        <v>36.6</v>
      </c>
      <c r="U2157" t="s">
        <v>32</v>
      </c>
      <c r="V2157" t="s">
        <v>32</v>
      </c>
      <c r="W2157" t="s">
        <v>31</v>
      </c>
    </row>
    <row r="2158" spans="1:23" x14ac:dyDescent="0.3">
      <c r="A2158" s="1">
        <v>18.600000000000001</v>
      </c>
      <c r="U2158" t="s">
        <v>32</v>
      </c>
      <c r="V2158" t="s">
        <v>32</v>
      </c>
      <c r="W2158" t="s">
        <v>31</v>
      </c>
    </row>
    <row r="2159" spans="1:23" x14ac:dyDescent="0.3">
      <c r="A2159" s="2">
        <v>27.5</v>
      </c>
      <c r="U2159" t="s">
        <v>32</v>
      </c>
      <c r="V2159" t="s">
        <v>32</v>
      </c>
      <c r="W2159" t="s">
        <v>32</v>
      </c>
    </row>
    <row r="2160" spans="1:23" x14ac:dyDescent="0.3">
      <c r="A2160" s="1">
        <v>31.3</v>
      </c>
      <c r="U2160" t="s">
        <v>32</v>
      </c>
      <c r="V2160" t="s">
        <v>31</v>
      </c>
      <c r="W2160" t="s">
        <v>31</v>
      </c>
    </row>
    <row r="2161" spans="1:23" x14ac:dyDescent="0.3">
      <c r="A2161" s="2">
        <v>37.5</v>
      </c>
      <c r="U2161" t="s">
        <v>32</v>
      </c>
      <c r="V2161" t="s">
        <v>32</v>
      </c>
      <c r="W2161" t="s">
        <v>31</v>
      </c>
    </row>
    <row r="2162" spans="1:23" x14ac:dyDescent="0.3">
      <c r="A2162" s="1">
        <v>23.1</v>
      </c>
      <c r="U2162" t="s">
        <v>32</v>
      </c>
      <c r="V2162" t="s">
        <v>32</v>
      </c>
      <c r="W2162" t="s">
        <v>31</v>
      </c>
    </row>
    <row r="2163" spans="1:23" x14ac:dyDescent="0.3">
      <c r="A2163" s="2">
        <v>35</v>
      </c>
      <c r="U2163" t="s">
        <v>32</v>
      </c>
      <c r="V2163" t="s">
        <v>31</v>
      </c>
      <c r="W2163" t="s">
        <v>32</v>
      </c>
    </row>
    <row r="2164" spans="1:23" x14ac:dyDescent="0.3">
      <c r="A2164" s="1">
        <v>27</v>
      </c>
      <c r="U2164" t="s">
        <v>32</v>
      </c>
      <c r="V2164" t="s">
        <v>32</v>
      </c>
      <c r="W2164" t="s">
        <v>32</v>
      </c>
    </row>
    <row r="2165" spans="1:23" x14ac:dyDescent="0.3">
      <c r="A2165" s="2">
        <v>29.8</v>
      </c>
      <c r="U2165" t="s">
        <v>32</v>
      </c>
      <c r="V2165" t="s">
        <v>32</v>
      </c>
      <c r="W2165" t="s">
        <v>32</v>
      </c>
    </row>
    <row r="2166" spans="1:23" x14ac:dyDescent="0.3">
      <c r="A2166" s="1">
        <v>23.5</v>
      </c>
      <c r="U2166" t="s">
        <v>32</v>
      </c>
      <c r="V2166" t="s">
        <v>31</v>
      </c>
      <c r="W2166" t="s">
        <v>31</v>
      </c>
    </row>
    <row r="2167" spans="1:23" x14ac:dyDescent="0.3">
      <c r="A2167" s="2">
        <v>48.5</v>
      </c>
      <c r="U2167" t="s">
        <v>32</v>
      </c>
      <c r="V2167" t="s">
        <v>32</v>
      </c>
      <c r="W2167" t="s">
        <v>32</v>
      </c>
    </row>
    <row r="2168" spans="1:23" x14ac:dyDescent="0.3">
      <c r="A2168" s="1">
        <v>31.8</v>
      </c>
      <c r="U2168" t="s">
        <v>32</v>
      </c>
      <c r="V2168" t="s">
        <v>31</v>
      </c>
      <c r="W2168" t="s">
        <v>32</v>
      </c>
    </row>
    <row r="2169" spans="1:23" x14ac:dyDescent="0.3">
      <c r="A2169" s="2">
        <v>20</v>
      </c>
      <c r="U2169" t="s">
        <v>32</v>
      </c>
      <c r="V2169" t="s">
        <v>32</v>
      </c>
      <c r="W2169" t="s">
        <v>31</v>
      </c>
    </row>
    <row r="2170" spans="1:23" x14ac:dyDescent="0.3">
      <c r="A2170" s="1">
        <v>29.4</v>
      </c>
      <c r="U2170" t="s">
        <v>32</v>
      </c>
      <c r="V2170" t="s">
        <v>31</v>
      </c>
      <c r="W2170" t="s">
        <v>31</v>
      </c>
    </row>
    <row r="2171" spans="1:23" x14ac:dyDescent="0.3">
      <c r="A2171" s="2">
        <v>24.3</v>
      </c>
      <c r="U2171" t="s">
        <v>32</v>
      </c>
      <c r="V2171" t="s">
        <v>31</v>
      </c>
      <c r="W2171" t="s">
        <v>32</v>
      </c>
    </row>
    <row r="2172" spans="1:23" x14ac:dyDescent="0.3">
      <c r="A2172" s="1">
        <v>45.4</v>
      </c>
      <c r="U2172" t="s">
        <v>32</v>
      </c>
      <c r="V2172" t="s">
        <v>32</v>
      </c>
      <c r="W2172" t="s">
        <v>32</v>
      </c>
    </row>
    <row r="2173" spans="1:23" x14ac:dyDescent="0.3">
      <c r="A2173" s="2">
        <v>29.5</v>
      </c>
      <c r="U2173" t="s">
        <v>32</v>
      </c>
      <c r="V2173" t="s">
        <v>32</v>
      </c>
      <c r="W2173" t="s">
        <v>32</v>
      </c>
    </row>
    <row r="2174" spans="1:23" x14ac:dyDescent="0.3">
      <c r="A2174" s="1">
        <v>49.2</v>
      </c>
      <c r="U2174" t="s">
        <v>32</v>
      </c>
      <c r="V2174" t="s">
        <v>32</v>
      </c>
      <c r="W2174" t="s">
        <v>32</v>
      </c>
    </row>
    <row r="2175" spans="1:23" x14ac:dyDescent="0.3">
      <c r="A2175" s="2">
        <v>29.4</v>
      </c>
      <c r="U2175" t="s">
        <v>32</v>
      </c>
      <c r="V2175" t="s">
        <v>32</v>
      </c>
      <c r="W2175" t="s">
        <v>31</v>
      </c>
    </row>
    <row r="2176" spans="1:23" x14ac:dyDescent="0.3">
      <c r="A2176" s="1">
        <v>29.1</v>
      </c>
      <c r="U2176" t="s">
        <v>32</v>
      </c>
      <c r="V2176" t="s">
        <v>32</v>
      </c>
      <c r="W2176" t="s">
        <v>31</v>
      </c>
    </row>
    <row r="2177" spans="1:23" x14ac:dyDescent="0.3">
      <c r="A2177" s="2">
        <v>38.799999999999997</v>
      </c>
      <c r="U2177" t="s">
        <v>32</v>
      </c>
      <c r="V2177" t="s">
        <v>31</v>
      </c>
      <c r="W2177" t="s">
        <v>32</v>
      </c>
    </row>
    <row r="2178" spans="1:23" x14ac:dyDescent="0.3">
      <c r="A2178" s="1">
        <v>23.4</v>
      </c>
      <c r="U2178" t="s">
        <v>32</v>
      </c>
      <c r="V2178" t="s">
        <v>31</v>
      </c>
      <c r="W2178" t="s">
        <v>31</v>
      </c>
    </row>
    <row r="2179" spans="1:23" x14ac:dyDescent="0.3">
      <c r="A2179" s="2">
        <v>48.7</v>
      </c>
      <c r="U2179" t="s">
        <v>32</v>
      </c>
      <c r="V2179" t="s">
        <v>32</v>
      </c>
      <c r="W2179" t="s">
        <v>32</v>
      </c>
    </row>
    <row r="2180" spans="1:23" x14ac:dyDescent="0.3">
      <c r="A2180" s="1">
        <v>19.7</v>
      </c>
      <c r="U2180" t="s">
        <v>32</v>
      </c>
      <c r="V2180" t="s">
        <v>32</v>
      </c>
      <c r="W2180" t="s">
        <v>32</v>
      </c>
    </row>
    <row r="2181" spans="1:23" x14ac:dyDescent="0.3">
      <c r="A2181" s="2">
        <v>20.3</v>
      </c>
      <c r="U2181" t="s">
        <v>32</v>
      </c>
      <c r="V2181" t="s">
        <v>32</v>
      </c>
      <c r="W2181" t="s">
        <v>32</v>
      </c>
    </row>
    <row r="2182" spans="1:23" x14ac:dyDescent="0.3">
      <c r="A2182" s="1">
        <v>33.5</v>
      </c>
      <c r="U2182" t="s">
        <v>32</v>
      </c>
      <c r="V2182" t="s">
        <v>31</v>
      </c>
      <c r="W2182" t="s">
        <v>31</v>
      </c>
    </row>
    <row r="2183" spans="1:23" x14ac:dyDescent="0.3">
      <c r="A2183" s="2">
        <v>36.700000000000003</v>
      </c>
      <c r="U2183" t="s">
        <v>32</v>
      </c>
      <c r="V2183" t="s">
        <v>32</v>
      </c>
      <c r="W2183" t="s">
        <v>32</v>
      </c>
    </row>
    <row r="2184" spans="1:23" x14ac:dyDescent="0.3">
      <c r="A2184" s="1">
        <v>24.4</v>
      </c>
      <c r="U2184" t="s">
        <v>32</v>
      </c>
      <c r="V2184" t="s">
        <v>31</v>
      </c>
      <c r="W2184" t="s">
        <v>31</v>
      </c>
    </row>
    <row r="2185" spans="1:23" x14ac:dyDescent="0.3">
      <c r="A2185" s="2">
        <v>38.799999999999997</v>
      </c>
      <c r="U2185" t="s">
        <v>32</v>
      </c>
      <c r="V2185" t="s">
        <v>32</v>
      </c>
      <c r="W2185" t="s">
        <v>31</v>
      </c>
    </row>
    <row r="2186" spans="1:23" x14ac:dyDescent="0.3">
      <c r="A2186" s="1">
        <v>44.2</v>
      </c>
      <c r="U2186" t="s">
        <v>32</v>
      </c>
      <c r="V2186" t="s">
        <v>32</v>
      </c>
      <c r="W2186" t="s">
        <v>32</v>
      </c>
    </row>
    <row r="2187" spans="1:23" x14ac:dyDescent="0.3">
      <c r="A2187" s="2">
        <v>33.4</v>
      </c>
      <c r="U2187" t="s">
        <v>32</v>
      </c>
      <c r="V2187" t="s">
        <v>31</v>
      </c>
      <c r="W2187" t="s">
        <v>31</v>
      </c>
    </row>
    <row r="2188" spans="1:23" x14ac:dyDescent="0.3">
      <c r="A2188" s="1">
        <v>32.5</v>
      </c>
      <c r="U2188" t="s">
        <v>32</v>
      </c>
      <c r="V2188" t="s">
        <v>32</v>
      </c>
      <c r="W2188" t="s">
        <v>32</v>
      </c>
    </row>
    <row r="2189" spans="1:23" x14ac:dyDescent="0.3">
      <c r="A2189" s="2">
        <v>15.1</v>
      </c>
      <c r="U2189" t="s">
        <v>32</v>
      </c>
      <c r="V2189" t="s">
        <v>32</v>
      </c>
      <c r="W2189" t="s">
        <v>32</v>
      </c>
    </row>
    <row r="2190" spans="1:23" x14ac:dyDescent="0.3">
      <c r="A2190" s="1">
        <v>21.5</v>
      </c>
      <c r="U2190" t="s">
        <v>32</v>
      </c>
      <c r="V2190" t="s">
        <v>32</v>
      </c>
      <c r="W2190" t="s">
        <v>31</v>
      </c>
    </row>
    <row r="2191" spans="1:23" x14ac:dyDescent="0.3">
      <c r="A2191" s="2">
        <v>30.4</v>
      </c>
      <c r="U2191" t="s">
        <v>32</v>
      </c>
      <c r="V2191" t="s">
        <v>32</v>
      </c>
      <c r="W2191" t="s">
        <v>31</v>
      </c>
    </row>
    <row r="2192" spans="1:23" x14ac:dyDescent="0.3">
      <c r="A2192" s="1">
        <v>33.4</v>
      </c>
      <c r="U2192" t="s">
        <v>32</v>
      </c>
      <c r="V2192" t="s">
        <v>32</v>
      </c>
      <c r="W2192" t="s">
        <v>32</v>
      </c>
    </row>
    <row r="2193" spans="1:23" x14ac:dyDescent="0.3">
      <c r="A2193" s="2">
        <v>18.2</v>
      </c>
      <c r="U2193" t="s">
        <v>32</v>
      </c>
      <c r="V2193" t="s">
        <v>32</v>
      </c>
      <c r="W2193" t="s">
        <v>32</v>
      </c>
    </row>
    <row r="2194" spans="1:23" x14ac:dyDescent="0.3">
      <c r="A2194" s="1">
        <v>18.7</v>
      </c>
      <c r="U2194" t="s">
        <v>32</v>
      </c>
      <c r="V2194" t="s">
        <v>32</v>
      </c>
      <c r="W2194" t="s">
        <v>32</v>
      </c>
    </row>
    <row r="2195" spans="1:23" x14ac:dyDescent="0.3">
      <c r="A2195" s="2">
        <v>38.4</v>
      </c>
      <c r="U2195" t="s">
        <v>32</v>
      </c>
      <c r="V2195" t="s">
        <v>32</v>
      </c>
      <c r="W2195" t="s">
        <v>32</v>
      </c>
    </row>
    <row r="2196" spans="1:23" x14ac:dyDescent="0.3">
      <c r="A2196" s="1">
        <v>36.4</v>
      </c>
      <c r="U2196" t="s">
        <v>32</v>
      </c>
      <c r="V2196" t="s">
        <v>32</v>
      </c>
      <c r="W2196" t="s">
        <v>32</v>
      </c>
    </row>
    <row r="2197" spans="1:23" x14ac:dyDescent="0.3">
      <c r="A2197" s="2">
        <v>20.6</v>
      </c>
      <c r="U2197" t="s">
        <v>32</v>
      </c>
      <c r="V2197" t="s">
        <v>31</v>
      </c>
      <c r="W2197" t="s">
        <v>32</v>
      </c>
    </row>
    <row r="2198" spans="1:23" x14ac:dyDescent="0.3">
      <c r="A2198" s="1">
        <v>48.9</v>
      </c>
      <c r="U2198" t="s">
        <v>32</v>
      </c>
      <c r="V2198" t="s">
        <v>32</v>
      </c>
      <c r="W2198" t="s">
        <v>32</v>
      </c>
    </row>
    <row r="2199" spans="1:23" x14ac:dyDescent="0.3">
      <c r="A2199" s="2">
        <v>18.2</v>
      </c>
      <c r="U2199" t="s">
        <v>32</v>
      </c>
      <c r="V2199" t="s">
        <v>32</v>
      </c>
      <c r="W2199" t="s">
        <v>31</v>
      </c>
    </row>
    <row r="2200" spans="1:23" x14ac:dyDescent="0.3">
      <c r="A2200" s="1">
        <v>17</v>
      </c>
      <c r="U2200" t="s">
        <v>32</v>
      </c>
      <c r="V2200" t="s">
        <v>32</v>
      </c>
      <c r="W2200" t="s">
        <v>31</v>
      </c>
    </row>
    <row r="2201" spans="1:23" x14ac:dyDescent="0.3">
      <c r="A2201" s="2">
        <v>31.8</v>
      </c>
      <c r="U2201" t="s">
        <v>32</v>
      </c>
      <c r="V2201" t="s">
        <v>32</v>
      </c>
      <c r="W2201" t="s">
        <v>32</v>
      </c>
    </row>
    <row r="2202" spans="1:23" x14ac:dyDescent="0.3">
      <c r="A2202" s="1">
        <v>33</v>
      </c>
      <c r="U2202" t="s">
        <v>32</v>
      </c>
      <c r="V2202" t="s">
        <v>31</v>
      </c>
      <c r="W2202" t="s">
        <v>31</v>
      </c>
    </row>
    <row r="2203" spans="1:23" x14ac:dyDescent="0.3">
      <c r="A2203" s="2">
        <v>24.7</v>
      </c>
      <c r="U2203" t="s">
        <v>32</v>
      </c>
      <c r="V2203" t="s">
        <v>31</v>
      </c>
      <c r="W2203" t="s">
        <v>32</v>
      </c>
    </row>
    <row r="2204" spans="1:23" x14ac:dyDescent="0.3">
      <c r="A2204" s="1">
        <v>28.1</v>
      </c>
      <c r="U2204" t="s">
        <v>32</v>
      </c>
      <c r="V2204" t="s">
        <v>32</v>
      </c>
      <c r="W2204" t="s">
        <v>32</v>
      </c>
    </row>
    <row r="2205" spans="1:23" x14ac:dyDescent="0.3">
      <c r="A2205" s="2">
        <v>40.299999999999997</v>
      </c>
      <c r="U2205" t="s">
        <v>32</v>
      </c>
      <c r="V2205" t="s">
        <v>31</v>
      </c>
      <c r="W2205" t="s">
        <v>31</v>
      </c>
    </row>
    <row r="2206" spans="1:23" x14ac:dyDescent="0.3">
      <c r="A2206" s="1">
        <v>35.200000000000003</v>
      </c>
      <c r="U2206" t="s">
        <v>32</v>
      </c>
      <c r="V2206" t="s">
        <v>32</v>
      </c>
      <c r="W2206" t="s">
        <v>32</v>
      </c>
    </row>
    <row r="2207" spans="1:23" x14ac:dyDescent="0.3">
      <c r="A2207" s="2">
        <v>31.2</v>
      </c>
      <c r="U2207" t="s">
        <v>32</v>
      </c>
      <c r="V2207" t="s">
        <v>32</v>
      </c>
      <c r="W2207" t="s">
        <v>31</v>
      </c>
    </row>
    <row r="2208" spans="1:23" x14ac:dyDescent="0.3">
      <c r="A2208" s="1">
        <v>37.6</v>
      </c>
      <c r="U2208" t="s">
        <v>32</v>
      </c>
      <c r="V2208" t="s">
        <v>32</v>
      </c>
      <c r="W2208" t="s">
        <v>32</v>
      </c>
    </row>
    <row r="2209" spans="1:23" x14ac:dyDescent="0.3">
      <c r="A2209" s="2">
        <v>38.700000000000003</v>
      </c>
      <c r="U2209" t="s">
        <v>32</v>
      </c>
      <c r="V2209" t="s">
        <v>32</v>
      </c>
      <c r="W2209" t="s">
        <v>32</v>
      </c>
    </row>
    <row r="2210" spans="1:23" x14ac:dyDescent="0.3">
      <c r="A2210" s="1">
        <v>28.1</v>
      </c>
      <c r="U2210" t="s">
        <v>32</v>
      </c>
      <c r="V2210" t="s">
        <v>31</v>
      </c>
      <c r="W2210" t="s">
        <v>31</v>
      </c>
    </row>
    <row r="2211" spans="1:23" x14ac:dyDescent="0.3">
      <c r="A2211" s="2">
        <v>29.2</v>
      </c>
      <c r="U2211" t="s">
        <v>32</v>
      </c>
      <c r="V2211" t="s">
        <v>32</v>
      </c>
      <c r="W2211" t="s">
        <v>32</v>
      </c>
    </row>
    <row r="2212" spans="1:23" x14ac:dyDescent="0.3">
      <c r="A2212" s="1">
        <v>31.1</v>
      </c>
      <c r="U2212" t="s">
        <v>32</v>
      </c>
      <c r="V2212" t="s">
        <v>32</v>
      </c>
      <c r="W2212" t="s">
        <v>31</v>
      </c>
    </row>
    <row r="2213" spans="1:23" x14ac:dyDescent="0.3">
      <c r="A2213" s="2">
        <v>24.1</v>
      </c>
      <c r="U2213" t="s">
        <v>32</v>
      </c>
      <c r="V2213" t="s">
        <v>32</v>
      </c>
      <c r="W2213" t="s">
        <v>31</v>
      </c>
    </row>
    <row r="2214" spans="1:23" x14ac:dyDescent="0.3">
      <c r="A2214" s="1">
        <v>18.7</v>
      </c>
      <c r="U2214" t="s">
        <v>32</v>
      </c>
      <c r="V2214" t="s">
        <v>32</v>
      </c>
      <c r="W2214" t="s">
        <v>32</v>
      </c>
    </row>
    <row r="2215" spans="1:23" x14ac:dyDescent="0.3">
      <c r="A2215" s="2">
        <v>39.6</v>
      </c>
      <c r="U2215" t="s">
        <v>32</v>
      </c>
      <c r="V2215" t="s">
        <v>31</v>
      </c>
      <c r="W2215" t="s">
        <v>32</v>
      </c>
    </row>
    <row r="2216" spans="1:23" x14ac:dyDescent="0.3">
      <c r="A2216" s="1">
        <v>15.7</v>
      </c>
      <c r="U2216" t="s">
        <v>32</v>
      </c>
      <c r="V2216" t="s">
        <v>32</v>
      </c>
      <c r="W2216" t="s">
        <v>32</v>
      </c>
    </row>
    <row r="2217" spans="1:23" x14ac:dyDescent="0.3">
      <c r="A2217" s="2">
        <v>53.8</v>
      </c>
      <c r="U2217" t="s">
        <v>32</v>
      </c>
      <c r="V2217" t="s">
        <v>32</v>
      </c>
      <c r="W2217" t="s">
        <v>32</v>
      </c>
    </row>
    <row r="2218" spans="1:23" x14ac:dyDescent="0.3">
      <c r="A2218" s="1">
        <v>32.4</v>
      </c>
      <c r="U2218" t="s">
        <v>32</v>
      </c>
      <c r="V2218" t="s">
        <v>32</v>
      </c>
      <c r="W2218" t="s">
        <v>32</v>
      </c>
    </row>
    <row r="2219" spans="1:23" x14ac:dyDescent="0.3">
      <c r="A2219" s="2">
        <v>42.7</v>
      </c>
      <c r="U2219" t="s">
        <v>32</v>
      </c>
      <c r="V2219" t="s">
        <v>32</v>
      </c>
      <c r="W2219" t="s">
        <v>32</v>
      </c>
    </row>
    <row r="2220" spans="1:23" x14ac:dyDescent="0.3">
      <c r="A2220" s="1">
        <v>18.600000000000001</v>
      </c>
      <c r="U2220" t="s">
        <v>32</v>
      </c>
      <c r="V2220" t="s">
        <v>32</v>
      </c>
      <c r="W2220" t="s">
        <v>31</v>
      </c>
    </row>
    <row r="2221" spans="1:23" x14ac:dyDescent="0.3">
      <c r="A2221" s="2">
        <v>31.4</v>
      </c>
      <c r="U2221" t="s">
        <v>32</v>
      </c>
      <c r="V2221" t="s">
        <v>31</v>
      </c>
      <c r="W2221" t="s">
        <v>32</v>
      </c>
    </row>
    <row r="2222" spans="1:23" x14ac:dyDescent="0.3">
      <c r="A2222" s="1">
        <v>33.700000000000003</v>
      </c>
      <c r="U2222" t="s">
        <v>32</v>
      </c>
      <c r="V2222" t="s">
        <v>32</v>
      </c>
      <c r="W2222" t="s">
        <v>32</v>
      </c>
    </row>
    <row r="2223" spans="1:23" x14ac:dyDescent="0.3">
      <c r="A2223" s="2">
        <v>24.5</v>
      </c>
      <c r="U2223" t="s">
        <v>32</v>
      </c>
      <c r="V2223" t="s">
        <v>32</v>
      </c>
      <c r="W2223" t="s">
        <v>32</v>
      </c>
    </row>
    <row r="2224" spans="1:23" x14ac:dyDescent="0.3">
      <c r="A2224" s="1">
        <v>33.700000000000003</v>
      </c>
      <c r="U2224" t="s">
        <v>32</v>
      </c>
      <c r="V2224" t="s">
        <v>32</v>
      </c>
      <c r="W2224" t="s">
        <v>32</v>
      </c>
    </row>
    <row r="2225" spans="1:23" x14ac:dyDescent="0.3">
      <c r="A2225" s="2">
        <v>35.4</v>
      </c>
      <c r="U2225" t="s">
        <v>32</v>
      </c>
      <c r="V2225" t="s">
        <v>31</v>
      </c>
      <c r="W2225" t="s">
        <v>32</v>
      </c>
    </row>
    <row r="2226" spans="1:23" x14ac:dyDescent="0.3">
      <c r="A2226" s="1">
        <v>22.5</v>
      </c>
      <c r="U2226" t="s">
        <v>32</v>
      </c>
      <c r="V2226" t="s">
        <v>32</v>
      </c>
      <c r="W2226" t="s">
        <v>31</v>
      </c>
    </row>
    <row r="2227" spans="1:23" x14ac:dyDescent="0.3">
      <c r="A2227" s="2">
        <v>33.6</v>
      </c>
      <c r="U2227" t="s">
        <v>32</v>
      </c>
      <c r="V2227" t="s">
        <v>32</v>
      </c>
      <c r="W2227" t="s">
        <v>31</v>
      </c>
    </row>
    <row r="2228" spans="1:23" x14ac:dyDescent="0.3">
      <c r="A2228" s="1">
        <v>29.7</v>
      </c>
      <c r="U2228" t="s">
        <v>32</v>
      </c>
      <c r="V2228" t="s">
        <v>32</v>
      </c>
      <c r="W2228" t="s">
        <v>32</v>
      </c>
    </row>
    <row r="2229" spans="1:23" x14ac:dyDescent="0.3">
      <c r="A2229" s="2">
        <v>25.7</v>
      </c>
      <c r="U2229" t="s">
        <v>32</v>
      </c>
      <c r="V2229" t="s">
        <v>32</v>
      </c>
      <c r="W2229" t="s">
        <v>32</v>
      </c>
    </row>
    <row r="2230" spans="1:23" x14ac:dyDescent="0.3">
      <c r="A2230" s="1">
        <v>20.2</v>
      </c>
      <c r="U2230" t="s">
        <v>32</v>
      </c>
      <c r="V2230" t="s">
        <v>31</v>
      </c>
      <c r="W2230" t="s">
        <v>32</v>
      </c>
    </row>
    <row r="2231" spans="1:23" x14ac:dyDescent="0.3">
      <c r="A2231" s="2">
        <v>22.7</v>
      </c>
      <c r="U2231" t="s">
        <v>32</v>
      </c>
      <c r="V2231" t="s">
        <v>32</v>
      </c>
      <c r="W2231" t="s">
        <v>31</v>
      </c>
    </row>
    <row r="2232" spans="1:23" x14ac:dyDescent="0.3">
      <c r="A2232" s="1">
        <v>17.399999999999999</v>
      </c>
      <c r="U2232" t="s">
        <v>32</v>
      </c>
      <c r="V2232" t="s">
        <v>32</v>
      </c>
      <c r="W2232" t="s">
        <v>32</v>
      </c>
    </row>
    <row r="2233" spans="1:23" x14ac:dyDescent="0.3">
      <c r="A2233" s="2">
        <v>22.2</v>
      </c>
      <c r="U2233" t="s">
        <v>32</v>
      </c>
      <c r="V2233" t="s">
        <v>31</v>
      </c>
      <c r="W2233" t="s">
        <v>32</v>
      </c>
    </row>
    <row r="2234" spans="1:23" x14ac:dyDescent="0.3">
      <c r="A2234" s="1">
        <v>23.8</v>
      </c>
      <c r="U2234" t="s">
        <v>32</v>
      </c>
      <c r="V2234" t="s">
        <v>32</v>
      </c>
      <c r="W2234" t="s">
        <v>31</v>
      </c>
    </row>
    <row r="2235" spans="1:23" x14ac:dyDescent="0.3">
      <c r="A2235" s="2">
        <v>28.7</v>
      </c>
      <c r="U2235" t="s">
        <v>32</v>
      </c>
      <c r="V2235" t="s">
        <v>32</v>
      </c>
      <c r="W2235" t="s">
        <v>32</v>
      </c>
    </row>
    <row r="2236" spans="1:23" x14ac:dyDescent="0.3">
      <c r="A2236" s="1">
        <v>33.1</v>
      </c>
      <c r="U2236" t="s">
        <v>32</v>
      </c>
      <c r="V2236" t="s">
        <v>31</v>
      </c>
      <c r="W2236" t="s">
        <v>32</v>
      </c>
    </row>
    <row r="2237" spans="1:23" x14ac:dyDescent="0.3">
      <c r="A2237" s="2">
        <v>28</v>
      </c>
      <c r="U2237" t="s">
        <v>32</v>
      </c>
      <c r="V2237" t="s">
        <v>32</v>
      </c>
      <c r="W2237" t="s">
        <v>31</v>
      </c>
    </row>
    <row r="2238" spans="1:23" x14ac:dyDescent="0.3">
      <c r="A2238" s="1">
        <v>16.7</v>
      </c>
      <c r="U2238" t="s">
        <v>32</v>
      </c>
      <c r="V2238" t="s">
        <v>32</v>
      </c>
      <c r="W2238" t="s">
        <v>32</v>
      </c>
    </row>
    <row r="2239" spans="1:23" x14ac:dyDescent="0.3">
      <c r="A2239" s="2">
        <v>27.1</v>
      </c>
      <c r="U2239" t="s">
        <v>32</v>
      </c>
      <c r="V2239" t="s">
        <v>32</v>
      </c>
      <c r="W2239" t="s">
        <v>31</v>
      </c>
    </row>
    <row r="2240" spans="1:23" x14ac:dyDescent="0.3">
      <c r="A2240" s="1">
        <v>26.4</v>
      </c>
      <c r="U2240" t="s">
        <v>32</v>
      </c>
      <c r="V2240" t="s">
        <v>32</v>
      </c>
      <c r="W2240" t="s">
        <v>31</v>
      </c>
    </row>
    <row r="2241" spans="1:23" x14ac:dyDescent="0.3">
      <c r="A2241" s="2">
        <v>23.7</v>
      </c>
      <c r="U2241" t="s">
        <v>32</v>
      </c>
      <c r="V2241" t="s">
        <v>32</v>
      </c>
      <c r="W2241" t="s">
        <v>32</v>
      </c>
    </row>
    <row r="2242" spans="1:23" x14ac:dyDescent="0.3">
      <c r="A2242" s="1">
        <v>33.299999999999997</v>
      </c>
      <c r="U2242" t="s">
        <v>32</v>
      </c>
      <c r="V2242" t="s">
        <v>31</v>
      </c>
      <c r="W2242" t="s">
        <v>32</v>
      </c>
    </row>
    <row r="2243" spans="1:23" x14ac:dyDescent="0.3">
      <c r="A2243" s="2">
        <v>18.899999999999999</v>
      </c>
      <c r="U2243" t="s">
        <v>32</v>
      </c>
      <c r="V2243" t="s">
        <v>32</v>
      </c>
      <c r="W2243" t="s">
        <v>32</v>
      </c>
    </row>
    <row r="2244" spans="1:23" x14ac:dyDescent="0.3">
      <c r="A2244" s="1">
        <v>25.5</v>
      </c>
      <c r="U2244" t="s">
        <v>32</v>
      </c>
      <c r="V2244" t="s">
        <v>32</v>
      </c>
      <c r="W2244" t="s">
        <v>32</v>
      </c>
    </row>
    <row r="2245" spans="1:23" x14ac:dyDescent="0.3">
      <c r="A2245" s="2">
        <v>35.9</v>
      </c>
      <c r="U2245" t="s">
        <v>32</v>
      </c>
      <c r="V2245" t="s">
        <v>32</v>
      </c>
      <c r="W2245" t="s">
        <v>32</v>
      </c>
    </row>
    <row r="2246" spans="1:23" x14ac:dyDescent="0.3">
      <c r="A2246" s="1">
        <v>23.2</v>
      </c>
      <c r="U2246" t="s">
        <v>32</v>
      </c>
      <c r="V2246" t="s">
        <v>32</v>
      </c>
      <c r="W2246" t="s">
        <v>31</v>
      </c>
    </row>
    <row r="2247" spans="1:23" x14ac:dyDescent="0.3">
      <c r="A2247" s="2">
        <v>22.2</v>
      </c>
      <c r="U2247" t="s">
        <v>32</v>
      </c>
      <c r="V2247" t="s">
        <v>32</v>
      </c>
      <c r="W2247" t="s">
        <v>32</v>
      </c>
    </row>
    <row r="2248" spans="1:23" x14ac:dyDescent="0.3">
      <c r="A2248" s="1">
        <v>34</v>
      </c>
      <c r="U2248" t="s">
        <v>32</v>
      </c>
      <c r="V2248" t="s">
        <v>32</v>
      </c>
      <c r="W2248" t="s">
        <v>32</v>
      </c>
    </row>
    <row r="2249" spans="1:23" x14ac:dyDescent="0.3">
      <c r="A2249" s="2">
        <v>20.399999999999999</v>
      </c>
      <c r="U2249" t="s">
        <v>32</v>
      </c>
      <c r="V2249" t="s">
        <v>32</v>
      </c>
      <c r="W2249" t="s">
        <v>32</v>
      </c>
    </row>
    <row r="2250" spans="1:23" x14ac:dyDescent="0.3">
      <c r="A2250" s="1">
        <v>34.5</v>
      </c>
      <c r="U2250" t="s">
        <v>32</v>
      </c>
      <c r="V2250" t="s">
        <v>32</v>
      </c>
      <c r="W2250" t="s">
        <v>32</v>
      </c>
    </row>
    <row r="2251" spans="1:23" x14ac:dyDescent="0.3">
      <c r="A2251" s="2">
        <v>31.9</v>
      </c>
      <c r="U2251" t="s">
        <v>32</v>
      </c>
      <c r="V2251" t="s">
        <v>32</v>
      </c>
      <c r="W2251" t="s">
        <v>32</v>
      </c>
    </row>
    <row r="2252" spans="1:23" x14ac:dyDescent="0.3">
      <c r="A2252" s="1">
        <v>19.8</v>
      </c>
      <c r="U2252" t="s">
        <v>32</v>
      </c>
      <c r="V2252" t="s">
        <v>32</v>
      </c>
      <c r="W2252" t="s">
        <v>32</v>
      </c>
    </row>
    <row r="2253" spans="1:23" x14ac:dyDescent="0.3">
      <c r="A2253" s="2">
        <v>29</v>
      </c>
      <c r="U2253" t="s">
        <v>32</v>
      </c>
      <c r="V2253" t="s">
        <v>32</v>
      </c>
      <c r="W2253" t="s">
        <v>32</v>
      </c>
    </row>
    <row r="2254" spans="1:23" x14ac:dyDescent="0.3">
      <c r="A2254" s="1">
        <v>36.700000000000003</v>
      </c>
      <c r="U2254" t="s">
        <v>32</v>
      </c>
      <c r="V2254" t="s">
        <v>32</v>
      </c>
      <c r="W2254" t="s">
        <v>31</v>
      </c>
    </row>
    <row r="2255" spans="1:23" x14ac:dyDescent="0.3">
      <c r="A2255" s="2">
        <v>21.3</v>
      </c>
      <c r="U2255" t="s">
        <v>32</v>
      </c>
      <c r="V2255" t="s">
        <v>32</v>
      </c>
      <c r="W2255" t="s">
        <v>31</v>
      </c>
    </row>
    <row r="2256" spans="1:23" x14ac:dyDescent="0.3">
      <c r="A2256" s="1">
        <v>23.7</v>
      </c>
      <c r="U2256" t="s">
        <v>32</v>
      </c>
      <c r="V2256" t="s">
        <v>32</v>
      </c>
      <c r="W2256" t="s">
        <v>32</v>
      </c>
    </row>
    <row r="2257" spans="1:23" x14ac:dyDescent="0.3">
      <c r="A2257" s="2">
        <v>25.7</v>
      </c>
      <c r="U2257" t="s">
        <v>32</v>
      </c>
      <c r="V2257" t="s">
        <v>31</v>
      </c>
      <c r="W2257" t="s">
        <v>31</v>
      </c>
    </row>
    <row r="2258" spans="1:23" x14ac:dyDescent="0.3">
      <c r="A2258" s="1">
        <v>34</v>
      </c>
      <c r="U2258" t="s">
        <v>32</v>
      </c>
      <c r="V2258" t="s">
        <v>32</v>
      </c>
      <c r="W2258" t="s">
        <v>31</v>
      </c>
    </row>
    <row r="2259" spans="1:23" x14ac:dyDescent="0.3">
      <c r="A2259" s="2">
        <v>30.7</v>
      </c>
      <c r="U2259" t="s">
        <v>32</v>
      </c>
      <c r="V2259" t="s">
        <v>31</v>
      </c>
      <c r="W2259" t="s">
        <v>32</v>
      </c>
    </row>
    <row r="2260" spans="1:23" x14ac:dyDescent="0.3">
      <c r="A2260" s="1">
        <v>44.8</v>
      </c>
      <c r="U2260" t="s">
        <v>32</v>
      </c>
      <c r="V2260" t="s">
        <v>32</v>
      </c>
      <c r="W2260" t="s">
        <v>32</v>
      </c>
    </row>
    <row r="2261" spans="1:23" x14ac:dyDescent="0.3">
      <c r="A2261" s="2">
        <v>27.7</v>
      </c>
      <c r="U2261" t="s">
        <v>32</v>
      </c>
      <c r="V2261" t="s">
        <v>31</v>
      </c>
      <c r="W2261" t="s">
        <v>31</v>
      </c>
    </row>
    <row r="2262" spans="1:23" x14ac:dyDescent="0.3">
      <c r="A2262" s="1">
        <v>23.2</v>
      </c>
      <c r="U2262" t="s">
        <v>32</v>
      </c>
      <c r="V2262" t="s">
        <v>32</v>
      </c>
      <c r="W2262" t="s">
        <v>32</v>
      </c>
    </row>
    <row r="2263" spans="1:23" x14ac:dyDescent="0.3">
      <c r="A2263" s="2">
        <v>30.1</v>
      </c>
      <c r="U2263" t="s">
        <v>32</v>
      </c>
      <c r="V2263" t="s">
        <v>32</v>
      </c>
      <c r="W2263" t="s">
        <v>32</v>
      </c>
    </row>
    <row r="2264" spans="1:23" x14ac:dyDescent="0.3">
      <c r="A2264" s="1">
        <v>29.3</v>
      </c>
      <c r="U2264" t="s">
        <v>32</v>
      </c>
      <c r="V2264" t="s">
        <v>32</v>
      </c>
      <c r="W2264" t="s">
        <v>31</v>
      </c>
    </row>
    <row r="2265" spans="1:23" x14ac:dyDescent="0.3">
      <c r="A2265" s="2">
        <v>29.5</v>
      </c>
      <c r="U2265" t="s">
        <v>32</v>
      </c>
      <c r="V2265" t="s">
        <v>32</v>
      </c>
      <c r="W2265" t="s">
        <v>32</v>
      </c>
    </row>
    <row r="2266" spans="1:23" x14ac:dyDescent="0.3">
      <c r="A2266" s="1">
        <v>25.8</v>
      </c>
      <c r="U2266" t="s">
        <v>32</v>
      </c>
      <c r="V2266" t="s">
        <v>32</v>
      </c>
      <c r="W2266" t="s">
        <v>31</v>
      </c>
    </row>
    <row r="2267" spans="1:23" x14ac:dyDescent="0.3">
      <c r="A2267" s="2">
        <v>26.2</v>
      </c>
      <c r="U2267" t="s">
        <v>32</v>
      </c>
      <c r="V2267" t="s">
        <v>32</v>
      </c>
      <c r="W2267" t="s">
        <v>31</v>
      </c>
    </row>
    <row r="2268" spans="1:23" x14ac:dyDescent="0.3">
      <c r="A2268" s="1">
        <v>28.8</v>
      </c>
      <c r="U2268" t="s">
        <v>32</v>
      </c>
      <c r="V2268" t="s">
        <v>32</v>
      </c>
      <c r="W2268" t="s">
        <v>32</v>
      </c>
    </row>
    <row r="2269" spans="1:23" x14ac:dyDescent="0.3">
      <c r="A2269" s="2">
        <v>29.8</v>
      </c>
      <c r="U2269" t="s">
        <v>32</v>
      </c>
      <c r="V2269" t="s">
        <v>32</v>
      </c>
      <c r="W2269" t="s">
        <v>31</v>
      </c>
    </row>
    <row r="2270" spans="1:23" x14ac:dyDescent="0.3">
      <c r="A2270" s="1">
        <v>26.5</v>
      </c>
      <c r="U2270" t="s">
        <v>32</v>
      </c>
      <c r="V2270" t="s">
        <v>32</v>
      </c>
      <c r="W2270" t="s">
        <v>32</v>
      </c>
    </row>
    <row r="2271" spans="1:23" x14ac:dyDescent="0.3">
      <c r="A2271" s="2">
        <v>27.8</v>
      </c>
      <c r="U2271" t="s">
        <v>32</v>
      </c>
      <c r="V2271" t="s">
        <v>32</v>
      </c>
      <c r="W2271" t="s">
        <v>32</v>
      </c>
    </row>
    <row r="2272" spans="1:23" x14ac:dyDescent="0.3">
      <c r="A2272" s="1">
        <v>29</v>
      </c>
      <c r="U2272" t="s">
        <v>32</v>
      </c>
      <c r="V2272" t="s">
        <v>32</v>
      </c>
      <c r="W2272" t="s">
        <v>31</v>
      </c>
    </row>
    <row r="2273" spans="1:23" x14ac:dyDescent="0.3">
      <c r="A2273" s="2">
        <v>19.100000000000001</v>
      </c>
      <c r="U2273" t="s">
        <v>32</v>
      </c>
      <c r="V2273" t="s">
        <v>32</v>
      </c>
      <c r="W2273" t="s">
        <v>31</v>
      </c>
    </row>
    <row r="2274" spans="1:23" x14ac:dyDescent="0.3">
      <c r="A2274" s="1">
        <v>17.100000000000001</v>
      </c>
      <c r="U2274" t="s">
        <v>32</v>
      </c>
      <c r="V2274" t="s">
        <v>31</v>
      </c>
      <c r="W2274" t="s">
        <v>32</v>
      </c>
    </row>
    <row r="2275" spans="1:23" x14ac:dyDescent="0.3">
      <c r="A2275" s="2">
        <v>24.6</v>
      </c>
      <c r="U2275" t="s">
        <v>32</v>
      </c>
      <c r="V2275" t="s">
        <v>31</v>
      </c>
      <c r="W2275" t="s">
        <v>31</v>
      </c>
    </row>
    <row r="2276" spans="1:23" x14ac:dyDescent="0.3">
      <c r="A2276" s="1">
        <v>18.3</v>
      </c>
      <c r="U2276" t="s">
        <v>32</v>
      </c>
      <c r="V2276" t="s">
        <v>32</v>
      </c>
      <c r="W2276" t="s">
        <v>32</v>
      </c>
    </row>
    <row r="2277" spans="1:23" x14ac:dyDescent="0.3">
      <c r="A2277" s="2">
        <v>42.8</v>
      </c>
      <c r="U2277" t="s">
        <v>32</v>
      </c>
      <c r="V2277" t="s">
        <v>32</v>
      </c>
      <c r="W2277" t="s">
        <v>32</v>
      </c>
    </row>
    <row r="2278" spans="1:23" x14ac:dyDescent="0.3">
      <c r="A2278" s="1">
        <v>46.5</v>
      </c>
      <c r="U2278" t="s">
        <v>32</v>
      </c>
      <c r="V2278" t="s">
        <v>32</v>
      </c>
      <c r="W2278" t="s">
        <v>32</v>
      </c>
    </row>
    <row r="2279" spans="1:23" x14ac:dyDescent="0.3">
      <c r="A2279" s="2">
        <v>38.4</v>
      </c>
      <c r="U2279" t="s">
        <v>32</v>
      </c>
      <c r="V2279" t="s">
        <v>32</v>
      </c>
      <c r="W2279" t="s">
        <v>31</v>
      </c>
    </row>
    <row r="2280" spans="1:23" x14ac:dyDescent="0.3">
      <c r="A2280" s="1">
        <v>26</v>
      </c>
      <c r="U2280" t="s">
        <v>32</v>
      </c>
      <c r="V2280" t="s">
        <v>31</v>
      </c>
      <c r="W2280" t="s">
        <v>31</v>
      </c>
    </row>
    <row r="2281" spans="1:23" x14ac:dyDescent="0.3">
      <c r="A2281" s="2">
        <v>26.8</v>
      </c>
      <c r="U2281" t="s">
        <v>32</v>
      </c>
      <c r="V2281" t="s">
        <v>32</v>
      </c>
      <c r="W2281" t="s">
        <v>32</v>
      </c>
    </row>
    <row r="2282" spans="1:23" x14ac:dyDescent="0.3">
      <c r="A2282" s="1">
        <v>21.1</v>
      </c>
      <c r="U2282" t="s">
        <v>32</v>
      </c>
      <c r="V2282" t="s">
        <v>32</v>
      </c>
      <c r="W2282" t="s">
        <v>32</v>
      </c>
    </row>
    <row r="2283" spans="1:23" x14ac:dyDescent="0.3">
      <c r="A2283" s="2">
        <v>29</v>
      </c>
      <c r="U2283" t="s">
        <v>32</v>
      </c>
      <c r="V2283" t="s">
        <v>32</v>
      </c>
      <c r="W2283" t="s">
        <v>32</v>
      </c>
    </row>
    <row r="2284" spans="1:23" x14ac:dyDescent="0.3">
      <c r="A2284" s="1">
        <v>43</v>
      </c>
      <c r="U2284" t="s">
        <v>32</v>
      </c>
      <c r="V2284" t="s">
        <v>31</v>
      </c>
      <c r="W2284" t="s">
        <v>31</v>
      </c>
    </row>
    <row r="2285" spans="1:23" x14ac:dyDescent="0.3">
      <c r="A2285" s="2">
        <v>36.6</v>
      </c>
      <c r="U2285" t="s">
        <v>32</v>
      </c>
      <c r="V2285" t="s">
        <v>32</v>
      </c>
      <c r="W2285" t="s">
        <v>32</v>
      </c>
    </row>
    <row r="2286" spans="1:23" x14ac:dyDescent="0.3">
      <c r="A2286" s="1">
        <v>27.5</v>
      </c>
      <c r="U2286" t="s">
        <v>32</v>
      </c>
      <c r="V2286" t="s">
        <v>31</v>
      </c>
      <c r="W2286" t="s">
        <v>31</v>
      </c>
    </row>
    <row r="2287" spans="1:23" x14ac:dyDescent="0.3">
      <c r="A2287" s="2">
        <v>40.200000000000003</v>
      </c>
      <c r="U2287" t="s">
        <v>32</v>
      </c>
      <c r="V2287" t="s">
        <v>32</v>
      </c>
      <c r="W2287" t="s">
        <v>32</v>
      </c>
    </row>
    <row r="2288" spans="1:23" x14ac:dyDescent="0.3">
      <c r="A2288" s="1">
        <v>37.1</v>
      </c>
      <c r="U2288" t="s">
        <v>32</v>
      </c>
      <c r="V2288" t="s">
        <v>32</v>
      </c>
      <c r="W2288" t="s">
        <v>32</v>
      </c>
    </row>
    <row r="2289" spans="1:23" x14ac:dyDescent="0.3">
      <c r="A2289" s="2">
        <v>32</v>
      </c>
      <c r="U2289" t="s">
        <v>32</v>
      </c>
      <c r="V2289" t="s">
        <v>32</v>
      </c>
      <c r="W2289" t="s">
        <v>32</v>
      </c>
    </row>
    <row r="2290" spans="1:23" x14ac:dyDescent="0.3">
      <c r="A2290" s="1">
        <v>32.200000000000003</v>
      </c>
      <c r="U2290" t="s">
        <v>32</v>
      </c>
      <c r="V2290" t="s">
        <v>32</v>
      </c>
      <c r="W2290" t="s">
        <v>31</v>
      </c>
    </row>
    <row r="2291" spans="1:23" x14ac:dyDescent="0.3">
      <c r="A2291" s="2">
        <v>20.6</v>
      </c>
      <c r="U2291" t="s">
        <v>32</v>
      </c>
      <c r="V2291" t="s">
        <v>32</v>
      </c>
      <c r="W2291" t="s">
        <v>32</v>
      </c>
    </row>
    <row r="2292" spans="1:23" x14ac:dyDescent="0.3">
      <c r="A2292" s="1">
        <v>24.1</v>
      </c>
      <c r="U2292" t="s">
        <v>32</v>
      </c>
      <c r="V2292" t="s">
        <v>31</v>
      </c>
      <c r="W2292" t="s">
        <v>31</v>
      </c>
    </row>
    <row r="2293" spans="1:23" x14ac:dyDescent="0.3">
      <c r="A2293" s="2">
        <v>25</v>
      </c>
      <c r="U2293" t="s">
        <v>32</v>
      </c>
      <c r="V2293" t="s">
        <v>31</v>
      </c>
      <c r="W2293" t="s">
        <v>32</v>
      </c>
    </row>
    <row r="2294" spans="1:23" x14ac:dyDescent="0.3">
      <c r="A2294" s="1">
        <v>25.2</v>
      </c>
      <c r="U2294" t="s">
        <v>32</v>
      </c>
      <c r="V2294" t="s">
        <v>31</v>
      </c>
      <c r="W2294" t="s">
        <v>32</v>
      </c>
    </row>
    <row r="2295" spans="1:23" x14ac:dyDescent="0.3">
      <c r="A2295" s="2">
        <v>27.6</v>
      </c>
      <c r="U2295" t="s">
        <v>32</v>
      </c>
      <c r="V2295" t="s">
        <v>31</v>
      </c>
      <c r="W2295" t="s">
        <v>31</v>
      </c>
    </row>
    <row r="2296" spans="1:23" x14ac:dyDescent="0.3">
      <c r="A2296" s="1">
        <v>48.8</v>
      </c>
      <c r="U2296" t="s">
        <v>32</v>
      </c>
      <c r="V2296" t="s">
        <v>31</v>
      </c>
      <c r="W2296" t="s">
        <v>31</v>
      </c>
    </row>
    <row r="2297" spans="1:23" x14ac:dyDescent="0.3">
      <c r="A2297" s="2">
        <v>27.6</v>
      </c>
      <c r="U2297" t="s">
        <v>32</v>
      </c>
      <c r="V2297" t="s">
        <v>32</v>
      </c>
      <c r="W2297" t="s">
        <v>32</v>
      </c>
    </row>
    <row r="2298" spans="1:23" x14ac:dyDescent="0.3">
      <c r="A2298" s="1">
        <v>39.5</v>
      </c>
      <c r="U2298" t="s">
        <v>32</v>
      </c>
      <c r="V2298" t="s">
        <v>32</v>
      </c>
      <c r="W2298" t="s">
        <v>31</v>
      </c>
    </row>
    <row r="2299" spans="1:23" x14ac:dyDescent="0.3">
      <c r="A2299" s="2">
        <v>27.2</v>
      </c>
      <c r="U2299" t="s">
        <v>32</v>
      </c>
      <c r="V2299" t="s">
        <v>32</v>
      </c>
      <c r="W2299" t="s">
        <v>31</v>
      </c>
    </row>
    <row r="2300" spans="1:23" x14ac:dyDescent="0.3">
      <c r="A2300" s="1">
        <v>26.3</v>
      </c>
      <c r="U2300" t="s">
        <v>32</v>
      </c>
      <c r="V2300" t="s">
        <v>32</v>
      </c>
      <c r="W2300" t="s">
        <v>31</v>
      </c>
    </row>
    <row r="2301" spans="1:23" x14ac:dyDescent="0.3">
      <c r="A2301" s="2">
        <v>28.9</v>
      </c>
      <c r="U2301" t="s">
        <v>32</v>
      </c>
      <c r="V2301" t="s">
        <v>32</v>
      </c>
      <c r="W2301" t="s">
        <v>31</v>
      </c>
    </row>
    <row r="2302" spans="1:23" x14ac:dyDescent="0.3">
      <c r="A2302" s="1">
        <v>30</v>
      </c>
      <c r="U2302" t="s">
        <v>32</v>
      </c>
      <c r="V2302" t="s">
        <v>32</v>
      </c>
      <c r="W2302" t="s">
        <v>32</v>
      </c>
    </row>
    <row r="2303" spans="1:23" x14ac:dyDescent="0.3">
      <c r="A2303" s="2">
        <v>23.7</v>
      </c>
      <c r="U2303" t="s">
        <v>32</v>
      </c>
      <c r="V2303" t="s">
        <v>32</v>
      </c>
      <c r="W2303" t="s">
        <v>32</v>
      </c>
    </row>
    <row r="2304" spans="1:23" x14ac:dyDescent="0.3">
      <c r="A2304" s="1">
        <v>25.5</v>
      </c>
      <c r="U2304" t="s">
        <v>32</v>
      </c>
      <c r="V2304" t="s">
        <v>32</v>
      </c>
      <c r="W2304" t="s">
        <v>31</v>
      </c>
    </row>
    <row r="2305" spans="1:23" x14ac:dyDescent="0.3">
      <c r="A2305" s="2">
        <v>24.6</v>
      </c>
      <c r="U2305" t="s">
        <v>32</v>
      </c>
      <c r="V2305" t="s">
        <v>31</v>
      </c>
      <c r="W2305" t="s">
        <v>31</v>
      </c>
    </row>
    <row r="2306" spans="1:23" x14ac:dyDescent="0.3">
      <c r="A2306" s="1">
        <v>20.7</v>
      </c>
      <c r="U2306" t="s">
        <v>32</v>
      </c>
      <c r="V2306" t="s">
        <v>32</v>
      </c>
      <c r="W2306" t="s">
        <v>32</v>
      </c>
    </row>
    <row r="2307" spans="1:23" x14ac:dyDescent="0.3">
      <c r="A2307" s="2">
        <v>36.4</v>
      </c>
      <c r="U2307" t="s">
        <v>32</v>
      </c>
      <c r="V2307" t="s">
        <v>31</v>
      </c>
      <c r="W2307" t="s">
        <v>32</v>
      </c>
    </row>
    <row r="2308" spans="1:23" x14ac:dyDescent="0.3">
      <c r="A2308" s="1">
        <v>23.4</v>
      </c>
      <c r="U2308" t="s">
        <v>32</v>
      </c>
      <c r="V2308" t="s">
        <v>32</v>
      </c>
      <c r="W2308" t="s">
        <v>31</v>
      </c>
    </row>
    <row r="2309" spans="1:23" x14ac:dyDescent="0.3">
      <c r="A2309" s="2">
        <v>32.299999999999997</v>
      </c>
      <c r="U2309" t="s">
        <v>32</v>
      </c>
      <c r="V2309" t="s">
        <v>31</v>
      </c>
      <c r="W2309" t="s">
        <v>31</v>
      </c>
    </row>
    <row r="2310" spans="1:23" x14ac:dyDescent="0.3">
      <c r="A2310" s="1">
        <v>18.8</v>
      </c>
      <c r="U2310" t="s">
        <v>32</v>
      </c>
      <c r="V2310" t="s">
        <v>32</v>
      </c>
      <c r="W2310" t="s">
        <v>32</v>
      </c>
    </row>
    <row r="2311" spans="1:23" x14ac:dyDescent="0.3">
      <c r="A2311" s="2">
        <v>15.5</v>
      </c>
      <c r="U2311" t="s">
        <v>32</v>
      </c>
      <c r="V2311" t="s">
        <v>32</v>
      </c>
      <c r="W2311" t="s">
        <v>31</v>
      </c>
    </row>
    <row r="2312" spans="1:23" x14ac:dyDescent="0.3">
      <c r="A2312" s="1">
        <v>21.4</v>
      </c>
      <c r="U2312" t="s">
        <v>32</v>
      </c>
      <c r="V2312" t="s">
        <v>32</v>
      </c>
      <c r="W2312" t="s">
        <v>32</v>
      </c>
    </row>
    <row r="2313" spans="1:23" x14ac:dyDescent="0.3">
      <c r="A2313" s="2">
        <v>31.7</v>
      </c>
      <c r="U2313" t="s">
        <v>32</v>
      </c>
      <c r="V2313" t="s">
        <v>32</v>
      </c>
      <c r="W2313" t="s">
        <v>32</v>
      </c>
    </row>
    <row r="2314" spans="1:23" x14ac:dyDescent="0.3">
      <c r="A2314" s="1">
        <v>29.7</v>
      </c>
      <c r="U2314" t="s">
        <v>32</v>
      </c>
      <c r="V2314" t="s">
        <v>32</v>
      </c>
      <c r="W2314" t="s">
        <v>31</v>
      </c>
    </row>
    <row r="2315" spans="1:23" x14ac:dyDescent="0.3">
      <c r="A2315" s="2">
        <v>34.299999999999997</v>
      </c>
      <c r="U2315" t="s">
        <v>32</v>
      </c>
      <c r="V2315" t="s">
        <v>32</v>
      </c>
      <c r="W2315" t="s">
        <v>31</v>
      </c>
    </row>
    <row r="2316" spans="1:23" x14ac:dyDescent="0.3">
      <c r="A2316" s="1">
        <v>22.1</v>
      </c>
      <c r="U2316" t="s">
        <v>32</v>
      </c>
      <c r="V2316" t="s">
        <v>32</v>
      </c>
      <c r="W2316" t="s">
        <v>32</v>
      </c>
    </row>
    <row r="2317" spans="1:23" x14ac:dyDescent="0.3">
      <c r="A2317" s="2">
        <v>21.5</v>
      </c>
      <c r="U2317" t="s">
        <v>32</v>
      </c>
      <c r="V2317" t="s">
        <v>32</v>
      </c>
      <c r="W2317" t="s">
        <v>32</v>
      </c>
    </row>
    <row r="2318" spans="1:23" x14ac:dyDescent="0.3">
      <c r="A2318" s="1">
        <v>30.4</v>
      </c>
      <c r="U2318" t="s">
        <v>32</v>
      </c>
      <c r="V2318" t="s">
        <v>32</v>
      </c>
      <c r="W2318" t="s">
        <v>31</v>
      </c>
    </row>
    <row r="2319" spans="1:23" x14ac:dyDescent="0.3">
      <c r="A2319" s="2">
        <v>21.6</v>
      </c>
      <c r="U2319" t="s">
        <v>32</v>
      </c>
      <c r="V2319" t="s">
        <v>32</v>
      </c>
      <c r="W2319" t="s">
        <v>31</v>
      </c>
    </row>
    <row r="2320" spans="1:23" x14ac:dyDescent="0.3">
      <c r="A2320" s="1">
        <v>30.9</v>
      </c>
      <c r="U2320" t="s">
        <v>32</v>
      </c>
      <c r="V2320" t="s">
        <v>31</v>
      </c>
      <c r="W2320" t="s">
        <v>31</v>
      </c>
    </row>
    <row r="2321" spans="1:23" x14ac:dyDescent="0.3">
      <c r="A2321" s="2">
        <v>21.9</v>
      </c>
      <c r="U2321" t="s">
        <v>32</v>
      </c>
      <c r="V2321" t="s">
        <v>32</v>
      </c>
      <c r="W2321" t="s">
        <v>31</v>
      </c>
    </row>
    <row r="2322" spans="1:23" x14ac:dyDescent="0.3">
      <c r="A2322" s="1">
        <v>19.2</v>
      </c>
      <c r="U2322" t="s">
        <v>32</v>
      </c>
      <c r="V2322" t="s">
        <v>32</v>
      </c>
      <c r="W2322" t="s">
        <v>31</v>
      </c>
    </row>
    <row r="2323" spans="1:23" x14ac:dyDescent="0.3">
      <c r="A2323" s="2">
        <v>30.3</v>
      </c>
      <c r="U2323" t="s">
        <v>32</v>
      </c>
      <c r="V2323" t="s">
        <v>32</v>
      </c>
      <c r="W2323" t="s">
        <v>32</v>
      </c>
    </row>
    <row r="2324" spans="1:23" x14ac:dyDescent="0.3">
      <c r="A2324" s="1">
        <v>23</v>
      </c>
      <c r="U2324" t="s">
        <v>32</v>
      </c>
      <c r="V2324" t="s">
        <v>32</v>
      </c>
      <c r="W2324" t="s">
        <v>32</v>
      </c>
    </row>
    <row r="2325" spans="1:23" x14ac:dyDescent="0.3">
      <c r="A2325" s="2">
        <v>24.1</v>
      </c>
      <c r="U2325" t="s">
        <v>32</v>
      </c>
      <c r="V2325" t="s">
        <v>32</v>
      </c>
      <c r="W2325" t="s">
        <v>32</v>
      </c>
    </row>
    <row r="2326" spans="1:23" x14ac:dyDescent="0.3">
      <c r="A2326" s="1">
        <v>52.7</v>
      </c>
      <c r="U2326" t="s">
        <v>32</v>
      </c>
      <c r="V2326" t="s">
        <v>32</v>
      </c>
      <c r="W2326" t="s">
        <v>32</v>
      </c>
    </row>
    <row r="2327" spans="1:23" x14ac:dyDescent="0.3">
      <c r="A2327" s="2">
        <v>27.6</v>
      </c>
      <c r="U2327" t="s">
        <v>32</v>
      </c>
      <c r="V2327" t="s">
        <v>32</v>
      </c>
      <c r="W2327" t="s">
        <v>31</v>
      </c>
    </row>
    <row r="2328" spans="1:23" x14ac:dyDescent="0.3">
      <c r="A2328" s="1">
        <v>23.9</v>
      </c>
      <c r="U2328" t="s">
        <v>32</v>
      </c>
      <c r="V2328" t="s">
        <v>32</v>
      </c>
      <c r="W2328" t="s">
        <v>32</v>
      </c>
    </row>
    <row r="2329" spans="1:23" x14ac:dyDescent="0.3">
      <c r="A2329" s="2">
        <v>26.9</v>
      </c>
      <c r="U2329" t="s">
        <v>32</v>
      </c>
      <c r="V2329" t="s">
        <v>32</v>
      </c>
      <c r="W2329" t="s">
        <v>32</v>
      </c>
    </row>
    <row r="2330" spans="1:23" x14ac:dyDescent="0.3">
      <c r="A2330" s="1">
        <v>23.9</v>
      </c>
      <c r="U2330" t="s">
        <v>32</v>
      </c>
      <c r="V2330" t="s">
        <v>32</v>
      </c>
      <c r="W2330" t="s">
        <v>31</v>
      </c>
    </row>
    <row r="2331" spans="1:23" x14ac:dyDescent="0.3">
      <c r="A2331" s="2">
        <v>40.5</v>
      </c>
      <c r="U2331" t="s">
        <v>32</v>
      </c>
      <c r="V2331" t="s">
        <v>31</v>
      </c>
      <c r="W2331" t="s">
        <v>32</v>
      </c>
    </row>
    <row r="2332" spans="1:23" x14ac:dyDescent="0.3">
      <c r="A2332" s="1">
        <v>32</v>
      </c>
      <c r="U2332" t="s">
        <v>32</v>
      </c>
      <c r="V2332" t="s">
        <v>32</v>
      </c>
      <c r="W2332" t="s">
        <v>31</v>
      </c>
    </row>
    <row r="2333" spans="1:23" x14ac:dyDescent="0.3">
      <c r="A2333" s="2">
        <v>20.5</v>
      </c>
      <c r="U2333" t="s">
        <v>32</v>
      </c>
      <c r="V2333" t="s">
        <v>32</v>
      </c>
      <c r="W2333" t="s">
        <v>31</v>
      </c>
    </row>
    <row r="2334" spans="1:23" x14ac:dyDescent="0.3">
      <c r="A2334" s="1">
        <v>44.5</v>
      </c>
      <c r="U2334" t="s">
        <v>32</v>
      </c>
      <c r="V2334" t="s">
        <v>31</v>
      </c>
      <c r="W2334" t="s">
        <v>31</v>
      </c>
    </row>
    <row r="2335" spans="1:23" x14ac:dyDescent="0.3">
      <c r="A2335" s="2">
        <v>16.2</v>
      </c>
      <c r="U2335" t="s">
        <v>32</v>
      </c>
      <c r="V2335" t="s">
        <v>32</v>
      </c>
      <c r="W2335" t="s">
        <v>32</v>
      </c>
    </row>
    <row r="2336" spans="1:23" x14ac:dyDescent="0.3">
      <c r="A2336" s="1">
        <v>35.799999999999997</v>
      </c>
      <c r="U2336" t="s">
        <v>32</v>
      </c>
      <c r="V2336" t="s">
        <v>32</v>
      </c>
      <c r="W2336" t="s">
        <v>31</v>
      </c>
    </row>
    <row r="2337" spans="1:23" x14ac:dyDescent="0.3">
      <c r="A2337" s="2">
        <v>24</v>
      </c>
      <c r="U2337" t="s">
        <v>32</v>
      </c>
      <c r="V2337" t="s">
        <v>32</v>
      </c>
      <c r="W2337" t="s">
        <v>31</v>
      </c>
    </row>
    <row r="2338" spans="1:23" x14ac:dyDescent="0.3">
      <c r="A2338" s="1">
        <v>33.9</v>
      </c>
      <c r="U2338" t="s">
        <v>32</v>
      </c>
      <c r="V2338" t="s">
        <v>31</v>
      </c>
      <c r="W2338" t="s">
        <v>32</v>
      </c>
    </row>
    <row r="2339" spans="1:23" x14ac:dyDescent="0.3">
      <c r="A2339" s="2">
        <v>36</v>
      </c>
      <c r="U2339" t="s">
        <v>32</v>
      </c>
      <c r="V2339" t="s">
        <v>32</v>
      </c>
      <c r="W2339" t="s">
        <v>31</v>
      </c>
    </row>
    <row r="2340" spans="1:23" x14ac:dyDescent="0.3">
      <c r="A2340" s="1">
        <v>22.9</v>
      </c>
      <c r="U2340" t="s">
        <v>32</v>
      </c>
      <c r="V2340" t="s">
        <v>31</v>
      </c>
      <c r="W2340" t="s">
        <v>31</v>
      </c>
    </row>
    <row r="2341" spans="1:23" x14ac:dyDescent="0.3">
      <c r="A2341" s="2">
        <v>44.5</v>
      </c>
      <c r="U2341" t="s">
        <v>32</v>
      </c>
      <c r="V2341" t="s">
        <v>32</v>
      </c>
      <c r="W2341" t="s">
        <v>32</v>
      </c>
    </row>
    <row r="2342" spans="1:23" x14ac:dyDescent="0.3">
      <c r="A2342" s="1">
        <v>17.5</v>
      </c>
      <c r="U2342" t="s">
        <v>32</v>
      </c>
      <c r="V2342" t="s">
        <v>32</v>
      </c>
      <c r="W2342" t="s">
        <v>32</v>
      </c>
    </row>
    <row r="2343" spans="1:23" x14ac:dyDescent="0.3">
      <c r="A2343" s="2">
        <v>32.299999999999997</v>
      </c>
      <c r="U2343" t="s">
        <v>32</v>
      </c>
      <c r="V2343" t="s">
        <v>32</v>
      </c>
      <c r="W2343" t="s">
        <v>31</v>
      </c>
    </row>
    <row r="2344" spans="1:23" x14ac:dyDescent="0.3">
      <c r="A2344" s="1">
        <v>30.3</v>
      </c>
      <c r="U2344" t="s">
        <v>32</v>
      </c>
      <c r="V2344" t="s">
        <v>32</v>
      </c>
      <c r="W2344" t="s">
        <v>32</v>
      </c>
    </row>
    <row r="2345" spans="1:23" x14ac:dyDescent="0.3">
      <c r="A2345" s="2">
        <v>33.5</v>
      </c>
      <c r="U2345" t="s">
        <v>32</v>
      </c>
      <c r="V2345" t="s">
        <v>32</v>
      </c>
      <c r="W2345" t="s">
        <v>32</v>
      </c>
    </row>
    <row r="2346" spans="1:23" x14ac:dyDescent="0.3">
      <c r="A2346" s="1">
        <v>30.9</v>
      </c>
      <c r="U2346" t="s">
        <v>32</v>
      </c>
      <c r="V2346" t="s">
        <v>32</v>
      </c>
      <c r="W2346" t="s">
        <v>32</v>
      </c>
    </row>
    <row r="2347" spans="1:23" x14ac:dyDescent="0.3">
      <c r="A2347" s="2">
        <v>25.5</v>
      </c>
      <c r="U2347" t="s">
        <v>32</v>
      </c>
      <c r="V2347" t="s">
        <v>32</v>
      </c>
      <c r="W2347" t="s">
        <v>32</v>
      </c>
    </row>
    <row r="2348" spans="1:23" x14ac:dyDescent="0.3">
      <c r="A2348" s="1">
        <v>30</v>
      </c>
      <c r="U2348" t="s">
        <v>32</v>
      </c>
      <c r="V2348" t="s">
        <v>31</v>
      </c>
      <c r="W2348" t="s">
        <v>32</v>
      </c>
    </row>
    <row r="2349" spans="1:23" x14ac:dyDescent="0.3">
      <c r="A2349" s="2">
        <v>32.200000000000003</v>
      </c>
      <c r="U2349" t="s">
        <v>32</v>
      </c>
      <c r="V2349" t="s">
        <v>32</v>
      </c>
      <c r="W2349" t="s">
        <v>32</v>
      </c>
    </row>
    <row r="2350" spans="1:23" x14ac:dyDescent="0.3">
      <c r="A2350" s="1">
        <v>21.7</v>
      </c>
      <c r="U2350" t="s">
        <v>32</v>
      </c>
      <c r="V2350" t="s">
        <v>32</v>
      </c>
      <c r="W2350" t="s">
        <v>32</v>
      </c>
    </row>
    <row r="2351" spans="1:23" x14ac:dyDescent="0.3">
      <c r="A2351" s="2">
        <v>24.7</v>
      </c>
      <c r="U2351" t="s">
        <v>32</v>
      </c>
      <c r="V2351" t="s">
        <v>32</v>
      </c>
      <c r="W2351" t="s">
        <v>32</v>
      </c>
    </row>
    <row r="2352" spans="1:23" x14ac:dyDescent="0.3">
      <c r="A2352" s="1">
        <v>28.8</v>
      </c>
      <c r="U2352" t="s">
        <v>32</v>
      </c>
      <c r="V2352" t="s">
        <v>32</v>
      </c>
      <c r="W2352" t="s">
        <v>32</v>
      </c>
    </row>
    <row r="2353" spans="1:23" x14ac:dyDescent="0.3">
      <c r="A2353" s="2">
        <v>27</v>
      </c>
      <c r="U2353" t="s">
        <v>32</v>
      </c>
      <c r="V2353" t="s">
        <v>32</v>
      </c>
      <c r="W2353" t="s">
        <v>31</v>
      </c>
    </row>
    <row r="2354" spans="1:23" x14ac:dyDescent="0.3">
      <c r="A2354" s="1">
        <v>26</v>
      </c>
      <c r="U2354" t="s">
        <v>32</v>
      </c>
      <c r="V2354" t="s">
        <v>32</v>
      </c>
      <c r="W2354" t="s">
        <v>32</v>
      </c>
    </row>
    <row r="2355" spans="1:23" x14ac:dyDescent="0.3">
      <c r="A2355" s="2">
        <v>27.1</v>
      </c>
      <c r="U2355" t="s">
        <v>32</v>
      </c>
      <c r="V2355" t="s">
        <v>32</v>
      </c>
      <c r="W2355" t="s">
        <v>32</v>
      </c>
    </row>
    <row r="2356" spans="1:23" x14ac:dyDescent="0.3">
      <c r="A2356" s="1">
        <v>18.5</v>
      </c>
      <c r="U2356" t="s">
        <v>32</v>
      </c>
      <c r="V2356" t="s">
        <v>32</v>
      </c>
      <c r="W2356" t="s">
        <v>32</v>
      </c>
    </row>
    <row r="2357" spans="1:23" x14ac:dyDescent="0.3">
      <c r="A2357" s="2">
        <v>18.8</v>
      </c>
      <c r="U2357" t="s">
        <v>32</v>
      </c>
      <c r="V2357" t="s">
        <v>32</v>
      </c>
      <c r="W2357" t="s">
        <v>32</v>
      </c>
    </row>
    <row r="2358" spans="1:23" x14ac:dyDescent="0.3">
      <c r="A2358" s="1">
        <v>31.5</v>
      </c>
      <c r="U2358" t="s">
        <v>32</v>
      </c>
      <c r="V2358" t="s">
        <v>32</v>
      </c>
      <c r="W2358" t="s">
        <v>32</v>
      </c>
    </row>
    <row r="2359" spans="1:23" x14ac:dyDescent="0.3">
      <c r="A2359" s="2">
        <v>18.100000000000001</v>
      </c>
      <c r="U2359" t="s">
        <v>32</v>
      </c>
      <c r="V2359" t="s">
        <v>31</v>
      </c>
      <c r="W2359" t="s">
        <v>31</v>
      </c>
    </row>
    <row r="2360" spans="1:23" x14ac:dyDescent="0.3">
      <c r="A2360" s="1">
        <v>24.3</v>
      </c>
      <c r="U2360" t="s">
        <v>32</v>
      </c>
      <c r="V2360" t="s">
        <v>32</v>
      </c>
      <c r="W2360" t="s">
        <v>32</v>
      </c>
    </row>
    <row r="2361" spans="1:23" x14ac:dyDescent="0.3">
      <c r="A2361" s="2">
        <v>28</v>
      </c>
      <c r="U2361" t="s">
        <v>32</v>
      </c>
      <c r="V2361" t="s">
        <v>32</v>
      </c>
      <c r="W2361" t="s">
        <v>32</v>
      </c>
    </row>
    <row r="2362" spans="1:23" x14ac:dyDescent="0.3">
      <c r="A2362" s="1">
        <v>17.3</v>
      </c>
      <c r="U2362" t="s">
        <v>32</v>
      </c>
      <c r="V2362" t="s">
        <v>32</v>
      </c>
      <c r="W2362" t="s">
        <v>31</v>
      </c>
    </row>
    <row r="2363" spans="1:23" x14ac:dyDescent="0.3">
      <c r="A2363" s="2">
        <v>17.2</v>
      </c>
      <c r="U2363" t="s">
        <v>32</v>
      </c>
      <c r="V2363" t="s">
        <v>32</v>
      </c>
      <c r="W2363" t="s">
        <v>32</v>
      </c>
    </row>
    <row r="2364" spans="1:23" x14ac:dyDescent="0.3">
      <c r="A2364" s="1">
        <v>26.9</v>
      </c>
      <c r="U2364" t="s">
        <v>32</v>
      </c>
      <c r="V2364" t="s">
        <v>32</v>
      </c>
      <c r="W2364" t="s">
        <v>32</v>
      </c>
    </row>
    <row r="2365" spans="1:23" x14ac:dyDescent="0.3">
      <c r="A2365" s="2">
        <v>22.4</v>
      </c>
      <c r="U2365" t="s">
        <v>32</v>
      </c>
      <c r="V2365" t="s">
        <v>32</v>
      </c>
      <c r="W2365" t="s">
        <v>31</v>
      </c>
    </row>
    <row r="2366" spans="1:23" x14ac:dyDescent="0.3">
      <c r="A2366" s="1">
        <v>25.8</v>
      </c>
      <c r="U2366" t="s">
        <v>32</v>
      </c>
      <c r="V2366" t="s">
        <v>32</v>
      </c>
      <c r="W2366" t="s">
        <v>32</v>
      </c>
    </row>
    <row r="2367" spans="1:23" x14ac:dyDescent="0.3">
      <c r="A2367" s="2">
        <v>21.3</v>
      </c>
      <c r="U2367" t="s">
        <v>32</v>
      </c>
      <c r="V2367" t="s">
        <v>31</v>
      </c>
      <c r="W2367" t="s">
        <v>31</v>
      </c>
    </row>
    <row r="2368" spans="1:23" x14ac:dyDescent="0.3">
      <c r="A2368" s="1">
        <v>43</v>
      </c>
      <c r="U2368" t="s">
        <v>32</v>
      </c>
      <c r="V2368" t="s">
        <v>32</v>
      </c>
      <c r="W2368" t="s">
        <v>31</v>
      </c>
    </row>
    <row r="2369" spans="1:23" x14ac:dyDescent="0.3">
      <c r="A2369" s="2">
        <v>24.4</v>
      </c>
      <c r="U2369" t="s">
        <v>32</v>
      </c>
      <c r="V2369" t="s">
        <v>32</v>
      </c>
      <c r="W2369" t="s">
        <v>32</v>
      </c>
    </row>
    <row r="2370" spans="1:23" x14ac:dyDescent="0.3">
      <c r="A2370" s="1">
        <v>30.1</v>
      </c>
      <c r="U2370" t="s">
        <v>32</v>
      </c>
      <c r="V2370" t="s">
        <v>32</v>
      </c>
      <c r="W2370" t="s">
        <v>32</v>
      </c>
    </row>
    <row r="2371" spans="1:23" x14ac:dyDescent="0.3">
      <c r="A2371" s="2">
        <v>21.3</v>
      </c>
      <c r="U2371" t="s">
        <v>32</v>
      </c>
      <c r="V2371" t="s">
        <v>32</v>
      </c>
      <c r="W2371" t="s">
        <v>31</v>
      </c>
    </row>
    <row r="2372" spans="1:23" x14ac:dyDescent="0.3">
      <c r="A2372" s="1">
        <v>17.8</v>
      </c>
      <c r="U2372" t="s">
        <v>32</v>
      </c>
      <c r="V2372" t="s">
        <v>32</v>
      </c>
      <c r="W2372" t="s">
        <v>32</v>
      </c>
    </row>
    <row r="2373" spans="1:23" x14ac:dyDescent="0.3">
      <c r="A2373" s="2">
        <v>28.4</v>
      </c>
      <c r="U2373" t="s">
        <v>32</v>
      </c>
      <c r="V2373" t="s">
        <v>32</v>
      </c>
      <c r="W2373" t="s">
        <v>32</v>
      </c>
    </row>
    <row r="2374" spans="1:23" x14ac:dyDescent="0.3">
      <c r="A2374" s="1">
        <v>23.4</v>
      </c>
      <c r="U2374" t="s">
        <v>32</v>
      </c>
      <c r="V2374" t="s">
        <v>31</v>
      </c>
      <c r="W2374" t="s">
        <v>32</v>
      </c>
    </row>
    <row r="2375" spans="1:23" x14ac:dyDescent="0.3">
      <c r="A2375" s="2">
        <v>24.3</v>
      </c>
      <c r="U2375" t="s">
        <v>32</v>
      </c>
      <c r="V2375" t="s">
        <v>32</v>
      </c>
      <c r="W2375" t="s">
        <v>31</v>
      </c>
    </row>
    <row r="2376" spans="1:23" x14ac:dyDescent="0.3">
      <c r="A2376" s="1">
        <v>27.8</v>
      </c>
      <c r="U2376" t="s">
        <v>32</v>
      </c>
      <c r="V2376" t="s">
        <v>31</v>
      </c>
      <c r="W2376" t="s">
        <v>31</v>
      </c>
    </row>
    <row r="2377" spans="1:23" x14ac:dyDescent="0.3">
      <c r="A2377" s="2">
        <v>30.5</v>
      </c>
      <c r="U2377" t="s">
        <v>32</v>
      </c>
      <c r="V2377" t="s">
        <v>32</v>
      </c>
      <c r="W2377" t="s">
        <v>31</v>
      </c>
    </row>
    <row r="2378" spans="1:23" x14ac:dyDescent="0.3">
      <c r="A2378" s="1">
        <v>25.8</v>
      </c>
      <c r="U2378" t="s">
        <v>32</v>
      </c>
      <c r="V2378" t="s">
        <v>32</v>
      </c>
      <c r="W2378" t="s">
        <v>32</v>
      </c>
    </row>
    <row r="2379" spans="1:23" x14ac:dyDescent="0.3">
      <c r="A2379" s="2">
        <v>26.7</v>
      </c>
      <c r="U2379" t="s">
        <v>32</v>
      </c>
      <c r="V2379" t="s">
        <v>32</v>
      </c>
      <c r="W2379" t="s">
        <v>32</v>
      </c>
    </row>
    <row r="2380" spans="1:23" x14ac:dyDescent="0.3">
      <c r="A2380" s="1">
        <v>28.1</v>
      </c>
      <c r="U2380" t="s">
        <v>32</v>
      </c>
      <c r="V2380" t="s">
        <v>32</v>
      </c>
      <c r="W2380" t="s">
        <v>31</v>
      </c>
    </row>
    <row r="2381" spans="1:23" x14ac:dyDescent="0.3">
      <c r="A2381" s="2">
        <v>22.2</v>
      </c>
      <c r="U2381" t="s">
        <v>32</v>
      </c>
      <c r="V2381" t="s">
        <v>32</v>
      </c>
      <c r="W2381" t="s">
        <v>32</v>
      </c>
    </row>
    <row r="2382" spans="1:23" x14ac:dyDescent="0.3">
      <c r="A2382" s="1">
        <v>25.1</v>
      </c>
      <c r="U2382" t="s">
        <v>32</v>
      </c>
      <c r="V2382" t="s">
        <v>32</v>
      </c>
      <c r="W2382" t="s">
        <v>32</v>
      </c>
    </row>
    <row r="2383" spans="1:23" x14ac:dyDescent="0.3">
      <c r="A2383" s="2">
        <v>20.9</v>
      </c>
      <c r="U2383" t="s">
        <v>32</v>
      </c>
      <c r="V2383" t="s">
        <v>32</v>
      </c>
      <c r="W2383" t="s">
        <v>32</v>
      </c>
    </row>
    <row r="2384" spans="1:23" x14ac:dyDescent="0.3">
      <c r="A2384" s="1">
        <v>28.9</v>
      </c>
      <c r="U2384" t="s">
        <v>32</v>
      </c>
      <c r="V2384" t="s">
        <v>32</v>
      </c>
      <c r="W2384" t="s">
        <v>32</v>
      </c>
    </row>
    <row r="2385" spans="1:23" x14ac:dyDescent="0.3">
      <c r="A2385" s="2">
        <v>35.9</v>
      </c>
      <c r="U2385" t="s">
        <v>32</v>
      </c>
      <c r="V2385" t="s">
        <v>31</v>
      </c>
      <c r="W2385" t="s">
        <v>32</v>
      </c>
    </row>
    <row r="2386" spans="1:23" x14ac:dyDescent="0.3">
      <c r="A2386" s="1">
        <v>29.8</v>
      </c>
      <c r="U2386" t="s">
        <v>32</v>
      </c>
      <c r="V2386" t="s">
        <v>32</v>
      </c>
      <c r="W2386" t="s">
        <v>32</v>
      </c>
    </row>
    <row r="2387" spans="1:23" x14ac:dyDescent="0.3">
      <c r="A2387" s="2">
        <v>26.7</v>
      </c>
      <c r="U2387" t="s">
        <v>32</v>
      </c>
      <c r="V2387" t="s">
        <v>32</v>
      </c>
      <c r="W2387" t="s">
        <v>32</v>
      </c>
    </row>
    <row r="2388" spans="1:23" x14ac:dyDescent="0.3">
      <c r="A2388" s="1">
        <v>28.4</v>
      </c>
      <c r="U2388" t="s">
        <v>32</v>
      </c>
      <c r="V2388" t="s">
        <v>32</v>
      </c>
      <c r="W2388" t="s">
        <v>32</v>
      </c>
    </row>
    <row r="2389" spans="1:23" x14ac:dyDescent="0.3">
      <c r="A2389" s="2">
        <v>26.7</v>
      </c>
      <c r="U2389" t="s">
        <v>32</v>
      </c>
      <c r="V2389" t="s">
        <v>32</v>
      </c>
      <c r="W2389" t="s">
        <v>32</v>
      </c>
    </row>
    <row r="2390" spans="1:23" x14ac:dyDescent="0.3">
      <c r="A2390" s="1">
        <v>32.5</v>
      </c>
      <c r="U2390" t="s">
        <v>32</v>
      </c>
      <c r="V2390" t="s">
        <v>32</v>
      </c>
      <c r="W2390" t="s">
        <v>32</v>
      </c>
    </row>
    <row r="2391" spans="1:23" x14ac:dyDescent="0.3">
      <c r="A2391" s="2">
        <v>43.8</v>
      </c>
      <c r="U2391" t="s">
        <v>32</v>
      </c>
      <c r="V2391" t="s">
        <v>32</v>
      </c>
      <c r="W2391" t="s">
        <v>32</v>
      </c>
    </row>
    <row r="2392" spans="1:23" x14ac:dyDescent="0.3">
      <c r="A2392" s="1">
        <v>28.3</v>
      </c>
      <c r="U2392" t="s">
        <v>32</v>
      </c>
      <c r="V2392" t="s">
        <v>32</v>
      </c>
      <c r="W2392" t="s">
        <v>32</v>
      </c>
    </row>
    <row r="2393" spans="1:23" x14ac:dyDescent="0.3">
      <c r="A2393" s="2">
        <v>36.6</v>
      </c>
      <c r="U2393" t="s">
        <v>32</v>
      </c>
      <c r="V2393" t="s">
        <v>32</v>
      </c>
      <c r="W2393" t="s">
        <v>32</v>
      </c>
    </row>
    <row r="2394" spans="1:23" x14ac:dyDescent="0.3">
      <c r="A2394" s="1">
        <v>33.1</v>
      </c>
      <c r="U2394" t="s">
        <v>32</v>
      </c>
      <c r="V2394" t="s">
        <v>32</v>
      </c>
      <c r="W2394" t="s">
        <v>31</v>
      </c>
    </row>
    <row r="2395" spans="1:23" x14ac:dyDescent="0.3">
      <c r="A2395" s="2">
        <v>27</v>
      </c>
      <c r="U2395" t="s">
        <v>32</v>
      </c>
      <c r="V2395" t="s">
        <v>31</v>
      </c>
      <c r="W2395" t="s">
        <v>31</v>
      </c>
    </row>
    <row r="2396" spans="1:23" x14ac:dyDescent="0.3">
      <c r="A2396" s="1">
        <v>23.6</v>
      </c>
      <c r="U2396" t="s">
        <v>32</v>
      </c>
      <c r="V2396" t="s">
        <v>32</v>
      </c>
      <c r="W2396" t="s">
        <v>31</v>
      </c>
    </row>
    <row r="2397" spans="1:23" x14ac:dyDescent="0.3">
      <c r="A2397" s="2">
        <v>21.8</v>
      </c>
      <c r="U2397" t="s">
        <v>32</v>
      </c>
      <c r="V2397" t="s">
        <v>31</v>
      </c>
      <c r="W2397" t="s">
        <v>32</v>
      </c>
    </row>
    <row r="2398" spans="1:23" x14ac:dyDescent="0.3">
      <c r="A2398" s="1">
        <v>23.5</v>
      </c>
      <c r="U2398" t="s">
        <v>32</v>
      </c>
      <c r="V2398" t="s">
        <v>31</v>
      </c>
      <c r="W2398" t="s">
        <v>32</v>
      </c>
    </row>
    <row r="2399" spans="1:23" x14ac:dyDescent="0.3">
      <c r="A2399" s="2">
        <v>28.7</v>
      </c>
      <c r="U2399" t="s">
        <v>32</v>
      </c>
      <c r="V2399" t="s">
        <v>32</v>
      </c>
      <c r="W2399" t="s">
        <v>32</v>
      </c>
    </row>
    <row r="2400" spans="1:23" x14ac:dyDescent="0.3">
      <c r="A2400" s="1">
        <v>31.6</v>
      </c>
      <c r="U2400" t="s">
        <v>32</v>
      </c>
      <c r="V2400" t="s">
        <v>32</v>
      </c>
      <c r="W2400" t="s">
        <v>32</v>
      </c>
    </row>
    <row r="2401" spans="1:23" x14ac:dyDescent="0.3">
      <c r="A2401" s="2">
        <v>31.9</v>
      </c>
      <c r="U2401" t="s">
        <v>32</v>
      </c>
      <c r="V2401" t="s">
        <v>32</v>
      </c>
      <c r="W2401" t="s">
        <v>31</v>
      </c>
    </row>
    <row r="2402" spans="1:23" x14ac:dyDescent="0.3">
      <c r="A2402" s="1">
        <v>25.2</v>
      </c>
      <c r="U2402" t="s">
        <v>32</v>
      </c>
      <c r="V2402" t="s">
        <v>32</v>
      </c>
      <c r="W2402" t="s">
        <v>31</v>
      </c>
    </row>
    <row r="2403" spans="1:23" x14ac:dyDescent="0.3">
      <c r="A2403" s="2">
        <v>25.9</v>
      </c>
      <c r="U2403" t="s">
        <v>32</v>
      </c>
      <c r="V2403" t="s">
        <v>32</v>
      </c>
      <c r="W2403" t="s">
        <v>32</v>
      </c>
    </row>
    <row r="2404" spans="1:23" x14ac:dyDescent="0.3">
      <c r="A2404" s="1">
        <v>32.5</v>
      </c>
      <c r="U2404" t="s">
        <v>32</v>
      </c>
      <c r="V2404" t="s">
        <v>32</v>
      </c>
      <c r="W2404" t="s">
        <v>31</v>
      </c>
    </row>
    <row r="2405" spans="1:23" x14ac:dyDescent="0.3">
      <c r="A2405" s="2">
        <v>28.1</v>
      </c>
      <c r="U2405" t="s">
        <v>32</v>
      </c>
      <c r="V2405" t="s">
        <v>32</v>
      </c>
      <c r="W2405" t="s">
        <v>31</v>
      </c>
    </row>
    <row r="2406" spans="1:23" x14ac:dyDescent="0.3">
      <c r="A2406" s="1">
        <v>27.4</v>
      </c>
      <c r="U2406" t="s">
        <v>32</v>
      </c>
      <c r="V2406" t="s">
        <v>32</v>
      </c>
      <c r="W2406" t="s">
        <v>31</v>
      </c>
    </row>
    <row r="2407" spans="1:23" x14ac:dyDescent="0.3">
      <c r="A2407" s="2">
        <v>21.2</v>
      </c>
      <c r="U2407" t="s">
        <v>32</v>
      </c>
      <c r="V2407" t="s">
        <v>32</v>
      </c>
      <c r="W2407" t="s">
        <v>31</v>
      </c>
    </row>
    <row r="2408" spans="1:23" x14ac:dyDescent="0.3">
      <c r="A2408" s="1">
        <v>26.8</v>
      </c>
      <c r="U2408" t="s">
        <v>32</v>
      </c>
      <c r="V2408" t="s">
        <v>32</v>
      </c>
      <c r="W2408" t="s">
        <v>32</v>
      </c>
    </row>
    <row r="2409" spans="1:23" x14ac:dyDescent="0.3">
      <c r="A2409" s="2">
        <v>18.5</v>
      </c>
      <c r="U2409" t="s">
        <v>32</v>
      </c>
      <c r="V2409" t="s">
        <v>32</v>
      </c>
      <c r="W2409" t="s">
        <v>32</v>
      </c>
    </row>
    <row r="2410" spans="1:23" x14ac:dyDescent="0.3">
      <c r="A2410" s="1">
        <v>30.6</v>
      </c>
      <c r="U2410" t="s">
        <v>32</v>
      </c>
      <c r="V2410" t="s">
        <v>32</v>
      </c>
      <c r="W2410" t="s">
        <v>32</v>
      </c>
    </row>
    <row r="2411" spans="1:23" x14ac:dyDescent="0.3">
      <c r="A2411" s="2">
        <v>19.899999999999999</v>
      </c>
      <c r="U2411" t="s">
        <v>32</v>
      </c>
      <c r="V2411" t="s">
        <v>32</v>
      </c>
      <c r="W2411" t="s">
        <v>32</v>
      </c>
    </row>
    <row r="2412" spans="1:23" x14ac:dyDescent="0.3">
      <c r="A2412" s="1">
        <v>26.5</v>
      </c>
      <c r="U2412" t="s">
        <v>32</v>
      </c>
      <c r="V2412" t="s">
        <v>32</v>
      </c>
      <c r="W2412" t="s">
        <v>32</v>
      </c>
    </row>
    <row r="2413" spans="1:23" x14ac:dyDescent="0.3">
      <c r="A2413" s="2">
        <v>43.8</v>
      </c>
      <c r="U2413" t="s">
        <v>32</v>
      </c>
      <c r="V2413" t="s">
        <v>32</v>
      </c>
      <c r="W2413" t="s">
        <v>31</v>
      </c>
    </row>
    <row r="2414" spans="1:23" x14ac:dyDescent="0.3">
      <c r="A2414" s="1">
        <v>31.8</v>
      </c>
      <c r="U2414" t="s">
        <v>32</v>
      </c>
      <c r="V2414" t="s">
        <v>32</v>
      </c>
      <c r="W2414" t="s">
        <v>32</v>
      </c>
    </row>
    <row r="2415" spans="1:23" x14ac:dyDescent="0.3">
      <c r="A2415" s="2">
        <v>36.6</v>
      </c>
      <c r="U2415" t="s">
        <v>32</v>
      </c>
      <c r="V2415" t="s">
        <v>32</v>
      </c>
      <c r="W2415" t="s">
        <v>31</v>
      </c>
    </row>
    <row r="2416" spans="1:23" x14ac:dyDescent="0.3">
      <c r="A2416" s="1">
        <v>22.9</v>
      </c>
      <c r="U2416" t="s">
        <v>32</v>
      </c>
      <c r="V2416" t="s">
        <v>31</v>
      </c>
      <c r="W2416" t="s">
        <v>32</v>
      </c>
    </row>
    <row r="2417" spans="1:23" x14ac:dyDescent="0.3">
      <c r="A2417" s="2">
        <v>18.7</v>
      </c>
      <c r="U2417" t="s">
        <v>32</v>
      </c>
      <c r="V2417" t="s">
        <v>32</v>
      </c>
      <c r="W2417" t="s">
        <v>32</v>
      </c>
    </row>
    <row r="2418" spans="1:23" x14ac:dyDescent="0.3">
      <c r="A2418" s="1">
        <v>29.6</v>
      </c>
      <c r="U2418" t="s">
        <v>32</v>
      </c>
      <c r="V2418" t="s">
        <v>32</v>
      </c>
      <c r="W2418" t="s">
        <v>32</v>
      </c>
    </row>
    <row r="2419" spans="1:23" x14ac:dyDescent="0.3">
      <c r="A2419" s="2">
        <v>43.6</v>
      </c>
      <c r="U2419" t="s">
        <v>32</v>
      </c>
      <c r="V2419" t="s">
        <v>32</v>
      </c>
      <c r="W2419" t="s">
        <v>32</v>
      </c>
    </row>
    <row r="2420" spans="1:23" x14ac:dyDescent="0.3">
      <c r="A2420" s="1">
        <v>20.3</v>
      </c>
      <c r="U2420" t="s">
        <v>32</v>
      </c>
      <c r="V2420" t="s">
        <v>31</v>
      </c>
      <c r="W2420" t="s">
        <v>32</v>
      </c>
    </row>
    <row r="2421" spans="1:23" x14ac:dyDescent="0.3">
      <c r="A2421" s="2">
        <v>21.3</v>
      </c>
      <c r="U2421" t="s">
        <v>32</v>
      </c>
      <c r="V2421" t="s">
        <v>32</v>
      </c>
      <c r="W2421" t="s">
        <v>32</v>
      </c>
    </row>
    <row r="2422" spans="1:23" x14ac:dyDescent="0.3">
      <c r="A2422" s="1">
        <v>39.200000000000003</v>
      </c>
      <c r="U2422" t="s">
        <v>32</v>
      </c>
      <c r="V2422" t="s">
        <v>32</v>
      </c>
      <c r="W2422" t="s">
        <v>32</v>
      </c>
    </row>
    <row r="2423" spans="1:23" x14ac:dyDescent="0.3">
      <c r="A2423" s="2">
        <v>52.8</v>
      </c>
      <c r="U2423" t="s">
        <v>32</v>
      </c>
      <c r="V2423" t="s">
        <v>32</v>
      </c>
      <c r="W2423" t="s">
        <v>32</v>
      </c>
    </row>
    <row r="2424" spans="1:23" x14ac:dyDescent="0.3">
      <c r="A2424" s="1">
        <v>30.2</v>
      </c>
      <c r="U2424" t="s">
        <v>32</v>
      </c>
      <c r="V2424" t="s">
        <v>32</v>
      </c>
      <c r="W2424" t="s">
        <v>31</v>
      </c>
    </row>
    <row r="2425" spans="1:23" x14ac:dyDescent="0.3">
      <c r="A2425" s="2">
        <v>35.299999999999997</v>
      </c>
      <c r="U2425" t="s">
        <v>32</v>
      </c>
      <c r="V2425" t="s">
        <v>32</v>
      </c>
      <c r="W2425" t="s">
        <v>32</v>
      </c>
    </row>
    <row r="2426" spans="1:23" x14ac:dyDescent="0.3">
      <c r="A2426" s="1">
        <v>37</v>
      </c>
      <c r="U2426" t="s">
        <v>32</v>
      </c>
      <c r="V2426" t="s">
        <v>31</v>
      </c>
      <c r="W2426" t="s">
        <v>31</v>
      </c>
    </row>
    <row r="2427" spans="1:23" x14ac:dyDescent="0.3">
      <c r="A2427" s="2">
        <v>32.1</v>
      </c>
      <c r="U2427" t="s">
        <v>32</v>
      </c>
      <c r="V2427" t="s">
        <v>32</v>
      </c>
      <c r="W2427" t="s">
        <v>32</v>
      </c>
    </row>
    <row r="2428" spans="1:23" x14ac:dyDescent="0.3">
      <c r="A2428" s="1">
        <v>30.5</v>
      </c>
      <c r="U2428" t="s">
        <v>32</v>
      </c>
      <c r="V2428" t="s">
        <v>32</v>
      </c>
      <c r="W2428" t="s">
        <v>32</v>
      </c>
    </row>
    <row r="2429" spans="1:23" x14ac:dyDescent="0.3">
      <c r="A2429" s="2">
        <v>22.8</v>
      </c>
      <c r="U2429" t="s">
        <v>32</v>
      </c>
      <c r="V2429" t="s">
        <v>32</v>
      </c>
      <c r="W2429" t="s">
        <v>32</v>
      </c>
    </row>
    <row r="2430" spans="1:23" x14ac:dyDescent="0.3">
      <c r="A2430" s="1">
        <v>34.5</v>
      </c>
      <c r="U2430" t="s">
        <v>32</v>
      </c>
      <c r="V2430" t="s">
        <v>32</v>
      </c>
      <c r="W2430" t="s">
        <v>31</v>
      </c>
    </row>
    <row r="2431" spans="1:23" x14ac:dyDescent="0.3">
      <c r="A2431" s="2">
        <v>37.4</v>
      </c>
      <c r="U2431" t="s">
        <v>32</v>
      </c>
      <c r="V2431" t="s">
        <v>31</v>
      </c>
      <c r="W2431" t="s">
        <v>32</v>
      </c>
    </row>
    <row r="2432" spans="1:23" x14ac:dyDescent="0.3">
      <c r="A2432" s="1">
        <v>19.5</v>
      </c>
      <c r="U2432" t="s">
        <v>32</v>
      </c>
      <c r="V2432" t="s">
        <v>31</v>
      </c>
      <c r="W2432" t="s">
        <v>31</v>
      </c>
    </row>
    <row r="2433" spans="1:23" x14ac:dyDescent="0.3">
      <c r="A2433" s="2">
        <v>55.7</v>
      </c>
      <c r="U2433" t="s">
        <v>32</v>
      </c>
      <c r="V2433" t="s">
        <v>32</v>
      </c>
      <c r="W2433" t="s">
        <v>32</v>
      </c>
    </row>
    <row r="2434" spans="1:23" x14ac:dyDescent="0.3">
      <c r="A2434" s="1">
        <v>30.4</v>
      </c>
      <c r="U2434" t="s">
        <v>32</v>
      </c>
      <c r="V2434" t="s">
        <v>32</v>
      </c>
      <c r="W2434" t="s">
        <v>32</v>
      </c>
    </row>
    <row r="2435" spans="1:23" x14ac:dyDescent="0.3">
      <c r="A2435" s="2">
        <v>25.3</v>
      </c>
      <c r="U2435" t="s">
        <v>32</v>
      </c>
      <c r="V2435" t="s">
        <v>32</v>
      </c>
      <c r="W2435" t="s">
        <v>31</v>
      </c>
    </row>
    <row r="2436" spans="1:23" x14ac:dyDescent="0.3">
      <c r="A2436" s="1">
        <v>23.1</v>
      </c>
      <c r="U2436" t="s">
        <v>32</v>
      </c>
      <c r="V2436" t="s">
        <v>32</v>
      </c>
      <c r="W2436" t="s">
        <v>32</v>
      </c>
    </row>
    <row r="2437" spans="1:23" x14ac:dyDescent="0.3">
      <c r="A2437" s="2">
        <v>30.7</v>
      </c>
      <c r="U2437" t="s">
        <v>32</v>
      </c>
      <c r="V2437" t="s">
        <v>32</v>
      </c>
      <c r="W2437" t="s">
        <v>31</v>
      </c>
    </row>
    <row r="2438" spans="1:23" x14ac:dyDescent="0.3">
      <c r="A2438" s="1">
        <v>18.8</v>
      </c>
      <c r="U2438" t="s">
        <v>32</v>
      </c>
      <c r="V2438" t="s">
        <v>32</v>
      </c>
      <c r="W2438" t="s">
        <v>32</v>
      </c>
    </row>
    <row r="2439" spans="1:23" x14ac:dyDescent="0.3">
      <c r="A2439" s="2">
        <v>28.6</v>
      </c>
      <c r="U2439" t="s">
        <v>32</v>
      </c>
      <c r="V2439" t="s">
        <v>32</v>
      </c>
      <c r="W2439" t="s">
        <v>32</v>
      </c>
    </row>
    <row r="2440" spans="1:23" x14ac:dyDescent="0.3">
      <c r="A2440" s="1">
        <v>27.5</v>
      </c>
      <c r="U2440" t="s">
        <v>32</v>
      </c>
      <c r="V2440" t="s">
        <v>32</v>
      </c>
      <c r="W2440" t="s">
        <v>31</v>
      </c>
    </row>
    <row r="2441" spans="1:23" x14ac:dyDescent="0.3">
      <c r="A2441" s="2">
        <v>26.5</v>
      </c>
      <c r="U2441" t="s">
        <v>32</v>
      </c>
      <c r="V2441" t="s">
        <v>31</v>
      </c>
      <c r="W2441" t="s">
        <v>32</v>
      </c>
    </row>
    <row r="2442" spans="1:23" x14ac:dyDescent="0.3">
      <c r="A2442" s="1">
        <v>40.299999999999997</v>
      </c>
      <c r="U2442" t="s">
        <v>32</v>
      </c>
      <c r="V2442" t="s">
        <v>32</v>
      </c>
      <c r="W2442" t="s">
        <v>32</v>
      </c>
    </row>
    <row r="2443" spans="1:23" x14ac:dyDescent="0.3">
      <c r="A2443" s="2">
        <v>37.9</v>
      </c>
      <c r="U2443" t="s">
        <v>32</v>
      </c>
      <c r="V2443" t="s">
        <v>32</v>
      </c>
      <c r="W2443" t="s">
        <v>31</v>
      </c>
    </row>
    <row r="2444" spans="1:23" x14ac:dyDescent="0.3">
      <c r="A2444" s="1">
        <v>17.100000000000001</v>
      </c>
      <c r="U2444" t="s">
        <v>32</v>
      </c>
      <c r="V2444" t="s">
        <v>32</v>
      </c>
      <c r="W2444" t="s">
        <v>32</v>
      </c>
    </row>
    <row r="2445" spans="1:23" x14ac:dyDescent="0.3">
      <c r="A2445" s="2">
        <v>53.5</v>
      </c>
      <c r="U2445" t="s">
        <v>32</v>
      </c>
      <c r="V2445" t="s">
        <v>32</v>
      </c>
      <c r="W2445" t="s">
        <v>32</v>
      </c>
    </row>
    <row r="2446" spans="1:23" x14ac:dyDescent="0.3">
      <c r="A2446" s="1">
        <v>33.6</v>
      </c>
      <c r="U2446" t="s">
        <v>32</v>
      </c>
      <c r="V2446" t="s">
        <v>32</v>
      </c>
      <c r="W2446" t="s">
        <v>32</v>
      </c>
    </row>
    <row r="2447" spans="1:23" x14ac:dyDescent="0.3">
      <c r="A2447" s="2">
        <v>43.4</v>
      </c>
      <c r="U2447" t="s">
        <v>32</v>
      </c>
      <c r="V2447" t="s">
        <v>32</v>
      </c>
      <c r="W2447" t="s">
        <v>32</v>
      </c>
    </row>
    <row r="2448" spans="1:23" x14ac:dyDescent="0.3">
      <c r="A2448" s="1">
        <v>30.5</v>
      </c>
      <c r="U2448" t="s">
        <v>32</v>
      </c>
      <c r="V2448" t="s">
        <v>32</v>
      </c>
      <c r="W2448" t="s">
        <v>31</v>
      </c>
    </row>
    <row r="2449" spans="1:23" x14ac:dyDescent="0.3">
      <c r="A2449" s="2">
        <v>38.1</v>
      </c>
      <c r="U2449" t="s">
        <v>32</v>
      </c>
      <c r="V2449" t="s">
        <v>32</v>
      </c>
      <c r="W2449" t="s">
        <v>31</v>
      </c>
    </row>
    <row r="2450" spans="1:23" x14ac:dyDescent="0.3">
      <c r="A2450" s="1">
        <v>29.9</v>
      </c>
      <c r="U2450" t="s">
        <v>32</v>
      </c>
      <c r="V2450" t="s">
        <v>32</v>
      </c>
      <c r="W2450" t="s">
        <v>32</v>
      </c>
    </row>
    <row r="2451" spans="1:23" x14ac:dyDescent="0.3">
      <c r="A2451" s="2">
        <v>32.700000000000003</v>
      </c>
      <c r="U2451" t="s">
        <v>32</v>
      </c>
      <c r="V2451" t="s">
        <v>32</v>
      </c>
      <c r="W2451" t="s">
        <v>31</v>
      </c>
    </row>
    <row r="2452" spans="1:23" x14ac:dyDescent="0.3">
      <c r="A2452" s="1">
        <v>28.6</v>
      </c>
      <c r="U2452" t="s">
        <v>32</v>
      </c>
      <c r="V2452" t="s">
        <v>31</v>
      </c>
      <c r="W2452" t="s">
        <v>32</v>
      </c>
    </row>
    <row r="2453" spans="1:23" x14ac:dyDescent="0.3">
      <c r="A2453" s="2">
        <v>38.5</v>
      </c>
      <c r="U2453" t="s">
        <v>32</v>
      </c>
      <c r="V2453" t="s">
        <v>32</v>
      </c>
      <c r="W2453" t="s">
        <v>31</v>
      </c>
    </row>
    <row r="2454" spans="1:23" x14ac:dyDescent="0.3">
      <c r="A2454" s="1">
        <v>22.9</v>
      </c>
      <c r="U2454" t="s">
        <v>32</v>
      </c>
      <c r="V2454" t="s">
        <v>31</v>
      </c>
      <c r="W2454" t="s">
        <v>32</v>
      </c>
    </row>
    <row r="2455" spans="1:23" x14ac:dyDescent="0.3">
      <c r="A2455" s="2">
        <v>38</v>
      </c>
      <c r="U2455" t="s">
        <v>32</v>
      </c>
      <c r="V2455" t="s">
        <v>31</v>
      </c>
      <c r="W2455" t="s">
        <v>31</v>
      </c>
    </row>
    <row r="2456" spans="1:23" x14ac:dyDescent="0.3">
      <c r="A2456" s="1">
        <v>43.8</v>
      </c>
      <c r="U2456" t="s">
        <v>32</v>
      </c>
      <c r="V2456" t="s">
        <v>32</v>
      </c>
      <c r="W2456" t="s">
        <v>31</v>
      </c>
    </row>
    <row r="2457" spans="1:23" x14ac:dyDescent="0.3">
      <c r="A2457" s="2">
        <v>20.8</v>
      </c>
      <c r="U2457" t="s">
        <v>32</v>
      </c>
      <c r="V2457" t="s">
        <v>31</v>
      </c>
      <c r="W2457" t="s">
        <v>32</v>
      </c>
    </row>
    <row r="2458" spans="1:23" x14ac:dyDescent="0.3">
      <c r="A2458" s="1">
        <v>26.8</v>
      </c>
      <c r="U2458" t="s">
        <v>32</v>
      </c>
      <c r="V2458" t="s">
        <v>32</v>
      </c>
      <c r="W2458" t="s">
        <v>31</v>
      </c>
    </row>
    <row r="2459" spans="1:23" x14ac:dyDescent="0.3">
      <c r="A2459" s="2">
        <v>25.5</v>
      </c>
      <c r="U2459" t="s">
        <v>32</v>
      </c>
      <c r="V2459" t="s">
        <v>32</v>
      </c>
      <c r="W2459" t="s">
        <v>32</v>
      </c>
    </row>
    <row r="2460" spans="1:23" x14ac:dyDescent="0.3">
      <c r="A2460" s="1">
        <v>25.4</v>
      </c>
      <c r="U2460" t="s">
        <v>32</v>
      </c>
      <c r="V2460" t="s">
        <v>32</v>
      </c>
      <c r="W2460" t="s">
        <v>31</v>
      </c>
    </row>
    <row r="2461" spans="1:23" x14ac:dyDescent="0.3">
      <c r="A2461" s="2">
        <v>26.7</v>
      </c>
      <c r="U2461" t="s">
        <v>32</v>
      </c>
      <c r="V2461" t="s">
        <v>31</v>
      </c>
      <c r="W2461" t="s">
        <v>31</v>
      </c>
    </row>
    <row r="2462" spans="1:23" x14ac:dyDescent="0.3">
      <c r="A2462" s="1">
        <v>50.5</v>
      </c>
      <c r="U2462" t="s">
        <v>32</v>
      </c>
      <c r="V2462" t="s">
        <v>32</v>
      </c>
      <c r="W2462" t="s">
        <v>31</v>
      </c>
    </row>
    <row r="2463" spans="1:23" x14ac:dyDescent="0.3">
      <c r="A2463" s="2">
        <v>21.3</v>
      </c>
      <c r="U2463" t="s">
        <v>32</v>
      </c>
      <c r="V2463" t="s">
        <v>32</v>
      </c>
      <c r="W2463" t="s">
        <v>31</v>
      </c>
    </row>
    <row r="2464" spans="1:23" x14ac:dyDescent="0.3">
      <c r="A2464" s="1">
        <v>34.700000000000003</v>
      </c>
      <c r="U2464" t="s">
        <v>32</v>
      </c>
      <c r="V2464" t="s">
        <v>31</v>
      </c>
      <c r="W2464" t="s">
        <v>32</v>
      </c>
    </row>
    <row r="2465" spans="1:23" x14ac:dyDescent="0.3">
      <c r="A2465" s="2">
        <v>17.899999999999999</v>
      </c>
      <c r="U2465" t="s">
        <v>32</v>
      </c>
      <c r="V2465" t="s">
        <v>32</v>
      </c>
      <c r="W2465" t="s">
        <v>32</v>
      </c>
    </row>
    <row r="2466" spans="1:23" x14ac:dyDescent="0.3">
      <c r="A2466" s="1">
        <v>36.299999999999997</v>
      </c>
      <c r="U2466" t="s">
        <v>32</v>
      </c>
      <c r="V2466" t="s">
        <v>32</v>
      </c>
      <c r="W2466" t="s">
        <v>31</v>
      </c>
    </row>
    <row r="2467" spans="1:23" x14ac:dyDescent="0.3">
      <c r="A2467" s="2">
        <v>18.399999999999999</v>
      </c>
      <c r="U2467" t="s">
        <v>32</v>
      </c>
      <c r="V2467" t="s">
        <v>32</v>
      </c>
      <c r="W2467" t="s">
        <v>32</v>
      </c>
    </row>
    <row r="2468" spans="1:23" x14ac:dyDescent="0.3">
      <c r="A2468" s="1">
        <v>34.5</v>
      </c>
      <c r="U2468" t="s">
        <v>32</v>
      </c>
      <c r="V2468" t="s">
        <v>32</v>
      </c>
      <c r="W2468" t="s">
        <v>32</v>
      </c>
    </row>
    <row r="2469" spans="1:23" x14ac:dyDescent="0.3">
      <c r="A2469" s="2">
        <v>33.4</v>
      </c>
      <c r="U2469" t="s">
        <v>32</v>
      </c>
      <c r="V2469" t="s">
        <v>32</v>
      </c>
      <c r="W2469" t="s">
        <v>32</v>
      </c>
    </row>
    <row r="2470" spans="1:23" x14ac:dyDescent="0.3">
      <c r="A2470" s="1">
        <v>19.399999999999999</v>
      </c>
      <c r="U2470" t="s">
        <v>32</v>
      </c>
      <c r="V2470" t="s">
        <v>32</v>
      </c>
      <c r="W2470" t="s">
        <v>32</v>
      </c>
    </row>
    <row r="2471" spans="1:23" x14ac:dyDescent="0.3">
      <c r="A2471" s="2">
        <v>25.6</v>
      </c>
      <c r="U2471" t="s">
        <v>32</v>
      </c>
      <c r="V2471" t="s">
        <v>31</v>
      </c>
      <c r="W2471" t="s">
        <v>32</v>
      </c>
    </row>
    <row r="2472" spans="1:23" x14ac:dyDescent="0.3">
      <c r="A2472" s="1">
        <v>24.5</v>
      </c>
      <c r="U2472" t="s">
        <v>32</v>
      </c>
      <c r="V2472" t="s">
        <v>32</v>
      </c>
      <c r="W2472" t="s">
        <v>32</v>
      </c>
    </row>
    <row r="2473" spans="1:23" x14ac:dyDescent="0.3">
      <c r="A2473" s="2">
        <v>30</v>
      </c>
      <c r="U2473" t="s">
        <v>32</v>
      </c>
      <c r="V2473" t="s">
        <v>32</v>
      </c>
      <c r="W2473" t="s">
        <v>32</v>
      </c>
    </row>
    <row r="2474" spans="1:23" x14ac:dyDescent="0.3">
      <c r="A2474" s="1">
        <v>28.9</v>
      </c>
      <c r="U2474" t="s">
        <v>32</v>
      </c>
      <c r="V2474" t="s">
        <v>31</v>
      </c>
      <c r="W2474" t="s">
        <v>32</v>
      </c>
    </row>
    <row r="2475" spans="1:23" x14ac:dyDescent="0.3">
      <c r="A2475" s="2">
        <v>28.1</v>
      </c>
      <c r="U2475" t="s">
        <v>32</v>
      </c>
      <c r="V2475" t="s">
        <v>32</v>
      </c>
      <c r="W2475" t="s">
        <v>31</v>
      </c>
    </row>
    <row r="2476" spans="1:23" x14ac:dyDescent="0.3">
      <c r="A2476" s="1">
        <v>23</v>
      </c>
      <c r="U2476" t="s">
        <v>32</v>
      </c>
      <c r="V2476" t="s">
        <v>32</v>
      </c>
      <c r="W2476" t="s">
        <v>32</v>
      </c>
    </row>
    <row r="2477" spans="1:23" x14ac:dyDescent="0.3">
      <c r="A2477" s="2">
        <v>33.5</v>
      </c>
      <c r="U2477" t="s">
        <v>32</v>
      </c>
      <c r="V2477" t="s">
        <v>32</v>
      </c>
      <c r="W2477" t="s">
        <v>32</v>
      </c>
    </row>
    <row r="2478" spans="1:23" x14ac:dyDescent="0.3">
      <c r="A2478" s="1">
        <v>34.799999999999997</v>
      </c>
      <c r="U2478" t="s">
        <v>32</v>
      </c>
      <c r="V2478" t="s">
        <v>32</v>
      </c>
      <c r="W2478" t="s">
        <v>32</v>
      </c>
    </row>
    <row r="2479" spans="1:23" x14ac:dyDescent="0.3">
      <c r="A2479" s="2">
        <v>17.600000000000001</v>
      </c>
      <c r="U2479" t="s">
        <v>32</v>
      </c>
      <c r="V2479" t="s">
        <v>32</v>
      </c>
      <c r="W2479" t="s">
        <v>32</v>
      </c>
    </row>
    <row r="2480" spans="1:23" x14ac:dyDescent="0.3">
      <c r="A2480" s="1">
        <v>21.1</v>
      </c>
      <c r="U2480" t="s">
        <v>32</v>
      </c>
      <c r="V2480" t="s">
        <v>31</v>
      </c>
      <c r="W2480" t="s">
        <v>32</v>
      </c>
    </row>
    <row r="2481" spans="1:23" x14ac:dyDescent="0.3">
      <c r="A2481" s="2">
        <v>29</v>
      </c>
      <c r="U2481" t="s">
        <v>32</v>
      </c>
      <c r="V2481" t="s">
        <v>32</v>
      </c>
      <c r="W2481" t="s">
        <v>32</v>
      </c>
    </row>
    <row r="2482" spans="1:23" x14ac:dyDescent="0.3">
      <c r="A2482" s="1">
        <v>15.8</v>
      </c>
      <c r="U2482" t="s">
        <v>32</v>
      </c>
      <c r="V2482" t="s">
        <v>32</v>
      </c>
      <c r="W2482" t="s">
        <v>32</v>
      </c>
    </row>
    <row r="2483" spans="1:23" x14ac:dyDescent="0.3">
      <c r="A2483" s="2">
        <v>41.2</v>
      </c>
      <c r="U2483" t="s">
        <v>32</v>
      </c>
      <c r="V2483" t="s">
        <v>32</v>
      </c>
      <c r="W2483" t="s">
        <v>32</v>
      </c>
    </row>
    <row r="2484" spans="1:23" x14ac:dyDescent="0.3">
      <c r="A2484" s="1">
        <v>29.7</v>
      </c>
      <c r="U2484" t="s">
        <v>32</v>
      </c>
      <c r="V2484" t="s">
        <v>32</v>
      </c>
      <c r="W2484" t="s">
        <v>32</v>
      </c>
    </row>
    <row r="2485" spans="1:23" x14ac:dyDescent="0.3">
      <c r="A2485" s="2">
        <v>40.799999999999997</v>
      </c>
      <c r="U2485" t="s">
        <v>32</v>
      </c>
      <c r="V2485" t="s">
        <v>32</v>
      </c>
      <c r="W2485" t="s">
        <v>32</v>
      </c>
    </row>
    <row r="2486" spans="1:23" x14ac:dyDescent="0.3">
      <c r="A2486" s="1">
        <v>33.200000000000003</v>
      </c>
      <c r="U2486" t="s">
        <v>32</v>
      </c>
      <c r="V2486" t="s">
        <v>32</v>
      </c>
      <c r="W2486" t="s">
        <v>31</v>
      </c>
    </row>
    <row r="2487" spans="1:23" x14ac:dyDescent="0.3">
      <c r="A2487" s="2">
        <v>37</v>
      </c>
      <c r="U2487" t="s">
        <v>32</v>
      </c>
      <c r="V2487" t="s">
        <v>32</v>
      </c>
      <c r="W2487" t="s">
        <v>32</v>
      </c>
    </row>
    <row r="2488" spans="1:23" x14ac:dyDescent="0.3">
      <c r="A2488" s="1">
        <v>24.5</v>
      </c>
      <c r="U2488" t="s">
        <v>32</v>
      </c>
      <c r="V2488" t="s">
        <v>31</v>
      </c>
      <c r="W2488" t="s">
        <v>31</v>
      </c>
    </row>
    <row r="2489" spans="1:23" x14ac:dyDescent="0.3">
      <c r="A2489" s="2">
        <v>34.5</v>
      </c>
      <c r="U2489" t="s">
        <v>32</v>
      </c>
      <c r="V2489" t="s">
        <v>32</v>
      </c>
      <c r="W2489" t="s">
        <v>32</v>
      </c>
    </row>
    <row r="2490" spans="1:23" x14ac:dyDescent="0.3">
      <c r="A2490" s="1">
        <v>28</v>
      </c>
      <c r="U2490" t="s">
        <v>32</v>
      </c>
      <c r="V2490" t="s">
        <v>32</v>
      </c>
      <c r="W2490" t="s">
        <v>32</v>
      </c>
    </row>
    <row r="2491" spans="1:23" x14ac:dyDescent="0.3">
      <c r="A2491" s="2">
        <v>26.8</v>
      </c>
      <c r="U2491" t="s">
        <v>32</v>
      </c>
      <c r="V2491" t="s">
        <v>32</v>
      </c>
      <c r="W2491" t="s">
        <v>32</v>
      </c>
    </row>
    <row r="2492" spans="1:23" x14ac:dyDescent="0.3">
      <c r="A2492" s="1">
        <v>21</v>
      </c>
      <c r="U2492" t="s">
        <v>32</v>
      </c>
      <c r="V2492" t="s">
        <v>32</v>
      </c>
      <c r="W2492" t="s">
        <v>32</v>
      </c>
    </row>
    <row r="2493" spans="1:23" x14ac:dyDescent="0.3">
      <c r="A2493" s="2">
        <v>23.8</v>
      </c>
      <c r="U2493" t="s">
        <v>32</v>
      </c>
      <c r="V2493" t="s">
        <v>32</v>
      </c>
      <c r="W2493" t="s">
        <v>32</v>
      </c>
    </row>
    <row r="2494" spans="1:23" x14ac:dyDescent="0.3">
      <c r="A2494" s="1">
        <v>29.3</v>
      </c>
      <c r="U2494" t="s">
        <v>32</v>
      </c>
      <c r="V2494" t="s">
        <v>32</v>
      </c>
      <c r="W2494" t="s">
        <v>32</v>
      </c>
    </row>
    <row r="2495" spans="1:23" x14ac:dyDescent="0.3">
      <c r="A2495" s="2">
        <v>24.4</v>
      </c>
      <c r="U2495" t="s">
        <v>32</v>
      </c>
      <c r="V2495" t="s">
        <v>31</v>
      </c>
      <c r="W2495" t="s">
        <v>31</v>
      </c>
    </row>
    <row r="2496" spans="1:23" x14ac:dyDescent="0.3">
      <c r="A2496" s="1">
        <v>22.6</v>
      </c>
      <c r="U2496" t="s">
        <v>32</v>
      </c>
      <c r="V2496" t="s">
        <v>31</v>
      </c>
      <c r="W2496" t="s">
        <v>32</v>
      </c>
    </row>
    <row r="2497" spans="1:23" x14ac:dyDescent="0.3">
      <c r="A2497" s="2">
        <v>22.8</v>
      </c>
      <c r="U2497" t="s">
        <v>32</v>
      </c>
      <c r="V2497" t="s">
        <v>32</v>
      </c>
      <c r="W2497" t="s">
        <v>32</v>
      </c>
    </row>
    <row r="2498" spans="1:23" x14ac:dyDescent="0.3">
      <c r="A2498" s="1">
        <v>29.7</v>
      </c>
      <c r="U2498" t="s">
        <v>32</v>
      </c>
      <c r="V2498" t="s">
        <v>32</v>
      </c>
      <c r="W2498" t="s">
        <v>32</v>
      </c>
    </row>
    <row r="2499" spans="1:23" x14ac:dyDescent="0.3">
      <c r="A2499" s="2">
        <v>32.4</v>
      </c>
      <c r="U2499" t="s">
        <v>32</v>
      </c>
      <c r="V2499" t="s">
        <v>32</v>
      </c>
      <c r="W2499" t="s">
        <v>32</v>
      </c>
    </row>
    <row r="2500" spans="1:23" x14ac:dyDescent="0.3">
      <c r="A2500" s="1">
        <v>35.799999999999997</v>
      </c>
      <c r="U2500" t="s">
        <v>32</v>
      </c>
      <c r="V2500" t="s">
        <v>32</v>
      </c>
      <c r="W2500" t="s">
        <v>32</v>
      </c>
    </row>
    <row r="2501" spans="1:23" x14ac:dyDescent="0.3">
      <c r="A2501" s="2">
        <v>31.1</v>
      </c>
      <c r="U2501" t="s">
        <v>32</v>
      </c>
      <c r="V2501" t="s">
        <v>32</v>
      </c>
      <c r="W2501" t="s">
        <v>32</v>
      </c>
    </row>
    <row r="2502" spans="1:23" x14ac:dyDescent="0.3">
      <c r="A2502" s="1">
        <v>31.9</v>
      </c>
      <c r="U2502" t="s">
        <v>32</v>
      </c>
      <c r="V2502" t="s">
        <v>32</v>
      </c>
      <c r="W2502" t="s">
        <v>32</v>
      </c>
    </row>
    <row r="2503" spans="1:23" x14ac:dyDescent="0.3">
      <c r="A2503" s="2">
        <v>33.700000000000003</v>
      </c>
      <c r="U2503" t="s">
        <v>32</v>
      </c>
      <c r="V2503" t="s">
        <v>32</v>
      </c>
      <c r="W2503" t="s">
        <v>32</v>
      </c>
    </row>
    <row r="2504" spans="1:23" x14ac:dyDescent="0.3">
      <c r="A2504" s="1">
        <v>25.6</v>
      </c>
      <c r="U2504" t="s">
        <v>32</v>
      </c>
      <c r="V2504" t="s">
        <v>32</v>
      </c>
      <c r="W2504" t="s">
        <v>32</v>
      </c>
    </row>
    <row r="2505" spans="1:23" x14ac:dyDescent="0.3">
      <c r="A2505" s="2">
        <v>19.899999999999999</v>
      </c>
      <c r="U2505" t="s">
        <v>32</v>
      </c>
      <c r="V2505" t="s">
        <v>32</v>
      </c>
      <c r="W2505" t="s">
        <v>31</v>
      </c>
    </row>
    <row r="2506" spans="1:23" x14ac:dyDescent="0.3">
      <c r="A2506" s="1">
        <v>45.3</v>
      </c>
      <c r="U2506" t="s">
        <v>32</v>
      </c>
      <c r="V2506" t="s">
        <v>32</v>
      </c>
      <c r="W2506" t="s">
        <v>32</v>
      </c>
    </row>
    <row r="2507" spans="1:23" x14ac:dyDescent="0.3">
      <c r="A2507" s="2">
        <v>15.5</v>
      </c>
      <c r="U2507" t="s">
        <v>32</v>
      </c>
      <c r="V2507" t="s">
        <v>32</v>
      </c>
      <c r="W2507" t="s">
        <v>32</v>
      </c>
    </row>
    <row r="2508" spans="1:23" x14ac:dyDescent="0.3">
      <c r="A2508" s="1">
        <v>28.3</v>
      </c>
      <c r="U2508" t="s">
        <v>32</v>
      </c>
      <c r="V2508" t="s">
        <v>32</v>
      </c>
      <c r="W2508" t="s">
        <v>32</v>
      </c>
    </row>
    <row r="2509" spans="1:23" x14ac:dyDescent="0.3">
      <c r="A2509" s="2">
        <v>40.200000000000003</v>
      </c>
      <c r="U2509" t="s">
        <v>32</v>
      </c>
      <c r="V2509" t="s">
        <v>31</v>
      </c>
      <c r="W2509" t="s">
        <v>32</v>
      </c>
    </row>
    <row r="2510" spans="1:23" x14ac:dyDescent="0.3">
      <c r="A2510" s="1">
        <v>24.3</v>
      </c>
      <c r="U2510" t="s">
        <v>32</v>
      </c>
      <c r="V2510" t="s">
        <v>32</v>
      </c>
      <c r="W2510" t="s">
        <v>31</v>
      </c>
    </row>
    <row r="2511" spans="1:23" x14ac:dyDescent="0.3">
      <c r="A2511" s="2">
        <v>24.6</v>
      </c>
      <c r="U2511" t="s">
        <v>32</v>
      </c>
      <c r="V2511" t="s">
        <v>32</v>
      </c>
      <c r="W2511" t="s">
        <v>31</v>
      </c>
    </row>
    <row r="2512" spans="1:23" x14ac:dyDescent="0.3">
      <c r="A2512" s="1">
        <v>26.6</v>
      </c>
      <c r="U2512" t="s">
        <v>32</v>
      </c>
      <c r="V2512" t="s">
        <v>32</v>
      </c>
      <c r="W2512" t="s">
        <v>32</v>
      </c>
    </row>
    <row r="2513" spans="1:23" x14ac:dyDescent="0.3">
      <c r="A2513" s="2">
        <v>30.9</v>
      </c>
      <c r="U2513" t="s">
        <v>32</v>
      </c>
      <c r="V2513" t="s">
        <v>32</v>
      </c>
      <c r="W2513" t="s">
        <v>31</v>
      </c>
    </row>
    <row r="2514" spans="1:23" x14ac:dyDescent="0.3">
      <c r="A2514" s="1">
        <v>23.5</v>
      </c>
      <c r="U2514" t="s">
        <v>32</v>
      </c>
      <c r="V2514" t="s">
        <v>32</v>
      </c>
      <c r="W2514" t="s">
        <v>31</v>
      </c>
    </row>
    <row r="2515" spans="1:23" x14ac:dyDescent="0.3">
      <c r="A2515" s="2">
        <v>23.9</v>
      </c>
      <c r="U2515" t="s">
        <v>32</v>
      </c>
      <c r="V2515" t="s">
        <v>32</v>
      </c>
      <c r="W2515" t="s">
        <v>32</v>
      </c>
    </row>
    <row r="2516" spans="1:23" x14ac:dyDescent="0.3">
      <c r="A2516" s="1">
        <v>34.200000000000003</v>
      </c>
      <c r="U2516" t="s">
        <v>32</v>
      </c>
      <c r="V2516" t="s">
        <v>32</v>
      </c>
      <c r="W2516" t="s">
        <v>32</v>
      </c>
    </row>
    <row r="2517" spans="1:23" x14ac:dyDescent="0.3">
      <c r="A2517" s="2">
        <v>34.9</v>
      </c>
      <c r="U2517" t="s">
        <v>32</v>
      </c>
      <c r="V2517" t="s">
        <v>31</v>
      </c>
      <c r="W2517" t="s">
        <v>32</v>
      </c>
    </row>
    <row r="2518" spans="1:23" x14ac:dyDescent="0.3">
      <c r="A2518" s="1">
        <v>26.2</v>
      </c>
      <c r="U2518" t="s">
        <v>32</v>
      </c>
      <c r="V2518" t="s">
        <v>32</v>
      </c>
      <c r="W2518" t="s">
        <v>32</v>
      </c>
    </row>
    <row r="2519" spans="1:23" x14ac:dyDescent="0.3">
      <c r="A2519" s="2">
        <v>36.200000000000003</v>
      </c>
      <c r="U2519" t="s">
        <v>32</v>
      </c>
      <c r="V2519" t="s">
        <v>31</v>
      </c>
      <c r="W2519" t="s">
        <v>32</v>
      </c>
    </row>
    <row r="2520" spans="1:23" x14ac:dyDescent="0.3">
      <c r="A2520" s="1">
        <v>22.4</v>
      </c>
      <c r="U2520" t="s">
        <v>32</v>
      </c>
      <c r="V2520" t="s">
        <v>32</v>
      </c>
      <c r="W2520" t="s">
        <v>32</v>
      </c>
    </row>
    <row r="2521" spans="1:23" x14ac:dyDescent="0.3">
      <c r="A2521" s="2">
        <v>19.3</v>
      </c>
      <c r="U2521" t="s">
        <v>32</v>
      </c>
      <c r="V2521" t="s">
        <v>32</v>
      </c>
      <c r="W2521" t="s">
        <v>31</v>
      </c>
    </row>
    <row r="2522" spans="1:23" x14ac:dyDescent="0.3">
      <c r="A2522" s="1">
        <v>41.7</v>
      </c>
      <c r="U2522" t="s">
        <v>32</v>
      </c>
      <c r="V2522" t="s">
        <v>31</v>
      </c>
      <c r="W2522" t="s">
        <v>31</v>
      </c>
    </row>
    <row r="2523" spans="1:23" x14ac:dyDescent="0.3">
      <c r="A2523" s="2">
        <v>46</v>
      </c>
      <c r="U2523" t="s">
        <v>32</v>
      </c>
      <c r="V2523" t="s">
        <v>32</v>
      </c>
      <c r="W2523" t="s">
        <v>32</v>
      </c>
    </row>
    <row r="2524" spans="1:23" x14ac:dyDescent="0.3">
      <c r="A2524" s="1">
        <v>26.9</v>
      </c>
      <c r="U2524" t="s">
        <v>32</v>
      </c>
      <c r="V2524" t="s">
        <v>32</v>
      </c>
      <c r="W2524" t="s">
        <v>32</v>
      </c>
    </row>
    <row r="2525" spans="1:23" x14ac:dyDescent="0.3">
      <c r="A2525" s="2">
        <v>40.1</v>
      </c>
      <c r="U2525" t="s">
        <v>32</v>
      </c>
      <c r="V2525" t="s">
        <v>31</v>
      </c>
      <c r="W2525" t="s">
        <v>31</v>
      </c>
    </row>
    <row r="2526" spans="1:23" x14ac:dyDescent="0.3">
      <c r="A2526" s="1">
        <v>27.7</v>
      </c>
      <c r="U2526" t="s">
        <v>32</v>
      </c>
      <c r="V2526" t="s">
        <v>31</v>
      </c>
      <c r="W2526" t="s">
        <v>32</v>
      </c>
    </row>
    <row r="2527" spans="1:23" x14ac:dyDescent="0.3">
      <c r="A2527" s="2">
        <v>29.5</v>
      </c>
      <c r="U2527" t="s">
        <v>32</v>
      </c>
      <c r="V2527" t="s">
        <v>32</v>
      </c>
      <c r="W2527" t="s">
        <v>32</v>
      </c>
    </row>
    <row r="2528" spans="1:23" x14ac:dyDescent="0.3">
      <c r="A2528" s="1">
        <v>26</v>
      </c>
      <c r="U2528" t="s">
        <v>32</v>
      </c>
      <c r="V2528" t="s">
        <v>32</v>
      </c>
      <c r="W2528" t="s">
        <v>32</v>
      </c>
    </row>
    <row r="2529" spans="1:23" x14ac:dyDescent="0.3">
      <c r="A2529" s="2">
        <v>22.7</v>
      </c>
      <c r="U2529" t="s">
        <v>32</v>
      </c>
      <c r="V2529" t="s">
        <v>31</v>
      </c>
      <c r="W2529" t="s">
        <v>32</v>
      </c>
    </row>
    <row r="2530" spans="1:23" x14ac:dyDescent="0.3">
      <c r="A2530" s="1">
        <v>16</v>
      </c>
      <c r="U2530" t="s">
        <v>32</v>
      </c>
      <c r="V2530" t="s">
        <v>32</v>
      </c>
      <c r="W2530" t="s">
        <v>32</v>
      </c>
    </row>
    <row r="2531" spans="1:23" x14ac:dyDescent="0.3">
      <c r="A2531" s="2">
        <v>27.7</v>
      </c>
      <c r="U2531" t="s">
        <v>32</v>
      </c>
      <c r="V2531" t="s">
        <v>32</v>
      </c>
      <c r="W2531" t="s">
        <v>32</v>
      </c>
    </row>
    <row r="2532" spans="1:23" x14ac:dyDescent="0.3">
      <c r="A2532" s="1">
        <v>33.1</v>
      </c>
      <c r="U2532" t="s">
        <v>32</v>
      </c>
      <c r="V2532" t="s">
        <v>31</v>
      </c>
      <c r="W2532" t="s">
        <v>31</v>
      </c>
    </row>
    <row r="2533" spans="1:23" x14ac:dyDescent="0.3">
      <c r="A2533" s="2">
        <v>33.1</v>
      </c>
      <c r="U2533" t="s">
        <v>32</v>
      </c>
      <c r="V2533" t="s">
        <v>32</v>
      </c>
      <c r="W2533" t="s">
        <v>32</v>
      </c>
    </row>
    <row r="2534" spans="1:23" x14ac:dyDescent="0.3">
      <c r="A2534" s="1">
        <v>29.7</v>
      </c>
      <c r="U2534" t="s">
        <v>32</v>
      </c>
      <c r="V2534" t="s">
        <v>31</v>
      </c>
      <c r="W2534" t="s">
        <v>32</v>
      </c>
    </row>
    <row r="2535" spans="1:23" x14ac:dyDescent="0.3">
      <c r="A2535" s="2">
        <v>34</v>
      </c>
      <c r="U2535" t="s">
        <v>32</v>
      </c>
      <c r="V2535" t="s">
        <v>32</v>
      </c>
      <c r="W2535" t="s">
        <v>32</v>
      </c>
    </row>
    <row r="2536" spans="1:23" x14ac:dyDescent="0.3">
      <c r="A2536" s="1">
        <v>33.299999999999997</v>
      </c>
      <c r="U2536" t="s">
        <v>32</v>
      </c>
      <c r="V2536" t="s">
        <v>32</v>
      </c>
      <c r="W2536" t="s">
        <v>31</v>
      </c>
    </row>
    <row r="2537" spans="1:23" x14ac:dyDescent="0.3">
      <c r="A2537" s="2">
        <v>27</v>
      </c>
      <c r="U2537" t="s">
        <v>32</v>
      </c>
      <c r="V2537" t="s">
        <v>32</v>
      </c>
      <c r="W2537" t="s">
        <v>31</v>
      </c>
    </row>
    <row r="2538" spans="1:23" x14ac:dyDescent="0.3">
      <c r="A2538" s="1">
        <v>14.2</v>
      </c>
      <c r="U2538" t="s">
        <v>32</v>
      </c>
      <c r="V2538" t="s">
        <v>32</v>
      </c>
      <c r="W2538" t="s">
        <v>31</v>
      </c>
    </row>
    <row r="2539" spans="1:23" x14ac:dyDescent="0.3">
      <c r="A2539" s="2">
        <v>19.399999999999999</v>
      </c>
      <c r="U2539" t="s">
        <v>32</v>
      </c>
      <c r="V2539" t="s">
        <v>32</v>
      </c>
      <c r="W2539" t="s">
        <v>32</v>
      </c>
    </row>
    <row r="2540" spans="1:23" x14ac:dyDescent="0.3">
      <c r="A2540" s="1">
        <v>15.3</v>
      </c>
      <c r="U2540" t="s">
        <v>32</v>
      </c>
      <c r="V2540" t="s">
        <v>32</v>
      </c>
      <c r="W2540" t="s">
        <v>32</v>
      </c>
    </row>
    <row r="2541" spans="1:23" x14ac:dyDescent="0.3">
      <c r="A2541" s="2">
        <v>28.7</v>
      </c>
      <c r="U2541" t="s">
        <v>32</v>
      </c>
      <c r="V2541" t="s">
        <v>32</v>
      </c>
      <c r="W2541" t="s">
        <v>32</v>
      </c>
    </row>
    <row r="2542" spans="1:23" x14ac:dyDescent="0.3">
      <c r="A2542" s="1">
        <v>21</v>
      </c>
      <c r="U2542" t="s">
        <v>32</v>
      </c>
      <c r="V2542" t="s">
        <v>31</v>
      </c>
      <c r="W2542" t="s">
        <v>31</v>
      </c>
    </row>
    <row r="2543" spans="1:23" x14ac:dyDescent="0.3">
      <c r="A2543" s="2">
        <v>28.9</v>
      </c>
      <c r="U2543" t="s">
        <v>32</v>
      </c>
      <c r="V2543" t="s">
        <v>32</v>
      </c>
      <c r="W2543" t="s">
        <v>32</v>
      </c>
    </row>
    <row r="2544" spans="1:23" x14ac:dyDescent="0.3">
      <c r="A2544" s="1">
        <v>20.3</v>
      </c>
      <c r="U2544" t="s">
        <v>32</v>
      </c>
      <c r="V2544" t="s">
        <v>32</v>
      </c>
      <c r="W2544" t="s">
        <v>32</v>
      </c>
    </row>
    <row r="2545" spans="1:23" x14ac:dyDescent="0.3">
      <c r="A2545" s="2">
        <v>28</v>
      </c>
      <c r="U2545" t="s">
        <v>32</v>
      </c>
      <c r="V2545" t="s">
        <v>32</v>
      </c>
      <c r="W2545" t="s">
        <v>32</v>
      </c>
    </row>
    <row r="2546" spans="1:23" x14ac:dyDescent="0.3">
      <c r="A2546" s="1">
        <v>29.6</v>
      </c>
      <c r="U2546" t="s">
        <v>32</v>
      </c>
      <c r="V2546" t="s">
        <v>31</v>
      </c>
      <c r="W2546" t="s">
        <v>31</v>
      </c>
    </row>
    <row r="2547" spans="1:23" x14ac:dyDescent="0.3">
      <c r="A2547" s="2">
        <v>30.2</v>
      </c>
      <c r="U2547" t="s">
        <v>32</v>
      </c>
      <c r="V2547" t="s">
        <v>32</v>
      </c>
      <c r="W2547" t="s">
        <v>31</v>
      </c>
    </row>
    <row r="2548" spans="1:23" x14ac:dyDescent="0.3">
      <c r="A2548" s="1">
        <v>22.2</v>
      </c>
      <c r="U2548" t="s">
        <v>32</v>
      </c>
      <c r="V2548" t="s">
        <v>32</v>
      </c>
      <c r="W2548" t="s">
        <v>31</v>
      </c>
    </row>
    <row r="2549" spans="1:23" x14ac:dyDescent="0.3">
      <c r="A2549" s="2">
        <v>28.4</v>
      </c>
      <c r="U2549" t="s">
        <v>32</v>
      </c>
      <c r="V2549" t="s">
        <v>32</v>
      </c>
      <c r="W2549" t="s">
        <v>31</v>
      </c>
    </row>
    <row r="2550" spans="1:23" x14ac:dyDescent="0.3">
      <c r="A2550" s="1">
        <v>29.6</v>
      </c>
      <c r="U2550" t="s">
        <v>32</v>
      </c>
      <c r="V2550" t="s">
        <v>31</v>
      </c>
      <c r="W2550" t="s">
        <v>31</v>
      </c>
    </row>
    <row r="2551" spans="1:23" x14ac:dyDescent="0.3">
      <c r="A2551" s="2">
        <v>28.6</v>
      </c>
      <c r="U2551" t="s">
        <v>32</v>
      </c>
      <c r="V2551" t="s">
        <v>32</v>
      </c>
      <c r="W2551" t="s">
        <v>31</v>
      </c>
    </row>
    <row r="2552" spans="1:23" x14ac:dyDescent="0.3">
      <c r="A2552" s="1">
        <v>32.6</v>
      </c>
      <c r="U2552" t="s">
        <v>32</v>
      </c>
      <c r="V2552" t="s">
        <v>32</v>
      </c>
      <c r="W2552" t="s">
        <v>31</v>
      </c>
    </row>
    <row r="2553" spans="1:23" x14ac:dyDescent="0.3">
      <c r="A2553" s="2">
        <v>29</v>
      </c>
      <c r="U2553" t="s">
        <v>32</v>
      </c>
      <c r="V2553" t="s">
        <v>32</v>
      </c>
      <c r="W2553" t="s">
        <v>32</v>
      </c>
    </row>
    <row r="2554" spans="1:23" x14ac:dyDescent="0.3">
      <c r="A2554" s="1">
        <v>30.1</v>
      </c>
      <c r="U2554" t="s">
        <v>32</v>
      </c>
      <c r="V2554" t="s">
        <v>32</v>
      </c>
      <c r="W2554" t="s">
        <v>31</v>
      </c>
    </row>
    <row r="2555" spans="1:23" x14ac:dyDescent="0.3">
      <c r="A2555" s="2">
        <v>31.2</v>
      </c>
      <c r="U2555" t="s">
        <v>32</v>
      </c>
      <c r="V2555" t="s">
        <v>31</v>
      </c>
      <c r="W2555" t="s">
        <v>31</v>
      </c>
    </row>
    <row r="2556" spans="1:23" x14ac:dyDescent="0.3">
      <c r="A2556" s="1">
        <v>20.7</v>
      </c>
      <c r="U2556" t="s">
        <v>32</v>
      </c>
      <c r="V2556" t="s">
        <v>32</v>
      </c>
      <c r="W2556" t="s">
        <v>32</v>
      </c>
    </row>
    <row r="2557" spans="1:23" x14ac:dyDescent="0.3">
      <c r="A2557" s="2">
        <v>45.1</v>
      </c>
      <c r="U2557" t="s">
        <v>32</v>
      </c>
      <c r="V2557" t="s">
        <v>32</v>
      </c>
      <c r="W2557" t="s">
        <v>31</v>
      </c>
    </row>
    <row r="2558" spans="1:23" x14ac:dyDescent="0.3">
      <c r="A2558" s="1">
        <v>14.8</v>
      </c>
      <c r="U2558" t="s">
        <v>32</v>
      </c>
      <c r="V2558" t="s">
        <v>32</v>
      </c>
      <c r="W2558" t="s">
        <v>31</v>
      </c>
    </row>
    <row r="2559" spans="1:23" x14ac:dyDescent="0.3">
      <c r="A2559" s="2">
        <v>37.4</v>
      </c>
      <c r="U2559" t="s">
        <v>32</v>
      </c>
      <c r="V2559" t="s">
        <v>31</v>
      </c>
      <c r="W2559" t="s">
        <v>32</v>
      </c>
    </row>
    <row r="2560" spans="1:23" x14ac:dyDescent="0.3">
      <c r="A2560" s="1">
        <v>19.899999999999999</v>
      </c>
      <c r="U2560" t="s">
        <v>32</v>
      </c>
      <c r="V2560" t="s">
        <v>32</v>
      </c>
      <c r="W2560" t="s">
        <v>32</v>
      </c>
    </row>
    <row r="2561" spans="1:23" x14ac:dyDescent="0.3">
      <c r="A2561" s="2">
        <v>16</v>
      </c>
      <c r="U2561" t="s">
        <v>32</v>
      </c>
      <c r="V2561" t="s">
        <v>32</v>
      </c>
      <c r="W2561" t="s">
        <v>31</v>
      </c>
    </row>
    <row r="2562" spans="1:23" x14ac:dyDescent="0.3">
      <c r="A2562" s="1">
        <v>27.4</v>
      </c>
      <c r="U2562" t="s">
        <v>32</v>
      </c>
      <c r="V2562" t="s">
        <v>32</v>
      </c>
      <c r="W2562" t="s">
        <v>32</v>
      </c>
    </row>
    <row r="2563" spans="1:23" x14ac:dyDescent="0.3">
      <c r="A2563" s="2">
        <v>33.4</v>
      </c>
      <c r="U2563" t="s">
        <v>32</v>
      </c>
      <c r="V2563" t="s">
        <v>32</v>
      </c>
      <c r="W2563" t="s">
        <v>32</v>
      </c>
    </row>
    <row r="2564" spans="1:23" x14ac:dyDescent="0.3">
      <c r="A2564" s="1">
        <v>18.5</v>
      </c>
      <c r="U2564" t="s">
        <v>32</v>
      </c>
      <c r="V2564" t="s">
        <v>32</v>
      </c>
      <c r="W2564" t="s">
        <v>32</v>
      </c>
    </row>
    <row r="2565" spans="1:23" x14ac:dyDescent="0.3">
      <c r="A2565" s="2">
        <v>33.4</v>
      </c>
      <c r="U2565" t="s">
        <v>32</v>
      </c>
      <c r="V2565" t="s">
        <v>32</v>
      </c>
      <c r="W2565" t="s">
        <v>32</v>
      </c>
    </row>
    <row r="2566" spans="1:23" x14ac:dyDescent="0.3">
      <c r="A2566" s="1">
        <v>20.8</v>
      </c>
      <c r="U2566" t="s">
        <v>32</v>
      </c>
      <c r="V2566" t="s">
        <v>32</v>
      </c>
      <c r="W2566" t="s">
        <v>31</v>
      </c>
    </row>
    <row r="2567" spans="1:23" x14ac:dyDescent="0.3">
      <c r="A2567" s="2">
        <v>22</v>
      </c>
      <c r="U2567" t="s">
        <v>32</v>
      </c>
      <c r="V2567" t="s">
        <v>31</v>
      </c>
      <c r="W2567" t="s">
        <v>31</v>
      </c>
    </row>
    <row r="2568" spans="1:23" x14ac:dyDescent="0.3">
      <c r="A2568" s="1">
        <v>32.5</v>
      </c>
      <c r="U2568" t="s">
        <v>32</v>
      </c>
      <c r="V2568" t="s">
        <v>32</v>
      </c>
      <c r="W2568" t="s">
        <v>32</v>
      </c>
    </row>
    <row r="2569" spans="1:23" x14ac:dyDescent="0.3">
      <c r="A2569" s="2">
        <v>19.2</v>
      </c>
      <c r="U2569" t="s">
        <v>32</v>
      </c>
      <c r="V2569" t="s">
        <v>32</v>
      </c>
      <c r="W2569" t="s">
        <v>31</v>
      </c>
    </row>
    <row r="2570" spans="1:23" x14ac:dyDescent="0.3">
      <c r="A2570" s="1">
        <v>32.9</v>
      </c>
      <c r="U2570" t="s">
        <v>32</v>
      </c>
      <c r="V2570" t="s">
        <v>32</v>
      </c>
      <c r="W2570" t="s">
        <v>31</v>
      </c>
    </row>
    <row r="2571" spans="1:23" x14ac:dyDescent="0.3">
      <c r="A2571" s="2">
        <v>23.5</v>
      </c>
      <c r="U2571" t="s">
        <v>32</v>
      </c>
      <c r="V2571" t="s">
        <v>31</v>
      </c>
      <c r="W2571" t="s">
        <v>31</v>
      </c>
    </row>
    <row r="2572" spans="1:23" x14ac:dyDescent="0.3">
      <c r="A2572" s="1">
        <v>21.7</v>
      </c>
      <c r="U2572" t="s">
        <v>32</v>
      </c>
      <c r="V2572" t="s">
        <v>32</v>
      </c>
      <c r="W2572" t="s">
        <v>31</v>
      </c>
    </row>
    <row r="2573" spans="1:23" x14ac:dyDescent="0.3">
      <c r="A2573" s="2">
        <v>29.1</v>
      </c>
      <c r="U2573" t="s">
        <v>32</v>
      </c>
      <c r="V2573" t="s">
        <v>32</v>
      </c>
      <c r="W2573" t="s">
        <v>31</v>
      </c>
    </row>
    <row r="2574" spans="1:23" x14ac:dyDescent="0.3">
      <c r="A2574" s="1">
        <v>30.3</v>
      </c>
      <c r="U2574" t="s">
        <v>32</v>
      </c>
      <c r="V2574" t="s">
        <v>32</v>
      </c>
      <c r="W2574" t="s">
        <v>32</v>
      </c>
    </row>
    <row r="2575" spans="1:23" x14ac:dyDescent="0.3">
      <c r="A2575" s="2">
        <v>29.4</v>
      </c>
      <c r="U2575" t="s">
        <v>32</v>
      </c>
      <c r="V2575" t="s">
        <v>32</v>
      </c>
      <c r="W2575" t="s">
        <v>31</v>
      </c>
    </row>
    <row r="2576" spans="1:23" x14ac:dyDescent="0.3">
      <c r="A2576" s="1">
        <v>30.1</v>
      </c>
      <c r="U2576" t="s">
        <v>32</v>
      </c>
      <c r="V2576" t="s">
        <v>32</v>
      </c>
      <c r="W2576" t="s">
        <v>32</v>
      </c>
    </row>
    <row r="2577" spans="1:23" x14ac:dyDescent="0.3">
      <c r="A2577" s="2">
        <v>32.9</v>
      </c>
      <c r="U2577" t="s">
        <v>32</v>
      </c>
      <c r="V2577" t="s">
        <v>32</v>
      </c>
      <c r="W2577" t="s">
        <v>31</v>
      </c>
    </row>
    <row r="2578" spans="1:23" x14ac:dyDescent="0.3">
      <c r="A2578" s="1">
        <v>34</v>
      </c>
      <c r="U2578" t="s">
        <v>32</v>
      </c>
      <c r="V2578" t="s">
        <v>32</v>
      </c>
      <c r="W2578" t="s">
        <v>32</v>
      </c>
    </row>
    <row r="2579" spans="1:23" x14ac:dyDescent="0.3">
      <c r="A2579" s="2">
        <v>38.6</v>
      </c>
      <c r="U2579" t="s">
        <v>32</v>
      </c>
      <c r="V2579" t="s">
        <v>32</v>
      </c>
      <c r="W2579" t="s">
        <v>31</v>
      </c>
    </row>
    <row r="2580" spans="1:23" x14ac:dyDescent="0.3">
      <c r="A2580" s="1">
        <v>29.3</v>
      </c>
      <c r="U2580" t="s">
        <v>32</v>
      </c>
      <c r="V2580" t="s">
        <v>31</v>
      </c>
      <c r="W2580" t="s">
        <v>31</v>
      </c>
    </row>
    <row r="2581" spans="1:23" x14ac:dyDescent="0.3">
      <c r="A2581" s="2">
        <v>43.6</v>
      </c>
      <c r="U2581" t="s">
        <v>32</v>
      </c>
      <c r="V2581" t="s">
        <v>32</v>
      </c>
      <c r="W2581" t="s">
        <v>32</v>
      </c>
    </row>
    <row r="2582" spans="1:23" x14ac:dyDescent="0.3">
      <c r="A2582" s="1">
        <v>22.7</v>
      </c>
      <c r="U2582" t="s">
        <v>32</v>
      </c>
      <c r="V2582" t="s">
        <v>32</v>
      </c>
      <c r="W2582" t="s">
        <v>32</v>
      </c>
    </row>
    <row r="2583" spans="1:23" x14ac:dyDescent="0.3">
      <c r="A2583" s="2">
        <v>36.6</v>
      </c>
      <c r="U2583" t="s">
        <v>32</v>
      </c>
      <c r="V2583" t="s">
        <v>32</v>
      </c>
      <c r="W2583" t="s">
        <v>32</v>
      </c>
    </row>
    <row r="2584" spans="1:23" x14ac:dyDescent="0.3">
      <c r="A2584" s="1">
        <v>22.6</v>
      </c>
      <c r="U2584" t="s">
        <v>32</v>
      </c>
      <c r="V2584" t="s">
        <v>32</v>
      </c>
      <c r="W2584" t="s">
        <v>32</v>
      </c>
    </row>
    <row r="2585" spans="1:23" x14ac:dyDescent="0.3">
      <c r="A2585" s="2">
        <v>25.6</v>
      </c>
      <c r="U2585" t="s">
        <v>32</v>
      </c>
      <c r="V2585" t="s">
        <v>31</v>
      </c>
      <c r="W2585" t="s">
        <v>32</v>
      </c>
    </row>
    <row r="2586" spans="1:23" x14ac:dyDescent="0.3">
      <c r="A2586" s="1">
        <v>31.4</v>
      </c>
      <c r="U2586" t="s">
        <v>32</v>
      </c>
      <c r="V2586" t="s">
        <v>32</v>
      </c>
      <c r="W2586" t="s">
        <v>32</v>
      </c>
    </row>
    <row r="2587" spans="1:23" x14ac:dyDescent="0.3">
      <c r="A2587" s="2">
        <v>26</v>
      </c>
      <c r="U2587" t="s">
        <v>32</v>
      </c>
      <c r="V2587" t="s">
        <v>32</v>
      </c>
      <c r="W2587" t="s">
        <v>31</v>
      </c>
    </row>
    <row r="2588" spans="1:23" x14ac:dyDescent="0.3">
      <c r="A2588" s="1">
        <v>27</v>
      </c>
      <c r="U2588" t="s">
        <v>32</v>
      </c>
      <c r="V2588" t="s">
        <v>32</v>
      </c>
      <c r="W2588" t="s">
        <v>32</v>
      </c>
    </row>
    <row r="2589" spans="1:23" x14ac:dyDescent="0.3">
      <c r="A2589" s="2">
        <v>33.299999999999997</v>
      </c>
      <c r="U2589" t="s">
        <v>32</v>
      </c>
      <c r="V2589" t="s">
        <v>32</v>
      </c>
      <c r="W2589" t="s">
        <v>31</v>
      </c>
    </row>
    <row r="2590" spans="1:23" x14ac:dyDescent="0.3">
      <c r="A2590" s="1">
        <v>17.3</v>
      </c>
      <c r="U2590" t="s">
        <v>32</v>
      </c>
      <c r="V2590" t="s">
        <v>32</v>
      </c>
      <c r="W2590" t="s">
        <v>32</v>
      </c>
    </row>
    <row r="2591" spans="1:23" x14ac:dyDescent="0.3">
      <c r="A2591" s="2">
        <v>26.9</v>
      </c>
      <c r="U2591" t="s">
        <v>32</v>
      </c>
      <c r="V2591" t="s">
        <v>32</v>
      </c>
      <c r="W2591" t="s">
        <v>31</v>
      </c>
    </row>
    <row r="2592" spans="1:23" x14ac:dyDescent="0.3">
      <c r="A2592" s="1">
        <v>24.8</v>
      </c>
      <c r="U2592" t="s">
        <v>32</v>
      </c>
      <c r="V2592" t="s">
        <v>32</v>
      </c>
      <c r="W2592" t="s">
        <v>32</v>
      </c>
    </row>
    <row r="2593" spans="1:23" x14ac:dyDescent="0.3">
      <c r="A2593" s="2">
        <v>20</v>
      </c>
      <c r="U2593" t="s">
        <v>32</v>
      </c>
      <c r="V2593" t="s">
        <v>32</v>
      </c>
      <c r="W2593" t="s">
        <v>31</v>
      </c>
    </row>
    <row r="2594" spans="1:23" x14ac:dyDescent="0.3">
      <c r="A2594" s="1">
        <v>35.799999999999997</v>
      </c>
      <c r="U2594" t="s">
        <v>32</v>
      </c>
      <c r="V2594" t="s">
        <v>32</v>
      </c>
      <c r="W2594" t="s">
        <v>31</v>
      </c>
    </row>
    <row r="2595" spans="1:23" x14ac:dyDescent="0.3">
      <c r="A2595" s="2">
        <v>36.9</v>
      </c>
      <c r="U2595" t="s">
        <v>32</v>
      </c>
      <c r="V2595" t="s">
        <v>32</v>
      </c>
      <c r="W2595" t="s">
        <v>32</v>
      </c>
    </row>
    <row r="2596" spans="1:23" x14ac:dyDescent="0.3">
      <c r="A2596" s="1">
        <v>29.6</v>
      </c>
      <c r="U2596" t="s">
        <v>32</v>
      </c>
      <c r="V2596" t="s">
        <v>32</v>
      </c>
      <c r="W2596" t="s">
        <v>32</v>
      </c>
    </row>
    <row r="2597" spans="1:23" x14ac:dyDescent="0.3">
      <c r="A2597" s="2">
        <v>31.1</v>
      </c>
      <c r="U2597" t="s">
        <v>32</v>
      </c>
      <c r="V2597" t="s">
        <v>32</v>
      </c>
      <c r="W2597" t="s">
        <v>32</v>
      </c>
    </row>
    <row r="2598" spans="1:23" x14ac:dyDescent="0.3">
      <c r="A2598" s="1">
        <v>25.1</v>
      </c>
      <c r="U2598" t="s">
        <v>32</v>
      </c>
      <c r="V2598" t="s">
        <v>32</v>
      </c>
      <c r="W2598" t="s">
        <v>32</v>
      </c>
    </row>
    <row r="2599" spans="1:23" x14ac:dyDescent="0.3">
      <c r="A2599" s="2">
        <v>51.9</v>
      </c>
      <c r="U2599" t="s">
        <v>32</v>
      </c>
      <c r="V2599" t="s">
        <v>32</v>
      </c>
      <c r="W2599" t="s">
        <v>32</v>
      </c>
    </row>
    <row r="2600" spans="1:23" x14ac:dyDescent="0.3">
      <c r="A2600" s="1">
        <v>36.299999999999997</v>
      </c>
      <c r="U2600" t="s">
        <v>32</v>
      </c>
      <c r="V2600" t="s">
        <v>32</v>
      </c>
      <c r="W2600" t="s">
        <v>32</v>
      </c>
    </row>
    <row r="2601" spans="1:23" x14ac:dyDescent="0.3">
      <c r="A2601" s="2">
        <v>28.2</v>
      </c>
      <c r="U2601" t="s">
        <v>32</v>
      </c>
      <c r="V2601" t="s">
        <v>31</v>
      </c>
      <c r="W2601" t="s">
        <v>32</v>
      </c>
    </row>
    <row r="2602" spans="1:23" x14ac:dyDescent="0.3">
      <c r="A2602" s="1">
        <v>35.799999999999997</v>
      </c>
      <c r="U2602" t="s">
        <v>32</v>
      </c>
      <c r="V2602" t="s">
        <v>31</v>
      </c>
      <c r="W2602" t="s">
        <v>31</v>
      </c>
    </row>
    <row r="2603" spans="1:23" x14ac:dyDescent="0.3">
      <c r="A2603" s="2">
        <v>30.9</v>
      </c>
      <c r="U2603" t="s">
        <v>32</v>
      </c>
      <c r="V2603" t="s">
        <v>32</v>
      </c>
      <c r="W2603" t="s">
        <v>31</v>
      </c>
    </row>
    <row r="2604" spans="1:23" x14ac:dyDescent="0.3">
      <c r="A2604" s="1">
        <v>22.1</v>
      </c>
      <c r="U2604" t="s">
        <v>32</v>
      </c>
      <c r="V2604" t="s">
        <v>32</v>
      </c>
      <c r="W2604" t="s">
        <v>32</v>
      </c>
    </row>
    <row r="2605" spans="1:23" x14ac:dyDescent="0.3">
      <c r="A2605" s="2">
        <v>17.600000000000001</v>
      </c>
      <c r="U2605" t="s">
        <v>32</v>
      </c>
      <c r="V2605" t="s">
        <v>32</v>
      </c>
      <c r="W2605" t="s">
        <v>32</v>
      </c>
    </row>
    <row r="2606" spans="1:23" x14ac:dyDescent="0.3">
      <c r="A2606" s="1">
        <v>29.5</v>
      </c>
      <c r="U2606" t="s">
        <v>32</v>
      </c>
      <c r="V2606" t="s">
        <v>32</v>
      </c>
      <c r="W2606" t="s">
        <v>32</v>
      </c>
    </row>
    <row r="2607" spans="1:23" x14ac:dyDescent="0.3">
      <c r="A2607" s="2">
        <v>27</v>
      </c>
      <c r="U2607" t="s">
        <v>32</v>
      </c>
      <c r="V2607" t="s">
        <v>32</v>
      </c>
      <c r="W2607" t="s">
        <v>32</v>
      </c>
    </row>
    <row r="2608" spans="1:23" x14ac:dyDescent="0.3">
      <c r="A2608" s="1">
        <v>33.200000000000003</v>
      </c>
      <c r="U2608" t="s">
        <v>32</v>
      </c>
      <c r="V2608" t="s">
        <v>32</v>
      </c>
      <c r="W2608" t="s">
        <v>31</v>
      </c>
    </row>
    <row r="2609" spans="1:23" x14ac:dyDescent="0.3">
      <c r="A2609" s="2">
        <v>24.4</v>
      </c>
      <c r="U2609" t="s">
        <v>32</v>
      </c>
      <c r="V2609" t="s">
        <v>32</v>
      </c>
      <c r="W2609" t="s">
        <v>32</v>
      </c>
    </row>
    <row r="2610" spans="1:23" x14ac:dyDescent="0.3">
      <c r="A2610" s="1">
        <v>34.4</v>
      </c>
      <c r="U2610" t="s">
        <v>32</v>
      </c>
      <c r="V2610" t="s">
        <v>32</v>
      </c>
      <c r="W2610" t="s">
        <v>31</v>
      </c>
    </row>
    <row r="2611" spans="1:23" x14ac:dyDescent="0.3">
      <c r="A2611" s="2">
        <v>36.700000000000003</v>
      </c>
      <c r="U2611" t="s">
        <v>32</v>
      </c>
      <c r="V2611" t="s">
        <v>31</v>
      </c>
      <c r="W2611" t="s">
        <v>31</v>
      </c>
    </row>
    <row r="2612" spans="1:23" x14ac:dyDescent="0.3">
      <c r="A2612" s="1">
        <v>27.2</v>
      </c>
      <c r="U2612" t="s">
        <v>32</v>
      </c>
      <c r="V2612" t="s">
        <v>32</v>
      </c>
      <c r="W2612" t="s">
        <v>31</v>
      </c>
    </row>
    <row r="2613" spans="1:23" x14ac:dyDescent="0.3">
      <c r="A2613" s="2">
        <v>27.5</v>
      </c>
      <c r="U2613" t="s">
        <v>32</v>
      </c>
      <c r="V2613" t="s">
        <v>32</v>
      </c>
      <c r="W2613" t="s">
        <v>32</v>
      </c>
    </row>
    <row r="2614" spans="1:23" x14ac:dyDescent="0.3">
      <c r="A2614" s="1">
        <v>32.6</v>
      </c>
      <c r="U2614" t="s">
        <v>32</v>
      </c>
      <c r="V2614" t="s">
        <v>31</v>
      </c>
      <c r="W2614" t="s">
        <v>31</v>
      </c>
    </row>
    <row r="2615" spans="1:23" x14ac:dyDescent="0.3">
      <c r="A2615" s="2">
        <v>28.4</v>
      </c>
      <c r="U2615" t="s">
        <v>32</v>
      </c>
      <c r="V2615" t="s">
        <v>32</v>
      </c>
      <c r="W2615" t="s">
        <v>32</v>
      </c>
    </row>
    <row r="2616" spans="1:23" x14ac:dyDescent="0.3">
      <c r="A2616" s="1">
        <v>25.5</v>
      </c>
      <c r="U2616" t="s">
        <v>32</v>
      </c>
      <c r="V2616" t="s">
        <v>32</v>
      </c>
      <c r="W2616" t="s">
        <v>32</v>
      </c>
    </row>
    <row r="2617" spans="1:23" x14ac:dyDescent="0.3">
      <c r="A2617" s="2">
        <v>28.7</v>
      </c>
      <c r="U2617" t="s">
        <v>32</v>
      </c>
      <c r="V2617" t="s">
        <v>32</v>
      </c>
      <c r="W2617" t="s">
        <v>32</v>
      </c>
    </row>
    <row r="2618" spans="1:23" x14ac:dyDescent="0.3">
      <c r="A2618" s="1">
        <v>23.8</v>
      </c>
      <c r="U2618" t="s">
        <v>32</v>
      </c>
      <c r="V2618" t="s">
        <v>32</v>
      </c>
      <c r="W2618" t="s">
        <v>32</v>
      </c>
    </row>
    <row r="2619" spans="1:23" x14ac:dyDescent="0.3">
      <c r="A2619" s="2">
        <v>34.4</v>
      </c>
      <c r="U2619" t="s">
        <v>32</v>
      </c>
      <c r="V2619" t="s">
        <v>32</v>
      </c>
      <c r="W2619" t="s">
        <v>32</v>
      </c>
    </row>
    <row r="2620" spans="1:23" x14ac:dyDescent="0.3">
      <c r="A2620" s="1">
        <v>26.1</v>
      </c>
      <c r="U2620" t="s">
        <v>32</v>
      </c>
      <c r="V2620" t="s">
        <v>32</v>
      </c>
      <c r="W2620" t="s">
        <v>32</v>
      </c>
    </row>
    <row r="2621" spans="1:23" x14ac:dyDescent="0.3">
      <c r="A2621" s="2">
        <v>28.5</v>
      </c>
      <c r="U2621" t="s">
        <v>32</v>
      </c>
      <c r="V2621" t="s">
        <v>32</v>
      </c>
      <c r="W2621" t="s">
        <v>32</v>
      </c>
    </row>
    <row r="2622" spans="1:23" x14ac:dyDescent="0.3">
      <c r="A2622" s="1">
        <v>29.6</v>
      </c>
      <c r="U2622" t="s">
        <v>32</v>
      </c>
      <c r="V2622" t="s">
        <v>32</v>
      </c>
      <c r="W2622" t="s">
        <v>32</v>
      </c>
    </row>
    <row r="2623" spans="1:23" x14ac:dyDescent="0.3">
      <c r="A2623" s="2">
        <v>29.4</v>
      </c>
      <c r="U2623" t="s">
        <v>32</v>
      </c>
      <c r="V2623" t="s">
        <v>32</v>
      </c>
      <c r="W2623" t="s">
        <v>32</v>
      </c>
    </row>
    <row r="2624" spans="1:23" x14ac:dyDescent="0.3">
      <c r="A2624" s="1">
        <v>28.2</v>
      </c>
      <c r="U2624" t="s">
        <v>32</v>
      </c>
      <c r="V2624" t="s">
        <v>32</v>
      </c>
      <c r="W2624" t="s">
        <v>31</v>
      </c>
    </row>
    <row r="2625" spans="1:23" x14ac:dyDescent="0.3">
      <c r="A2625" s="2">
        <v>28.7</v>
      </c>
      <c r="U2625" t="s">
        <v>32</v>
      </c>
      <c r="V2625" t="s">
        <v>32</v>
      </c>
      <c r="W2625" t="s">
        <v>31</v>
      </c>
    </row>
    <row r="2626" spans="1:23" x14ac:dyDescent="0.3">
      <c r="A2626" s="1">
        <v>38.1</v>
      </c>
      <c r="U2626" t="s">
        <v>32</v>
      </c>
      <c r="V2626" t="s">
        <v>31</v>
      </c>
      <c r="W2626" t="s">
        <v>31</v>
      </c>
    </row>
    <row r="2627" spans="1:23" x14ac:dyDescent="0.3">
      <c r="A2627" s="2">
        <v>22.2</v>
      </c>
      <c r="U2627" t="s">
        <v>32</v>
      </c>
      <c r="V2627" t="s">
        <v>32</v>
      </c>
      <c r="W2627" t="s">
        <v>31</v>
      </c>
    </row>
    <row r="2628" spans="1:23" x14ac:dyDescent="0.3">
      <c r="A2628" s="1">
        <v>25.7</v>
      </c>
      <c r="U2628" t="s">
        <v>32</v>
      </c>
      <c r="V2628" t="s">
        <v>32</v>
      </c>
      <c r="W2628" t="s">
        <v>31</v>
      </c>
    </row>
    <row r="2629" spans="1:23" x14ac:dyDescent="0.3">
      <c r="A2629" s="2">
        <v>17.7</v>
      </c>
      <c r="U2629" t="s">
        <v>32</v>
      </c>
      <c r="V2629" t="s">
        <v>32</v>
      </c>
      <c r="W2629" t="s">
        <v>32</v>
      </c>
    </row>
    <row r="2630" spans="1:23" x14ac:dyDescent="0.3">
      <c r="A2630" s="1">
        <v>26.4</v>
      </c>
      <c r="U2630" t="s">
        <v>32</v>
      </c>
      <c r="V2630" t="s">
        <v>32</v>
      </c>
      <c r="W2630" t="s">
        <v>32</v>
      </c>
    </row>
    <row r="2631" spans="1:23" x14ac:dyDescent="0.3">
      <c r="A2631" s="2">
        <v>32.799999999999997</v>
      </c>
      <c r="U2631" t="s">
        <v>32</v>
      </c>
      <c r="V2631" t="s">
        <v>31</v>
      </c>
      <c r="W2631" t="s">
        <v>31</v>
      </c>
    </row>
    <row r="2632" spans="1:23" x14ac:dyDescent="0.3">
      <c r="A2632" s="1">
        <v>34.5</v>
      </c>
      <c r="U2632" t="s">
        <v>32</v>
      </c>
      <c r="V2632" t="s">
        <v>32</v>
      </c>
      <c r="W2632" t="s">
        <v>32</v>
      </c>
    </row>
    <row r="2633" spans="1:23" x14ac:dyDescent="0.3">
      <c r="A2633" s="2">
        <v>39.5</v>
      </c>
      <c r="U2633" t="s">
        <v>32</v>
      </c>
      <c r="V2633" t="s">
        <v>32</v>
      </c>
      <c r="W2633" t="s">
        <v>32</v>
      </c>
    </row>
    <row r="2634" spans="1:23" x14ac:dyDescent="0.3">
      <c r="A2634" s="1">
        <v>23.5</v>
      </c>
      <c r="U2634" t="s">
        <v>32</v>
      </c>
      <c r="V2634" t="s">
        <v>32</v>
      </c>
      <c r="W2634" t="s">
        <v>31</v>
      </c>
    </row>
    <row r="2635" spans="1:23" x14ac:dyDescent="0.3">
      <c r="A2635" s="2">
        <v>38.799999999999997</v>
      </c>
      <c r="U2635" t="s">
        <v>32</v>
      </c>
      <c r="V2635" t="s">
        <v>31</v>
      </c>
      <c r="W2635" t="s">
        <v>32</v>
      </c>
    </row>
    <row r="2636" spans="1:23" x14ac:dyDescent="0.3">
      <c r="A2636" s="1">
        <v>21.2</v>
      </c>
      <c r="U2636" t="s">
        <v>32</v>
      </c>
      <c r="V2636" t="s">
        <v>32</v>
      </c>
      <c r="W2636" t="s">
        <v>32</v>
      </c>
    </row>
    <row r="2637" spans="1:23" x14ac:dyDescent="0.3">
      <c r="A2637" s="2">
        <v>32</v>
      </c>
      <c r="U2637" t="s">
        <v>32</v>
      </c>
      <c r="V2637" t="s">
        <v>32</v>
      </c>
      <c r="W2637" t="s">
        <v>32</v>
      </c>
    </row>
    <row r="2638" spans="1:23" x14ac:dyDescent="0.3">
      <c r="A2638" s="1">
        <v>63.3</v>
      </c>
      <c r="U2638" t="s">
        <v>32</v>
      </c>
      <c r="V2638" t="s">
        <v>32</v>
      </c>
      <c r="W2638" t="s">
        <v>31</v>
      </c>
    </row>
    <row r="2639" spans="1:23" x14ac:dyDescent="0.3">
      <c r="A2639" s="2">
        <v>32.6</v>
      </c>
      <c r="U2639" t="s">
        <v>32</v>
      </c>
      <c r="V2639" t="s">
        <v>31</v>
      </c>
      <c r="W2639" t="s">
        <v>32</v>
      </c>
    </row>
    <row r="2640" spans="1:23" x14ac:dyDescent="0.3">
      <c r="A2640" s="1">
        <v>25.2</v>
      </c>
      <c r="U2640" t="s">
        <v>32</v>
      </c>
      <c r="V2640" t="s">
        <v>32</v>
      </c>
      <c r="W2640" t="s">
        <v>32</v>
      </c>
    </row>
    <row r="2641" spans="1:23" x14ac:dyDescent="0.3">
      <c r="A2641" s="2">
        <v>27.4</v>
      </c>
      <c r="U2641" t="s">
        <v>32</v>
      </c>
      <c r="V2641" t="s">
        <v>32</v>
      </c>
      <c r="W2641" t="s">
        <v>31</v>
      </c>
    </row>
    <row r="2642" spans="1:23" x14ac:dyDescent="0.3">
      <c r="A2642" s="1">
        <v>38.6</v>
      </c>
      <c r="U2642" t="s">
        <v>32</v>
      </c>
      <c r="V2642" t="s">
        <v>32</v>
      </c>
      <c r="W2642" t="s">
        <v>31</v>
      </c>
    </row>
    <row r="2643" spans="1:23" x14ac:dyDescent="0.3">
      <c r="A2643" s="2">
        <v>32.9</v>
      </c>
      <c r="U2643" t="s">
        <v>32</v>
      </c>
      <c r="V2643" t="s">
        <v>31</v>
      </c>
      <c r="W2643" t="s">
        <v>32</v>
      </c>
    </row>
    <row r="2644" spans="1:23" x14ac:dyDescent="0.3">
      <c r="A2644" s="1">
        <v>26</v>
      </c>
      <c r="U2644" t="s">
        <v>32</v>
      </c>
      <c r="V2644" t="s">
        <v>32</v>
      </c>
      <c r="W2644" t="s">
        <v>31</v>
      </c>
    </row>
    <row r="2645" spans="1:23" x14ac:dyDescent="0.3">
      <c r="A2645" s="2">
        <v>29.2</v>
      </c>
      <c r="U2645" t="s">
        <v>32</v>
      </c>
      <c r="V2645" t="s">
        <v>32</v>
      </c>
      <c r="W2645" t="s">
        <v>32</v>
      </c>
    </row>
    <row r="2646" spans="1:23" x14ac:dyDescent="0.3">
      <c r="A2646" s="1">
        <v>29.2</v>
      </c>
      <c r="U2646" t="s">
        <v>32</v>
      </c>
      <c r="V2646" t="s">
        <v>32</v>
      </c>
      <c r="W2646" t="s">
        <v>32</v>
      </c>
    </row>
    <row r="2647" spans="1:23" x14ac:dyDescent="0.3">
      <c r="A2647" s="2">
        <v>26.4</v>
      </c>
      <c r="U2647" t="s">
        <v>32</v>
      </c>
      <c r="V2647" t="s">
        <v>32</v>
      </c>
      <c r="W2647" t="s">
        <v>31</v>
      </c>
    </row>
    <row r="2648" spans="1:23" x14ac:dyDescent="0.3">
      <c r="A2648" s="1">
        <v>23.1</v>
      </c>
      <c r="U2648" t="s">
        <v>32</v>
      </c>
      <c r="V2648" t="s">
        <v>32</v>
      </c>
      <c r="W2648" t="s">
        <v>31</v>
      </c>
    </row>
    <row r="2649" spans="1:23" x14ac:dyDescent="0.3">
      <c r="A2649" s="2">
        <v>21.2</v>
      </c>
      <c r="U2649" t="s">
        <v>32</v>
      </c>
      <c r="V2649" t="s">
        <v>32</v>
      </c>
      <c r="W2649" t="s">
        <v>32</v>
      </c>
    </row>
    <row r="2650" spans="1:23" x14ac:dyDescent="0.3">
      <c r="A2650" s="1">
        <v>26.2</v>
      </c>
      <c r="U2650" t="s">
        <v>32</v>
      </c>
      <c r="V2650" t="s">
        <v>32</v>
      </c>
      <c r="W2650" t="s">
        <v>31</v>
      </c>
    </row>
    <row r="2651" spans="1:23" x14ac:dyDescent="0.3">
      <c r="A2651" s="2">
        <v>23.4</v>
      </c>
      <c r="U2651" t="s">
        <v>32</v>
      </c>
      <c r="V2651" t="s">
        <v>31</v>
      </c>
      <c r="W2651" t="s">
        <v>32</v>
      </c>
    </row>
    <row r="2652" spans="1:23" x14ac:dyDescent="0.3">
      <c r="A2652" s="1">
        <v>19.8</v>
      </c>
      <c r="U2652" t="s">
        <v>32</v>
      </c>
      <c r="V2652" t="s">
        <v>32</v>
      </c>
      <c r="W2652" t="s">
        <v>32</v>
      </c>
    </row>
    <row r="2653" spans="1:23" x14ac:dyDescent="0.3">
      <c r="A2653" s="2">
        <v>20.399999999999999</v>
      </c>
      <c r="U2653" t="s">
        <v>32</v>
      </c>
      <c r="V2653" t="s">
        <v>32</v>
      </c>
      <c r="W2653" t="s">
        <v>32</v>
      </c>
    </row>
    <row r="2654" spans="1:23" x14ac:dyDescent="0.3">
      <c r="A2654" s="1">
        <v>25.9</v>
      </c>
      <c r="U2654" t="s">
        <v>32</v>
      </c>
      <c r="V2654" t="s">
        <v>32</v>
      </c>
      <c r="W2654" t="s">
        <v>32</v>
      </c>
    </row>
    <row r="2655" spans="1:23" x14ac:dyDescent="0.3">
      <c r="A2655" s="2">
        <v>34.1</v>
      </c>
      <c r="U2655" t="s">
        <v>32</v>
      </c>
      <c r="V2655" t="s">
        <v>32</v>
      </c>
      <c r="W2655" t="s">
        <v>32</v>
      </c>
    </row>
    <row r="2656" spans="1:23" x14ac:dyDescent="0.3">
      <c r="A2656" s="1">
        <v>18.3</v>
      </c>
      <c r="U2656" t="s">
        <v>32</v>
      </c>
      <c r="V2656" t="s">
        <v>32</v>
      </c>
      <c r="W2656" t="s">
        <v>32</v>
      </c>
    </row>
    <row r="2657" spans="1:23" x14ac:dyDescent="0.3">
      <c r="A2657" s="2">
        <v>35</v>
      </c>
      <c r="U2657" t="s">
        <v>32</v>
      </c>
      <c r="V2657" t="s">
        <v>32</v>
      </c>
      <c r="W2657" t="s">
        <v>31</v>
      </c>
    </row>
    <row r="2658" spans="1:23" x14ac:dyDescent="0.3">
      <c r="A2658" s="1">
        <v>26.4</v>
      </c>
      <c r="U2658" t="s">
        <v>32</v>
      </c>
      <c r="V2658" t="s">
        <v>32</v>
      </c>
      <c r="W2658" t="s">
        <v>31</v>
      </c>
    </row>
    <row r="2659" spans="1:23" x14ac:dyDescent="0.3">
      <c r="A2659" s="2">
        <v>27.6</v>
      </c>
      <c r="U2659" t="s">
        <v>32</v>
      </c>
      <c r="V2659" t="s">
        <v>32</v>
      </c>
      <c r="W2659" t="s">
        <v>32</v>
      </c>
    </row>
    <row r="2660" spans="1:23" x14ac:dyDescent="0.3">
      <c r="A2660" s="1">
        <v>27</v>
      </c>
      <c r="U2660" t="s">
        <v>32</v>
      </c>
      <c r="V2660" t="s">
        <v>32</v>
      </c>
      <c r="W2660" t="s">
        <v>31</v>
      </c>
    </row>
    <row r="2661" spans="1:23" x14ac:dyDescent="0.3">
      <c r="A2661" s="2">
        <v>31.3</v>
      </c>
      <c r="U2661" t="s">
        <v>32</v>
      </c>
      <c r="V2661" t="s">
        <v>32</v>
      </c>
      <c r="W2661" t="s">
        <v>31</v>
      </c>
    </row>
    <row r="2662" spans="1:23" x14ac:dyDescent="0.3">
      <c r="A2662" s="1">
        <v>18</v>
      </c>
      <c r="U2662" t="s">
        <v>32</v>
      </c>
      <c r="V2662" t="s">
        <v>32</v>
      </c>
      <c r="W2662" t="s">
        <v>32</v>
      </c>
    </row>
    <row r="2663" spans="1:23" x14ac:dyDescent="0.3">
      <c r="A2663" s="2">
        <v>22.1</v>
      </c>
      <c r="U2663" t="s">
        <v>32</v>
      </c>
      <c r="V2663" t="s">
        <v>31</v>
      </c>
      <c r="W2663" t="s">
        <v>32</v>
      </c>
    </row>
    <row r="2664" spans="1:23" x14ac:dyDescent="0.3">
      <c r="A2664" s="1">
        <v>34.4</v>
      </c>
      <c r="U2664" t="s">
        <v>32</v>
      </c>
      <c r="V2664" t="s">
        <v>32</v>
      </c>
      <c r="W2664" t="s">
        <v>32</v>
      </c>
    </row>
    <row r="2665" spans="1:23" x14ac:dyDescent="0.3">
      <c r="A2665" s="2">
        <v>33.200000000000003</v>
      </c>
      <c r="U2665" t="s">
        <v>32</v>
      </c>
      <c r="V2665" t="s">
        <v>32</v>
      </c>
      <c r="W2665" t="s">
        <v>32</v>
      </c>
    </row>
    <row r="2666" spans="1:23" x14ac:dyDescent="0.3">
      <c r="A2666" s="1">
        <v>23.1</v>
      </c>
      <c r="U2666" t="s">
        <v>32</v>
      </c>
      <c r="V2666" t="s">
        <v>32</v>
      </c>
      <c r="W2666" t="s">
        <v>32</v>
      </c>
    </row>
    <row r="2667" spans="1:23" x14ac:dyDescent="0.3">
      <c r="A2667" s="2">
        <v>39.700000000000003</v>
      </c>
      <c r="U2667" t="s">
        <v>32</v>
      </c>
      <c r="V2667" t="s">
        <v>32</v>
      </c>
      <c r="W2667" t="s">
        <v>32</v>
      </c>
    </row>
    <row r="2668" spans="1:23" x14ac:dyDescent="0.3">
      <c r="A2668" s="1">
        <v>40.700000000000003</v>
      </c>
      <c r="U2668" t="s">
        <v>32</v>
      </c>
      <c r="V2668" t="s">
        <v>32</v>
      </c>
      <c r="W2668" t="s">
        <v>32</v>
      </c>
    </row>
    <row r="2669" spans="1:23" x14ac:dyDescent="0.3">
      <c r="A2669" s="2">
        <v>30.9</v>
      </c>
      <c r="U2669" t="s">
        <v>32</v>
      </c>
      <c r="V2669" t="s">
        <v>32</v>
      </c>
      <c r="W2669" t="s">
        <v>32</v>
      </c>
    </row>
    <row r="2670" spans="1:23" x14ac:dyDescent="0.3">
      <c r="A2670" s="1">
        <v>27.5</v>
      </c>
      <c r="U2670" t="s">
        <v>32</v>
      </c>
      <c r="V2670" t="s">
        <v>31</v>
      </c>
      <c r="W2670" t="s">
        <v>32</v>
      </c>
    </row>
    <row r="2671" spans="1:23" x14ac:dyDescent="0.3">
      <c r="A2671" s="2">
        <v>28.3</v>
      </c>
      <c r="U2671" t="s">
        <v>32</v>
      </c>
      <c r="V2671" t="s">
        <v>32</v>
      </c>
      <c r="W2671" t="s">
        <v>32</v>
      </c>
    </row>
    <row r="2672" spans="1:23" x14ac:dyDescent="0.3">
      <c r="A2672" s="1">
        <v>33.4</v>
      </c>
      <c r="U2672" t="s">
        <v>32</v>
      </c>
      <c r="V2672" t="s">
        <v>32</v>
      </c>
      <c r="W2672" t="s">
        <v>31</v>
      </c>
    </row>
    <row r="2673" spans="1:23" x14ac:dyDescent="0.3">
      <c r="A2673" s="2">
        <v>33.1</v>
      </c>
      <c r="U2673" t="s">
        <v>32</v>
      </c>
      <c r="V2673" t="s">
        <v>32</v>
      </c>
      <c r="W2673" t="s">
        <v>32</v>
      </c>
    </row>
    <row r="2674" spans="1:23" x14ac:dyDescent="0.3">
      <c r="A2674" s="1">
        <v>41.5</v>
      </c>
      <c r="U2674" t="s">
        <v>32</v>
      </c>
      <c r="V2674" t="s">
        <v>32</v>
      </c>
      <c r="W2674" t="s">
        <v>32</v>
      </c>
    </row>
    <row r="2675" spans="1:23" x14ac:dyDescent="0.3">
      <c r="A2675" s="2">
        <v>17.100000000000001</v>
      </c>
      <c r="U2675" t="s">
        <v>32</v>
      </c>
      <c r="V2675" t="s">
        <v>32</v>
      </c>
      <c r="W2675" t="s">
        <v>32</v>
      </c>
    </row>
    <row r="2676" spans="1:23" x14ac:dyDescent="0.3">
      <c r="A2676" s="1">
        <v>30</v>
      </c>
      <c r="U2676" t="s">
        <v>32</v>
      </c>
      <c r="V2676" t="s">
        <v>32</v>
      </c>
      <c r="W2676" t="s">
        <v>32</v>
      </c>
    </row>
    <row r="2677" spans="1:23" x14ac:dyDescent="0.3">
      <c r="A2677" s="2">
        <v>24.9</v>
      </c>
      <c r="U2677" t="s">
        <v>32</v>
      </c>
      <c r="V2677" t="s">
        <v>31</v>
      </c>
      <c r="W2677" t="s">
        <v>31</v>
      </c>
    </row>
    <row r="2678" spans="1:23" x14ac:dyDescent="0.3">
      <c r="A2678" s="1">
        <v>32.5</v>
      </c>
      <c r="U2678" t="s">
        <v>32</v>
      </c>
      <c r="V2678" t="s">
        <v>31</v>
      </c>
      <c r="W2678" t="s">
        <v>32</v>
      </c>
    </row>
    <row r="2679" spans="1:23" x14ac:dyDescent="0.3">
      <c r="A2679" s="2">
        <v>26.1</v>
      </c>
      <c r="U2679" t="s">
        <v>32</v>
      </c>
      <c r="V2679" t="s">
        <v>32</v>
      </c>
      <c r="W2679" t="s">
        <v>31</v>
      </c>
    </row>
    <row r="2680" spans="1:23" x14ac:dyDescent="0.3">
      <c r="A2680" s="1">
        <v>19.2</v>
      </c>
      <c r="U2680" t="s">
        <v>32</v>
      </c>
      <c r="V2680" t="s">
        <v>32</v>
      </c>
      <c r="W2680" t="s">
        <v>31</v>
      </c>
    </row>
    <row r="2681" spans="1:23" x14ac:dyDescent="0.3">
      <c r="A2681" s="2">
        <v>38.700000000000003</v>
      </c>
      <c r="U2681" t="s">
        <v>32</v>
      </c>
      <c r="V2681" t="s">
        <v>31</v>
      </c>
      <c r="W2681" t="s">
        <v>32</v>
      </c>
    </row>
    <row r="2682" spans="1:23" x14ac:dyDescent="0.3">
      <c r="A2682" s="1">
        <v>29.5</v>
      </c>
      <c r="U2682" t="s">
        <v>32</v>
      </c>
      <c r="V2682" t="s">
        <v>31</v>
      </c>
      <c r="W2682" t="s">
        <v>31</v>
      </c>
    </row>
    <row r="2683" spans="1:23" x14ac:dyDescent="0.3">
      <c r="A2683" s="2">
        <v>28.1</v>
      </c>
      <c r="U2683" t="s">
        <v>32</v>
      </c>
      <c r="V2683" t="s">
        <v>32</v>
      </c>
      <c r="W2683" t="s">
        <v>32</v>
      </c>
    </row>
    <row r="2684" spans="1:23" x14ac:dyDescent="0.3">
      <c r="A2684" s="1">
        <v>14.1</v>
      </c>
      <c r="U2684" t="s">
        <v>32</v>
      </c>
      <c r="V2684" t="s">
        <v>31</v>
      </c>
      <c r="W2684" t="s">
        <v>31</v>
      </c>
    </row>
    <row r="2685" spans="1:23" x14ac:dyDescent="0.3">
      <c r="A2685" s="2">
        <v>33.9</v>
      </c>
      <c r="U2685" t="s">
        <v>32</v>
      </c>
      <c r="V2685" t="s">
        <v>32</v>
      </c>
      <c r="W2685" t="s">
        <v>32</v>
      </c>
    </row>
    <row r="2686" spans="1:23" x14ac:dyDescent="0.3">
      <c r="A2686" s="1">
        <v>26</v>
      </c>
      <c r="U2686" t="s">
        <v>32</v>
      </c>
      <c r="V2686" t="s">
        <v>32</v>
      </c>
      <c r="W2686" t="s">
        <v>32</v>
      </c>
    </row>
    <row r="2687" spans="1:23" x14ac:dyDescent="0.3">
      <c r="A2687" s="2">
        <v>52.8</v>
      </c>
      <c r="U2687" t="s">
        <v>32</v>
      </c>
      <c r="V2687" t="s">
        <v>31</v>
      </c>
      <c r="W2687" t="s">
        <v>32</v>
      </c>
    </row>
    <row r="2688" spans="1:23" x14ac:dyDescent="0.3">
      <c r="A2688" s="1">
        <v>29.2</v>
      </c>
      <c r="U2688" t="s">
        <v>32</v>
      </c>
      <c r="V2688" t="s">
        <v>31</v>
      </c>
      <c r="W2688" t="s">
        <v>31</v>
      </c>
    </row>
    <row r="2689" spans="1:23" x14ac:dyDescent="0.3">
      <c r="A2689" s="2">
        <v>26.3</v>
      </c>
      <c r="U2689" t="s">
        <v>32</v>
      </c>
      <c r="V2689" t="s">
        <v>32</v>
      </c>
      <c r="W2689" t="s">
        <v>32</v>
      </c>
    </row>
    <row r="2690" spans="1:23" x14ac:dyDescent="0.3">
      <c r="A2690" s="1">
        <v>23.6</v>
      </c>
      <c r="U2690" t="s">
        <v>32</v>
      </c>
      <c r="V2690" t="s">
        <v>32</v>
      </c>
      <c r="W2690" t="s">
        <v>31</v>
      </c>
    </row>
    <row r="2691" spans="1:23" x14ac:dyDescent="0.3">
      <c r="A2691" s="2">
        <v>18.600000000000001</v>
      </c>
      <c r="U2691" t="s">
        <v>32</v>
      </c>
      <c r="V2691" t="s">
        <v>32</v>
      </c>
      <c r="W2691" t="s">
        <v>32</v>
      </c>
    </row>
    <row r="2692" spans="1:23" x14ac:dyDescent="0.3">
      <c r="A2692" s="1">
        <v>29.7</v>
      </c>
      <c r="U2692" t="s">
        <v>32</v>
      </c>
      <c r="V2692" t="s">
        <v>31</v>
      </c>
      <c r="W2692" t="s">
        <v>32</v>
      </c>
    </row>
    <row r="2693" spans="1:23" x14ac:dyDescent="0.3">
      <c r="A2693" s="2">
        <v>30.9</v>
      </c>
      <c r="U2693" t="s">
        <v>32</v>
      </c>
      <c r="V2693" t="s">
        <v>32</v>
      </c>
      <c r="W2693" t="s">
        <v>31</v>
      </c>
    </row>
    <row r="2694" spans="1:23" x14ac:dyDescent="0.3">
      <c r="A2694" s="1">
        <v>22.8</v>
      </c>
      <c r="U2694" t="s">
        <v>32</v>
      </c>
      <c r="V2694" t="s">
        <v>32</v>
      </c>
      <c r="W2694" t="s">
        <v>32</v>
      </c>
    </row>
    <row r="2695" spans="1:23" x14ac:dyDescent="0.3">
      <c r="A2695" s="2">
        <v>25.5</v>
      </c>
      <c r="U2695" t="s">
        <v>32</v>
      </c>
      <c r="V2695" t="s">
        <v>31</v>
      </c>
      <c r="W2695" t="s">
        <v>31</v>
      </c>
    </row>
    <row r="2696" spans="1:23" x14ac:dyDescent="0.3">
      <c r="A2696" s="1">
        <v>25.6</v>
      </c>
      <c r="U2696" t="s">
        <v>32</v>
      </c>
      <c r="V2696" t="s">
        <v>32</v>
      </c>
      <c r="W2696" t="s">
        <v>32</v>
      </c>
    </row>
    <row r="2697" spans="1:23" x14ac:dyDescent="0.3">
      <c r="A2697" s="2">
        <v>23</v>
      </c>
      <c r="U2697" t="s">
        <v>32</v>
      </c>
      <c r="V2697" t="s">
        <v>32</v>
      </c>
      <c r="W2697" t="s">
        <v>32</v>
      </c>
    </row>
    <row r="2698" spans="1:23" x14ac:dyDescent="0.3">
      <c r="A2698" s="1">
        <v>20.6</v>
      </c>
      <c r="U2698" t="s">
        <v>32</v>
      </c>
      <c r="V2698" t="s">
        <v>32</v>
      </c>
      <c r="W2698" t="s">
        <v>32</v>
      </c>
    </row>
    <row r="2699" spans="1:23" x14ac:dyDescent="0.3">
      <c r="A2699" s="2">
        <v>28.4</v>
      </c>
      <c r="U2699" t="s">
        <v>32</v>
      </c>
      <c r="V2699" t="s">
        <v>31</v>
      </c>
      <c r="W2699" t="s">
        <v>32</v>
      </c>
    </row>
    <row r="2700" spans="1:23" x14ac:dyDescent="0.3">
      <c r="A2700" s="1">
        <v>29.7</v>
      </c>
      <c r="U2700" t="s">
        <v>32</v>
      </c>
      <c r="V2700" t="s">
        <v>32</v>
      </c>
      <c r="W2700" t="s">
        <v>31</v>
      </c>
    </row>
    <row r="2701" spans="1:23" x14ac:dyDescent="0.3">
      <c r="A2701" s="2">
        <v>26</v>
      </c>
      <c r="U2701" t="s">
        <v>32</v>
      </c>
      <c r="V2701" t="s">
        <v>31</v>
      </c>
      <c r="W2701" t="s">
        <v>32</v>
      </c>
    </row>
    <row r="2702" spans="1:23" x14ac:dyDescent="0.3">
      <c r="A2702" s="1">
        <v>37.5</v>
      </c>
      <c r="U2702" t="s">
        <v>32</v>
      </c>
      <c r="V2702" t="s">
        <v>32</v>
      </c>
      <c r="W2702" t="s">
        <v>31</v>
      </c>
    </row>
    <row r="2703" spans="1:23" x14ac:dyDescent="0.3">
      <c r="A2703" s="2">
        <v>42.3</v>
      </c>
      <c r="U2703" t="s">
        <v>32</v>
      </c>
      <c r="V2703" t="s">
        <v>32</v>
      </c>
      <c r="W2703" t="s">
        <v>31</v>
      </c>
    </row>
    <row r="2704" spans="1:23" x14ac:dyDescent="0.3">
      <c r="A2704" s="1">
        <v>21.4</v>
      </c>
      <c r="U2704" t="s">
        <v>32</v>
      </c>
      <c r="V2704" t="s">
        <v>32</v>
      </c>
      <c r="W2704" t="s">
        <v>31</v>
      </c>
    </row>
    <row r="2705" spans="1:23" x14ac:dyDescent="0.3">
      <c r="A2705" s="2">
        <v>29.3</v>
      </c>
      <c r="U2705" t="s">
        <v>32</v>
      </c>
      <c r="V2705" t="s">
        <v>32</v>
      </c>
      <c r="W2705" t="s">
        <v>31</v>
      </c>
    </row>
    <row r="2706" spans="1:23" x14ac:dyDescent="0.3">
      <c r="A2706" s="1">
        <v>31</v>
      </c>
      <c r="U2706" t="s">
        <v>32</v>
      </c>
      <c r="V2706" t="s">
        <v>32</v>
      </c>
      <c r="W2706" t="s">
        <v>32</v>
      </c>
    </row>
    <row r="2707" spans="1:23" x14ac:dyDescent="0.3">
      <c r="A2707" s="2">
        <v>22</v>
      </c>
      <c r="U2707" t="s">
        <v>32</v>
      </c>
      <c r="V2707" t="s">
        <v>32</v>
      </c>
      <c r="W2707" t="s">
        <v>31</v>
      </c>
    </row>
    <row r="2708" spans="1:23" x14ac:dyDescent="0.3">
      <c r="A2708" s="1">
        <v>20.9</v>
      </c>
      <c r="U2708" t="s">
        <v>32</v>
      </c>
      <c r="V2708" t="s">
        <v>32</v>
      </c>
      <c r="W2708" t="s">
        <v>32</v>
      </c>
    </row>
    <row r="2709" spans="1:23" x14ac:dyDescent="0.3">
      <c r="A2709" s="2">
        <v>45.9</v>
      </c>
      <c r="U2709" t="s">
        <v>32</v>
      </c>
      <c r="V2709" t="s">
        <v>31</v>
      </c>
      <c r="W2709" t="s">
        <v>31</v>
      </c>
    </row>
    <row r="2710" spans="1:23" x14ac:dyDescent="0.3">
      <c r="A2710" s="1">
        <v>61.2</v>
      </c>
      <c r="U2710" t="s">
        <v>32</v>
      </c>
      <c r="V2710" t="s">
        <v>32</v>
      </c>
      <c r="W2710" t="s">
        <v>32</v>
      </c>
    </row>
    <row r="2711" spans="1:23" x14ac:dyDescent="0.3">
      <c r="A2711" s="2">
        <v>29.1</v>
      </c>
      <c r="U2711" t="s">
        <v>32</v>
      </c>
      <c r="V2711" t="s">
        <v>32</v>
      </c>
      <c r="W2711" t="s">
        <v>32</v>
      </c>
    </row>
    <row r="2712" spans="1:23" x14ac:dyDescent="0.3">
      <c r="A2712" s="1">
        <v>28.4</v>
      </c>
      <c r="U2712" t="s">
        <v>32</v>
      </c>
      <c r="V2712" t="s">
        <v>31</v>
      </c>
      <c r="W2712" t="s">
        <v>31</v>
      </c>
    </row>
    <row r="2713" spans="1:23" x14ac:dyDescent="0.3">
      <c r="A2713" s="2">
        <v>22.6</v>
      </c>
      <c r="U2713" t="s">
        <v>32</v>
      </c>
      <c r="V2713" t="s">
        <v>32</v>
      </c>
      <c r="W2713" t="s">
        <v>32</v>
      </c>
    </row>
    <row r="2714" spans="1:23" x14ac:dyDescent="0.3">
      <c r="A2714" s="1">
        <v>24.2</v>
      </c>
      <c r="U2714" t="s">
        <v>32</v>
      </c>
      <c r="V2714" t="s">
        <v>32</v>
      </c>
      <c r="W2714" t="s">
        <v>32</v>
      </c>
    </row>
    <row r="2715" spans="1:23" x14ac:dyDescent="0.3">
      <c r="A2715" s="2">
        <v>16.3</v>
      </c>
      <c r="U2715" t="s">
        <v>32</v>
      </c>
      <c r="V2715" t="s">
        <v>32</v>
      </c>
      <c r="W2715" t="s">
        <v>31</v>
      </c>
    </row>
    <row r="2716" spans="1:23" x14ac:dyDescent="0.3">
      <c r="A2716" s="1">
        <v>35.9</v>
      </c>
      <c r="U2716" t="s">
        <v>32</v>
      </c>
      <c r="V2716" t="s">
        <v>32</v>
      </c>
      <c r="W2716" t="s">
        <v>32</v>
      </c>
    </row>
    <row r="2717" spans="1:23" x14ac:dyDescent="0.3">
      <c r="A2717" s="2">
        <v>29.8</v>
      </c>
      <c r="U2717" t="s">
        <v>32</v>
      </c>
      <c r="V2717" t="s">
        <v>32</v>
      </c>
      <c r="W2717" t="s">
        <v>32</v>
      </c>
    </row>
    <row r="2718" spans="1:23" x14ac:dyDescent="0.3">
      <c r="A2718" s="1">
        <v>37</v>
      </c>
      <c r="U2718" t="s">
        <v>32</v>
      </c>
      <c r="V2718" t="s">
        <v>32</v>
      </c>
      <c r="W2718" t="s">
        <v>32</v>
      </c>
    </row>
    <row r="2719" spans="1:23" x14ac:dyDescent="0.3">
      <c r="A2719" s="2">
        <v>35.799999999999997</v>
      </c>
      <c r="U2719" t="s">
        <v>32</v>
      </c>
      <c r="V2719" t="s">
        <v>32</v>
      </c>
      <c r="W2719" t="s">
        <v>32</v>
      </c>
    </row>
    <row r="2720" spans="1:23" x14ac:dyDescent="0.3">
      <c r="A2720" s="1">
        <v>21.1</v>
      </c>
      <c r="U2720" t="s">
        <v>32</v>
      </c>
      <c r="V2720" t="s">
        <v>32</v>
      </c>
      <c r="W2720" t="s">
        <v>31</v>
      </c>
    </row>
    <row r="2721" spans="1:23" x14ac:dyDescent="0.3">
      <c r="A2721" s="2">
        <v>37.6</v>
      </c>
      <c r="U2721" t="s">
        <v>32</v>
      </c>
      <c r="V2721" t="s">
        <v>32</v>
      </c>
      <c r="W2721" t="s">
        <v>31</v>
      </c>
    </row>
    <row r="2722" spans="1:23" x14ac:dyDescent="0.3">
      <c r="A2722" s="1">
        <v>24.8</v>
      </c>
      <c r="U2722" t="s">
        <v>32</v>
      </c>
      <c r="V2722" t="s">
        <v>32</v>
      </c>
      <c r="W2722" t="s">
        <v>32</v>
      </c>
    </row>
    <row r="2723" spans="1:23" x14ac:dyDescent="0.3">
      <c r="A2723" s="2">
        <v>31.9</v>
      </c>
      <c r="U2723" t="s">
        <v>32</v>
      </c>
      <c r="V2723" t="s">
        <v>32</v>
      </c>
      <c r="W2723" t="s">
        <v>31</v>
      </c>
    </row>
    <row r="2724" spans="1:23" x14ac:dyDescent="0.3">
      <c r="A2724" s="1">
        <v>17.5</v>
      </c>
      <c r="U2724" t="s">
        <v>32</v>
      </c>
      <c r="V2724" t="s">
        <v>32</v>
      </c>
      <c r="W2724" t="s">
        <v>32</v>
      </c>
    </row>
    <row r="2725" spans="1:23" x14ac:dyDescent="0.3">
      <c r="A2725" s="2">
        <v>17.600000000000001</v>
      </c>
      <c r="U2725" t="s">
        <v>32</v>
      </c>
      <c r="V2725" t="s">
        <v>32</v>
      </c>
      <c r="W2725" t="s">
        <v>31</v>
      </c>
    </row>
    <row r="2726" spans="1:23" x14ac:dyDescent="0.3">
      <c r="A2726" s="1">
        <v>38.9</v>
      </c>
      <c r="U2726" t="s">
        <v>32</v>
      </c>
      <c r="V2726" t="s">
        <v>32</v>
      </c>
      <c r="W2726" t="s">
        <v>31</v>
      </c>
    </row>
    <row r="2727" spans="1:23" x14ac:dyDescent="0.3">
      <c r="A2727" s="2">
        <v>15.2</v>
      </c>
      <c r="U2727" t="s">
        <v>32</v>
      </c>
      <c r="V2727" t="s">
        <v>31</v>
      </c>
      <c r="W2727" t="s">
        <v>32</v>
      </c>
    </row>
    <row r="2728" spans="1:23" x14ac:dyDescent="0.3">
      <c r="A2728" s="1">
        <v>27.4</v>
      </c>
      <c r="U2728" t="s">
        <v>32</v>
      </c>
      <c r="V2728" t="s">
        <v>32</v>
      </c>
      <c r="W2728" t="s">
        <v>31</v>
      </c>
    </row>
    <row r="2729" spans="1:23" x14ac:dyDescent="0.3">
      <c r="A2729" s="2">
        <v>27.9</v>
      </c>
      <c r="U2729" t="s">
        <v>32</v>
      </c>
      <c r="V2729" t="s">
        <v>32</v>
      </c>
      <c r="W2729" t="s">
        <v>31</v>
      </c>
    </row>
    <row r="2730" spans="1:23" x14ac:dyDescent="0.3">
      <c r="A2730" s="1">
        <v>16.100000000000001</v>
      </c>
      <c r="U2730" t="s">
        <v>32</v>
      </c>
      <c r="V2730" t="s">
        <v>32</v>
      </c>
      <c r="W2730" t="s">
        <v>32</v>
      </c>
    </row>
    <row r="2731" spans="1:23" x14ac:dyDescent="0.3">
      <c r="A2731" s="2">
        <v>39</v>
      </c>
      <c r="U2731" t="s">
        <v>32</v>
      </c>
      <c r="V2731" t="s">
        <v>31</v>
      </c>
      <c r="W2731" t="s">
        <v>32</v>
      </c>
    </row>
    <row r="2732" spans="1:23" x14ac:dyDescent="0.3">
      <c r="A2732" s="1">
        <v>36.6</v>
      </c>
      <c r="U2732" t="s">
        <v>32</v>
      </c>
      <c r="V2732" t="s">
        <v>32</v>
      </c>
      <c r="W2732" t="s">
        <v>32</v>
      </c>
    </row>
    <row r="2733" spans="1:23" x14ac:dyDescent="0.3">
      <c r="A2733" s="2">
        <v>33.700000000000003</v>
      </c>
      <c r="U2733" t="s">
        <v>32</v>
      </c>
      <c r="V2733" t="s">
        <v>32</v>
      </c>
      <c r="W2733" t="s">
        <v>32</v>
      </c>
    </row>
    <row r="2734" spans="1:23" x14ac:dyDescent="0.3">
      <c r="A2734" s="1">
        <v>27.6</v>
      </c>
      <c r="U2734" t="s">
        <v>32</v>
      </c>
      <c r="V2734" t="s">
        <v>32</v>
      </c>
      <c r="W2734" t="s">
        <v>31</v>
      </c>
    </row>
    <row r="2735" spans="1:23" x14ac:dyDescent="0.3">
      <c r="A2735" s="2">
        <v>31</v>
      </c>
      <c r="U2735" t="s">
        <v>32</v>
      </c>
      <c r="V2735" t="s">
        <v>31</v>
      </c>
      <c r="W2735" t="s">
        <v>32</v>
      </c>
    </row>
    <row r="2736" spans="1:23" x14ac:dyDescent="0.3">
      <c r="A2736" s="1">
        <v>28.5</v>
      </c>
      <c r="U2736" t="s">
        <v>32</v>
      </c>
      <c r="V2736" t="s">
        <v>31</v>
      </c>
      <c r="W2736" t="s">
        <v>31</v>
      </c>
    </row>
    <row r="2737" spans="1:23" x14ac:dyDescent="0.3">
      <c r="A2737" s="2">
        <v>31.4</v>
      </c>
      <c r="U2737" t="s">
        <v>32</v>
      </c>
      <c r="V2737" t="s">
        <v>32</v>
      </c>
      <c r="W2737" t="s">
        <v>31</v>
      </c>
    </row>
    <row r="2738" spans="1:23" x14ac:dyDescent="0.3">
      <c r="A2738" s="1">
        <v>25.3</v>
      </c>
      <c r="U2738" t="s">
        <v>32</v>
      </c>
      <c r="V2738" t="s">
        <v>32</v>
      </c>
      <c r="W2738" t="s">
        <v>32</v>
      </c>
    </row>
    <row r="2739" spans="1:23" x14ac:dyDescent="0.3">
      <c r="A2739" s="2">
        <v>17.2</v>
      </c>
      <c r="U2739" t="s">
        <v>32</v>
      </c>
      <c r="V2739" t="s">
        <v>31</v>
      </c>
      <c r="W2739" t="s">
        <v>32</v>
      </c>
    </row>
    <row r="2740" spans="1:23" x14ac:dyDescent="0.3">
      <c r="A2740" s="1">
        <v>26.9</v>
      </c>
      <c r="U2740" t="s">
        <v>32</v>
      </c>
      <c r="V2740" t="s">
        <v>32</v>
      </c>
      <c r="W2740" t="s">
        <v>31</v>
      </c>
    </row>
    <row r="2741" spans="1:23" x14ac:dyDescent="0.3">
      <c r="A2741" s="2">
        <v>32</v>
      </c>
      <c r="U2741" t="s">
        <v>32</v>
      </c>
      <c r="V2741" t="s">
        <v>32</v>
      </c>
      <c r="W2741" t="s">
        <v>32</v>
      </c>
    </row>
    <row r="2742" spans="1:23" x14ac:dyDescent="0.3">
      <c r="A2742" s="1">
        <v>22.5</v>
      </c>
      <c r="U2742" t="s">
        <v>32</v>
      </c>
      <c r="V2742" t="s">
        <v>32</v>
      </c>
      <c r="W2742" t="s">
        <v>32</v>
      </c>
    </row>
    <row r="2743" spans="1:23" x14ac:dyDescent="0.3">
      <c r="A2743" s="2">
        <v>17.3</v>
      </c>
      <c r="U2743" t="s">
        <v>32</v>
      </c>
      <c r="V2743" t="s">
        <v>32</v>
      </c>
      <c r="W2743" t="s">
        <v>32</v>
      </c>
    </row>
    <row r="2744" spans="1:23" x14ac:dyDescent="0.3">
      <c r="A2744" s="1">
        <v>27</v>
      </c>
      <c r="U2744" t="s">
        <v>32</v>
      </c>
      <c r="V2744" t="s">
        <v>32</v>
      </c>
      <c r="W2744" t="s">
        <v>32</v>
      </c>
    </row>
    <row r="2745" spans="1:23" x14ac:dyDescent="0.3">
      <c r="A2745" s="2">
        <v>33.1</v>
      </c>
      <c r="U2745" t="s">
        <v>32</v>
      </c>
      <c r="V2745" t="s">
        <v>31</v>
      </c>
      <c r="W2745" t="s">
        <v>32</v>
      </c>
    </row>
    <row r="2746" spans="1:23" x14ac:dyDescent="0.3">
      <c r="A2746" s="1">
        <v>25</v>
      </c>
      <c r="U2746" t="s">
        <v>32</v>
      </c>
      <c r="V2746" t="s">
        <v>32</v>
      </c>
      <c r="W2746" t="s">
        <v>31</v>
      </c>
    </row>
    <row r="2747" spans="1:23" x14ac:dyDescent="0.3">
      <c r="A2747" s="2">
        <v>31.1</v>
      </c>
      <c r="U2747" t="s">
        <v>32</v>
      </c>
      <c r="V2747" t="s">
        <v>32</v>
      </c>
      <c r="W2747" t="s">
        <v>32</v>
      </c>
    </row>
    <row r="2748" spans="1:23" x14ac:dyDescent="0.3">
      <c r="A2748" s="1">
        <v>19.600000000000001</v>
      </c>
      <c r="U2748" t="s">
        <v>32</v>
      </c>
      <c r="V2748" t="s">
        <v>32</v>
      </c>
      <c r="W2748" t="s">
        <v>32</v>
      </c>
    </row>
    <row r="2749" spans="1:23" x14ac:dyDescent="0.3">
      <c r="A2749" s="2">
        <v>24.7</v>
      </c>
      <c r="U2749" t="s">
        <v>32</v>
      </c>
      <c r="V2749" t="s">
        <v>32</v>
      </c>
      <c r="W2749" t="s">
        <v>32</v>
      </c>
    </row>
    <row r="2750" spans="1:23" x14ac:dyDescent="0.3">
      <c r="A2750" s="1">
        <v>48</v>
      </c>
      <c r="U2750" t="s">
        <v>32</v>
      </c>
      <c r="V2750" t="s">
        <v>32</v>
      </c>
      <c r="W2750" t="s">
        <v>32</v>
      </c>
    </row>
    <row r="2751" spans="1:23" x14ac:dyDescent="0.3">
      <c r="A2751" s="2">
        <v>38</v>
      </c>
      <c r="U2751" t="s">
        <v>32</v>
      </c>
      <c r="V2751" t="s">
        <v>32</v>
      </c>
      <c r="W2751" t="s">
        <v>32</v>
      </c>
    </row>
    <row r="2752" spans="1:23" x14ac:dyDescent="0.3">
      <c r="A2752" s="1">
        <v>24</v>
      </c>
      <c r="U2752" t="s">
        <v>32</v>
      </c>
      <c r="V2752" t="s">
        <v>32</v>
      </c>
      <c r="W2752" t="s">
        <v>32</v>
      </c>
    </row>
    <row r="2753" spans="1:23" x14ac:dyDescent="0.3">
      <c r="A2753" s="2">
        <v>30</v>
      </c>
      <c r="U2753" t="s">
        <v>32</v>
      </c>
      <c r="V2753" t="s">
        <v>31</v>
      </c>
      <c r="W2753" t="s">
        <v>31</v>
      </c>
    </row>
    <row r="2754" spans="1:23" x14ac:dyDescent="0.3">
      <c r="A2754" s="1">
        <v>24.6</v>
      </c>
      <c r="U2754" t="s">
        <v>32</v>
      </c>
      <c r="V2754" t="s">
        <v>31</v>
      </c>
      <c r="W2754" t="s">
        <v>32</v>
      </c>
    </row>
    <row r="2755" spans="1:23" x14ac:dyDescent="0.3">
      <c r="A2755" s="2">
        <v>23.1</v>
      </c>
      <c r="U2755" t="s">
        <v>32</v>
      </c>
      <c r="V2755" t="s">
        <v>32</v>
      </c>
      <c r="W2755" t="s">
        <v>32</v>
      </c>
    </row>
    <row r="2756" spans="1:23" x14ac:dyDescent="0.3">
      <c r="A2756" s="1">
        <v>17.399999999999999</v>
      </c>
      <c r="U2756" t="s">
        <v>32</v>
      </c>
      <c r="V2756" t="s">
        <v>32</v>
      </c>
      <c r="W2756" t="s">
        <v>32</v>
      </c>
    </row>
    <row r="2757" spans="1:23" x14ac:dyDescent="0.3">
      <c r="A2757" s="2">
        <v>43.1</v>
      </c>
      <c r="U2757" t="s">
        <v>32</v>
      </c>
      <c r="V2757" t="s">
        <v>32</v>
      </c>
      <c r="W2757" t="s">
        <v>32</v>
      </c>
    </row>
    <row r="2758" spans="1:23" x14ac:dyDescent="0.3">
      <c r="A2758" s="1">
        <v>27.1</v>
      </c>
      <c r="U2758" t="s">
        <v>32</v>
      </c>
      <c r="V2758" t="s">
        <v>32</v>
      </c>
      <c r="W2758" t="s">
        <v>32</v>
      </c>
    </row>
    <row r="2759" spans="1:23" x14ac:dyDescent="0.3">
      <c r="A2759" s="2">
        <v>14.3</v>
      </c>
      <c r="U2759" t="s">
        <v>32</v>
      </c>
      <c r="V2759" t="s">
        <v>31</v>
      </c>
      <c r="W2759" t="s">
        <v>31</v>
      </c>
    </row>
    <row r="2760" spans="1:23" x14ac:dyDescent="0.3">
      <c r="A2760" s="1">
        <v>46.8</v>
      </c>
      <c r="U2760" t="s">
        <v>32</v>
      </c>
      <c r="V2760" t="s">
        <v>32</v>
      </c>
      <c r="W2760" t="s">
        <v>31</v>
      </c>
    </row>
    <row r="2761" spans="1:23" x14ac:dyDescent="0.3">
      <c r="A2761" s="2">
        <v>26</v>
      </c>
      <c r="U2761" t="s">
        <v>32</v>
      </c>
      <c r="V2761" t="s">
        <v>32</v>
      </c>
      <c r="W2761" t="s">
        <v>31</v>
      </c>
    </row>
    <row r="2762" spans="1:23" x14ac:dyDescent="0.3">
      <c r="A2762" s="1">
        <v>29.3</v>
      </c>
      <c r="U2762" t="s">
        <v>32</v>
      </c>
      <c r="V2762" t="s">
        <v>32</v>
      </c>
      <c r="W2762" t="s">
        <v>32</v>
      </c>
    </row>
    <row r="2763" spans="1:23" x14ac:dyDescent="0.3">
      <c r="A2763" s="2">
        <v>50.1</v>
      </c>
      <c r="U2763" t="s">
        <v>32</v>
      </c>
      <c r="V2763" t="s">
        <v>32</v>
      </c>
      <c r="W2763" t="s">
        <v>31</v>
      </c>
    </row>
    <row r="2764" spans="1:23" x14ac:dyDescent="0.3">
      <c r="A2764" s="1">
        <v>18.600000000000001</v>
      </c>
      <c r="U2764" t="s">
        <v>32</v>
      </c>
      <c r="V2764" t="s">
        <v>32</v>
      </c>
      <c r="W2764" t="s">
        <v>32</v>
      </c>
    </row>
    <row r="2765" spans="1:23" x14ac:dyDescent="0.3">
      <c r="A2765" s="2">
        <v>27</v>
      </c>
      <c r="U2765" t="s">
        <v>32</v>
      </c>
      <c r="V2765" t="s">
        <v>32</v>
      </c>
      <c r="W2765" t="s">
        <v>31</v>
      </c>
    </row>
    <row r="2766" spans="1:23" x14ac:dyDescent="0.3">
      <c r="A2766" s="1">
        <v>25.7</v>
      </c>
      <c r="U2766" t="s">
        <v>32</v>
      </c>
      <c r="V2766" t="s">
        <v>32</v>
      </c>
      <c r="W2766" t="s">
        <v>31</v>
      </c>
    </row>
    <row r="2767" spans="1:23" x14ac:dyDescent="0.3">
      <c r="A2767" s="2">
        <v>25.5</v>
      </c>
      <c r="U2767" t="s">
        <v>32</v>
      </c>
      <c r="V2767" t="s">
        <v>32</v>
      </c>
      <c r="W2767" t="s">
        <v>31</v>
      </c>
    </row>
    <row r="2768" spans="1:23" x14ac:dyDescent="0.3">
      <c r="A2768" s="1">
        <v>27.3</v>
      </c>
      <c r="U2768" t="s">
        <v>32</v>
      </c>
      <c r="V2768" t="s">
        <v>32</v>
      </c>
      <c r="W2768" t="s">
        <v>32</v>
      </c>
    </row>
    <row r="2769" spans="1:23" x14ac:dyDescent="0.3">
      <c r="A2769" s="2">
        <v>24.1</v>
      </c>
      <c r="U2769" t="s">
        <v>32</v>
      </c>
      <c r="V2769" t="s">
        <v>32</v>
      </c>
      <c r="W2769" t="s">
        <v>32</v>
      </c>
    </row>
    <row r="2770" spans="1:23" x14ac:dyDescent="0.3">
      <c r="A2770" s="1">
        <v>42.7</v>
      </c>
      <c r="U2770" t="s">
        <v>32</v>
      </c>
      <c r="V2770" t="s">
        <v>31</v>
      </c>
      <c r="W2770" t="s">
        <v>32</v>
      </c>
    </row>
    <row r="2771" spans="1:23" x14ac:dyDescent="0.3">
      <c r="A2771" s="2">
        <v>41.2</v>
      </c>
      <c r="U2771" t="s">
        <v>32</v>
      </c>
      <c r="V2771" t="s">
        <v>32</v>
      </c>
      <c r="W2771" t="s">
        <v>31</v>
      </c>
    </row>
    <row r="2772" spans="1:23" x14ac:dyDescent="0.3">
      <c r="A2772" s="1">
        <v>20.2</v>
      </c>
      <c r="U2772" t="s">
        <v>32</v>
      </c>
      <c r="V2772" t="s">
        <v>32</v>
      </c>
      <c r="W2772" t="s">
        <v>31</v>
      </c>
    </row>
    <row r="2773" spans="1:23" x14ac:dyDescent="0.3">
      <c r="A2773" s="2">
        <v>30.9</v>
      </c>
      <c r="U2773" t="s">
        <v>32</v>
      </c>
      <c r="V2773" t="s">
        <v>32</v>
      </c>
      <c r="W2773" t="s">
        <v>32</v>
      </c>
    </row>
    <row r="2774" spans="1:23" x14ac:dyDescent="0.3">
      <c r="A2774" s="1">
        <v>27.7</v>
      </c>
      <c r="U2774" t="s">
        <v>32</v>
      </c>
      <c r="V2774" t="s">
        <v>32</v>
      </c>
      <c r="W2774" t="s">
        <v>32</v>
      </c>
    </row>
    <row r="2775" spans="1:23" x14ac:dyDescent="0.3">
      <c r="A2775" s="2">
        <v>22.3</v>
      </c>
      <c r="U2775" t="s">
        <v>32</v>
      </c>
      <c r="V2775" t="s">
        <v>32</v>
      </c>
      <c r="W2775" t="s">
        <v>32</v>
      </c>
    </row>
    <row r="2776" spans="1:23" x14ac:dyDescent="0.3">
      <c r="A2776" s="1">
        <v>39.4</v>
      </c>
      <c r="U2776" t="s">
        <v>32</v>
      </c>
      <c r="V2776" t="s">
        <v>32</v>
      </c>
      <c r="W2776" t="s">
        <v>32</v>
      </c>
    </row>
    <row r="2777" spans="1:23" x14ac:dyDescent="0.3">
      <c r="A2777" s="2">
        <v>34.200000000000003</v>
      </c>
      <c r="U2777" t="s">
        <v>32</v>
      </c>
      <c r="V2777" t="s">
        <v>32</v>
      </c>
      <c r="W2777" t="s">
        <v>32</v>
      </c>
    </row>
    <row r="2778" spans="1:23" x14ac:dyDescent="0.3">
      <c r="A2778" s="1">
        <v>20.100000000000001</v>
      </c>
      <c r="U2778" t="s">
        <v>32</v>
      </c>
      <c r="V2778" t="s">
        <v>32</v>
      </c>
      <c r="W2778" t="s">
        <v>32</v>
      </c>
    </row>
    <row r="2779" spans="1:23" x14ac:dyDescent="0.3">
      <c r="A2779" s="2">
        <v>36.799999999999997</v>
      </c>
      <c r="U2779" t="s">
        <v>32</v>
      </c>
      <c r="V2779" t="s">
        <v>32</v>
      </c>
      <c r="W2779" t="s">
        <v>32</v>
      </c>
    </row>
    <row r="2780" spans="1:23" x14ac:dyDescent="0.3">
      <c r="A2780" s="1">
        <v>33.9</v>
      </c>
      <c r="U2780" t="s">
        <v>32</v>
      </c>
      <c r="V2780" t="s">
        <v>32</v>
      </c>
      <c r="W2780" t="s">
        <v>32</v>
      </c>
    </row>
    <row r="2781" spans="1:23" x14ac:dyDescent="0.3">
      <c r="A2781" s="2">
        <v>27.7</v>
      </c>
      <c r="U2781" t="s">
        <v>32</v>
      </c>
      <c r="V2781" t="s">
        <v>32</v>
      </c>
      <c r="W2781" t="s">
        <v>32</v>
      </c>
    </row>
    <row r="2782" spans="1:23" x14ac:dyDescent="0.3">
      <c r="A2782" s="1">
        <v>22.7</v>
      </c>
      <c r="U2782" t="s">
        <v>32</v>
      </c>
      <c r="V2782" t="s">
        <v>31</v>
      </c>
      <c r="W2782" t="s">
        <v>32</v>
      </c>
    </row>
    <row r="2783" spans="1:23" x14ac:dyDescent="0.3">
      <c r="A2783" s="2">
        <v>32.200000000000003</v>
      </c>
      <c r="U2783" t="s">
        <v>32</v>
      </c>
      <c r="V2783" t="s">
        <v>32</v>
      </c>
      <c r="W2783" t="s">
        <v>32</v>
      </c>
    </row>
    <row r="2784" spans="1:23" x14ac:dyDescent="0.3">
      <c r="A2784" s="1">
        <v>22</v>
      </c>
      <c r="U2784" t="s">
        <v>32</v>
      </c>
      <c r="V2784" t="s">
        <v>32</v>
      </c>
      <c r="W2784" t="s">
        <v>31</v>
      </c>
    </row>
    <row r="2785" spans="1:23" x14ac:dyDescent="0.3">
      <c r="A2785" s="2">
        <v>23.2</v>
      </c>
      <c r="U2785" t="s">
        <v>32</v>
      </c>
      <c r="V2785" t="s">
        <v>32</v>
      </c>
      <c r="W2785" t="s">
        <v>32</v>
      </c>
    </row>
    <row r="2786" spans="1:23" x14ac:dyDescent="0.3">
      <c r="A2786" s="1">
        <v>26.7</v>
      </c>
      <c r="U2786" t="s">
        <v>32</v>
      </c>
      <c r="V2786" t="s">
        <v>32</v>
      </c>
      <c r="W2786" t="s">
        <v>31</v>
      </c>
    </row>
    <row r="2787" spans="1:23" x14ac:dyDescent="0.3">
      <c r="A2787" s="2">
        <v>23</v>
      </c>
      <c r="U2787" t="s">
        <v>32</v>
      </c>
      <c r="V2787" t="s">
        <v>32</v>
      </c>
      <c r="W2787" t="s">
        <v>32</v>
      </c>
    </row>
    <row r="2788" spans="1:23" x14ac:dyDescent="0.3">
      <c r="A2788" s="1">
        <v>23.4</v>
      </c>
      <c r="U2788" t="s">
        <v>32</v>
      </c>
      <c r="V2788" t="s">
        <v>31</v>
      </c>
      <c r="W2788" t="s">
        <v>32</v>
      </c>
    </row>
    <row r="2789" spans="1:23" x14ac:dyDescent="0.3">
      <c r="A2789" s="2">
        <v>24.1</v>
      </c>
      <c r="U2789" t="s">
        <v>32</v>
      </c>
      <c r="V2789" t="s">
        <v>32</v>
      </c>
      <c r="W2789" t="s">
        <v>32</v>
      </c>
    </row>
    <row r="2790" spans="1:23" x14ac:dyDescent="0.3">
      <c r="A2790" s="1">
        <v>31.5</v>
      </c>
      <c r="U2790" t="s">
        <v>32</v>
      </c>
      <c r="V2790" t="s">
        <v>32</v>
      </c>
      <c r="W2790" t="s">
        <v>32</v>
      </c>
    </row>
    <row r="2791" spans="1:23" x14ac:dyDescent="0.3">
      <c r="A2791" s="2">
        <v>26.1</v>
      </c>
      <c r="U2791" t="s">
        <v>32</v>
      </c>
      <c r="V2791" t="s">
        <v>31</v>
      </c>
      <c r="W2791" t="s">
        <v>31</v>
      </c>
    </row>
    <row r="2792" spans="1:23" x14ac:dyDescent="0.3">
      <c r="A2792" s="1">
        <v>23.7</v>
      </c>
      <c r="U2792" t="s">
        <v>32</v>
      </c>
      <c r="V2792" t="s">
        <v>32</v>
      </c>
      <c r="W2792" t="s">
        <v>32</v>
      </c>
    </row>
    <row r="2793" spans="1:23" x14ac:dyDescent="0.3">
      <c r="A2793" s="2">
        <v>20.8</v>
      </c>
      <c r="U2793" t="s">
        <v>32</v>
      </c>
      <c r="V2793" t="s">
        <v>32</v>
      </c>
      <c r="W2793" t="s">
        <v>32</v>
      </c>
    </row>
    <row r="2794" spans="1:23" x14ac:dyDescent="0.3">
      <c r="A2794" s="1">
        <v>18.8</v>
      </c>
      <c r="U2794" t="s">
        <v>32</v>
      </c>
      <c r="V2794" t="s">
        <v>32</v>
      </c>
      <c r="W2794" t="s">
        <v>31</v>
      </c>
    </row>
    <row r="2795" spans="1:23" x14ac:dyDescent="0.3">
      <c r="A2795" s="2">
        <v>32.5</v>
      </c>
      <c r="U2795" t="s">
        <v>32</v>
      </c>
      <c r="V2795" t="s">
        <v>32</v>
      </c>
      <c r="W2795" t="s">
        <v>31</v>
      </c>
    </row>
    <row r="2796" spans="1:23" x14ac:dyDescent="0.3">
      <c r="A2796" s="1">
        <v>24.3</v>
      </c>
      <c r="U2796" t="s">
        <v>32</v>
      </c>
      <c r="V2796" t="s">
        <v>32</v>
      </c>
      <c r="W2796" t="s">
        <v>32</v>
      </c>
    </row>
    <row r="2797" spans="1:23" x14ac:dyDescent="0.3">
      <c r="A2797" s="2">
        <v>24.1</v>
      </c>
      <c r="U2797" t="s">
        <v>32</v>
      </c>
      <c r="V2797" t="s">
        <v>32</v>
      </c>
      <c r="W2797" t="s">
        <v>31</v>
      </c>
    </row>
    <row r="2798" spans="1:23" x14ac:dyDescent="0.3">
      <c r="A2798" s="1">
        <v>32.5</v>
      </c>
      <c r="U2798" t="s">
        <v>32</v>
      </c>
      <c r="V2798" t="s">
        <v>32</v>
      </c>
      <c r="W2798" t="s">
        <v>31</v>
      </c>
    </row>
    <row r="2799" spans="1:23" x14ac:dyDescent="0.3">
      <c r="A2799" s="2">
        <v>39.299999999999997</v>
      </c>
      <c r="U2799" t="s">
        <v>32</v>
      </c>
      <c r="V2799" t="s">
        <v>32</v>
      </c>
      <c r="W2799" t="s">
        <v>31</v>
      </c>
    </row>
    <row r="2800" spans="1:23" x14ac:dyDescent="0.3">
      <c r="A2800" s="1">
        <v>23.9</v>
      </c>
      <c r="U2800" t="s">
        <v>32</v>
      </c>
      <c r="V2800" t="s">
        <v>32</v>
      </c>
      <c r="W2800" t="s">
        <v>32</v>
      </c>
    </row>
    <row r="2801" spans="1:23" x14ac:dyDescent="0.3">
      <c r="A2801" s="2">
        <v>22</v>
      </c>
      <c r="U2801" t="s">
        <v>32</v>
      </c>
      <c r="V2801" t="s">
        <v>32</v>
      </c>
      <c r="W2801" t="s">
        <v>32</v>
      </c>
    </row>
    <row r="2802" spans="1:23" x14ac:dyDescent="0.3">
      <c r="A2802" s="1">
        <v>37.299999999999997</v>
      </c>
      <c r="U2802" t="s">
        <v>32</v>
      </c>
      <c r="V2802" t="s">
        <v>32</v>
      </c>
      <c r="W2802" t="s">
        <v>31</v>
      </c>
    </row>
    <row r="2803" spans="1:23" x14ac:dyDescent="0.3">
      <c r="A2803" s="2">
        <v>33</v>
      </c>
      <c r="U2803" t="s">
        <v>32</v>
      </c>
      <c r="V2803" t="s">
        <v>32</v>
      </c>
      <c r="W2803" t="s">
        <v>31</v>
      </c>
    </row>
    <row r="2804" spans="1:23" x14ac:dyDescent="0.3">
      <c r="A2804" s="1">
        <v>24.7</v>
      </c>
      <c r="U2804" t="s">
        <v>32</v>
      </c>
      <c r="V2804" t="s">
        <v>32</v>
      </c>
      <c r="W2804" t="s">
        <v>31</v>
      </c>
    </row>
    <row r="2805" spans="1:23" x14ac:dyDescent="0.3">
      <c r="A2805" s="2">
        <v>32.799999999999997</v>
      </c>
      <c r="U2805" t="s">
        <v>32</v>
      </c>
      <c r="V2805" t="s">
        <v>32</v>
      </c>
      <c r="W2805" t="s">
        <v>32</v>
      </c>
    </row>
    <row r="2806" spans="1:23" x14ac:dyDescent="0.3">
      <c r="A2806" s="1">
        <v>29.8</v>
      </c>
      <c r="U2806" t="s">
        <v>32</v>
      </c>
      <c r="V2806" t="s">
        <v>32</v>
      </c>
      <c r="W2806" t="s">
        <v>32</v>
      </c>
    </row>
    <row r="2807" spans="1:23" x14ac:dyDescent="0.3">
      <c r="A2807" s="2">
        <v>24.1</v>
      </c>
      <c r="U2807" t="s">
        <v>32</v>
      </c>
      <c r="V2807" t="s">
        <v>32</v>
      </c>
      <c r="W2807" t="s">
        <v>32</v>
      </c>
    </row>
    <row r="2808" spans="1:23" x14ac:dyDescent="0.3">
      <c r="A2808" s="1">
        <v>21.6</v>
      </c>
      <c r="U2808" t="s">
        <v>32</v>
      </c>
      <c r="V2808" t="s">
        <v>32</v>
      </c>
      <c r="W2808" t="s">
        <v>31</v>
      </c>
    </row>
    <row r="2809" spans="1:23" x14ac:dyDescent="0.3">
      <c r="A2809" s="2">
        <v>27.1</v>
      </c>
      <c r="U2809" t="s">
        <v>32</v>
      </c>
      <c r="V2809" t="s">
        <v>32</v>
      </c>
      <c r="W2809" t="s">
        <v>32</v>
      </c>
    </row>
    <row r="2810" spans="1:23" x14ac:dyDescent="0.3">
      <c r="A2810" s="1">
        <v>27</v>
      </c>
      <c r="U2810" t="s">
        <v>32</v>
      </c>
      <c r="V2810" t="s">
        <v>32</v>
      </c>
      <c r="W2810" t="s">
        <v>32</v>
      </c>
    </row>
    <row r="2811" spans="1:23" x14ac:dyDescent="0.3">
      <c r="A2811" s="2">
        <v>18.7</v>
      </c>
      <c r="U2811" t="s">
        <v>32</v>
      </c>
      <c r="V2811" t="s">
        <v>32</v>
      </c>
      <c r="W2811" t="s">
        <v>31</v>
      </c>
    </row>
    <row r="2812" spans="1:23" x14ac:dyDescent="0.3">
      <c r="A2812" s="1">
        <v>35.799999999999997</v>
      </c>
      <c r="U2812" t="s">
        <v>32</v>
      </c>
      <c r="V2812" t="s">
        <v>32</v>
      </c>
      <c r="W2812" t="s">
        <v>32</v>
      </c>
    </row>
    <row r="2813" spans="1:23" x14ac:dyDescent="0.3">
      <c r="A2813" s="2">
        <v>27.1</v>
      </c>
      <c r="U2813" t="s">
        <v>32</v>
      </c>
      <c r="V2813" t="s">
        <v>32</v>
      </c>
      <c r="W2813" t="s">
        <v>32</v>
      </c>
    </row>
    <row r="2814" spans="1:23" x14ac:dyDescent="0.3">
      <c r="A2814" s="1">
        <v>33.1</v>
      </c>
      <c r="U2814" t="s">
        <v>32</v>
      </c>
      <c r="V2814" t="s">
        <v>32</v>
      </c>
      <c r="W2814" t="s">
        <v>32</v>
      </c>
    </row>
    <row r="2815" spans="1:23" x14ac:dyDescent="0.3">
      <c r="A2815" s="2">
        <v>25.9</v>
      </c>
      <c r="U2815" t="s">
        <v>32</v>
      </c>
      <c r="V2815" t="s">
        <v>32</v>
      </c>
      <c r="W2815" t="s">
        <v>31</v>
      </c>
    </row>
    <row r="2816" spans="1:23" x14ac:dyDescent="0.3">
      <c r="A2816" s="1">
        <v>26.7</v>
      </c>
      <c r="U2816" t="s">
        <v>32</v>
      </c>
      <c r="V2816" t="s">
        <v>32</v>
      </c>
      <c r="W2816" t="s">
        <v>32</v>
      </c>
    </row>
    <row r="2817" spans="1:23" x14ac:dyDescent="0.3">
      <c r="A2817" s="2">
        <v>22.2</v>
      </c>
      <c r="U2817" t="s">
        <v>32</v>
      </c>
      <c r="V2817" t="s">
        <v>32</v>
      </c>
      <c r="W2817" t="s">
        <v>31</v>
      </c>
    </row>
    <row r="2818" spans="1:23" x14ac:dyDescent="0.3">
      <c r="A2818" s="1">
        <v>26</v>
      </c>
      <c r="U2818" t="s">
        <v>32</v>
      </c>
      <c r="V2818" t="s">
        <v>32</v>
      </c>
      <c r="W2818" t="s">
        <v>32</v>
      </c>
    </row>
    <row r="2819" spans="1:23" x14ac:dyDescent="0.3">
      <c r="A2819" s="2">
        <v>23.5</v>
      </c>
      <c r="U2819" t="s">
        <v>32</v>
      </c>
      <c r="V2819" t="s">
        <v>32</v>
      </c>
      <c r="W2819" t="s">
        <v>32</v>
      </c>
    </row>
    <row r="2820" spans="1:23" x14ac:dyDescent="0.3">
      <c r="A2820" s="1">
        <v>23.5</v>
      </c>
      <c r="U2820" t="s">
        <v>32</v>
      </c>
      <c r="V2820" t="s">
        <v>32</v>
      </c>
      <c r="W2820" t="s">
        <v>32</v>
      </c>
    </row>
    <row r="2821" spans="1:23" x14ac:dyDescent="0.3">
      <c r="A2821" s="2">
        <v>15.9</v>
      </c>
      <c r="U2821" t="s">
        <v>32</v>
      </c>
      <c r="V2821" t="s">
        <v>32</v>
      </c>
      <c r="W2821" t="s">
        <v>32</v>
      </c>
    </row>
    <row r="2822" spans="1:23" x14ac:dyDescent="0.3">
      <c r="A2822" s="1">
        <v>24.9</v>
      </c>
      <c r="U2822" t="s">
        <v>32</v>
      </c>
      <c r="V2822" t="s">
        <v>32</v>
      </c>
      <c r="W2822" t="s">
        <v>32</v>
      </c>
    </row>
    <row r="2823" spans="1:23" x14ac:dyDescent="0.3">
      <c r="A2823" s="2">
        <v>26.5</v>
      </c>
      <c r="U2823" t="s">
        <v>32</v>
      </c>
      <c r="V2823" t="s">
        <v>32</v>
      </c>
      <c r="W2823" t="s">
        <v>32</v>
      </c>
    </row>
    <row r="2824" spans="1:23" x14ac:dyDescent="0.3">
      <c r="A2824" s="1">
        <v>35.700000000000003</v>
      </c>
      <c r="U2824" t="s">
        <v>32</v>
      </c>
      <c r="V2824" t="s">
        <v>32</v>
      </c>
      <c r="W2824" t="s">
        <v>31</v>
      </c>
    </row>
    <row r="2825" spans="1:23" x14ac:dyDescent="0.3">
      <c r="A2825" s="2">
        <v>32.1</v>
      </c>
      <c r="U2825" t="s">
        <v>32</v>
      </c>
      <c r="V2825" t="s">
        <v>32</v>
      </c>
      <c r="W2825" t="s">
        <v>32</v>
      </c>
    </row>
    <row r="2826" spans="1:23" x14ac:dyDescent="0.3">
      <c r="A2826" s="1">
        <v>28.5</v>
      </c>
      <c r="U2826" t="s">
        <v>32</v>
      </c>
      <c r="V2826" t="s">
        <v>32</v>
      </c>
      <c r="W2826" t="s">
        <v>32</v>
      </c>
    </row>
    <row r="2827" spans="1:23" x14ac:dyDescent="0.3">
      <c r="A2827" s="2">
        <v>40.1</v>
      </c>
      <c r="U2827" t="s">
        <v>32</v>
      </c>
      <c r="V2827" t="s">
        <v>32</v>
      </c>
      <c r="W2827" t="s">
        <v>32</v>
      </c>
    </row>
    <row r="2828" spans="1:23" x14ac:dyDescent="0.3">
      <c r="A2828" s="1">
        <v>26.6</v>
      </c>
      <c r="U2828" t="s">
        <v>32</v>
      </c>
      <c r="V2828" t="s">
        <v>32</v>
      </c>
      <c r="W2828" t="s">
        <v>32</v>
      </c>
    </row>
    <row r="2829" spans="1:23" x14ac:dyDescent="0.3">
      <c r="A2829" s="2">
        <v>21.7</v>
      </c>
      <c r="U2829" t="s">
        <v>32</v>
      </c>
      <c r="V2829" t="s">
        <v>31</v>
      </c>
      <c r="W2829" t="s">
        <v>32</v>
      </c>
    </row>
    <row r="2830" spans="1:23" x14ac:dyDescent="0.3">
      <c r="A2830" s="1">
        <v>28.8</v>
      </c>
      <c r="U2830" t="s">
        <v>32</v>
      </c>
      <c r="V2830" t="s">
        <v>32</v>
      </c>
      <c r="W2830" t="s">
        <v>32</v>
      </c>
    </row>
    <row r="2831" spans="1:23" x14ac:dyDescent="0.3">
      <c r="A2831" s="2">
        <v>32</v>
      </c>
      <c r="U2831" t="s">
        <v>32</v>
      </c>
      <c r="V2831" t="s">
        <v>31</v>
      </c>
      <c r="W2831" t="s">
        <v>32</v>
      </c>
    </row>
    <row r="2832" spans="1:23" x14ac:dyDescent="0.3">
      <c r="A2832" s="1">
        <v>31.4</v>
      </c>
      <c r="U2832" t="s">
        <v>32</v>
      </c>
      <c r="V2832" t="s">
        <v>32</v>
      </c>
      <c r="W2832" t="s">
        <v>32</v>
      </c>
    </row>
    <row r="2833" spans="1:23" x14ac:dyDescent="0.3">
      <c r="A2833" s="2">
        <v>32.1</v>
      </c>
      <c r="U2833" t="s">
        <v>32</v>
      </c>
      <c r="V2833" t="s">
        <v>32</v>
      </c>
      <c r="W2833" t="s">
        <v>32</v>
      </c>
    </row>
    <row r="2834" spans="1:23" x14ac:dyDescent="0.3">
      <c r="A2834" s="1">
        <v>19.8</v>
      </c>
      <c r="U2834" t="s">
        <v>32</v>
      </c>
      <c r="V2834" t="s">
        <v>32</v>
      </c>
      <c r="W2834" t="s">
        <v>31</v>
      </c>
    </row>
    <row r="2835" spans="1:23" x14ac:dyDescent="0.3">
      <c r="A2835" s="2">
        <v>25.3</v>
      </c>
      <c r="U2835" t="s">
        <v>32</v>
      </c>
      <c r="V2835" t="s">
        <v>32</v>
      </c>
      <c r="W2835" t="s">
        <v>31</v>
      </c>
    </row>
    <row r="2836" spans="1:23" x14ac:dyDescent="0.3">
      <c r="A2836" s="1">
        <v>28.8</v>
      </c>
      <c r="U2836" t="s">
        <v>32</v>
      </c>
      <c r="V2836" t="s">
        <v>32</v>
      </c>
      <c r="W2836" t="s">
        <v>32</v>
      </c>
    </row>
    <row r="2837" spans="1:23" x14ac:dyDescent="0.3">
      <c r="A2837" s="2">
        <v>26</v>
      </c>
      <c r="U2837" t="s">
        <v>32</v>
      </c>
      <c r="V2837" t="s">
        <v>32</v>
      </c>
      <c r="W2837" t="s">
        <v>32</v>
      </c>
    </row>
    <row r="2838" spans="1:23" x14ac:dyDescent="0.3">
      <c r="A2838" s="1">
        <v>30.7</v>
      </c>
      <c r="U2838" t="s">
        <v>32</v>
      </c>
      <c r="V2838" t="s">
        <v>32</v>
      </c>
      <c r="W2838" t="s">
        <v>31</v>
      </c>
    </row>
    <row r="2839" spans="1:23" x14ac:dyDescent="0.3">
      <c r="A2839" s="2">
        <v>43.3</v>
      </c>
      <c r="U2839" t="s">
        <v>32</v>
      </c>
      <c r="V2839" t="s">
        <v>32</v>
      </c>
      <c r="W2839" t="s">
        <v>32</v>
      </c>
    </row>
    <row r="2840" spans="1:23" x14ac:dyDescent="0.3">
      <c r="A2840" s="1">
        <v>35.200000000000003</v>
      </c>
      <c r="U2840" t="s">
        <v>32</v>
      </c>
      <c r="V2840" t="s">
        <v>32</v>
      </c>
      <c r="W2840" t="s">
        <v>32</v>
      </c>
    </row>
    <row r="2841" spans="1:23" x14ac:dyDescent="0.3">
      <c r="A2841" s="2">
        <v>20.9</v>
      </c>
      <c r="U2841" t="s">
        <v>32</v>
      </c>
      <c r="V2841" t="s">
        <v>32</v>
      </c>
      <c r="W2841" t="s">
        <v>31</v>
      </c>
    </row>
    <row r="2842" spans="1:23" x14ac:dyDescent="0.3">
      <c r="A2842" s="1">
        <v>35.299999999999997</v>
      </c>
      <c r="U2842" t="s">
        <v>32</v>
      </c>
      <c r="V2842" t="s">
        <v>32</v>
      </c>
      <c r="W2842" t="s">
        <v>31</v>
      </c>
    </row>
    <row r="2843" spans="1:23" x14ac:dyDescent="0.3">
      <c r="A2843" s="2">
        <v>27</v>
      </c>
      <c r="U2843" t="s">
        <v>32</v>
      </c>
      <c r="V2843" t="s">
        <v>32</v>
      </c>
      <c r="W2843" t="s">
        <v>32</v>
      </c>
    </row>
    <row r="2844" spans="1:23" x14ac:dyDescent="0.3">
      <c r="A2844" s="1">
        <v>26.1</v>
      </c>
      <c r="U2844" t="s">
        <v>32</v>
      </c>
      <c r="V2844" t="s">
        <v>32</v>
      </c>
      <c r="W2844" t="s">
        <v>32</v>
      </c>
    </row>
    <row r="2845" spans="1:23" x14ac:dyDescent="0.3">
      <c r="A2845" s="2">
        <v>29.1</v>
      </c>
      <c r="U2845" t="s">
        <v>32</v>
      </c>
      <c r="V2845" t="s">
        <v>31</v>
      </c>
      <c r="W2845" t="s">
        <v>32</v>
      </c>
    </row>
    <row r="2846" spans="1:23" x14ac:dyDescent="0.3">
      <c r="A2846" s="1">
        <v>32.6</v>
      </c>
      <c r="U2846" t="s">
        <v>32</v>
      </c>
      <c r="V2846" t="s">
        <v>32</v>
      </c>
      <c r="W2846" t="s">
        <v>32</v>
      </c>
    </row>
    <row r="2847" spans="1:23" x14ac:dyDescent="0.3">
      <c r="A2847" s="2">
        <v>21.8</v>
      </c>
      <c r="U2847" t="s">
        <v>32</v>
      </c>
      <c r="V2847" t="s">
        <v>32</v>
      </c>
      <c r="W2847" t="s">
        <v>32</v>
      </c>
    </row>
    <row r="2848" spans="1:23" x14ac:dyDescent="0.3">
      <c r="A2848" s="1">
        <v>32.299999999999997</v>
      </c>
      <c r="U2848" t="s">
        <v>32</v>
      </c>
      <c r="V2848" t="s">
        <v>31</v>
      </c>
      <c r="W2848" t="s">
        <v>31</v>
      </c>
    </row>
    <row r="2849" spans="1:23" x14ac:dyDescent="0.3">
      <c r="A2849" s="2">
        <v>28.1</v>
      </c>
      <c r="U2849" t="s">
        <v>32</v>
      </c>
      <c r="V2849" t="s">
        <v>32</v>
      </c>
      <c r="W2849" t="s">
        <v>32</v>
      </c>
    </row>
    <row r="2850" spans="1:23" x14ac:dyDescent="0.3">
      <c r="A2850" s="1">
        <v>32.299999999999997</v>
      </c>
      <c r="U2850" t="s">
        <v>32</v>
      </c>
      <c r="V2850" t="s">
        <v>31</v>
      </c>
      <c r="W2850" t="s">
        <v>31</v>
      </c>
    </row>
    <row r="2851" spans="1:23" x14ac:dyDescent="0.3">
      <c r="A2851" s="2">
        <v>21.7</v>
      </c>
      <c r="U2851" t="s">
        <v>32</v>
      </c>
      <c r="V2851" t="s">
        <v>31</v>
      </c>
      <c r="W2851" t="s">
        <v>31</v>
      </c>
    </row>
    <row r="2852" spans="1:23" x14ac:dyDescent="0.3">
      <c r="A2852" s="1">
        <v>25</v>
      </c>
      <c r="U2852" t="s">
        <v>32</v>
      </c>
      <c r="V2852" t="s">
        <v>32</v>
      </c>
      <c r="W2852" t="s">
        <v>32</v>
      </c>
    </row>
    <row r="2853" spans="1:23" x14ac:dyDescent="0.3">
      <c r="A2853" s="2">
        <v>28.9</v>
      </c>
      <c r="U2853" t="s">
        <v>32</v>
      </c>
      <c r="V2853" t="s">
        <v>32</v>
      </c>
      <c r="W2853" t="s">
        <v>31</v>
      </c>
    </row>
    <row r="2854" spans="1:23" x14ac:dyDescent="0.3">
      <c r="A2854" s="1">
        <v>21.7</v>
      </c>
      <c r="U2854" t="s">
        <v>32</v>
      </c>
      <c r="V2854" t="s">
        <v>32</v>
      </c>
      <c r="W2854" t="s">
        <v>32</v>
      </c>
    </row>
    <row r="2855" spans="1:23" x14ac:dyDescent="0.3">
      <c r="A2855" s="2">
        <v>45.3</v>
      </c>
      <c r="U2855" t="s">
        <v>32</v>
      </c>
      <c r="V2855" t="s">
        <v>31</v>
      </c>
      <c r="W2855" t="s">
        <v>31</v>
      </c>
    </row>
    <row r="2856" spans="1:23" x14ac:dyDescent="0.3">
      <c r="A2856" s="1">
        <v>40.200000000000003</v>
      </c>
      <c r="U2856" t="s">
        <v>32</v>
      </c>
      <c r="V2856" t="s">
        <v>32</v>
      </c>
      <c r="W2856" t="s">
        <v>32</v>
      </c>
    </row>
    <row r="2857" spans="1:23" x14ac:dyDescent="0.3">
      <c r="A2857" s="2">
        <v>22.5</v>
      </c>
      <c r="U2857" t="s">
        <v>32</v>
      </c>
      <c r="V2857" t="s">
        <v>31</v>
      </c>
      <c r="W2857" t="s">
        <v>32</v>
      </c>
    </row>
    <row r="2858" spans="1:23" x14ac:dyDescent="0.3">
      <c r="A2858" s="1">
        <v>21.3</v>
      </c>
      <c r="U2858" t="s">
        <v>32</v>
      </c>
      <c r="V2858" t="s">
        <v>32</v>
      </c>
      <c r="W2858" t="s">
        <v>32</v>
      </c>
    </row>
    <row r="2859" spans="1:23" x14ac:dyDescent="0.3">
      <c r="A2859" s="2">
        <v>26.1</v>
      </c>
      <c r="U2859" t="s">
        <v>32</v>
      </c>
      <c r="V2859" t="s">
        <v>32</v>
      </c>
      <c r="W2859" t="s">
        <v>31</v>
      </c>
    </row>
    <row r="2860" spans="1:23" x14ac:dyDescent="0.3">
      <c r="A2860" s="1">
        <v>28.8</v>
      </c>
      <c r="U2860" t="s">
        <v>32</v>
      </c>
      <c r="V2860" t="s">
        <v>32</v>
      </c>
      <c r="W2860" t="s">
        <v>32</v>
      </c>
    </row>
    <row r="2861" spans="1:23" x14ac:dyDescent="0.3">
      <c r="A2861" s="2">
        <v>32.4</v>
      </c>
      <c r="U2861" t="s">
        <v>32</v>
      </c>
      <c r="V2861" t="s">
        <v>32</v>
      </c>
      <c r="W2861" t="s">
        <v>32</v>
      </c>
    </row>
    <row r="2862" spans="1:23" x14ac:dyDescent="0.3">
      <c r="A2862" s="1">
        <v>20.399999999999999</v>
      </c>
      <c r="U2862" t="s">
        <v>32</v>
      </c>
      <c r="V2862" t="s">
        <v>32</v>
      </c>
      <c r="W2862" t="s">
        <v>32</v>
      </c>
    </row>
    <row r="2863" spans="1:23" x14ac:dyDescent="0.3">
      <c r="A2863" s="2">
        <v>25.9</v>
      </c>
      <c r="U2863" t="s">
        <v>32</v>
      </c>
      <c r="V2863" t="s">
        <v>32</v>
      </c>
      <c r="W2863" t="s">
        <v>32</v>
      </c>
    </row>
    <row r="2864" spans="1:23" x14ac:dyDescent="0.3">
      <c r="A2864" s="1">
        <v>38.799999999999997</v>
      </c>
      <c r="U2864" t="s">
        <v>32</v>
      </c>
      <c r="V2864" t="s">
        <v>32</v>
      </c>
      <c r="W2864" t="s">
        <v>31</v>
      </c>
    </row>
    <row r="2865" spans="1:23" x14ac:dyDescent="0.3">
      <c r="A2865" s="2">
        <v>30.8</v>
      </c>
      <c r="U2865" t="s">
        <v>32</v>
      </c>
      <c r="V2865" t="s">
        <v>32</v>
      </c>
      <c r="W2865" t="s">
        <v>31</v>
      </c>
    </row>
    <row r="2866" spans="1:23" x14ac:dyDescent="0.3">
      <c r="A2866" s="1">
        <v>24.6</v>
      </c>
      <c r="U2866" t="s">
        <v>32</v>
      </c>
      <c r="V2866" t="s">
        <v>32</v>
      </c>
      <c r="W2866" t="s">
        <v>31</v>
      </c>
    </row>
    <row r="2867" spans="1:23" x14ac:dyDescent="0.3">
      <c r="A2867" s="2">
        <v>20.6</v>
      </c>
      <c r="U2867" t="s">
        <v>32</v>
      </c>
      <c r="V2867" t="s">
        <v>32</v>
      </c>
      <c r="W2867" t="s">
        <v>32</v>
      </c>
    </row>
    <row r="2868" spans="1:23" x14ac:dyDescent="0.3">
      <c r="A2868" s="1">
        <v>38.799999999999997</v>
      </c>
      <c r="U2868" t="s">
        <v>32</v>
      </c>
      <c r="V2868" t="s">
        <v>31</v>
      </c>
      <c r="W2868" t="s">
        <v>31</v>
      </c>
    </row>
    <row r="2869" spans="1:23" x14ac:dyDescent="0.3">
      <c r="A2869" s="2">
        <v>40.4</v>
      </c>
      <c r="U2869" t="s">
        <v>32</v>
      </c>
      <c r="V2869" t="s">
        <v>31</v>
      </c>
      <c r="W2869" t="s">
        <v>32</v>
      </c>
    </row>
    <row r="2870" spans="1:23" x14ac:dyDescent="0.3">
      <c r="A2870" s="1">
        <v>36.200000000000003</v>
      </c>
      <c r="U2870" t="s">
        <v>32</v>
      </c>
      <c r="V2870" t="s">
        <v>32</v>
      </c>
      <c r="W2870" t="s">
        <v>32</v>
      </c>
    </row>
    <row r="2871" spans="1:23" x14ac:dyDescent="0.3">
      <c r="A2871" s="2">
        <v>18.8</v>
      </c>
      <c r="U2871" t="s">
        <v>32</v>
      </c>
      <c r="V2871" t="s">
        <v>32</v>
      </c>
      <c r="W2871" t="s">
        <v>31</v>
      </c>
    </row>
    <row r="2872" spans="1:23" x14ac:dyDescent="0.3">
      <c r="A2872" s="1">
        <v>27.6</v>
      </c>
      <c r="U2872" t="s">
        <v>32</v>
      </c>
      <c r="V2872" t="s">
        <v>32</v>
      </c>
      <c r="W2872" t="s">
        <v>32</v>
      </c>
    </row>
    <row r="2873" spans="1:23" x14ac:dyDescent="0.3">
      <c r="A2873" s="2">
        <v>28.3</v>
      </c>
      <c r="U2873" t="s">
        <v>32</v>
      </c>
      <c r="V2873" t="s">
        <v>32</v>
      </c>
      <c r="W2873" t="s">
        <v>32</v>
      </c>
    </row>
    <row r="2874" spans="1:23" x14ac:dyDescent="0.3">
      <c r="A2874" s="1">
        <v>39.4</v>
      </c>
      <c r="U2874" t="s">
        <v>32</v>
      </c>
      <c r="V2874" t="s">
        <v>32</v>
      </c>
      <c r="W2874" t="s">
        <v>32</v>
      </c>
    </row>
    <row r="2875" spans="1:23" x14ac:dyDescent="0.3">
      <c r="A2875" s="2">
        <v>33.5</v>
      </c>
      <c r="U2875" t="s">
        <v>32</v>
      </c>
      <c r="V2875" t="s">
        <v>32</v>
      </c>
      <c r="W2875" t="s">
        <v>31</v>
      </c>
    </row>
    <row r="2876" spans="1:23" x14ac:dyDescent="0.3">
      <c r="A2876" s="1">
        <v>40.4</v>
      </c>
      <c r="U2876" t="s">
        <v>32</v>
      </c>
      <c r="V2876" t="s">
        <v>32</v>
      </c>
      <c r="W2876" t="s">
        <v>32</v>
      </c>
    </row>
    <row r="2877" spans="1:23" x14ac:dyDescent="0.3">
      <c r="A2877" s="2">
        <v>25.9</v>
      </c>
      <c r="U2877" t="s">
        <v>32</v>
      </c>
      <c r="V2877" t="s">
        <v>32</v>
      </c>
      <c r="W2877" t="s">
        <v>32</v>
      </c>
    </row>
    <row r="2878" spans="1:23" x14ac:dyDescent="0.3">
      <c r="A2878" s="1">
        <v>27.6</v>
      </c>
      <c r="U2878" t="s">
        <v>32</v>
      </c>
      <c r="V2878" t="s">
        <v>32</v>
      </c>
      <c r="W2878" t="s">
        <v>32</v>
      </c>
    </row>
    <row r="2879" spans="1:23" x14ac:dyDescent="0.3">
      <c r="A2879" s="2">
        <v>44.7</v>
      </c>
      <c r="U2879" t="s">
        <v>32</v>
      </c>
      <c r="V2879" t="s">
        <v>32</v>
      </c>
      <c r="W2879" t="s">
        <v>31</v>
      </c>
    </row>
    <row r="2880" spans="1:23" x14ac:dyDescent="0.3">
      <c r="A2880" s="1">
        <v>30.8</v>
      </c>
      <c r="U2880" t="s">
        <v>32</v>
      </c>
      <c r="V2880" t="s">
        <v>32</v>
      </c>
      <c r="W2880" t="s">
        <v>32</v>
      </c>
    </row>
    <row r="2881" spans="1:23" x14ac:dyDescent="0.3">
      <c r="A2881" s="2">
        <v>22.3</v>
      </c>
      <c r="U2881" t="s">
        <v>32</v>
      </c>
      <c r="V2881" t="s">
        <v>32</v>
      </c>
      <c r="W2881" t="s">
        <v>32</v>
      </c>
    </row>
    <row r="2882" spans="1:23" x14ac:dyDescent="0.3">
      <c r="A2882" s="1">
        <v>27.9</v>
      </c>
      <c r="U2882" t="s">
        <v>32</v>
      </c>
      <c r="V2882" t="s">
        <v>31</v>
      </c>
      <c r="W2882" t="s">
        <v>31</v>
      </c>
    </row>
    <row r="2883" spans="1:23" x14ac:dyDescent="0.3">
      <c r="A2883" s="2">
        <v>22.9</v>
      </c>
      <c r="U2883" t="s">
        <v>32</v>
      </c>
      <c r="V2883" t="s">
        <v>32</v>
      </c>
      <c r="W2883" t="s">
        <v>32</v>
      </c>
    </row>
    <row r="2884" spans="1:23" x14ac:dyDescent="0.3">
      <c r="A2884" s="1">
        <v>27.3</v>
      </c>
      <c r="U2884" t="s">
        <v>32</v>
      </c>
      <c r="V2884" t="s">
        <v>32</v>
      </c>
      <c r="W2884" t="s">
        <v>32</v>
      </c>
    </row>
    <row r="2885" spans="1:23" x14ac:dyDescent="0.3">
      <c r="A2885" s="2">
        <v>25</v>
      </c>
      <c r="U2885" t="s">
        <v>32</v>
      </c>
      <c r="V2885" t="s">
        <v>32</v>
      </c>
      <c r="W2885" t="s">
        <v>31</v>
      </c>
    </row>
    <row r="2886" spans="1:23" x14ac:dyDescent="0.3">
      <c r="A2886" s="1">
        <v>48.3</v>
      </c>
      <c r="U2886" t="s">
        <v>32</v>
      </c>
      <c r="V2886" t="s">
        <v>32</v>
      </c>
      <c r="W2886" t="s">
        <v>31</v>
      </c>
    </row>
    <row r="2887" spans="1:23" x14ac:dyDescent="0.3">
      <c r="A2887" s="2">
        <v>22.7</v>
      </c>
      <c r="U2887" t="s">
        <v>32</v>
      </c>
      <c r="V2887" t="s">
        <v>32</v>
      </c>
      <c r="W2887" t="s">
        <v>32</v>
      </c>
    </row>
    <row r="2888" spans="1:23" x14ac:dyDescent="0.3">
      <c r="A2888" s="1">
        <v>39.1</v>
      </c>
      <c r="U2888" t="s">
        <v>32</v>
      </c>
      <c r="V2888" t="s">
        <v>32</v>
      </c>
      <c r="W2888" t="s">
        <v>32</v>
      </c>
    </row>
    <row r="2889" spans="1:23" x14ac:dyDescent="0.3">
      <c r="A2889" s="2">
        <v>27.8</v>
      </c>
      <c r="U2889" t="s">
        <v>32</v>
      </c>
      <c r="V2889" t="s">
        <v>32</v>
      </c>
      <c r="W2889" t="s">
        <v>32</v>
      </c>
    </row>
    <row r="2890" spans="1:23" x14ac:dyDescent="0.3">
      <c r="A2890" s="1">
        <v>36.700000000000003</v>
      </c>
      <c r="U2890" t="s">
        <v>32</v>
      </c>
      <c r="V2890" t="s">
        <v>32</v>
      </c>
      <c r="W2890" t="s">
        <v>32</v>
      </c>
    </row>
    <row r="2891" spans="1:23" x14ac:dyDescent="0.3">
      <c r="A2891" s="2">
        <v>38.5</v>
      </c>
      <c r="U2891" t="s">
        <v>32</v>
      </c>
      <c r="V2891" t="s">
        <v>32</v>
      </c>
      <c r="W2891" t="s">
        <v>32</v>
      </c>
    </row>
    <row r="2892" spans="1:23" x14ac:dyDescent="0.3">
      <c r="A2892" s="1">
        <v>29.4</v>
      </c>
      <c r="U2892" t="s">
        <v>32</v>
      </c>
      <c r="V2892" t="s">
        <v>31</v>
      </c>
      <c r="W2892" t="s">
        <v>31</v>
      </c>
    </row>
    <row r="2893" spans="1:23" x14ac:dyDescent="0.3">
      <c r="A2893" s="2">
        <v>30.5</v>
      </c>
      <c r="U2893" t="s">
        <v>32</v>
      </c>
      <c r="V2893" t="s">
        <v>32</v>
      </c>
      <c r="W2893" t="s">
        <v>32</v>
      </c>
    </row>
    <row r="2894" spans="1:23" x14ac:dyDescent="0.3">
      <c r="A2894" s="1">
        <v>23.6</v>
      </c>
      <c r="U2894" t="s">
        <v>32</v>
      </c>
      <c r="V2894" t="s">
        <v>32</v>
      </c>
      <c r="W2894" t="s">
        <v>32</v>
      </c>
    </row>
    <row r="2895" spans="1:23" x14ac:dyDescent="0.3">
      <c r="A2895" s="2">
        <v>20.6</v>
      </c>
      <c r="U2895" t="s">
        <v>32</v>
      </c>
      <c r="V2895" t="s">
        <v>31</v>
      </c>
      <c r="W2895" t="s">
        <v>31</v>
      </c>
    </row>
    <row r="2896" spans="1:23" x14ac:dyDescent="0.3">
      <c r="A2896" s="1">
        <v>31.7</v>
      </c>
      <c r="U2896" t="s">
        <v>32</v>
      </c>
      <c r="V2896" t="s">
        <v>32</v>
      </c>
      <c r="W2896" t="s">
        <v>32</v>
      </c>
    </row>
    <row r="2897" spans="1:23" x14ac:dyDescent="0.3">
      <c r="A2897" s="2">
        <v>24.9</v>
      </c>
      <c r="U2897" t="s">
        <v>32</v>
      </c>
      <c r="V2897" t="s">
        <v>31</v>
      </c>
      <c r="W2897" t="s">
        <v>32</v>
      </c>
    </row>
    <row r="2898" spans="1:23" x14ac:dyDescent="0.3">
      <c r="A2898" s="1">
        <v>33.4</v>
      </c>
      <c r="U2898" t="s">
        <v>32</v>
      </c>
      <c r="V2898" t="s">
        <v>32</v>
      </c>
      <c r="W2898" t="s">
        <v>31</v>
      </c>
    </row>
    <row r="2899" spans="1:23" x14ac:dyDescent="0.3">
      <c r="A2899" s="2">
        <v>22.2</v>
      </c>
      <c r="U2899" t="s">
        <v>32</v>
      </c>
      <c r="V2899" t="s">
        <v>32</v>
      </c>
      <c r="W2899" t="s">
        <v>32</v>
      </c>
    </row>
    <row r="2900" spans="1:23" x14ac:dyDescent="0.3">
      <c r="A2900" s="1">
        <v>26.5</v>
      </c>
      <c r="U2900" t="s">
        <v>32</v>
      </c>
      <c r="V2900" t="s">
        <v>32</v>
      </c>
      <c r="W2900" t="s">
        <v>32</v>
      </c>
    </row>
    <row r="2901" spans="1:23" x14ac:dyDescent="0.3">
      <c r="A2901" s="2">
        <v>27.1</v>
      </c>
      <c r="U2901" t="s">
        <v>32</v>
      </c>
      <c r="V2901" t="s">
        <v>32</v>
      </c>
      <c r="W2901" t="s">
        <v>32</v>
      </c>
    </row>
    <row r="2902" spans="1:23" x14ac:dyDescent="0.3">
      <c r="A2902" s="1">
        <v>30.3</v>
      </c>
      <c r="U2902" t="s">
        <v>32</v>
      </c>
      <c r="V2902" t="s">
        <v>32</v>
      </c>
      <c r="W2902" t="s">
        <v>32</v>
      </c>
    </row>
    <row r="2903" spans="1:23" x14ac:dyDescent="0.3">
      <c r="A2903" s="2">
        <v>18.600000000000001</v>
      </c>
      <c r="U2903" t="s">
        <v>32</v>
      </c>
      <c r="V2903" t="s">
        <v>32</v>
      </c>
      <c r="W2903" t="s">
        <v>32</v>
      </c>
    </row>
    <row r="2904" spans="1:23" x14ac:dyDescent="0.3">
      <c r="A2904" s="1">
        <v>26.4</v>
      </c>
      <c r="U2904" t="s">
        <v>32</v>
      </c>
      <c r="V2904" t="s">
        <v>32</v>
      </c>
      <c r="W2904" t="s">
        <v>32</v>
      </c>
    </row>
    <row r="2905" spans="1:23" x14ac:dyDescent="0.3">
      <c r="A2905" s="2">
        <v>17.8</v>
      </c>
      <c r="U2905" t="s">
        <v>32</v>
      </c>
      <c r="V2905" t="s">
        <v>32</v>
      </c>
      <c r="W2905" t="s">
        <v>32</v>
      </c>
    </row>
    <row r="2906" spans="1:23" x14ac:dyDescent="0.3">
      <c r="A2906" s="1">
        <v>37.4</v>
      </c>
      <c r="U2906" t="s">
        <v>32</v>
      </c>
      <c r="V2906" t="s">
        <v>32</v>
      </c>
      <c r="W2906" t="s">
        <v>31</v>
      </c>
    </row>
    <row r="2907" spans="1:23" x14ac:dyDescent="0.3">
      <c r="A2907" s="2">
        <v>32.1</v>
      </c>
      <c r="U2907" t="s">
        <v>32</v>
      </c>
      <c r="V2907" t="s">
        <v>32</v>
      </c>
      <c r="W2907" t="s">
        <v>31</v>
      </c>
    </row>
    <row r="2908" spans="1:23" x14ac:dyDescent="0.3">
      <c r="A2908" s="1">
        <v>38.200000000000003</v>
      </c>
      <c r="U2908" t="s">
        <v>32</v>
      </c>
      <c r="V2908" t="s">
        <v>32</v>
      </c>
      <c r="W2908" t="s">
        <v>32</v>
      </c>
    </row>
    <row r="2909" spans="1:23" x14ac:dyDescent="0.3">
      <c r="A2909" s="2">
        <v>39.1</v>
      </c>
      <c r="U2909" t="s">
        <v>32</v>
      </c>
      <c r="V2909" t="s">
        <v>32</v>
      </c>
      <c r="W2909" t="s">
        <v>31</v>
      </c>
    </row>
    <row r="2910" spans="1:23" x14ac:dyDescent="0.3">
      <c r="A2910" s="1">
        <v>29.5</v>
      </c>
      <c r="U2910" t="s">
        <v>32</v>
      </c>
      <c r="V2910" t="s">
        <v>32</v>
      </c>
      <c r="W2910" t="s">
        <v>32</v>
      </c>
    </row>
    <row r="2911" spans="1:23" x14ac:dyDescent="0.3">
      <c r="A2911" s="2">
        <v>28.6</v>
      </c>
      <c r="U2911" t="s">
        <v>32</v>
      </c>
      <c r="V2911" t="s">
        <v>32</v>
      </c>
      <c r="W2911" t="s">
        <v>32</v>
      </c>
    </row>
    <row r="2912" spans="1:23" x14ac:dyDescent="0.3">
      <c r="A2912" s="1">
        <v>40.1</v>
      </c>
      <c r="U2912" t="s">
        <v>32</v>
      </c>
      <c r="V2912" t="s">
        <v>32</v>
      </c>
      <c r="W2912" t="s">
        <v>31</v>
      </c>
    </row>
    <row r="2913" spans="1:23" x14ac:dyDescent="0.3">
      <c r="A2913" s="2">
        <v>31.8</v>
      </c>
      <c r="U2913" t="s">
        <v>32</v>
      </c>
      <c r="V2913" t="s">
        <v>32</v>
      </c>
      <c r="W2913" t="s">
        <v>31</v>
      </c>
    </row>
    <row r="2914" spans="1:23" x14ac:dyDescent="0.3">
      <c r="A2914" s="1">
        <v>34.6</v>
      </c>
      <c r="U2914" t="s">
        <v>32</v>
      </c>
      <c r="V2914" t="s">
        <v>32</v>
      </c>
      <c r="W2914" t="s">
        <v>32</v>
      </c>
    </row>
    <row r="2915" spans="1:23" x14ac:dyDescent="0.3">
      <c r="A2915" s="2">
        <v>24.5</v>
      </c>
      <c r="U2915" t="s">
        <v>32</v>
      </c>
      <c r="V2915" t="s">
        <v>32</v>
      </c>
      <c r="W2915" t="s">
        <v>31</v>
      </c>
    </row>
    <row r="2916" spans="1:23" x14ac:dyDescent="0.3">
      <c r="A2916" s="1">
        <v>26.2</v>
      </c>
      <c r="U2916" t="s">
        <v>32</v>
      </c>
      <c r="V2916" t="s">
        <v>32</v>
      </c>
      <c r="W2916" t="s">
        <v>32</v>
      </c>
    </row>
    <row r="2917" spans="1:23" x14ac:dyDescent="0.3">
      <c r="A2917" s="2">
        <v>33</v>
      </c>
      <c r="U2917" t="s">
        <v>32</v>
      </c>
      <c r="V2917" t="s">
        <v>32</v>
      </c>
      <c r="W2917" t="s">
        <v>31</v>
      </c>
    </row>
    <row r="2918" spans="1:23" x14ac:dyDescent="0.3">
      <c r="A2918" s="1">
        <v>22.3</v>
      </c>
      <c r="U2918" t="s">
        <v>32</v>
      </c>
      <c r="V2918" t="s">
        <v>32</v>
      </c>
      <c r="W2918" t="s">
        <v>32</v>
      </c>
    </row>
    <row r="2919" spans="1:23" x14ac:dyDescent="0.3">
      <c r="A2919" s="2">
        <v>58.1</v>
      </c>
      <c r="U2919" t="s">
        <v>32</v>
      </c>
      <c r="V2919" t="s">
        <v>32</v>
      </c>
      <c r="W2919" t="s">
        <v>32</v>
      </c>
    </row>
    <row r="2920" spans="1:23" x14ac:dyDescent="0.3">
      <c r="A2920" s="1">
        <v>36.9</v>
      </c>
      <c r="U2920" t="s">
        <v>32</v>
      </c>
      <c r="V2920" t="s">
        <v>31</v>
      </c>
      <c r="W2920" t="s">
        <v>31</v>
      </c>
    </row>
    <row r="2921" spans="1:23" x14ac:dyDescent="0.3">
      <c r="A2921" s="2">
        <v>43.9</v>
      </c>
      <c r="U2921" t="s">
        <v>32</v>
      </c>
      <c r="V2921" t="s">
        <v>32</v>
      </c>
      <c r="W2921" t="s">
        <v>32</v>
      </c>
    </row>
    <row r="2922" spans="1:23" x14ac:dyDescent="0.3">
      <c r="A2922" s="1">
        <v>18.2</v>
      </c>
      <c r="U2922" t="s">
        <v>32</v>
      </c>
      <c r="V2922" t="s">
        <v>32</v>
      </c>
      <c r="W2922" t="s">
        <v>32</v>
      </c>
    </row>
    <row r="2923" spans="1:23" x14ac:dyDescent="0.3">
      <c r="A2923" s="2">
        <v>23.1</v>
      </c>
      <c r="U2923" t="s">
        <v>32</v>
      </c>
      <c r="V2923" t="s">
        <v>32</v>
      </c>
      <c r="W2923" t="s">
        <v>32</v>
      </c>
    </row>
    <row r="2924" spans="1:23" x14ac:dyDescent="0.3">
      <c r="A2924" s="1">
        <v>32.6</v>
      </c>
      <c r="U2924" t="s">
        <v>32</v>
      </c>
      <c r="V2924" t="s">
        <v>32</v>
      </c>
      <c r="W2924" t="s">
        <v>32</v>
      </c>
    </row>
    <row r="2925" spans="1:23" x14ac:dyDescent="0.3">
      <c r="A2925" s="2">
        <v>41.2</v>
      </c>
      <c r="U2925" t="s">
        <v>32</v>
      </c>
      <c r="V2925" t="s">
        <v>32</v>
      </c>
      <c r="W2925" t="s">
        <v>32</v>
      </c>
    </row>
    <row r="2926" spans="1:23" x14ac:dyDescent="0.3">
      <c r="A2926" s="1">
        <v>28.6</v>
      </c>
      <c r="U2926" t="s">
        <v>32</v>
      </c>
      <c r="V2926" t="s">
        <v>32</v>
      </c>
      <c r="W2926" t="s">
        <v>32</v>
      </c>
    </row>
    <row r="2927" spans="1:23" x14ac:dyDescent="0.3">
      <c r="A2927" s="2">
        <v>26</v>
      </c>
      <c r="U2927" t="s">
        <v>32</v>
      </c>
      <c r="V2927" t="s">
        <v>32</v>
      </c>
      <c r="W2927" t="s">
        <v>31</v>
      </c>
    </row>
    <row r="2928" spans="1:23" x14ac:dyDescent="0.3">
      <c r="A2928" s="1">
        <v>36.799999999999997</v>
      </c>
      <c r="U2928" t="s">
        <v>32</v>
      </c>
      <c r="V2928" t="s">
        <v>32</v>
      </c>
      <c r="W2928" t="s">
        <v>32</v>
      </c>
    </row>
    <row r="2929" spans="1:23" x14ac:dyDescent="0.3">
      <c r="A2929" s="2">
        <v>35.799999999999997</v>
      </c>
      <c r="U2929" t="s">
        <v>32</v>
      </c>
      <c r="V2929" t="s">
        <v>32</v>
      </c>
      <c r="W2929" t="s">
        <v>32</v>
      </c>
    </row>
    <row r="2930" spans="1:23" x14ac:dyDescent="0.3">
      <c r="A2930" s="1">
        <v>24.2</v>
      </c>
      <c r="U2930" t="s">
        <v>32</v>
      </c>
      <c r="V2930" t="s">
        <v>31</v>
      </c>
      <c r="W2930" t="s">
        <v>32</v>
      </c>
    </row>
    <row r="2931" spans="1:23" x14ac:dyDescent="0.3">
      <c r="A2931" s="2">
        <v>22.9</v>
      </c>
      <c r="U2931" t="s">
        <v>32</v>
      </c>
      <c r="V2931" t="s">
        <v>32</v>
      </c>
      <c r="W2931" t="s">
        <v>32</v>
      </c>
    </row>
    <row r="2932" spans="1:23" x14ac:dyDescent="0.3">
      <c r="A2932" s="1">
        <v>23.1</v>
      </c>
      <c r="U2932" t="s">
        <v>32</v>
      </c>
      <c r="V2932" t="s">
        <v>32</v>
      </c>
      <c r="W2932" t="s">
        <v>31</v>
      </c>
    </row>
    <row r="2933" spans="1:23" x14ac:dyDescent="0.3">
      <c r="A2933" s="2">
        <v>28.9</v>
      </c>
      <c r="U2933" t="s">
        <v>32</v>
      </c>
      <c r="V2933" t="s">
        <v>31</v>
      </c>
      <c r="W2933" t="s">
        <v>32</v>
      </c>
    </row>
    <row r="2934" spans="1:23" x14ac:dyDescent="0.3">
      <c r="A2934" s="1">
        <v>26.5</v>
      </c>
      <c r="U2934" t="s">
        <v>32</v>
      </c>
      <c r="V2934" t="s">
        <v>32</v>
      </c>
      <c r="W2934" t="s">
        <v>32</v>
      </c>
    </row>
    <row r="2935" spans="1:23" x14ac:dyDescent="0.3">
      <c r="A2935" s="2">
        <v>29.3</v>
      </c>
      <c r="U2935" t="s">
        <v>32</v>
      </c>
      <c r="V2935" t="s">
        <v>32</v>
      </c>
      <c r="W2935" t="s">
        <v>31</v>
      </c>
    </row>
    <row r="2936" spans="1:23" x14ac:dyDescent="0.3">
      <c r="A2936" s="1">
        <v>24.8</v>
      </c>
      <c r="U2936" t="s">
        <v>32</v>
      </c>
      <c r="V2936" t="s">
        <v>31</v>
      </c>
      <c r="W2936" t="s">
        <v>31</v>
      </c>
    </row>
    <row r="2937" spans="1:23" x14ac:dyDescent="0.3">
      <c r="A2937" s="2">
        <v>20.100000000000001</v>
      </c>
      <c r="U2937" t="s">
        <v>32</v>
      </c>
      <c r="V2937" t="s">
        <v>32</v>
      </c>
      <c r="W2937" t="s">
        <v>32</v>
      </c>
    </row>
    <row r="2938" spans="1:23" x14ac:dyDescent="0.3">
      <c r="A2938" s="1">
        <v>18.2</v>
      </c>
      <c r="U2938" t="s">
        <v>32</v>
      </c>
      <c r="V2938" t="s">
        <v>32</v>
      </c>
      <c r="W2938" t="s">
        <v>32</v>
      </c>
    </row>
    <row r="2939" spans="1:23" x14ac:dyDescent="0.3">
      <c r="A2939" s="2">
        <v>34.700000000000003</v>
      </c>
      <c r="U2939" t="s">
        <v>32</v>
      </c>
      <c r="V2939" t="s">
        <v>32</v>
      </c>
      <c r="W2939" t="s">
        <v>31</v>
      </c>
    </row>
    <row r="2940" spans="1:23" x14ac:dyDescent="0.3">
      <c r="A2940" s="1">
        <v>24</v>
      </c>
      <c r="U2940" t="s">
        <v>32</v>
      </c>
      <c r="V2940" t="s">
        <v>32</v>
      </c>
      <c r="W2940" t="s">
        <v>31</v>
      </c>
    </row>
    <row r="2941" spans="1:23" x14ac:dyDescent="0.3">
      <c r="A2941" s="2">
        <v>29</v>
      </c>
      <c r="U2941" t="s">
        <v>32</v>
      </c>
      <c r="V2941" t="s">
        <v>32</v>
      </c>
      <c r="W2941" t="s">
        <v>32</v>
      </c>
    </row>
    <row r="2942" spans="1:23" x14ac:dyDescent="0.3">
      <c r="A2942" s="1">
        <v>27.3</v>
      </c>
      <c r="U2942" t="s">
        <v>32</v>
      </c>
      <c r="V2942" t="s">
        <v>32</v>
      </c>
      <c r="W2942" t="s">
        <v>31</v>
      </c>
    </row>
    <row r="2943" spans="1:23" x14ac:dyDescent="0.3">
      <c r="A2943" s="2">
        <v>27.6</v>
      </c>
      <c r="U2943" t="s">
        <v>32</v>
      </c>
      <c r="V2943" t="s">
        <v>32</v>
      </c>
      <c r="W2943" t="s">
        <v>32</v>
      </c>
    </row>
    <row r="2944" spans="1:23" x14ac:dyDescent="0.3">
      <c r="A2944" s="1">
        <v>20.399999999999999</v>
      </c>
      <c r="U2944" t="s">
        <v>32</v>
      </c>
      <c r="V2944" t="s">
        <v>32</v>
      </c>
      <c r="W2944" t="s">
        <v>32</v>
      </c>
    </row>
    <row r="2945" spans="1:23" x14ac:dyDescent="0.3">
      <c r="A2945" s="2">
        <v>17.7</v>
      </c>
      <c r="U2945" t="s">
        <v>32</v>
      </c>
      <c r="V2945" t="s">
        <v>32</v>
      </c>
      <c r="W2945" t="s">
        <v>32</v>
      </c>
    </row>
    <row r="2946" spans="1:23" x14ac:dyDescent="0.3">
      <c r="A2946" s="1">
        <v>27.9</v>
      </c>
      <c r="U2946" t="s">
        <v>32</v>
      </c>
      <c r="V2946" t="s">
        <v>32</v>
      </c>
      <c r="W2946" t="s">
        <v>32</v>
      </c>
    </row>
    <row r="2947" spans="1:23" x14ac:dyDescent="0.3">
      <c r="A2947" s="2">
        <v>41.5</v>
      </c>
      <c r="U2947" t="s">
        <v>32</v>
      </c>
      <c r="V2947" t="s">
        <v>32</v>
      </c>
      <c r="W2947" t="s">
        <v>32</v>
      </c>
    </row>
    <row r="2948" spans="1:23" x14ac:dyDescent="0.3">
      <c r="A2948" s="1">
        <v>27.4</v>
      </c>
      <c r="U2948" t="s">
        <v>32</v>
      </c>
      <c r="V2948" t="s">
        <v>32</v>
      </c>
      <c r="W2948" t="s">
        <v>32</v>
      </c>
    </row>
    <row r="2949" spans="1:23" x14ac:dyDescent="0.3">
      <c r="A2949" s="2">
        <v>27.8</v>
      </c>
      <c r="U2949" t="s">
        <v>32</v>
      </c>
      <c r="V2949" t="s">
        <v>31</v>
      </c>
      <c r="W2949" t="s">
        <v>31</v>
      </c>
    </row>
    <row r="2950" spans="1:23" x14ac:dyDescent="0.3">
      <c r="A2950" s="1">
        <v>17.8</v>
      </c>
      <c r="U2950" t="s">
        <v>32</v>
      </c>
      <c r="V2950" t="s">
        <v>32</v>
      </c>
      <c r="W2950" t="s">
        <v>32</v>
      </c>
    </row>
    <row r="2951" spans="1:23" x14ac:dyDescent="0.3">
      <c r="A2951" s="2">
        <v>32</v>
      </c>
      <c r="U2951" t="s">
        <v>32</v>
      </c>
      <c r="V2951" t="s">
        <v>32</v>
      </c>
      <c r="W2951" t="s">
        <v>31</v>
      </c>
    </row>
    <row r="2952" spans="1:23" x14ac:dyDescent="0.3">
      <c r="A2952" s="1">
        <v>37.299999999999997</v>
      </c>
      <c r="U2952" t="s">
        <v>32</v>
      </c>
      <c r="V2952" t="s">
        <v>32</v>
      </c>
      <c r="W2952" t="s">
        <v>32</v>
      </c>
    </row>
    <row r="2953" spans="1:23" x14ac:dyDescent="0.3">
      <c r="A2953" s="2">
        <v>28.1</v>
      </c>
      <c r="U2953" t="s">
        <v>32</v>
      </c>
      <c r="V2953" t="s">
        <v>32</v>
      </c>
      <c r="W2953" t="s">
        <v>32</v>
      </c>
    </row>
    <row r="2954" spans="1:23" x14ac:dyDescent="0.3">
      <c r="A2954" s="1">
        <v>29.1</v>
      </c>
      <c r="U2954" t="s">
        <v>32</v>
      </c>
      <c r="V2954" t="s">
        <v>32</v>
      </c>
      <c r="W2954" t="s">
        <v>32</v>
      </c>
    </row>
    <row r="2955" spans="1:23" x14ac:dyDescent="0.3">
      <c r="A2955" s="2">
        <v>22.9</v>
      </c>
      <c r="U2955" t="s">
        <v>32</v>
      </c>
      <c r="V2955" t="s">
        <v>32</v>
      </c>
      <c r="W2955" t="s">
        <v>32</v>
      </c>
    </row>
    <row r="2956" spans="1:23" x14ac:dyDescent="0.3">
      <c r="A2956" s="1">
        <v>38.799999999999997</v>
      </c>
      <c r="U2956" t="s">
        <v>32</v>
      </c>
      <c r="V2956" t="s">
        <v>32</v>
      </c>
      <c r="W2956" t="s">
        <v>32</v>
      </c>
    </row>
    <row r="2957" spans="1:23" x14ac:dyDescent="0.3">
      <c r="A2957" s="2">
        <v>29</v>
      </c>
      <c r="U2957" t="s">
        <v>32</v>
      </c>
      <c r="V2957" t="s">
        <v>32</v>
      </c>
      <c r="W2957" t="s">
        <v>32</v>
      </c>
    </row>
    <row r="2958" spans="1:23" x14ac:dyDescent="0.3">
      <c r="A2958" s="1">
        <v>28.6</v>
      </c>
      <c r="U2958" t="s">
        <v>32</v>
      </c>
      <c r="V2958" t="s">
        <v>32</v>
      </c>
      <c r="W2958" t="s">
        <v>32</v>
      </c>
    </row>
    <row r="2959" spans="1:23" x14ac:dyDescent="0.3">
      <c r="A2959" s="2">
        <v>29.8</v>
      </c>
      <c r="U2959" t="s">
        <v>32</v>
      </c>
      <c r="V2959" t="s">
        <v>31</v>
      </c>
      <c r="W2959" t="s">
        <v>32</v>
      </c>
    </row>
    <row r="2960" spans="1:23" x14ac:dyDescent="0.3">
      <c r="A2960" s="1">
        <v>28.9</v>
      </c>
      <c r="U2960" t="s">
        <v>32</v>
      </c>
      <c r="V2960" t="s">
        <v>32</v>
      </c>
      <c r="W2960" t="s">
        <v>32</v>
      </c>
    </row>
    <row r="2961" spans="1:23" x14ac:dyDescent="0.3">
      <c r="A2961" s="2">
        <v>29.1</v>
      </c>
      <c r="U2961" t="s">
        <v>32</v>
      </c>
      <c r="V2961" t="s">
        <v>31</v>
      </c>
      <c r="W2961" t="s">
        <v>31</v>
      </c>
    </row>
    <row r="2962" spans="1:23" x14ac:dyDescent="0.3">
      <c r="A2962" s="1">
        <v>16.7</v>
      </c>
      <c r="U2962" t="s">
        <v>32</v>
      </c>
      <c r="V2962" t="s">
        <v>31</v>
      </c>
      <c r="W2962" t="s">
        <v>32</v>
      </c>
    </row>
    <row r="2963" spans="1:23" x14ac:dyDescent="0.3">
      <c r="A2963" s="2">
        <v>34.1</v>
      </c>
      <c r="U2963" t="s">
        <v>32</v>
      </c>
      <c r="V2963" t="s">
        <v>32</v>
      </c>
      <c r="W2963" t="s">
        <v>31</v>
      </c>
    </row>
    <row r="2964" spans="1:23" x14ac:dyDescent="0.3">
      <c r="A2964" s="1">
        <v>25.7</v>
      </c>
      <c r="U2964" t="s">
        <v>32</v>
      </c>
      <c r="V2964" t="s">
        <v>31</v>
      </c>
      <c r="W2964" t="s">
        <v>32</v>
      </c>
    </row>
    <row r="2965" spans="1:23" x14ac:dyDescent="0.3">
      <c r="A2965" s="2">
        <v>30.8</v>
      </c>
      <c r="U2965" t="s">
        <v>32</v>
      </c>
      <c r="V2965" t="s">
        <v>32</v>
      </c>
      <c r="W2965" t="s">
        <v>31</v>
      </c>
    </row>
    <row r="2966" spans="1:23" x14ac:dyDescent="0.3">
      <c r="A2966" s="1">
        <v>23.9</v>
      </c>
      <c r="U2966" t="s">
        <v>32</v>
      </c>
      <c r="V2966" t="s">
        <v>32</v>
      </c>
      <c r="W2966" t="s">
        <v>32</v>
      </c>
    </row>
    <row r="2967" spans="1:23" x14ac:dyDescent="0.3">
      <c r="A2967" s="2">
        <v>18.8</v>
      </c>
      <c r="U2967" t="s">
        <v>32</v>
      </c>
      <c r="V2967" t="s">
        <v>32</v>
      </c>
      <c r="W2967" t="s">
        <v>32</v>
      </c>
    </row>
    <row r="2968" spans="1:23" x14ac:dyDescent="0.3">
      <c r="A2968" s="1">
        <v>41.8</v>
      </c>
      <c r="U2968" t="s">
        <v>32</v>
      </c>
      <c r="V2968" t="s">
        <v>31</v>
      </c>
      <c r="W2968" t="s">
        <v>32</v>
      </c>
    </row>
    <row r="2969" spans="1:23" x14ac:dyDescent="0.3">
      <c r="A2969" s="2">
        <v>36.4</v>
      </c>
      <c r="U2969" t="s">
        <v>32</v>
      </c>
      <c r="V2969" t="s">
        <v>32</v>
      </c>
      <c r="W2969" t="s">
        <v>31</v>
      </c>
    </row>
    <row r="2970" spans="1:23" x14ac:dyDescent="0.3">
      <c r="A2970" s="1">
        <v>28.7</v>
      </c>
      <c r="U2970" t="s">
        <v>32</v>
      </c>
      <c r="V2970" t="s">
        <v>32</v>
      </c>
      <c r="W2970" t="s">
        <v>31</v>
      </c>
    </row>
    <row r="2971" spans="1:23" x14ac:dyDescent="0.3">
      <c r="A2971" s="2">
        <v>28.3</v>
      </c>
      <c r="U2971" t="s">
        <v>32</v>
      </c>
      <c r="V2971" t="s">
        <v>32</v>
      </c>
      <c r="W2971" t="s">
        <v>31</v>
      </c>
    </row>
    <row r="2972" spans="1:23" x14ac:dyDescent="0.3">
      <c r="A2972" s="1">
        <v>22.4</v>
      </c>
      <c r="U2972" t="s">
        <v>32</v>
      </c>
      <c r="V2972" t="s">
        <v>32</v>
      </c>
      <c r="W2972" t="s">
        <v>32</v>
      </c>
    </row>
    <row r="2973" spans="1:23" x14ac:dyDescent="0.3">
      <c r="A2973" s="2">
        <v>15.1</v>
      </c>
      <c r="U2973" t="s">
        <v>32</v>
      </c>
      <c r="V2973" t="s">
        <v>32</v>
      </c>
      <c r="W2973" t="s">
        <v>32</v>
      </c>
    </row>
    <row r="2974" spans="1:23" x14ac:dyDescent="0.3">
      <c r="A2974" s="1">
        <v>22.7</v>
      </c>
      <c r="U2974" t="s">
        <v>32</v>
      </c>
      <c r="V2974" t="s">
        <v>32</v>
      </c>
      <c r="W2974" t="s">
        <v>32</v>
      </c>
    </row>
    <row r="2975" spans="1:23" x14ac:dyDescent="0.3">
      <c r="A2975" s="2">
        <v>26.6</v>
      </c>
      <c r="U2975" t="s">
        <v>32</v>
      </c>
      <c r="V2975" t="s">
        <v>32</v>
      </c>
      <c r="W2975" t="s">
        <v>32</v>
      </c>
    </row>
    <row r="2976" spans="1:23" x14ac:dyDescent="0.3">
      <c r="A2976" s="1">
        <v>20.8</v>
      </c>
      <c r="U2976" t="s">
        <v>32</v>
      </c>
      <c r="V2976" t="s">
        <v>32</v>
      </c>
      <c r="W2976" t="s">
        <v>31</v>
      </c>
    </row>
    <row r="2977" spans="1:23" x14ac:dyDescent="0.3">
      <c r="A2977" s="2">
        <v>23</v>
      </c>
      <c r="U2977" t="s">
        <v>32</v>
      </c>
      <c r="V2977" t="s">
        <v>32</v>
      </c>
      <c r="W2977" t="s">
        <v>31</v>
      </c>
    </row>
    <row r="2978" spans="1:23" x14ac:dyDescent="0.3">
      <c r="A2978" s="1">
        <v>35.799999999999997</v>
      </c>
      <c r="U2978" t="s">
        <v>32</v>
      </c>
      <c r="V2978" t="s">
        <v>32</v>
      </c>
      <c r="W2978" t="s">
        <v>31</v>
      </c>
    </row>
    <row r="2979" spans="1:23" x14ac:dyDescent="0.3">
      <c r="A2979" s="2">
        <v>29.9</v>
      </c>
      <c r="U2979" t="s">
        <v>32</v>
      </c>
      <c r="V2979" t="s">
        <v>32</v>
      </c>
      <c r="W2979" t="s">
        <v>32</v>
      </c>
    </row>
    <row r="2980" spans="1:23" x14ac:dyDescent="0.3">
      <c r="A2980" s="1">
        <v>43.4</v>
      </c>
      <c r="U2980" t="s">
        <v>32</v>
      </c>
      <c r="V2980" t="s">
        <v>32</v>
      </c>
      <c r="W2980" t="s">
        <v>31</v>
      </c>
    </row>
    <row r="2981" spans="1:23" x14ac:dyDescent="0.3">
      <c r="A2981" s="2">
        <v>36.299999999999997</v>
      </c>
      <c r="U2981" t="s">
        <v>32</v>
      </c>
      <c r="V2981" t="s">
        <v>32</v>
      </c>
      <c r="W2981" t="s">
        <v>32</v>
      </c>
    </row>
    <row r="2982" spans="1:23" x14ac:dyDescent="0.3">
      <c r="A2982" s="1">
        <v>40.1</v>
      </c>
      <c r="U2982" t="s">
        <v>32</v>
      </c>
      <c r="V2982" t="s">
        <v>32</v>
      </c>
      <c r="W2982" t="s">
        <v>32</v>
      </c>
    </row>
    <row r="2983" spans="1:23" x14ac:dyDescent="0.3">
      <c r="A2983" s="2">
        <v>35.9</v>
      </c>
      <c r="U2983" t="s">
        <v>32</v>
      </c>
      <c r="V2983" t="s">
        <v>31</v>
      </c>
      <c r="W2983" t="s">
        <v>32</v>
      </c>
    </row>
    <row r="2984" spans="1:23" x14ac:dyDescent="0.3">
      <c r="A2984" s="1">
        <v>32.4</v>
      </c>
      <c r="U2984" t="s">
        <v>32</v>
      </c>
      <c r="V2984" t="s">
        <v>32</v>
      </c>
      <c r="W2984" t="s">
        <v>31</v>
      </c>
    </row>
    <row r="2985" spans="1:23" x14ac:dyDescent="0.3">
      <c r="A2985" s="2">
        <v>20.3</v>
      </c>
      <c r="U2985" t="s">
        <v>32</v>
      </c>
      <c r="V2985" t="s">
        <v>32</v>
      </c>
      <c r="W2985" t="s">
        <v>32</v>
      </c>
    </row>
    <row r="2986" spans="1:23" x14ac:dyDescent="0.3">
      <c r="A2986" s="1">
        <v>33.200000000000003</v>
      </c>
      <c r="U2986" t="s">
        <v>32</v>
      </c>
      <c r="V2986" t="s">
        <v>32</v>
      </c>
      <c r="W2986" t="s">
        <v>31</v>
      </c>
    </row>
    <row r="2987" spans="1:23" x14ac:dyDescent="0.3">
      <c r="A2987" s="2">
        <v>22.3</v>
      </c>
      <c r="U2987" t="s">
        <v>32</v>
      </c>
      <c r="V2987" t="s">
        <v>32</v>
      </c>
      <c r="W2987" t="s">
        <v>32</v>
      </c>
    </row>
    <row r="2988" spans="1:23" x14ac:dyDescent="0.3">
      <c r="A2988" s="1">
        <v>18.100000000000001</v>
      </c>
      <c r="U2988" t="s">
        <v>32</v>
      </c>
      <c r="V2988" t="s">
        <v>32</v>
      </c>
      <c r="W2988" t="s">
        <v>31</v>
      </c>
    </row>
    <row r="2989" spans="1:23" x14ac:dyDescent="0.3">
      <c r="A2989" s="2">
        <v>28.2</v>
      </c>
      <c r="U2989" t="s">
        <v>32</v>
      </c>
      <c r="V2989" t="s">
        <v>32</v>
      </c>
      <c r="W2989" t="s">
        <v>32</v>
      </c>
    </row>
    <row r="2990" spans="1:23" x14ac:dyDescent="0.3">
      <c r="A2990" s="1">
        <v>29.7</v>
      </c>
      <c r="U2990" t="s">
        <v>32</v>
      </c>
      <c r="V2990" t="s">
        <v>32</v>
      </c>
      <c r="W2990" t="s">
        <v>32</v>
      </c>
    </row>
    <row r="2991" spans="1:23" x14ac:dyDescent="0.3">
      <c r="A2991" s="2">
        <v>29</v>
      </c>
      <c r="U2991" t="s">
        <v>32</v>
      </c>
      <c r="V2991" t="s">
        <v>31</v>
      </c>
      <c r="W2991" t="s">
        <v>32</v>
      </c>
    </row>
    <row r="2992" spans="1:23" x14ac:dyDescent="0.3">
      <c r="A2992" s="1">
        <v>25.4</v>
      </c>
      <c r="U2992" t="s">
        <v>32</v>
      </c>
      <c r="V2992" t="s">
        <v>32</v>
      </c>
      <c r="W2992" t="s">
        <v>32</v>
      </c>
    </row>
    <row r="2993" spans="1:23" x14ac:dyDescent="0.3">
      <c r="A2993" s="2">
        <v>26.5</v>
      </c>
      <c r="U2993" t="s">
        <v>32</v>
      </c>
      <c r="V2993" t="s">
        <v>32</v>
      </c>
      <c r="W2993" t="s">
        <v>31</v>
      </c>
    </row>
    <row r="2994" spans="1:23" x14ac:dyDescent="0.3">
      <c r="A2994" s="1">
        <v>22.7</v>
      </c>
      <c r="U2994" t="s">
        <v>32</v>
      </c>
      <c r="V2994" t="s">
        <v>31</v>
      </c>
      <c r="W2994" t="s">
        <v>31</v>
      </c>
    </row>
    <row r="2995" spans="1:23" x14ac:dyDescent="0.3">
      <c r="A2995" s="2">
        <v>27.5</v>
      </c>
      <c r="U2995" t="s">
        <v>32</v>
      </c>
      <c r="V2995" t="s">
        <v>32</v>
      </c>
      <c r="W2995" t="s">
        <v>32</v>
      </c>
    </row>
    <row r="2996" spans="1:23" x14ac:dyDescent="0.3">
      <c r="A2996" s="1">
        <v>23.8</v>
      </c>
      <c r="U2996" t="s">
        <v>32</v>
      </c>
      <c r="V2996" t="s">
        <v>32</v>
      </c>
      <c r="W2996" t="s">
        <v>32</v>
      </c>
    </row>
    <row r="2997" spans="1:23" x14ac:dyDescent="0.3">
      <c r="A2997" s="2">
        <v>35.6</v>
      </c>
      <c r="U2997" t="s">
        <v>32</v>
      </c>
      <c r="V2997" t="s">
        <v>32</v>
      </c>
      <c r="W2997" t="s">
        <v>32</v>
      </c>
    </row>
    <row r="2998" spans="1:23" x14ac:dyDescent="0.3">
      <c r="A2998" s="1">
        <v>27.2</v>
      </c>
      <c r="U2998" t="s">
        <v>32</v>
      </c>
      <c r="V2998" t="s">
        <v>32</v>
      </c>
      <c r="W2998" t="s">
        <v>32</v>
      </c>
    </row>
    <row r="2999" spans="1:23" x14ac:dyDescent="0.3">
      <c r="A2999" s="2">
        <v>30.4</v>
      </c>
      <c r="U2999" t="s">
        <v>32</v>
      </c>
      <c r="V2999" t="s">
        <v>31</v>
      </c>
      <c r="W2999" t="s">
        <v>32</v>
      </c>
    </row>
    <row r="3000" spans="1:23" x14ac:dyDescent="0.3">
      <c r="A3000" s="1">
        <v>21.5</v>
      </c>
      <c r="U3000" t="s">
        <v>32</v>
      </c>
      <c r="V3000" t="s">
        <v>32</v>
      </c>
      <c r="W3000" t="s">
        <v>31</v>
      </c>
    </row>
    <row r="3001" spans="1:23" x14ac:dyDescent="0.3">
      <c r="A3001" s="2">
        <v>31.8</v>
      </c>
      <c r="U3001" t="s">
        <v>32</v>
      </c>
      <c r="V3001" t="s">
        <v>32</v>
      </c>
      <c r="W3001" t="s">
        <v>32</v>
      </c>
    </row>
    <row r="3002" spans="1:23" x14ac:dyDescent="0.3">
      <c r="A3002" s="1">
        <v>29.5</v>
      </c>
      <c r="U3002" t="s">
        <v>32</v>
      </c>
      <c r="V3002" t="s">
        <v>32</v>
      </c>
      <c r="W3002" t="s">
        <v>32</v>
      </c>
    </row>
    <row r="3003" spans="1:23" x14ac:dyDescent="0.3">
      <c r="A3003" s="2">
        <v>30.6</v>
      </c>
      <c r="U3003" t="s">
        <v>32</v>
      </c>
      <c r="V3003" t="s">
        <v>32</v>
      </c>
      <c r="W3003" t="s">
        <v>31</v>
      </c>
    </row>
    <row r="3004" spans="1:23" x14ac:dyDescent="0.3">
      <c r="A3004" s="1">
        <v>27.6</v>
      </c>
      <c r="U3004" t="s">
        <v>32</v>
      </c>
      <c r="V3004" t="s">
        <v>32</v>
      </c>
      <c r="W3004" t="s">
        <v>31</v>
      </c>
    </row>
    <row r="3005" spans="1:23" x14ac:dyDescent="0.3">
      <c r="A3005" s="2">
        <v>23</v>
      </c>
      <c r="U3005" t="s">
        <v>32</v>
      </c>
      <c r="V3005" t="s">
        <v>32</v>
      </c>
      <c r="W3005" t="s">
        <v>32</v>
      </c>
    </row>
    <row r="3006" spans="1:23" x14ac:dyDescent="0.3">
      <c r="A3006" s="1">
        <v>24.8</v>
      </c>
      <c r="U3006" t="s">
        <v>32</v>
      </c>
      <c r="V3006" t="s">
        <v>32</v>
      </c>
      <c r="W3006" t="s">
        <v>32</v>
      </c>
    </row>
    <row r="3007" spans="1:23" x14ac:dyDescent="0.3">
      <c r="A3007" s="2">
        <v>28</v>
      </c>
      <c r="U3007" t="s">
        <v>32</v>
      </c>
      <c r="V3007" t="s">
        <v>31</v>
      </c>
      <c r="W3007" t="s">
        <v>31</v>
      </c>
    </row>
    <row r="3008" spans="1:23" x14ac:dyDescent="0.3">
      <c r="A3008" s="1">
        <v>22.2</v>
      </c>
      <c r="U3008" t="s">
        <v>32</v>
      </c>
      <c r="V3008" t="s">
        <v>32</v>
      </c>
      <c r="W3008" t="s">
        <v>31</v>
      </c>
    </row>
    <row r="3009" spans="1:23" x14ac:dyDescent="0.3">
      <c r="A3009" s="2">
        <v>27.8</v>
      </c>
      <c r="U3009" t="s">
        <v>32</v>
      </c>
      <c r="V3009" t="s">
        <v>32</v>
      </c>
      <c r="W3009" t="s">
        <v>32</v>
      </c>
    </row>
    <row r="3010" spans="1:23" x14ac:dyDescent="0.3">
      <c r="A3010" s="1">
        <v>30.2</v>
      </c>
      <c r="U3010" t="s">
        <v>32</v>
      </c>
      <c r="V3010" t="s">
        <v>31</v>
      </c>
      <c r="W3010" t="s">
        <v>31</v>
      </c>
    </row>
    <row r="3011" spans="1:23" x14ac:dyDescent="0.3">
      <c r="A3011" s="2">
        <v>26.8</v>
      </c>
      <c r="U3011" t="s">
        <v>32</v>
      </c>
      <c r="V3011" t="s">
        <v>32</v>
      </c>
      <c r="W3011" t="s">
        <v>32</v>
      </c>
    </row>
    <row r="3012" spans="1:23" x14ac:dyDescent="0.3">
      <c r="A3012" s="1">
        <v>22</v>
      </c>
      <c r="U3012" t="s">
        <v>32</v>
      </c>
      <c r="V3012" t="s">
        <v>32</v>
      </c>
      <c r="W3012" t="s">
        <v>32</v>
      </c>
    </row>
    <row r="3013" spans="1:23" x14ac:dyDescent="0.3">
      <c r="A3013" s="2">
        <v>34.299999999999997</v>
      </c>
      <c r="U3013" t="s">
        <v>32</v>
      </c>
      <c r="V3013" t="s">
        <v>32</v>
      </c>
      <c r="W3013" t="s">
        <v>32</v>
      </c>
    </row>
    <row r="3014" spans="1:23" x14ac:dyDescent="0.3">
      <c r="A3014" s="1">
        <v>29.2</v>
      </c>
      <c r="U3014" t="s">
        <v>32</v>
      </c>
      <c r="V3014" t="s">
        <v>32</v>
      </c>
      <c r="W3014" t="s">
        <v>31</v>
      </c>
    </row>
    <row r="3015" spans="1:23" x14ac:dyDescent="0.3">
      <c r="A3015" s="2">
        <v>30.3</v>
      </c>
      <c r="U3015" t="s">
        <v>32</v>
      </c>
      <c r="V3015" t="s">
        <v>31</v>
      </c>
      <c r="W3015" t="s">
        <v>31</v>
      </c>
    </row>
    <row r="3016" spans="1:23" x14ac:dyDescent="0.3">
      <c r="A3016" s="1">
        <v>21.4</v>
      </c>
      <c r="U3016" t="s">
        <v>32</v>
      </c>
      <c r="V3016" t="s">
        <v>31</v>
      </c>
      <c r="W3016" t="s">
        <v>31</v>
      </c>
    </row>
    <row r="3017" spans="1:23" x14ac:dyDescent="0.3">
      <c r="A3017" s="2">
        <v>26.6</v>
      </c>
      <c r="U3017" t="s">
        <v>32</v>
      </c>
      <c r="V3017" t="s">
        <v>32</v>
      </c>
      <c r="W3017" t="s">
        <v>32</v>
      </c>
    </row>
    <row r="3018" spans="1:23" x14ac:dyDescent="0.3">
      <c r="A3018" s="1">
        <v>30</v>
      </c>
      <c r="U3018" t="s">
        <v>32</v>
      </c>
      <c r="V3018" t="s">
        <v>32</v>
      </c>
      <c r="W3018" t="s">
        <v>32</v>
      </c>
    </row>
    <row r="3019" spans="1:23" x14ac:dyDescent="0.3">
      <c r="A3019" s="2">
        <v>33.700000000000003</v>
      </c>
      <c r="U3019" t="s">
        <v>32</v>
      </c>
      <c r="V3019" t="s">
        <v>31</v>
      </c>
      <c r="W3019" t="s">
        <v>31</v>
      </c>
    </row>
    <row r="3020" spans="1:23" x14ac:dyDescent="0.3">
      <c r="A3020" s="1">
        <v>30.9</v>
      </c>
      <c r="U3020" t="s">
        <v>32</v>
      </c>
      <c r="V3020" t="s">
        <v>32</v>
      </c>
      <c r="W3020" t="s">
        <v>31</v>
      </c>
    </row>
    <row r="3021" spans="1:23" x14ac:dyDescent="0.3">
      <c r="A3021" s="2">
        <v>31.1</v>
      </c>
      <c r="U3021" t="s">
        <v>32</v>
      </c>
      <c r="V3021" t="s">
        <v>31</v>
      </c>
      <c r="W3021" t="s">
        <v>32</v>
      </c>
    </row>
    <row r="3022" spans="1:23" x14ac:dyDescent="0.3">
      <c r="A3022" s="1">
        <v>23</v>
      </c>
      <c r="U3022" t="s">
        <v>32</v>
      </c>
      <c r="V3022" t="s">
        <v>32</v>
      </c>
      <c r="W3022" t="s">
        <v>32</v>
      </c>
    </row>
    <row r="3023" spans="1:23" x14ac:dyDescent="0.3">
      <c r="A3023" s="2">
        <v>20.2</v>
      </c>
      <c r="U3023" t="s">
        <v>32</v>
      </c>
      <c r="V3023" t="s">
        <v>32</v>
      </c>
      <c r="W3023" t="s">
        <v>32</v>
      </c>
    </row>
    <row r="3024" spans="1:23" x14ac:dyDescent="0.3">
      <c r="A3024" s="1">
        <v>31.6</v>
      </c>
      <c r="U3024" t="s">
        <v>32</v>
      </c>
      <c r="V3024" t="s">
        <v>32</v>
      </c>
      <c r="W3024" t="s">
        <v>32</v>
      </c>
    </row>
    <row r="3025" spans="1:23" x14ac:dyDescent="0.3">
      <c r="A3025" s="2">
        <v>23.9</v>
      </c>
      <c r="U3025" t="s">
        <v>32</v>
      </c>
      <c r="V3025" t="s">
        <v>32</v>
      </c>
      <c r="W3025" t="s">
        <v>32</v>
      </c>
    </row>
    <row r="3026" spans="1:23" x14ac:dyDescent="0.3">
      <c r="A3026" s="1">
        <v>26.1</v>
      </c>
      <c r="U3026" t="s">
        <v>32</v>
      </c>
      <c r="V3026" t="s">
        <v>32</v>
      </c>
      <c r="W3026" t="s">
        <v>31</v>
      </c>
    </row>
    <row r="3027" spans="1:23" x14ac:dyDescent="0.3">
      <c r="A3027" s="2">
        <v>15.8</v>
      </c>
      <c r="U3027" t="s">
        <v>32</v>
      </c>
      <c r="V3027" t="s">
        <v>32</v>
      </c>
      <c r="W3027" t="s">
        <v>32</v>
      </c>
    </row>
    <row r="3028" spans="1:23" x14ac:dyDescent="0.3">
      <c r="A3028" s="1">
        <v>28.7</v>
      </c>
      <c r="U3028" t="s">
        <v>32</v>
      </c>
      <c r="V3028" t="s">
        <v>32</v>
      </c>
      <c r="W3028" t="s">
        <v>31</v>
      </c>
    </row>
    <row r="3029" spans="1:23" x14ac:dyDescent="0.3">
      <c r="A3029" s="2">
        <v>28.9</v>
      </c>
      <c r="U3029" t="s">
        <v>32</v>
      </c>
      <c r="V3029" t="s">
        <v>32</v>
      </c>
      <c r="W3029" t="s">
        <v>32</v>
      </c>
    </row>
    <row r="3030" spans="1:23" x14ac:dyDescent="0.3">
      <c r="A3030" s="1">
        <v>25.1</v>
      </c>
      <c r="U3030" t="s">
        <v>32</v>
      </c>
      <c r="V3030" t="s">
        <v>32</v>
      </c>
      <c r="W3030" t="s">
        <v>32</v>
      </c>
    </row>
    <row r="3031" spans="1:23" x14ac:dyDescent="0.3">
      <c r="A3031" s="2">
        <v>19.8</v>
      </c>
      <c r="U3031" t="s">
        <v>32</v>
      </c>
      <c r="V3031" t="s">
        <v>32</v>
      </c>
      <c r="W3031" t="s">
        <v>31</v>
      </c>
    </row>
    <row r="3032" spans="1:23" x14ac:dyDescent="0.3">
      <c r="A3032" s="1">
        <v>30.8</v>
      </c>
      <c r="U3032" t="s">
        <v>32</v>
      </c>
      <c r="V3032" t="s">
        <v>32</v>
      </c>
      <c r="W3032" t="s">
        <v>31</v>
      </c>
    </row>
    <row r="3033" spans="1:23" x14ac:dyDescent="0.3">
      <c r="A3033" s="2">
        <v>22.1</v>
      </c>
      <c r="U3033" t="s">
        <v>32</v>
      </c>
      <c r="V3033" t="s">
        <v>32</v>
      </c>
      <c r="W3033" t="s">
        <v>32</v>
      </c>
    </row>
    <row r="3034" spans="1:23" x14ac:dyDescent="0.3">
      <c r="A3034" s="1">
        <v>20.399999999999999</v>
      </c>
      <c r="U3034" t="s">
        <v>32</v>
      </c>
      <c r="V3034" t="s">
        <v>32</v>
      </c>
      <c r="W3034" t="s">
        <v>31</v>
      </c>
    </row>
    <row r="3035" spans="1:23" x14ac:dyDescent="0.3">
      <c r="A3035" s="2">
        <v>31.2</v>
      </c>
      <c r="U3035" t="s">
        <v>32</v>
      </c>
      <c r="V3035" t="s">
        <v>32</v>
      </c>
      <c r="W3035" t="s">
        <v>32</v>
      </c>
    </row>
    <row r="3036" spans="1:23" x14ac:dyDescent="0.3">
      <c r="A3036" s="1">
        <v>24.9</v>
      </c>
      <c r="U3036" t="s">
        <v>32</v>
      </c>
      <c r="V3036" t="s">
        <v>32</v>
      </c>
      <c r="W3036" t="s">
        <v>32</v>
      </c>
    </row>
    <row r="3037" spans="1:23" x14ac:dyDescent="0.3">
      <c r="A3037" s="2">
        <v>27</v>
      </c>
      <c r="U3037" t="s">
        <v>32</v>
      </c>
      <c r="V3037" t="s">
        <v>32</v>
      </c>
      <c r="W3037" t="s">
        <v>31</v>
      </c>
    </row>
    <row r="3038" spans="1:23" x14ac:dyDescent="0.3">
      <c r="A3038" s="1">
        <v>20.100000000000001</v>
      </c>
      <c r="U3038" t="s">
        <v>32</v>
      </c>
      <c r="V3038" t="s">
        <v>32</v>
      </c>
      <c r="W3038" t="s">
        <v>32</v>
      </c>
    </row>
    <row r="3039" spans="1:23" x14ac:dyDescent="0.3">
      <c r="A3039" s="2">
        <v>24.4</v>
      </c>
      <c r="U3039" t="s">
        <v>32</v>
      </c>
      <c r="V3039" t="s">
        <v>32</v>
      </c>
      <c r="W3039" t="s">
        <v>31</v>
      </c>
    </row>
    <row r="3040" spans="1:23" x14ac:dyDescent="0.3">
      <c r="A3040" s="1">
        <v>22.6</v>
      </c>
      <c r="U3040" t="s">
        <v>32</v>
      </c>
      <c r="V3040" t="s">
        <v>32</v>
      </c>
      <c r="W3040" t="s">
        <v>32</v>
      </c>
    </row>
    <row r="3041" spans="1:23" x14ac:dyDescent="0.3">
      <c r="A3041" s="2">
        <v>22.4</v>
      </c>
      <c r="U3041" t="s">
        <v>32</v>
      </c>
      <c r="V3041" t="s">
        <v>32</v>
      </c>
      <c r="W3041" t="s">
        <v>32</v>
      </c>
    </row>
    <row r="3042" spans="1:23" x14ac:dyDescent="0.3">
      <c r="A3042" s="1">
        <v>26.2</v>
      </c>
      <c r="U3042" t="s">
        <v>32</v>
      </c>
      <c r="V3042" t="s">
        <v>32</v>
      </c>
      <c r="W3042" t="s">
        <v>32</v>
      </c>
    </row>
    <row r="3043" spans="1:23" x14ac:dyDescent="0.3">
      <c r="A3043" s="2">
        <v>22.9</v>
      </c>
      <c r="U3043" t="s">
        <v>32</v>
      </c>
      <c r="V3043" t="s">
        <v>32</v>
      </c>
      <c r="W3043" t="s">
        <v>31</v>
      </c>
    </row>
    <row r="3044" spans="1:23" x14ac:dyDescent="0.3">
      <c r="A3044" s="1">
        <v>32.6</v>
      </c>
      <c r="U3044" t="s">
        <v>32</v>
      </c>
      <c r="V3044" t="s">
        <v>32</v>
      </c>
      <c r="W3044" t="s">
        <v>32</v>
      </c>
    </row>
    <row r="3045" spans="1:23" x14ac:dyDescent="0.3">
      <c r="A3045" s="2">
        <v>31.3</v>
      </c>
      <c r="U3045" t="s">
        <v>32</v>
      </c>
      <c r="V3045" t="s">
        <v>32</v>
      </c>
      <c r="W3045" t="s">
        <v>32</v>
      </c>
    </row>
    <row r="3046" spans="1:23" x14ac:dyDescent="0.3">
      <c r="A3046" s="1">
        <v>43.9</v>
      </c>
      <c r="U3046" t="s">
        <v>32</v>
      </c>
      <c r="V3046" t="s">
        <v>32</v>
      </c>
      <c r="W3046" t="s">
        <v>32</v>
      </c>
    </row>
    <row r="3047" spans="1:23" x14ac:dyDescent="0.3">
      <c r="A3047" s="2">
        <v>41.8</v>
      </c>
      <c r="U3047" t="s">
        <v>32</v>
      </c>
      <c r="V3047" t="s">
        <v>32</v>
      </c>
      <c r="W3047" t="s">
        <v>31</v>
      </c>
    </row>
    <row r="3048" spans="1:23" x14ac:dyDescent="0.3">
      <c r="A3048" s="1">
        <v>37.700000000000003</v>
      </c>
      <c r="U3048" t="s">
        <v>32</v>
      </c>
      <c r="V3048" t="s">
        <v>32</v>
      </c>
      <c r="W3048" t="s">
        <v>31</v>
      </c>
    </row>
    <row r="3049" spans="1:23" x14ac:dyDescent="0.3">
      <c r="A3049" s="2">
        <v>20.8</v>
      </c>
      <c r="U3049" t="s">
        <v>32</v>
      </c>
      <c r="V3049" t="s">
        <v>32</v>
      </c>
      <c r="W3049" t="s">
        <v>31</v>
      </c>
    </row>
    <row r="3050" spans="1:23" x14ac:dyDescent="0.3">
      <c r="A3050" s="1">
        <v>21.6</v>
      </c>
      <c r="U3050" t="s">
        <v>32</v>
      </c>
      <c r="V3050" t="s">
        <v>32</v>
      </c>
      <c r="W3050" t="s">
        <v>32</v>
      </c>
    </row>
    <row r="3051" spans="1:23" x14ac:dyDescent="0.3">
      <c r="A3051" s="2">
        <v>22.1</v>
      </c>
      <c r="U3051" t="s">
        <v>32</v>
      </c>
      <c r="V3051" t="s">
        <v>32</v>
      </c>
      <c r="W3051" t="s">
        <v>31</v>
      </c>
    </row>
    <row r="3052" spans="1:23" x14ac:dyDescent="0.3">
      <c r="A3052" s="1">
        <v>39.200000000000003</v>
      </c>
      <c r="U3052" t="s">
        <v>32</v>
      </c>
      <c r="V3052" t="s">
        <v>31</v>
      </c>
      <c r="W3052" t="s">
        <v>32</v>
      </c>
    </row>
    <row r="3053" spans="1:23" x14ac:dyDescent="0.3">
      <c r="A3053" s="2">
        <v>36.700000000000003</v>
      </c>
      <c r="U3053" t="s">
        <v>32</v>
      </c>
      <c r="V3053" t="s">
        <v>32</v>
      </c>
      <c r="W3053" t="s">
        <v>32</v>
      </c>
    </row>
    <row r="3054" spans="1:23" x14ac:dyDescent="0.3">
      <c r="A3054" s="1">
        <v>32</v>
      </c>
      <c r="U3054" t="s">
        <v>32</v>
      </c>
      <c r="V3054" t="s">
        <v>32</v>
      </c>
      <c r="W3054" t="s">
        <v>31</v>
      </c>
    </row>
    <row r="3055" spans="1:23" x14ac:dyDescent="0.3">
      <c r="A3055" s="2">
        <v>25.9</v>
      </c>
      <c r="U3055" t="s">
        <v>32</v>
      </c>
      <c r="V3055" t="s">
        <v>32</v>
      </c>
      <c r="W3055" t="s">
        <v>31</v>
      </c>
    </row>
    <row r="3056" spans="1:23" x14ac:dyDescent="0.3">
      <c r="A3056" s="1">
        <v>28.9</v>
      </c>
      <c r="U3056" t="s">
        <v>32</v>
      </c>
      <c r="V3056" t="s">
        <v>31</v>
      </c>
      <c r="W3056" t="s">
        <v>31</v>
      </c>
    </row>
    <row r="3057" spans="1:23" x14ac:dyDescent="0.3">
      <c r="A3057" s="2">
        <v>29.3</v>
      </c>
      <c r="U3057" t="s">
        <v>32</v>
      </c>
      <c r="V3057" t="s">
        <v>32</v>
      </c>
      <c r="W3057" t="s">
        <v>32</v>
      </c>
    </row>
    <row r="3058" spans="1:23" x14ac:dyDescent="0.3">
      <c r="A3058" s="1">
        <v>32.299999999999997</v>
      </c>
      <c r="U3058" t="s">
        <v>32</v>
      </c>
      <c r="V3058" t="s">
        <v>32</v>
      </c>
      <c r="W3058" t="s">
        <v>32</v>
      </c>
    </row>
    <row r="3059" spans="1:23" x14ac:dyDescent="0.3">
      <c r="A3059" s="2">
        <v>33.200000000000003</v>
      </c>
      <c r="U3059" t="s">
        <v>32</v>
      </c>
      <c r="V3059" t="s">
        <v>32</v>
      </c>
      <c r="W3059" t="s">
        <v>31</v>
      </c>
    </row>
    <row r="3060" spans="1:23" x14ac:dyDescent="0.3">
      <c r="A3060" s="1">
        <v>31.6</v>
      </c>
      <c r="U3060" t="s">
        <v>32</v>
      </c>
      <c r="V3060" t="s">
        <v>32</v>
      </c>
      <c r="W3060" t="s">
        <v>32</v>
      </c>
    </row>
    <row r="3061" spans="1:23" x14ac:dyDescent="0.3">
      <c r="A3061" s="2">
        <v>20.6</v>
      </c>
      <c r="U3061" t="s">
        <v>32</v>
      </c>
      <c r="V3061" t="s">
        <v>32</v>
      </c>
      <c r="W3061" t="s">
        <v>32</v>
      </c>
    </row>
    <row r="3062" spans="1:23" x14ac:dyDescent="0.3">
      <c r="A3062" s="1">
        <v>23.3</v>
      </c>
      <c r="U3062" t="s">
        <v>32</v>
      </c>
      <c r="V3062" t="s">
        <v>31</v>
      </c>
      <c r="W3062" t="s">
        <v>31</v>
      </c>
    </row>
    <row r="3063" spans="1:23" x14ac:dyDescent="0.3">
      <c r="A3063" s="2">
        <v>30.8</v>
      </c>
      <c r="U3063" t="s">
        <v>32</v>
      </c>
      <c r="V3063" t="s">
        <v>32</v>
      </c>
      <c r="W3063" t="s">
        <v>31</v>
      </c>
    </row>
    <row r="3064" spans="1:23" x14ac:dyDescent="0.3">
      <c r="A3064" s="1">
        <v>23.7</v>
      </c>
      <c r="U3064" t="s">
        <v>32</v>
      </c>
      <c r="V3064" t="s">
        <v>31</v>
      </c>
      <c r="W3064" t="s">
        <v>31</v>
      </c>
    </row>
    <row r="3065" spans="1:23" x14ac:dyDescent="0.3">
      <c r="A3065" s="2">
        <v>49.3</v>
      </c>
      <c r="U3065" t="s">
        <v>32</v>
      </c>
      <c r="V3065" t="s">
        <v>32</v>
      </c>
      <c r="W3065" t="s">
        <v>32</v>
      </c>
    </row>
    <row r="3066" spans="1:23" x14ac:dyDescent="0.3">
      <c r="A3066" s="1">
        <v>30.3</v>
      </c>
      <c r="U3066" t="s">
        <v>32</v>
      </c>
      <c r="V3066" t="s">
        <v>31</v>
      </c>
      <c r="W3066" t="s">
        <v>32</v>
      </c>
    </row>
    <row r="3067" spans="1:23" x14ac:dyDescent="0.3">
      <c r="A3067" s="2">
        <v>24.4</v>
      </c>
      <c r="U3067" t="s">
        <v>32</v>
      </c>
      <c r="V3067" t="s">
        <v>32</v>
      </c>
      <c r="W3067" t="s">
        <v>31</v>
      </c>
    </row>
    <row r="3068" spans="1:23" x14ac:dyDescent="0.3">
      <c r="A3068" s="1">
        <v>28.2</v>
      </c>
      <c r="U3068" t="s">
        <v>32</v>
      </c>
      <c r="V3068" t="s">
        <v>32</v>
      </c>
      <c r="W3068" t="s">
        <v>31</v>
      </c>
    </row>
    <row r="3069" spans="1:23" x14ac:dyDescent="0.3">
      <c r="A3069" s="2">
        <v>33.799999999999997</v>
      </c>
      <c r="U3069" t="s">
        <v>32</v>
      </c>
      <c r="V3069" t="s">
        <v>31</v>
      </c>
      <c r="W3069" t="s">
        <v>32</v>
      </c>
    </row>
    <row r="3070" spans="1:23" x14ac:dyDescent="0.3">
      <c r="A3070" s="1">
        <v>42.6</v>
      </c>
      <c r="U3070" t="s">
        <v>32</v>
      </c>
      <c r="V3070" t="s">
        <v>32</v>
      </c>
      <c r="W3070" t="s">
        <v>32</v>
      </c>
    </row>
    <row r="3071" spans="1:23" x14ac:dyDescent="0.3">
      <c r="A3071" s="2">
        <v>31.9</v>
      </c>
      <c r="U3071" t="s">
        <v>32</v>
      </c>
      <c r="V3071" t="s">
        <v>31</v>
      </c>
      <c r="W3071" t="s">
        <v>31</v>
      </c>
    </row>
    <row r="3072" spans="1:23" x14ac:dyDescent="0.3">
      <c r="A3072" s="1">
        <v>34</v>
      </c>
      <c r="U3072" t="s">
        <v>32</v>
      </c>
      <c r="V3072" t="s">
        <v>32</v>
      </c>
      <c r="W3072" t="s">
        <v>31</v>
      </c>
    </row>
    <row r="3073" spans="1:23" x14ac:dyDescent="0.3">
      <c r="A3073" s="2">
        <v>19.8</v>
      </c>
      <c r="U3073" t="s">
        <v>32</v>
      </c>
      <c r="V3073" t="s">
        <v>32</v>
      </c>
      <c r="W3073" t="s">
        <v>32</v>
      </c>
    </row>
    <row r="3074" spans="1:23" x14ac:dyDescent="0.3">
      <c r="A3074" s="1">
        <v>30.5</v>
      </c>
      <c r="U3074" t="s">
        <v>32</v>
      </c>
      <c r="V3074" t="s">
        <v>32</v>
      </c>
      <c r="W3074" t="s">
        <v>32</v>
      </c>
    </row>
    <row r="3075" spans="1:23" x14ac:dyDescent="0.3">
      <c r="A3075" s="2">
        <v>21.7</v>
      </c>
      <c r="U3075" t="s">
        <v>32</v>
      </c>
      <c r="V3075" t="s">
        <v>32</v>
      </c>
      <c r="W3075" t="s">
        <v>32</v>
      </c>
    </row>
    <row r="3076" spans="1:23" x14ac:dyDescent="0.3">
      <c r="A3076" s="1">
        <v>24.6</v>
      </c>
      <c r="U3076" t="s">
        <v>32</v>
      </c>
      <c r="V3076" t="s">
        <v>31</v>
      </c>
      <c r="W3076" t="s">
        <v>32</v>
      </c>
    </row>
    <row r="3077" spans="1:23" x14ac:dyDescent="0.3">
      <c r="A3077" s="2">
        <v>38.1</v>
      </c>
      <c r="U3077" t="s">
        <v>32</v>
      </c>
      <c r="V3077" t="s">
        <v>32</v>
      </c>
      <c r="W3077" t="s">
        <v>32</v>
      </c>
    </row>
    <row r="3078" spans="1:23" x14ac:dyDescent="0.3">
      <c r="A3078" s="1">
        <v>19.2</v>
      </c>
      <c r="U3078" t="s">
        <v>32</v>
      </c>
      <c r="V3078" t="s">
        <v>32</v>
      </c>
      <c r="W3078" t="s">
        <v>32</v>
      </c>
    </row>
    <row r="3079" spans="1:23" x14ac:dyDescent="0.3">
      <c r="A3079" s="2">
        <v>30.1</v>
      </c>
      <c r="U3079" t="s">
        <v>32</v>
      </c>
      <c r="V3079" t="s">
        <v>32</v>
      </c>
      <c r="W3079" t="s">
        <v>32</v>
      </c>
    </row>
    <row r="3080" spans="1:23" x14ac:dyDescent="0.3">
      <c r="A3080" s="1">
        <v>23.3</v>
      </c>
      <c r="U3080" t="s">
        <v>32</v>
      </c>
      <c r="V3080" t="s">
        <v>32</v>
      </c>
      <c r="W3080" t="s">
        <v>32</v>
      </c>
    </row>
    <row r="3081" spans="1:23" x14ac:dyDescent="0.3">
      <c r="A3081" s="2">
        <v>34.5</v>
      </c>
      <c r="U3081" t="s">
        <v>32</v>
      </c>
      <c r="V3081" t="s">
        <v>32</v>
      </c>
      <c r="W3081" t="s">
        <v>32</v>
      </c>
    </row>
    <row r="3082" spans="1:23" x14ac:dyDescent="0.3">
      <c r="A3082" s="1">
        <v>30.8</v>
      </c>
      <c r="U3082" t="s">
        <v>32</v>
      </c>
      <c r="V3082" t="s">
        <v>32</v>
      </c>
      <c r="W3082" t="s">
        <v>32</v>
      </c>
    </row>
    <row r="3083" spans="1:23" x14ac:dyDescent="0.3">
      <c r="A3083" s="2">
        <v>43.8</v>
      </c>
      <c r="U3083" t="s">
        <v>32</v>
      </c>
      <c r="V3083" t="s">
        <v>32</v>
      </c>
      <c r="W3083" t="s">
        <v>31</v>
      </c>
    </row>
    <row r="3084" spans="1:23" x14ac:dyDescent="0.3">
      <c r="A3084" s="1">
        <v>29.9</v>
      </c>
      <c r="U3084" t="s">
        <v>32</v>
      </c>
      <c r="V3084" t="s">
        <v>32</v>
      </c>
      <c r="W3084" t="s">
        <v>32</v>
      </c>
    </row>
    <row r="3085" spans="1:23" x14ac:dyDescent="0.3">
      <c r="A3085" s="2">
        <v>50.4</v>
      </c>
      <c r="U3085" t="s">
        <v>32</v>
      </c>
      <c r="V3085" t="s">
        <v>32</v>
      </c>
      <c r="W3085" t="s">
        <v>32</v>
      </c>
    </row>
    <row r="3086" spans="1:23" x14ac:dyDescent="0.3">
      <c r="A3086" s="1">
        <v>22.6</v>
      </c>
      <c r="U3086" t="s">
        <v>32</v>
      </c>
      <c r="V3086" t="s">
        <v>32</v>
      </c>
      <c r="W3086" t="s">
        <v>32</v>
      </c>
    </row>
    <row r="3087" spans="1:23" x14ac:dyDescent="0.3">
      <c r="A3087" s="2">
        <v>19.5</v>
      </c>
      <c r="U3087" t="s">
        <v>32</v>
      </c>
      <c r="V3087" t="s">
        <v>32</v>
      </c>
      <c r="W3087" t="s">
        <v>32</v>
      </c>
    </row>
    <row r="3088" spans="1:23" x14ac:dyDescent="0.3">
      <c r="A3088" s="1">
        <v>33.4</v>
      </c>
      <c r="U3088" t="s">
        <v>32</v>
      </c>
      <c r="V3088" t="s">
        <v>32</v>
      </c>
      <c r="W3088" t="s">
        <v>32</v>
      </c>
    </row>
    <row r="3089" spans="1:23" x14ac:dyDescent="0.3">
      <c r="A3089" s="2">
        <v>24.2</v>
      </c>
      <c r="U3089" t="s">
        <v>32</v>
      </c>
      <c r="V3089" t="s">
        <v>32</v>
      </c>
      <c r="W3089" t="s">
        <v>32</v>
      </c>
    </row>
    <row r="3090" spans="1:23" x14ac:dyDescent="0.3">
      <c r="A3090" s="1">
        <v>52.7</v>
      </c>
      <c r="U3090" t="s">
        <v>32</v>
      </c>
      <c r="V3090" t="s">
        <v>31</v>
      </c>
      <c r="W3090" t="s">
        <v>32</v>
      </c>
    </row>
    <row r="3091" spans="1:23" x14ac:dyDescent="0.3">
      <c r="A3091" s="2">
        <v>25.6</v>
      </c>
      <c r="U3091" t="s">
        <v>32</v>
      </c>
      <c r="V3091" t="s">
        <v>32</v>
      </c>
      <c r="W3091" t="s">
        <v>31</v>
      </c>
    </row>
    <row r="3092" spans="1:23" x14ac:dyDescent="0.3">
      <c r="A3092" s="1">
        <v>26.9</v>
      </c>
      <c r="U3092" t="s">
        <v>32</v>
      </c>
      <c r="V3092" t="s">
        <v>32</v>
      </c>
      <c r="W3092" t="s">
        <v>32</v>
      </c>
    </row>
    <row r="3093" spans="1:23" x14ac:dyDescent="0.3">
      <c r="A3093" s="2">
        <v>35.200000000000003</v>
      </c>
      <c r="U3093" t="s">
        <v>32</v>
      </c>
      <c r="V3093" t="s">
        <v>32</v>
      </c>
      <c r="W3093" t="s">
        <v>32</v>
      </c>
    </row>
    <row r="3094" spans="1:23" x14ac:dyDescent="0.3">
      <c r="A3094" s="1">
        <v>22.1</v>
      </c>
      <c r="U3094" t="s">
        <v>32</v>
      </c>
      <c r="V3094" t="s">
        <v>32</v>
      </c>
      <c r="W3094" t="s">
        <v>32</v>
      </c>
    </row>
    <row r="3095" spans="1:23" x14ac:dyDescent="0.3">
      <c r="A3095" s="2">
        <v>34.4</v>
      </c>
      <c r="U3095" t="s">
        <v>32</v>
      </c>
      <c r="V3095" t="s">
        <v>32</v>
      </c>
      <c r="W3095" t="s">
        <v>31</v>
      </c>
    </row>
    <row r="3096" spans="1:23" x14ac:dyDescent="0.3">
      <c r="A3096" s="1">
        <v>26</v>
      </c>
      <c r="U3096" t="s">
        <v>32</v>
      </c>
      <c r="V3096" t="s">
        <v>32</v>
      </c>
      <c r="W3096" t="s">
        <v>31</v>
      </c>
    </row>
    <row r="3097" spans="1:23" x14ac:dyDescent="0.3">
      <c r="A3097" s="2">
        <v>26.9</v>
      </c>
      <c r="U3097" t="s">
        <v>32</v>
      </c>
      <c r="V3097" t="s">
        <v>32</v>
      </c>
      <c r="W3097" t="s">
        <v>32</v>
      </c>
    </row>
    <row r="3098" spans="1:23" x14ac:dyDescent="0.3">
      <c r="A3098" s="1">
        <v>20.100000000000001</v>
      </c>
      <c r="U3098" t="s">
        <v>32</v>
      </c>
      <c r="V3098" t="s">
        <v>32</v>
      </c>
      <c r="W3098" t="s">
        <v>32</v>
      </c>
    </row>
    <row r="3099" spans="1:23" x14ac:dyDescent="0.3">
      <c r="A3099" s="2">
        <v>24.7</v>
      </c>
      <c r="U3099" t="s">
        <v>32</v>
      </c>
      <c r="V3099" t="s">
        <v>32</v>
      </c>
      <c r="W3099" t="s">
        <v>32</v>
      </c>
    </row>
    <row r="3100" spans="1:23" x14ac:dyDescent="0.3">
      <c r="A3100" s="1">
        <v>32.1</v>
      </c>
      <c r="U3100" t="s">
        <v>32</v>
      </c>
      <c r="V3100" t="s">
        <v>32</v>
      </c>
      <c r="W3100" t="s">
        <v>31</v>
      </c>
    </row>
    <row r="3101" spans="1:23" x14ac:dyDescent="0.3">
      <c r="A3101" s="2">
        <v>29.8</v>
      </c>
      <c r="U3101" t="s">
        <v>32</v>
      </c>
      <c r="V3101" t="s">
        <v>32</v>
      </c>
      <c r="W3101" t="s">
        <v>32</v>
      </c>
    </row>
    <row r="3102" spans="1:23" x14ac:dyDescent="0.3">
      <c r="A3102" s="1">
        <v>27.5</v>
      </c>
      <c r="U3102" t="s">
        <v>32</v>
      </c>
      <c r="V3102" t="s">
        <v>32</v>
      </c>
      <c r="W3102" t="s">
        <v>32</v>
      </c>
    </row>
    <row r="3103" spans="1:23" x14ac:dyDescent="0.3">
      <c r="A3103" s="2">
        <v>22.8</v>
      </c>
      <c r="U3103" t="s">
        <v>32</v>
      </c>
      <c r="V3103" t="s">
        <v>32</v>
      </c>
      <c r="W3103" t="s">
        <v>32</v>
      </c>
    </row>
    <row r="3104" spans="1:23" x14ac:dyDescent="0.3">
      <c r="A3104" s="1">
        <v>27.6</v>
      </c>
      <c r="U3104" t="s">
        <v>32</v>
      </c>
      <c r="V3104" t="s">
        <v>32</v>
      </c>
      <c r="W3104" t="s">
        <v>32</v>
      </c>
    </row>
    <row r="3105" spans="1:23" x14ac:dyDescent="0.3">
      <c r="A3105" s="2">
        <v>33</v>
      </c>
      <c r="U3105" t="s">
        <v>32</v>
      </c>
      <c r="V3105" t="s">
        <v>32</v>
      </c>
      <c r="W3105" t="s">
        <v>32</v>
      </c>
    </row>
    <row r="3106" spans="1:23" x14ac:dyDescent="0.3">
      <c r="A3106" s="1">
        <v>33.700000000000003</v>
      </c>
      <c r="U3106" t="s">
        <v>32</v>
      </c>
      <c r="V3106" t="s">
        <v>32</v>
      </c>
      <c r="W3106" t="s">
        <v>32</v>
      </c>
    </row>
    <row r="3107" spans="1:23" x14ac:dyDescent="0.3">
      <c r="A3107" s="2">
        <v>25.1</v>
      </c>
      <c r="U3107" t="s">
        <v>32</v>
      </c>
      <c r="V3107" t="s">
        <v>32</v>
      </c>
      <c r="W3107" t="s">
        <v>32</v>
      </c>
    </row>
    <row r="3108" spans="1:23" x14ac:dyDescent="0.3">
      <c r="A3108" s="1">
        <v>15.3</v>
      </c>
      <c r="U3108" t="s">
        <v>32</v>
      </c>
      <c r="V3108" t="s">
        <v>32</v>
      </c>
      <c r="W3108" t="s">
        <v>31</v>
      </c>
    </row>
    <row r="3109" spans="1:23" x14ac:dyDescent="0.3">
      <c r="A3109" s="2">
        <v>22.2</v>
      </c>
      <c r="U3109" t="s">
        <v>32</v>
      </c>
      <c r="V3109" t="s">
        <v>32</v>
      </c>
      <c r="W3109" t="s">
        <v>32</v>
      </c>
    </row>
    <row r="3110" spans="1:23" x14ac:dyDescent="0.3">
      <c r="A3110" s="1">
        <v>21.4</v>
      </c>
      <c r="U3110" t="s">
        <v>32</v>
      </c>
      <c r="V3110" t="s">
        <v>31</v>
      </c>
      <c r="W3110" t="s">
        <v>31</v>
      </c>
    </row>
    <row r="3111" spans="1:23" x14ac:dyDescent="0.3">
      <c r="A3111" s="2">
        <v>26</v>
      </c>
      <c r="U3111" t="s">
        <v>32</v>
      </c>
      <c r="V3111" t="s">
        <v>32</v>
      </c>
      <c r="W3111" t="s">
        <v>32</v>
      </c>
    </row>
    <row r="3112" spans="1:23" x14ac:dyDescent="0.3">
      <c r="A3112" s="1">
        <v>29.9</v>
      </c>
      <c r="U3112" t="s">
        <v>32</v>
      </c>
      <c r="V3112" t="s">
        <v>32</v>
      </c>
      <c r="W3112" t="s">
        <v>32</v>
      </c>
    </row>
    <row r="3113" spans="1:23" x14ac:dyDescent="0.3">
      <c r="A3113" s="2">
        <v>28.6</v>
      </c>
      <c r="U3113" t="s">
        <v>32</v>
      </c>
      <c r="V3113" t="s">
        <v>31</v>
      </c>
      <c r="W3113" t="s">
        <v>32</v>
      </c>
    </row>
    <row r="3114" spans="1:23" x14ac:dyDescent="0.3">
      <c r="A3114" s="1">
        <v>21.2</v>
      </c>
      <c r="U3114" t="s">
        <v>32</v>
      </c>
      <c r="V3114" t="s">
        <v>32</v>
      </c>
      <c r="W3114" t="s">
        <v>31</v>
      </c>
    </row>
    <row r="3115" spans="1:23" x14ac:dyDescent="0.3">
      <c r="A3115" s="2">
        <v>16</v>
      </c>
      <c r="U3115" t="s">
        <v>32</v>
      </c>
      <c r="V3115" t="s">
        <v>32</v>
      </c>
      <c r="W3115" t="s">
        <v>31</v>
      </c>
    </row>
    <row r="3116" spans="1:23" x14ac:dyDescent="0.3">
      <c r="A3116" s="1">
        <v>22.7</v>
      </c>
      <c r="U3116" t="s">
        <v>32</v>
      </c>
      <c r="V3116" t="s">
        <v>32</v>
      </c>
      <c r="W3116" t="s">
        <v>32</v>
      </c>
    </row>
    <row r="3117" spans="1:23" x14ac:dyDescent="0.3">
      <c r="A3117" s="2">
        <v>25.3</v>
      </c>
      <c r="U3117" t="s">
        <v>32</v>
      </c>
      <c r="V3117" t="s">
        <v>32</v>
      </c>
      <c r="W3117" t="s">
        <v>32</v>
      </c>
    </row>
    <row r="3118" spans="1:23" x14ac:dyDescent="0.3">
      <c r="A3118" s="1">
        <v>31.6</v>
      </c>
      <c r="U3118" t="s">
        <v>32</v>
      </c>
      <c r="V3118" t="s">
        <v>31</v>
      </c>
      <c r="W3118" t="s">
        <v>32</v>
      </c>
    </row>
    <row r="3119" spans="1:23" x14ac:dyDescent="0.3">
      <c r="A3119" s="2">
        <v>38.9</v>
      </c>
      <c r="U3119" t="s">
        <v>32</v>
      </c>
      <c r="V3119" t="s">
        <v>32</v>
      </c>
      <c r="W3119" t="s">
        <v>32</v>
      </c>
    </row>
    <row r="3120" spans="1:23" x14ac:dyDescent="0.3">
      <c r="A3120" s="1">
        <v>27.1</v>
      </c>
      <c r="U3120" t="s">
        <v>32</v>
      </c>
      <c r="V3120" t="s">
        <v>32</v>
      </c>
      <c r="W3120" t="s">
        <v>32</v>
      </c>
    </row>
    <row r="3121" spans="1:23" x14ac:dyDescent="0.3">
      <c r="A3121" s="2">
        <v>24.1</v>
      </c>
      <c r="U3121" t="s">
        <v>32</v>
      </c>
      <c r="V3121" t="s">
        <v>31</v>
      </c>
      <c r="W3121" t="s">
        <v>32</v>
      </c>
    </row>
    <row r="3122" spans="1:23" x14ac:dyDescent="0.3">
      <c r="A3122" s="1">
        <v>31.5</v>
      </c>
      <c r="U3122" t="s">
        <v>32</v>
      </c>
      <c r="V3122" t="s">
        <v>32</v>
      </c>
      <c r="W3122" t="s">
        <v>32</v>
      </c>
    </row>
    <row r="3123" spans="1:23" x14ac:dyDescent="0.3">
      <c r="A3123" s="2">
        <v>32</v>
      </c>
      <c r="U3123" t="s">
        <v>32</v>
      </c>
      <c r="V3123" t="s">
        <v>32</v>
      </c>
      <c r="W3123" t="s">
        <v>32</v>
      </c>
    </row>
    <row r="3124" spans="1:23" x14ac:dyDescent="0.3">
      <c r="A3124" s="1">
        <v>31.8</v>
      </c>
      <c r="U3124" t="s">
        <v>32</v>
      </c>
      <c r="V3124" t="s">
        <v>32</v>
      </c>
      <c r="W3124" t="s">
        <v>31</v>
      </c>
    </row>
    <row r="3125" spans="1:23" x14ac:dyDescent="0.3">
      <c r="A3125" s="2">
        <v>34</v>
      </c>
      <c r="U3125" t="s">
        <v>32</v>
      </c>
      <c r="V3125" t="s">
        <v>32</v>
      </c>
      <c r="W3125" t="s">
        <v>32</v>
      </c>
    </row>
    <row r="3126" spans="1:23" x14ac:dyDescent="0.3">
      <c r="A3126" s="1">
        <v>23.4</v>
      </c>
      <c r="U3126" t="s">
        <v>32</v>
      </c>
      <c r="V3126" t="s">
        <v>32</v>
      </c>
      <c r="W3126" t="s">
        <v>31</v>
      </c>
    </row>
    <row r="3127" spans="1:23" x14ac:dyDescent="0.3">
      <c r="A3127" s="2">
        <v>29.3</v>
      </c>
      <c r="U3127" t="s">
        <v>32</v>
      </c>
      <c r="V3127" t="s">
        <v>32</v>
      </c>
      <c r="W3127" t="s">
        <v>31</v>
      </c>
    </row>
    <row r="3128" spans="1:23" x14ac:dyDescent="0.3">
      <c r="A3128" s="1">
        <v>17.2</v>
      </c>
      <c r="U3128" t="s">
        <v>32</v>
      </c>
      <c r="V3128" t="s">
        <v>32</v>
      </c>
      <c r="W3128" t="s">
        <v>31</v>
      </c>
    </row>
    <row r="3129" spans="1:23" x14ac:dyDescent="0.3">
      <c r="A3129" s="2">
        <v>31.9</v>
      </c>
      <c r="U3129" t="s">
        <v>32</v>
      </c>
      <c r="V3129" t="s">
        <v>32</v>
      </c>
      <c r="W3129" t="s">
        <v>31</v>
      </c>
    </row>
    <row r="3130" spans="1:23" x14ac:dyDescent="0.3">
      <c r="A3130" s="1">
        <v>31.6</v>
      </c>
      <c r="U3130" t="s">
        <v>32</v>
      </c>
      <c r="V3130" t="s">
        <v>32</v>
      </c>
      <c r="W3130" t="s">
        <v>31</v>
      </c>
    </row>
    <row r="3131" spans="1:23" x14ac:dyDescent="0.3">
      <c r="A3131" s="2">
        <v>23.2</v>
      </c>
      <c r="U3131" t="s">
        <v>32</v>
      </c>
      <c r="V3131" t="s">
        <v>32</v>
      </c>
      <c r="W3131" t="s">
        <v>32</v>
      </c>
    </row>
    <row r="3132" spans="1:23" x14ac:dyDescent="0.3">
      <c r="A3132" s="1">
        <v>30</v>
      </c>
      <c r="U3132" t="s">
        <v>32</v>
      </c>
      <c r="V3132" t="s">
        <v>31</v>
      </c>
      <c r="W3132" t="s">
        <v>31</v>
      </c>
    </row>
    <row r="3133" spans="1:23" x14ac:dyDescent="0.3">
      <c r="A3133" s="2">
        <v>26.3</v>
      </c>
      <c r="U3133" t="s">
        <v>32</v>
      </c>
      <c r="V3133" t="s">
        <v>32</v>
      </c>
      <c r="W3133" t="s">
        <v>32</v>
      </c>
    </row>
    <row r="3134" spans="1:23" x14ac:dyDescent="0.3">
      <c r="A3134" s="1">
        <v>31.8</v>
      </c>
      <c r="U3134" t="s">
        <v>32</v>
      </c>
      <c r="V3134" t="s">
        <v>32</v>
      </c>
      <c r="W3134" t="s">
        <v>32</v>
      </c>
    </row>
    <row r="3135" spans="1:23" x14ac:dyDescent="0.3">
      <c r="A3135" s="2">
        <v>25.5</v>
      </c>
      <c r="U3135" t="s">
        <v>32</v>
      </c>
      <c r="V3135" t="s">
        <v>32</v>
      </c>
      <c r="W3135" t="s">
        <v>32</v>
      </c>
    </row>
    <row r="3136" spans="1:23" x14ac:dyDescent="0.3">
      <c r="A3136" s="1">
        <v>21.3</v>
      </c>
      <c r="U3136" t="s">
        <v>32</v>
      </c>
      <c r="V3136" t="s">
        <v>32</v>
      </c>
      <c r="W3136" t="s">
        <v>32</v>
      </c>
    </row>
    <row r="3137" spans="1:23" x14ac:dyDescent="0.3">
      <c r="A3137" s="2">
        <v>29.6</v>
      </c>
      <c r="U3137" t="s">
        <v>32</v>
      </c>
      <c r="V3137" t="s">
        <v>32</v>
      </c>
      <c r="W3137" t="s">
        <v>32</v>
      </c>
    </row>
    <row r="3138" spans="1:23" x14ac:dyDescent="0.3">
      <c r="A3138" s="1">
        <v>28.7</v>
      </c>
      <c r="U3138" t="s">
        <v>32</v>
      </c>
      <c r="V3138" t="s">
        <v>31</v>
      </c>
      <c r="W3138" t="s">
        <v>32</v>
      </c>
    </row>
    <row r="3139" spans="1:23" x14ac:dyDescent="0.3">
      <c r="A3139" s="2">
        <v>30.8</v>
      </c>
      <c r="U3139" t="s">
        <v>32</v>
      </c>
      <c r="V3139" t="s">
        <v>32</v>
      </c>
      <c r="W3139" t="s">
        <v>32</v>
      </c>
    </row>
    <row r="3140" spans="1:23" x14ac:dyDescent="0.3">
      <c r="A3140" s="1">
        <v>32.1</v>
      </c>
      <c r="U3140" t="s">
        <v>32</v>
      </c>
      <c r="V3140" t="s">
        <v>32</v>
      </c>
      <c r="W3140" t="s">
        <v>32</v>
      </c>
    </row>
    <row r="3141" spans="1:23" x14ac:dyDescent="0.3">
      <c r="A3141" s="2">
        <v>34</v>
      </c>
      <c r="U3141" t="s">
        <v>32</v>
      </c>
      <c r="V3141" t="s">
        <v>31</v>
      </c>
      <c r="W3141" t="s">
        <v>32</v>
      </c>
    </row>
    <row r="3142" spans="1:23" x14ac:dyDescent="0.3">
      <c r="A3142" s="1">
        <v>16.899999999999999</v>
      </c>
      <c r="U3142" t="s">
        <v>32</v>
      </c>
      <c r="V3142" t="s">
        <v>32</v>
      </c>
      <c r="W3142" t="s">
        <v>32</v>
      </c>
    </row>
    <row r="3143" spans="1:23" x14ac:dyDescent="0.3">
      <c r="A3143" s="2">
        <v>32.1</v>
      </c>
      <c r="U3143" t="s">
        <v>32</v>
      </c>
      <c r="V3143" t="s">
        <v>32</v>
      </c>
      <c r="W3143" t="s">
        <v>32</v>
      </c>
    </row>
    <row r="3144" spans="1:23" x14ac:dyDescent="0.3">
      <c r="A3144" s="1">
        <v>22.6</v>
      </c>
      <c r="U3144" t="s">
        <v>32</v>
      </c>
      <c r="V3144" t="s">
        <v>32</v>
      </c>
      <c r="W3144" t="s">
        <v>31</v>
      </c>
    </row>
    <row r="3145" spans="1:23" x14ac:dyDescent="0.3">
      <c r="A3145" s="2">
        <v>31.3</v>
      </c>
      <c r="U3145" t="s">
        <v>32</v>
      </c>
      <c r="V3145" t="s">
        <v>32</v>
      </c>
      <c r="W3145" t="s">
        <v>32</v>
      </c>
    </row>
    <row r="3146" spans="1:23" x14ac:dyDescent="0.3">
      <c r="A3146" s="1">
        <v>29</v>
      </c>
      <c r="U3146" t="s">
        <v>32</v>
      </c>
      <c r="V3146" t="s">
        <v>32</v>
      </c>
      <c r="W3146" t="s">
        <v>31</v>
      </c>
    </row>
    <row r="3147" spans="1:23" x14ac:dyDescent="0.3">
      <c r="A3147" s="2">
        <v>27.6</v>
      </c>
      <c r="U3147" t="s">
        <v>32</v>
      </c>
      <c r="V3147" t="s">
        <v>32</v>
      </c>
      <c r="W3147" t="s">
        <v>32</v>
      </c>
    </row>
    <row r="3148" spans="1:23" x14ac:dyDescent="0.3">
      <c r="A3148" s="1">
        <v>17.7</v>
      </c>
      <c r="U3148" t="s">
        <v>32</v>
      </c>
      <c r="V3148" t="s">
        <v>31</v>
      </c>
      <c r="W3148" t="s">
        <v>31</v>
      </c>
    </row>
    <row r="3149" spans="1:23" x14ac:dyDescent="0.3">
      <c r="A3149" s="2">
        <v>35.9</v>
      </c>
      <c r="U3149" t="s">
        <v>32</v>
      </c>
      <c r="V3149" t="s">
        <v>32</v>
      </c>
      <c r="W3149" t="s">
        <v>32</v>
      </c>
    </row>
    <row r="3150" spans="1:23" x14ac:dyDescent="0.3">
      <c r="A3150" s="1">
        <v>33.799999999999997</v>
      </c>
      <c r="U3150" t="s">
        <v>32</v>
      </c>
      <c r="V3150" t="s">
        <v>31</v>
      </c>
      <c r="W3150" t="s">
        <v>31</v>
      </c>
    </row>
    <row r="3151" spans="1:23" x14ac:dyDescent="0.3">
      <c r="A3151" s="2">
        <v>17.600000000000001</v>
      </c>
      <c r="U3151" t="s">
        <v>32</v>
      </c>
      <c r="V3151" t="s">
        <v>32</v>
      </c>
      <c r="W3151" t="s">
        <v>32</v>
      </c>
    </row>
    <row r="3152" spans="1:23" x14ac:dyDescent="0.3">
      <c r="A3152" s="1">
        <v>48.3</v>
      </c>
      <c r="U3152" t="s">
        <v>32</v>
      </c>
      <c r="V3152" t="s">
        <v>31</v>
      </c>
      <c r="W3152" t="s">
        <v>32</v>
      </c>
    </row>
    <row r="3153" spans="1:23" x14ac:dyDescent="0.3">
      <c r="A3153" s="2">
        <v>39.9</v>
      </c>
      <c r="U3153" t="s">
        <v>32</v>
      </c>
      <c r="V3153" t="s">
        <v>32</v>
      </c>
      <c r="W3153" t="s">
        <v>32</v>
      </c>
    </row>
    <row r="3154" spans="1:23" x14ac:dyDescent="0.3">
      <c r="A3154" s="1">
        <v>11.3</v>
      </c>
      <c r="U3154" t="s">
        <v>32</v>
      </c>
      <c r="V3154" t="s">
        <v>31</v>
      </c>
      <c r="W3154" t="s">
        <v>32</v>
      </c>
    </row>
    <row r="3155" spans="1:23" x14ac:dyDescent="0.3">
      <c r="A3155" s="2">
        <v>31.5</v>
      </c>
      <c r="U3155" t="s">
        <v>32</v>
      </c>
      <c r="V3155" t="s">
        <v>32</v>
      </c>
      <c r="W3155" t="s">
        <v>32</v>
      </c>
    </row>
    <row r="3156" spans="1:23" x14ac:dyDescent="0.3">
      <c r="A3156" s="1">
        <v>29.6</v>
      </c>
      <c r="U3156" t="s">
        <v>32</v>
      </c>
      <c r="V3156" t="s">
        <v>32</v>
      </c>
      <c r="W3156" t="s">
        <v>32</v>
      </c>
    </row>
    <row r="3157" spans="1:23" x14ac:dyDescent="0.3">
      <c r="A3157" s="2">
        <v>19.399999999999999</v>
      </c>
      <c r="U3157" t="s">
        <v>32</v>
      </c>
      <c r="V3157" t="s">
        <v>32</v>
      </c>
      <c r="W3157" t="s">
        <v>31</v>
      </c>
    </row>
    <row r="3158" spans="1:23" x14ac:dyDescent="0.3">
      <c r="A3158" s="1">
        <v>18.100000000000001</v>
      </c>
      <c r="U3158" t="s">
        <v>32</v>
      </c>
      <c r="V3158" t="s">
        <v>32</v>
      </c>
      <c r="W3158" t="s">
        <v>32</v>
      </c>
    </row>
    <row r="3159" spans="1:23" x14ac:dyDescent="0.3">
      <c r="A3159" s="2">
        <v>36.200000000000003</v>
      </c>
      <c r="U3159" t="s">
        <v>32</v>
      </c>
      <c r="V3159" t="s">
        <v>31</v>
      </c>
      <c r="W3159" t="s">
        <v>32</v>
      </c>
    </row>
    <row r="3160" spans="1:23" x14ac:dyDescent="0.3">
      <c r="A3160" s="1">
        <v>17.899999999999999</v>
      </c>
      <c r="U3160" t="s">
        <v>32</v>
      </c>
      <c r="V3160" t="s">
        <v>32</v>
      </c>
      <c r="W3160" t="s">
        <v>31</v>
      </c>
    </row>
    <row r="3161" spans="1:23" x14ac:dyDescent="0.3">
      <c r="A3161" s="2">
        <v>33</v>
      </c>
      <c r="U3161" t="s">
        <v>32</v>
      </c>
      <c r="V3161" t="s">
        <v>32</v>
      </c>
      <c r="W3161" t="s">
        <v>32</v>
      </c>
    </row>
    <row r="3162" spans="1:23" x14ac:dyDescent="0.3">
      <c r="A3162" s="1">
        <v>20.399999999999999</v>
      </c>
      <c r="U3162" t="s">
        <v>32</v>
      </c>
      <c r="V3162" t="s">
        <v>32</v>
      </c>
      <c r="W3162" t="s">
        <v>31</v>
      </c>
    </row>
    <row r="3163" spans="1:23" x14ac:dyDescent="0.3">
      <c r="A3163" s="2">
        <v>33.6</v>
      </c>
      <c r="U3163" t="s">
        <v>32</v>
      </c>
      <c r="V3163" t="s">
        <v>31</v>
      </c>
      <c r="W3163" t="s">
        <v>32</v>
      </c>
    </row>
    <row r="3164" spans="1:23" x14ac:dyDescent="0.3">
      <c r="A3164" s="1">
        <v>34.5</v>
      </c>
      <c r="U3164" t="s">
        <v>32</v>
      </c>
      <c r="V3164" t="s">
        <v>32</v>
      </c>
      <c r="W3164" t="s">
        <v>32</v>
      </c>
    </row>
    <row r="3165" spans="1:23" x14ac:dyDescent="0.3">
      <c r="A3165" s="2">
        <v>30</v>
      </c>
      <c r="U3165" t="s">
        <v>32</v>
      </c>
      <c r="V3165" t="s">
        <v>32</v>
      </c>
      <c r="W3165" t="s">
        <v>32</v>
      </c>
    </row>
    <row r="3166" spans="1:23" x14ac:dyDescent="0.3">
      <c r="A3166" s="1">
        <v>12.8</v>
      </c>
      <c r="U3166" t="s">
        <v>32</v>
      </c>
      <c r="V3166" t="s">
        <v>32</v>
      </c>
      <c r="W3166" t="s">
        <v>32</v>
      </c>
    </row>
    <row r="3167" spans="1:23" x14ac:dyDescent="0.3">
      <c r="A3167" s="2">
        <v>26.2</v>
      </c>
      <c r="U3167" t="s">
        <v>32</v>
      </c>
      <c r="V3167" t="s">
        <v>32</v>
      </c>
      <c r="W3167" t="s">
        <v>32</v>
      </c>
    </row>
    <row r="3168" spans="1:23" x14ac:dyDescent="0.3">
      <c r="A3168" s="1">
        <v>13.5</v>
      </c>
      <c r="U3168" t="s">
        <v>32</v>
      </c>
      <c r="V3168" t="s">
        <v>32</v>
      </c>
      <c r="W3168" t="s">
        <v>32</v>
      </c>
    </row>
    <row r="3169" spans="1:23" x14ac:dyDescent="0.3">
      <c r="A3169" s="2">
        <v>25.6</v>
      </c>
      <c r="U3169" t="s">
        <v>32</v>
      </c>
      <c r="V3169" t="s">
        <v>32</v>
      </c>
      <c r="W3169" t="s">
        <v>31</v>
      </c>
    </row>
    <row r="3170" spans="1:23" x14ac:dyDescent="0.3">
      <c r="A3170" s="1">
        <v>18.8</v>
      </c>
      <c r="U3170" t="s">
        <v>32</v>
      </c>
      <c r="V3170" t="s">
        <v>32</v>
      </c>
      <c r="W3170" t="s">
        <v>31</v>
      </c>
    </row>
    <row r="3171" spans="1:23" x14ac:dyDescent="0.3">
      <c r="A3171" s="2">
        <v>14.5</v>
      </c>
      <c r="U3171" t="s">
        <v>32</v>
      </c>
      <c r="V3171" t="s">
        <v>32</v>
      </c>
      <c r="W3171" t="s">
        <v>31</v>
      </c>
    </row>
    <row r="3172" spans="1:23" x14ac:dyDescent="0.3">
      <c r="A3172" s="1">
        <v>23.4</v>
      </c>
      <c r="U3172" t="s">
        <v>32</v>
      </c>
      <c r="V3172" t="s">
        <v>32</v>
      </c>
      <c r="W3172" t="s">
        <v>32</v>
      </c>
    </row>
    <row r="3173" spans="1:23" x14ac:dyDescent="0.3">
      <c r="A3173" s="2">
        <v>39.700000000000003</v>
      </c>
      <c r="U3173" t="s">
        <v>32</v>
      </c>
      <c r="V3173" t="s">
        <v>32</v>
      </c>
      <c r="W3173" t="s">
        <v>32</v>
      </c>
    </row>
    <row r="3174" spans="1:23" x14ac:dyDescent="0.3">
      <c r="A3174" s="1">
        <v>40.799999999999997</v>
      </c>
      <c r="U3174" t="s">
        <v>32</v>
      </c>
      <c r="V3174" t="s">
        <v>32</v>
      </c>
      <c r="W3174" t="s">
        <v>31</v>
      </c>
    </row>
    <row r="3175" spans="1:23" x14ac:dyDescent="0.3">
      <c r="A3175" s="2">
        <v>29.5</v>
      </c>
      <c r="U3175" t="s">
        <v>32</v>
      </c>
      <c r="V3175" t="s">
        <v>32</v>
      </c>
      <c r="W3175" t="s">
        <v>32</v>
      </c>
    </row>
    <row r="3176" spans="1:23" x14ac:dyDescent="0.3">
      <c r="A3176" s="1">
        <v>33</v>
      </c>
      <c r="U3176" t="s">
        <v>32</v>
      </c>
      <c r="V3176" t="s">
        <v>32</v>
      </c>
      <c r="W3176" t="s">
        <v>32</v>
      </c>
    </row>
    <row r="3177" spans="1:23" x14ac:dyDescent="0.3">
      <c r="A3177" s="2">
        <v>25.6</v>
      </c>
      <c r="U3177" t="s">
        <v>32</v>
      </c>
      <c r="V3177" t="s">
        <v>32</v>
      </c>
      <c r="W3177" t="s">
        <v>32</v>
      </c>
    </row>
    <row r="3178" spans="1:23" x14ac:dyDescent="0.3">
      <c r="A3178" s="1">
        <v>33.1</v>
      </c>
      <c r="U3178" t="s">
        <v>32</v>
      </c>
      <c r="V3178" t="s">
        <v>32</v>
      </c>
      <c r="W3178" t="s">
        <v>32</v>
      </c>
    </row>
    <row r="3179" spans="1:23" x14ac:dyDescent="0.3">
      <c r="A3179" s="2">
        <v>28.1</v>
      </c>
      <c r="U3179" t="s">
        <v>32</v>
      </c>
      <c r="V3179" t="s">
        <v>32</v>
      </c>
      <c r="W3179" t="s">
        <v>32</v>
      </c>
    </row>
    <row r="3180" spans="1:23" x14ac:dyDescent="0.3">
      <c r="A3180" s="1">
        <v>49.3</v>
      </c>
      <c r="U3180" t="s">
        <v>32</v>
      </c>
      <c r="V3180" t="s">
        <v>32</v>
      </c>
      <c r="W3180" t="s">
        <v>32</v>
      </c>
    </row>
    <row r="3181" spans="1:23" x14ac:dyDescent="0.3">
      <c r="A3181" s="2">
        <v>16.899999999999999</v>
      </c>
      <c r="U3181" t="s">
        <v>32</v>
      </c>
      <c r="V3181" t="s">
        <v>32</v>
      </c>
      <c r="W3181" t="s">
        <v>32</v>
      </c>
    </row>
    <row r="3182" spans="1:23" x14ac:dyDescent="0.3">
      <c r="A3182" s="1">
        <v>35.9</v>
      </c>
      <c r="U3182" t="s">
        <v>32</v>
      </c>
      <c r="V3182" t="s">
        <v>32</v>
      </c>
      <c r="W3182" t="s">
        <v>32</v>
      </c>
    </row>
    <row r="3183" spans="1:23" x14ac:dyDescent="0.3">
      <c r="A3183" s="2">
        <v>32.1</v>
      </c>
      <c r="U3183" t="s">
        <v>32</v>
      </c>
      <c r="V3183" t="s">
        <v>32</v>
      </c>
      <c r="W3183" t="s">
        <v>31</v>
      </c>
    </row>
    <row r="3184" spans="1:23" x14ac:dyDescent="0.3">
      <c r="A3184" s="1">
        <v>34.1</v>
      </c>
      <c r="U3184" t="s">
        <v>32</v>
      </c>
      <c r="V3184" t="s">
        <v>32</v>
      </c>
      <c r="W3184" t="s">
        <v>32</v>
      </c>
    </row>
    <row r="3185" spans="1:23" x14ac:dyDescent="0.3">
      <c r="A3185" s="2">
        <v>15.1</v>
      </c>
      <c r="U3185" t="s">
        <v>32</v>
      </c>
      <c r="V3185" t="s">
        <v>32</v>
      </c>
      <c r="W3185" t="s">
        <v>32</v>
      </c>
    </row>
    <row r="3186" spans="1:23" x14ac:dyDescent="0.3">
      <c r="A3186" s="1">
        <v>42</v>
      </c>
      <c r="U3186" t="s">
        <v>32</v>
      </c>
      <c r="V3186" t="s">
        <v>32</v>
      </c>
      <c r="W3186" t="s">
        <v>31</v>
      </c>
    </row>
    <row r="3187" spans="1:23" x14ac:dyDescent="0.3">
      <c r="A3187" s="2">
        <v>16.8</v>
      </c>
      <c r="U3187" t="s">
        <v>32</v>
      </c>
      <c r="V3187" t="s">
        <v>32</v>
      </c>
      <c r="W3187" t="s">
        <v>32</v>
      </c>
    </row>
    <row r="3188" spans="1:23" x14ac:dyDescent="0.3">
      <c r="A3188" s="1">
        <v>28.8</v>
      </c>
      <c r="U3188" t="s">
        <v>32</v>
      </c>
      <c r="V3188" t="s">
        <v>31</v>
      </c>
      <c r="W3188" t="s">
        <v>32</v>
      </c>
    </row>
    <row r="3189" spans="1:23" x14ac:dyDescent="0.3">
      <c r="A3189" s="2">
        <v>32.200000000000003</v>
      </c>
      <c r="U3189" t="s">
        <v>32</v>
      </c>
      <c r="V3189" t="s">
        <v>32</v>
      </c>
      <c r="W3189" t="s">
        <v>32</v>
      </c>
    </row>
    <row r="3190" spans="1:23" x14ac:dyDescent="0.3">
      <c r="A3190" s="1">
        <v>16.2</v>
      </c>
      <c r="U3190" t="s">
        <v>32</v>
      </c>
      <c r="V3190" t="s">
        <v>32</v>
      </c>
      <c r="W3190" t="s">
        <v>32</v>
      </c>
    </row>
    <row r="3191" spans="1:23" x14ac:dyDescent="0.3">
      <c r="A3191" s="2">
        <v>44.2</v>
      </c>
      <c r="U3191" t="s">
        <v>32</v>
      </c>
      <c r="V3191" t="s">
        <v>32</v>
      </c>
      <c r="W3191" t="s">
        <v>32</v>
      </c>
    </row>
    <row r="3192" spans="1:23" x14ac:dyDescent="0.3">
      <c r="A3192" s="1">
        <v>23.4</v>
      </c>
      <c r="U3192" t="s">
        <v>32</v>
      </c>
      <c r="V3192" t="s">
        <v>32</v>
      </c>
      <c r="W3192" t="s">
        <v>32</v>
      </c>
    </row>
    <row r="3193" spans="1:23" x14ac:dyDescent="0.3">
      <c r="A3193" s="2">
        <v>31</v>
      </c>
      <c r="U3193" t="s">
        <v>32</v>
      </c>
      <c r="V3193" t="s">
        <v>32</v>
      </c>
      <c r="W3193" t="s">
        <v>32</v>
      </c>
    </row>
    <row r="3194" spans="1:23" x14ac:dyDescent="0.3">
      <c r="A3194" s="1">
        <v>28.7</v>
      </c>
      <c r="U3194" t="s">
        <v>32</v>
      </c>
      <c r="V3194" t="s">
        <v>32</v>
      </c>
      <c r="W3194" t="s">
        <v>32</v>
      </c>
    </row>
    <row r="3195" spans="1:23" x14ac:dyDescent="0.3">
      <c r="A3195" s="2">
        <v>23.6</v>
      </c>
      <c r="U3195" t="s">
        <v>32</v>
      </c>
      <c r="V3195" t="s">
        <v>32</v>
      </c>
      <c r="W3195" t="s">
        <v>31</v>
      </c>
    </row>
    <row r="3196" spans="1:23" x14ac:dyDescent="0.3">
      <c r="A3196" s="1">
        <v>35.700000000000003</v>
      </c>
      <c r="U3196" t="s">
        <v>32</v>
      </c>
      <c r="V3196" t="s">
        <v>32</v>
      </c>
      <c r="W3196" t="s">
        <v>31</v>
      </c>
    </row>
    <row r="3197" spans="1:23" x14ac:dyDescent="0.3">
      <c r="A3197" s="2">
        <v>39.5</v>
      </c>
      <c r="U3197" t="s">
        <v>32</v>
      </c>
      <c r="V3197" t="s">
        <v>32</v>
      </c>
      <c r="W3197" t="s">
        <v>31</v>
      </c>
    </row>
    <row r="3198" spans="1:23" x14ac:dyDescent="0.3">
      <c r="A3198" s="1">
        <v>27.3</v>
      </c>
      <c r="U3198" t="s">
        <v>32</v>
      </c>
      <c r="V3198" t="s">
        <v>31</v>
      </c>
      <c r="W3198" t="s">
        <v>31</v>
      </c>
    </row>
    <row r="3199" spans="1:23" x14ac:dyDescent="0.3">
      <c r="A3199" s="2">
        <v>31.3</v>
      </c>
      <c r="U3199" t="s">
        <v>32</v>
      </c>
      <c r="V3199" t="s">
        <v>31</v>
      </c>
      <c r="W3199" t="s">
        <v>32</v>
      </c>
    </row>
    <row r="3200" spans="1:23" x14ac:dyDescent="0.3">
      <c r="A3200" s="1">
        <v>33.4</v>
      </c>
      <c r="U3200" t="s">
        <v>32</v>
      </c>
      <c r="V3200" t="s">
        <v>31</v>
      </c>
      <c r="W3200" t="s">
        <v>31</v>
      </c>
    </row>
    <row r="3201" spans="1:23" x14ac:dyDescent="0.3">
      <c r="A3201" s="2">
        <v>29.2</v>
      </c>
      <c r="U3201" t="s">
        <v>32</v>
      </c>
      <c r="V3201" t="s">
        <v>32</v>
      </c>
      <c r="W3201" t="s">
        <v>32</v>
      </c>
    </row>
    <row r="3202" spans="1:23" x14ac:dyDescent="0.3">
      <c r="A3202" s="1">
        <v>26</v>
      </c>
      <c r="U3202" t="s">
        <v>32</v>
      </c>
      <c r="V3202" t="s">
        <v>32</v>
      </c>
      <c r="W3202" t="s">
        <v>32</v>
      </c>
    </row>
    <row r="3203" spans="1:23" x14ac:dyDescent="0.3">
      <c r="A3203" s="2">
        <v>18.100000000000001</v>
      </c>
      <c r="U3203" t="s">
        <v>32</v>
      </c>
      <c r="V3203" t="s">
        <v>32</v>
      </c>
      <c r="W3203" t="s">
        <v>32</v>
      </c>
    </row>
    <row r="3204" spans="1:23" x14ac:dyDescent="0.3">
      <c r="A3204" s="1">
        <v>22.4</v>
      </c>
      <c r="U3204" t="s">
        <v>32</v>
      </c>
      <c r="V3204" t="s">
        <v>32</v>
      </c>
      <c r="W3204" t="s">
        <v>31</v>
      </c>
    </row>
    <row r="3205" spans="1:23" x14ac:dyDescent="0.3">
      <c r="A3205" s="2">
        <v>29.4</v>
      </c>
      <c r="U3205" t="s">
        <v>32</v>
      </c>
      <c r="V3205" t="s">
        <v>32</v>
      </c>
      <c r="W3205" t="s">
        <v>31</v>
      </c>
    </row>
    <row r="3206" spans="1:23" x14ac:dyDescent="0.3">
      <c r="A3206" s="1">
        <v>21.6</v>
      </c>
      <c r="U3206" t="s">
        <v>32</v>
      </c>
      <c r="V3206" t="s">
        <v>32</v>
      </c>
      <c r="W3206" t="s">
        <v>31</v>
      </c>
    </row>
    <row r="3207" spans="1:23" x14ac:dyDescent="0.3">
      <c r="A3207" s="2">
        <v>27.9</v>
      </c>
      <c r="U3207" t="s">
        <v>32</v>
      </c>
      <c r="V3207" t="s">
        <v>32</v>
      </c>
      <c r="W3207" t="s">
        <v>32</v>
      </c>
    </row>
    <row r="3208" spans="1:23" x14ac:dyDescent="0.3">
      <c r="A3208" s="1">
        <v>29.6</v>
      </c>
      <c r="U3208" t="s">
        <v>32</v>
      </c>
      <c r="V3208" t="s">
        <v>32</v>
      </c>
      <c r="W3208" t="s">
        <v>32</v>
      </c>
    </row>
    <row r="3209" spans="1:23" x14ac:dyDescent="0.3">
      <c r="A3209" s="2">
        <v>30.2</v>
      </c>
      <c r="U3209" t="s">
        <v>32</v>
      </c>
      <c r="V3209" t="s">
        <v>32</v>
      </c>
      <c r="W3209" t="s">
        <v>32</v>
      </c>
    </row>
    <row r="3210" spans="1:23" x14ac:dyDescent="0.3">
      <c r="A3210" s="1">
        <v>43.4</v>
      </c>
      <c r="U3210" t="s">
        <v>32</v>
      </c>
      <c r="V3210" t="s">
        <v>32</v>
      </c>
      <c r="W3210" t="s">
        <v>31</v>
      </c>
    </row>
    <row r="3211" spans="1:23" x14ac:dyDescent="0.3">
      <c r="A3211" s="2">
        <v>30.5</v>
      </c>
      <c r="U3211" t="s">
        <v>32</v>
      </c>
      <c r="V3211" t="s">
        <v>32</v>
      </c>
      <c r="W3211" t="s">
        <v>31</v>
      </c>
    </row>
    <row r="3212" spans="1:23" x14ac:dyDescent="0.3">
      <c r="A3212" s="1">
        <v>33.200000000000003</v>
      </c>
      <c r="U3212" t="s">
        <v>32</v>
      </c>
      <c r="V3212" t="s">
        <v>32</v>
      </c>
      <c r="W3212" t="s">
        <v>31</v>
      </c>
    </row>
    <row r="3213" spans="1:23" x14ac:dyDescent="0.3">
      <c r="A3213" s="2">
        <v>27.7</v>
      </c>
      <c r="U3213" t="s">
        <v>32</v>
      </c>
      <c r="V3213" t="s">
        <v>32</v>
      </c>
      <c r="W3213" t="s">
        <v>32</v>
      </c>
    </row>
    <row r="3214" spans="1:23" x14ac:dyDescent="0.3">
      <c r="A3214" s="1">
        <v>33.5</v>
      </c>
      <c r="U3214" t="s">
        <v>32</v>
      </c>
      <c r="V3214" t="s">
        <v>32</v>
      </c>
      <c r="W3214" t="s">
        <v>32</v>
      </c>
    </row>
    <row r="3215" spans="1:23" x14ac:dyDescent="0.3">
      <c r="A3215" s="2">
        <v>28</v>
      </c>
      <c r="U3215" t="s">
        <v>32</v>
      </c>
      <c r="V3215" t="s">
        <v>32</v>
      </c>
      <c r="W3215" t="s">
        <v>31</v>
      </c>
    </row>
    <row r="3216" spans="1:23" x14ac:dyDescent="0.3">
      <c r="A3216" s="1">
        <v>31.5</v>
      </c>
      <c r="U3216" t="s">
        <v>32</v>
      </c>
      <c r="V3216" t="s">
        <v>32</v>
      </c>
      <c r="W3216" t="s">
        <v>32</v>
      </c>
    </row>
    <row r="3217" spans="1:23" x14ac:dyDescent="0.3">
      <c r="A3217" s="2">
        <v>24</v>
      </c>
      <c r="U3217" t="s">
        <v>32</v>
      </c>
      <c r="V3217" t="s">
        <v>31</v>
      </c>
      <c r="W3217" t="s">
        <v>32</v>
      </c>
    </row>
    <row r="3218" spans="1:23" x14ac:dyDescent="0.3">
      <c r="A3218" s="1">
        <v>27.4</v>
      </c>
      <c r="U3218" t="s">
        <v>32</v>
      </c>
      <c r="V3218" t="s">
        <v>32</v>
      </c>
      <c r="W3218" t="s">
        <v>32</v>
      </c>
    </row>
    <row r="3219" spans="1:23" x14ac:dyDescent="0.3">
      <c r="A3219" s="2">
        <v>37.9</v>
      </c>
      <c r="U3219" t="s">
        <v>32</v>
      </c>
      <c r="V3219" t="s">
        <v>32</v>
      </c>
      <c r="W3219" t="s">
        <v>32</v>
      </c>
    </row>
    <row r="3220" spans="1:23" x14ac:dyDescent="0.3">
      <c r="A3220" s="1">
        <v>26.2</v>
      </c>
      <c r="U3220" t="s">
        <v>32</v>
      </c>
      <c r="V3220" t="s">
        <v>32</v>
      </c>
      <c r="W3220" t="s">
        <v>31</v>
      </c>
    </row>
    <row r="3221" spans="1:23" x14ac:dyDescent="0.3">
      <c r="A3221" s="2">
        <v>22.4</v>
      </c>
      <c r="U3221" t="s">
        <v>32</v>
      </c>
      <c r="V3221" t="s">
        <v>32</v>
      </c>
      <c r="W3221" t="s">
        <v>31</v>
      </c>
    </row>
    <row r="3222" spans="1:23" x14ac:dyDescent="0.3">
      <c r="A3222" s="1">
        <v>43.7</v>
      </c>
      <c r="U3222" t="s">
        <v>32</v>
      </c>
      <c r="V3222" t="s">
        <v>32</v>
      </c>
      <c r="W3222" t="s">
        <v>32</v>
      </c>
    </row>
    <row r="3223" spans="1:23" x14ac:dyDescent="0.3">
      <c r="A3223" s="2">
        <v>28.4</v>
      </c>
      <c r="U3223" t="s">
        <v>32</v>
      </c>
      <c r="V3223" t="s">
        <v>31</v>
      </c>
      <c r="W3223" t="s">
        <v>32</v>
      </c>
    </row>
    <row r="3224" spans="1:23" x14ac:dyDescent="0.3">
      <c r="A3224" s="1">
        <v>29.8</v>
      </c>
      <c r="U3224" t="s">
        <v>32</v>
      </c>
      <c r="V3224" t="s">
        <v>32</v>
      </c>
      <c r="W3224" t="s">
        <v>31</v>
      </c>
    </row>
    <row r="3225" spans="1:23" x14ac:dyDescent="0.3">
      <c r="A3225" s="2">
        <v>24.8</v>
      </c>
      <c r="U3225" t="s">
        <v>32</v>
      </c>
      <c r="V3225" t="s">
        <v>32</v>
      </c>
      <c r="W3225" t="s">
        <v>31</v>
      </c>
    </row>
    <row r="3226" spans="1:23" x14ac:dyDescent="0.3">
      <c r="A3226" s="1">
        <v>34.799999999999997</v>
      </c>
      <c r="U3226" t="s">
        <v>32</v>
      </c>
      <c r="V3226" t="s">
        <v>31</v>
      </c>
      <c r="W3226" t="s">
        <v>31</v>
      </c>
    </row>
    <row r="3227" spans="1:23" x14ac:dyDescent="0.3">
      <c r="A3227" s="2">
        <v>27.4</v>
      </c>
      <c r="U3227" t="s">
        <v>32</v>
      </c>
      <c r="V3227" t="s">
        <v>32</v>
      </c>
      <c r="W3227" t="s">
        <v>31</v>
      </c>
    </row>
    <row r="3228" spans="1:23" x14ac:dyDescent="0.3">
      <c r="A3228" s="1">
        <v>33.5</v>
      </c>
      <c r="U3228" t="s">
        <v>32</v>
      </c>
      <c r="V3228" t="s">
        <v>32</v>
      </c>
      <c r="W3228" t="s">
        <v>32</v>
      </c>
    </row>
    <row r="3229" spans="1:23" x14ac:dyDescent="0.3">
      <c r="A3229" s="2">
        <v>35</v>
      </c>
      <c r="U3229" t="s">
        <v>32</v>
      </c>
      <c r="V3229" t="s">
        <v>32</v>
      </c>
      <c r="W3229" t="s">
        <v>31</v>
      </c>
    </row>
    <row r="3230" spans="1:23" x14ac:dyDescent="0.3">
      <c r="A3230" s="1">
        <v>24.4</v>
      </c>
      <c r="U3230" t="s">
        <v>32</v>
      </c>
      <c r="V3230" t="s">
        <v>32</v>
      </c>
      <c r="W3230" t="s">
        <v>32</v>
      </c>
    </row>
    <row r="3231" spans="1:23" x14ac:dyDescent="0.3">
      <c r="A3231" s="2">
        <v>28.3</v>
      </c>
      <c r="U3231" t="s">
        <v>32</v>
      </c>
      <c r="V3231" t="s">
        <v>32</v>
      </c>
      <c r="W3231" t="s">
        <v>32</v>
      </c>
    </row>
    <row r="3232" spans="1:23" x14ac:dyDescent="0.3">
      <c r="A3232" s="1">
        <v>29.1</v>
      </c>
      <c r="U3232" t="s">
        <v>32</v>
      </c>
      <c r="V3232" t="s">
        <v>32</v>
      </c>
      <c r="W3232" t="s">
        <v>31</v>
      </c>
    </row>
    <row r="3233" spans="1:23" x14ac:dyDescent="0.3">
      <c r="A3233" s="2">
        <v>31.3</v>
      </c>
      <c r="U3233" t="s">
        <v>32</v>
      </c>
      <c r="V3233" t="s">
        <v>32</v>
      </c>
      <c r="W3233" t="s">
        <v>32</v>
      </c>
    </row>
    <row r="3234" spans="1:23" x14ac:dyDescent="0.3">
      <c r="A3234" s="1">
        <v>32.799999999999997</v>
      </c>
      <c r="U3234" t="s">
        <v>32</v>
      </c>
      <c r="V3234" t="s">
        <v>32</v>
      </c>
      <c r="W3234" t="s">
        <v>31</v>
      </c>
    </row>
    <row r="3235" spans="1:23" x14ac:dyDescent="0.3">
      <c r="A3235" s="2">
        <v>29.1</v>
      </c>
      <c r="U3235" t="s">
        <v>32</v>
      </c>
      <c r="V3235" t="s">
        <v>32</v>
      </c>
      <c r="W3235" t="s">
        <v>32</v>
      </c>
    </row>
    <row r="3236" spans="1:23" x14ac:dyDescent="0.3">
      <c r="A3236" s="1">
        <v>31.9</v>
      </c>
      <c r="U3236" t="s">
        <v>32</v>
      </c>
      <c r="V3236" t="s">
        <v>31</v>
      </c>
      <c r="W3236" t="s">
        <v>31</v>
      </c>
    </row>
    <row r="3237" spans="1:23" x14ac:dyDescent="0.3">
      <c r="A3237" s="2">
        <v>14.2</v>
      </c>
      <c r="U3237" t="s">
        <v>32</v>
      </c>
      <c r="V3237" t="s">
        <v>32</v>
      </c>
      <c r="W3237" t="s">
        <v>31</v>
      </c>
    </row>
    <row r="3238" spans="1:23" x14ac:dyDescent="0.3">
      <c r="A3238" s="1">
        <v>26.3</v>
      </c>
      <c r="U3238" t="s">
        <v>32</v>
      </c>
      <c r="V3238" t="s">
        <v>32</v>
      </c>
      <c r="W3238" t="s">
        <v>31</v>
      </c>
    </row>
    <row r="3239" spans="1:23" x14ac:dyDescent="0.3">
      <c r="A3239" s="2">
        <v>22.8</v>
      </c>
      <c r="U3239" t="s">
        <v>32</v>
      </c>
      <c r="V3239" t="s">
        <v>32</v>
      </c>
      <c r="W3239" t="s">
        <v>32</v>
      </c>
    </row>
    <row r="3240" spans="1:23" x14ac:dyDescent="0.3">
      <c r="A3240" s="1">
        <v>24.8</v>
      </c>
      <c r="U3240" t="s">
        <v>32</v>
      </c>
      <c r="V3240" t="s">
        <v>31</v>
      </c>
      <c r="W3240" t="s">
        <v>31</v>
      </c>
    </row>
    <row r="3241" spans="1:23" x14ac:dyDescent="0.3">
      <c r="A3241" s="2">
        <v>34.1</v>
      </c>
      <c r="U3241" t="s">
        <v>32</v>
      </c>
      <c r="V3241" t="s">
        <v>32</v>
      </c>
      <c r="W3241" t="s">
        <v>32</v>
      </c>
    </row>
    <row r="3242" spans="1:23" x14ac:dyDescent="0.3">
      <c r="A3242" s="1">
        <v>21.5</v>
      </c>
      <c r="U3242" t="s">
        <v>32</v>
      </c>
      <c r="V3242" t="s">
        <v>32</v>
      </c>
      <c r="W3242" t="s">
        <v>32</v>
      </c>
    </row>
    <row r="3243" spans="1:23" x14ac:dyDescent="0.3">
      <c r="A3243" s="2">
        <v>26.1</v>
      </c>
      <c r="U3243" t="s">
        <v>32</v>
      </c>
      <c r="V3243" t="s">
        <v>32</v>
      </c>
      <c r="W3243" t="s">
        <v>31</v>
      </c>
    </row>
    <row r="3244" spans="1:23" x14ac:dyDescent="0.3">
      <c r="A3244" s="1">
        <v>21.4</v>
      </c>
      <c r="U3244" t="s">
        <v>32</v>
      </c>
      <c r="V3244" t="s">
        <v>32</v>
      </c>
      <c r="W3244" t="s">
        <v>32</v>
      </c>
    </row>
    <row r="3245" spans="1:23" x14ac:dyDescent="0.3">
      <c r="A3245" s="2">
        <v>33.5</v>
      </c>
      <c r="U3245" t="s">
        <v>32</v>
      </c>
      <c r="V3245" t="s">
        <v>31</v>
      </c>
      <c r="W3245" t="s">
        <v>31</v>
      </c>
    </row>
    <row r="3246" spans="1:23" x14ac:dyDescent="0.3">
      <c r="A3246" s="1">
        <v>23</v>
      </c>
      <c r="U3246" t="s">
        <v>32</v>
      </c>
      <c r="V3246" t="s">
        <v>32</v>
      </c>
      <c r="W3246" t="s">
        <v>32</v>
      </c>
    </row>
    <row r="3247" spans="1:23" x14ac:dyDescent="0.3">
      <c r="A3247" s="2">
        <v>18.5</v>
      </c>
      <c r="U3247" t="s">
        <v>32</v>
      </c>
      <c r="V3247" t="s">
        <v>32</v>
      </c>
      <c r="W3247" t="s">
        <v>32</v>
      </c>
    </row>
    <row r="3248" spans="1:23" x14ac:dyDescent="0.3">
      <c r="A3248" s="1">
        <v>23.4</v>
      </c>
      <c r="U3248" t="s">
        <v>32</v>
      </c>
      <c r="V3248" t="s">
        <v>32</v>
      </c>
      <c r="W3248" t="s">
        <v>31</v>
      </c>
    </row>
    <row r="3249" spans="1:23" x14ac:dyDescent="0.3">
      <c r="A3249" s="2">
        <v>31.4</v>
      </c>
      <c r="U3249" t="s">
        <v>32</v>
      </c>
      <c r="V3249" t="s">
        <v>32</v>
      </c>
      <c r="W3249" t="s">
        <v>32</v>
      </c>
    </row>
    <row r="3250" spans="1:23" x14ac:dyDescent="0.3">
      <c r="A3250" s="1">
        <v>31.1</v>
      </c>
      <c r="U3250" t="s">
        <v>32</v>
      </c>
      <c r="V3250" t="s">
        <v>32</v>
      </c>
      <c r="W3250" t="s">
        <v>31</v>
      </c>
    </row>
    <row r="3251" spans="1:23" x14ac:dyDescent="0.3">
      <c r="A3251" s="2">
        <v>37.700000000000003</v>
      </c>
      <c r="U3251" t="s">
        <v>32</v>
      </c>
      <c r="V3251" t="s">
        <v>32</v>
      </c>
      <c r="W3251" t="s">
        <v>32</v>
      </c>
    </row>
    <row r="3252" spans="1:23" x14ac:dyDescent="0.3">
      <c r="A3252" s="1">
        <v>25.3</v>
      </c>
      <c r="U3252" t="s">
        <v>32</v>
      </c>
      <c r="V3252" t="s">
        <v>32</v>
      </c>
      <c r="W3252" t="s">
        <v>32</v>
      </c>
    </row>
    <row r="3253" spans="1:23" x14ac:dyDescent="0.3">
      <c r="A3253" s="2">
        <v>35.6</v>
      </c>
      <c r="U3253" t="s">
        <v>32</v>
      </c>
      <c r="V3253" t="s">
        <v>32</v>
      </c>
      <c r="W3253" t="s">
        <v>32</v>
      </c>
    </row>
    <row r="3254" spans="1:23" x14ac:dyDescent="0.3">
      <c r="A3254" s="1">
        <v>24.8</v>
      </c>
      <c r="U3254" t="s">
        <v>32</v>
      </c>
      <c r="V3254" t="s">
        <v>31</v>
      </c>
      <c r="W3254" t="s">
        <v>32</v>
      </c>
    </row>
    <row r="3255" spans="1:23" x14ac:dyDescent="0.3">
      <c r="A3255" s="2">
        <v>32.700000000000003</v>
      </c>
      <c r="U3255" t="s">
        <v>32</v>
      </c>
      <c r="V3255" t="s">
        <v>32</v>
      </c>
      <c r="W3255" t="s">
        <v>31</v>
      </c>
    </row>
    <row r="3256" spans="1:23" x14ac:dyDescent="0.3">
      <c r="A3256" s="1">
        <v>24.9</v>
      </c>
      <c r="U3256" t="s">
        <v>32</v>
      </c>
      <c r="V3256" t="s">
        <v>32</v>
      </c>
      <c r="W3256" t="s">
        <v>32</v>
      </c>
    </row>
    <row r="3257" spans="1:23" x14ac:dyDescent="0.3">
      <c r="A3257" s="2">
        <v>26</v>
      </c>
      <c r="U3257" t="s">
        <v>32</v>
      </c>
      <c r="V3257" t="s">
        <v>32</v>
      </c>
      <c r="W3257" t="s">
        <v>32</v>
      </c>
    </row>
    <row r="3258" spans="1:23" x14ac:dyDescent="0.3">
      <c r="A3258" s="1">
        <v>22.8</v>
      </c>
      <c r="U3258" t="s">
        <v>32</v>
      </c>
      <c r="V3258" t="s">
        <v>32</v>
      </c>
      <c r="W3258" t="s">
        <v>32</v>
      </c>
    </row>
    <row r="3259" spans="1:23" x14ac:dyDescent="0.3">
      <c r="A3259" s="2">
        <v>24</v>
      </c>
      <c r="U3259" t="s">
        <v>32</v>
      </c>
      <c r="V3259" t="s">
        <v>32</v>
      </c>
      <c r="W3259" t="s">
        <v>32</v>
      </c>
    </row>
    <row r="3260" spans="1:23" x14ac:dyDescent="0.3">
      <c r="A3260" s="1">
        <v>20.3</v>
      </c>
      <c r="U3260" t="s">
        <v>32</v>
      </c>
      <c r="V3260" t="s">
        <v>32</v>
      </c>
      <c r="W3260" t="s">
        <v>31</v>
      </c>
    </row>
    <row r="3261" spans="1:23" x14ac:dyDescent="0.3">
      <c r="A3261" s="2">
        <v>30.3</v>
      </c>
      <c r="U3261" t="s">
        <v>32</v>
      </c>
      <c r="V3261" t="s">
        <v>32</v>
      </c>
      <c r="W3261" t="s">
        <v>31</v>
      </c>
    </row>
    <row r="3262" spans="1:23" x14ac:dyDescent="0.3">
      <c r="A3262" s="1">
        <v>23.7</v>
      </c>
      <c r="U3262" t="s">
        <v>32</v>
      </c>
      <c r="V3262" t="s">
        <v>32</v>
      </c>
      <c r="W3262" t="s">
        <v>32</v>
      </c>
    </row>
    <row r="3263" spans="1:23" x14ac:dyDescent="0.3">
      <c r="A3263" s="2">
        <v>25.7</v>
      </c>
      <c r="U3263" t="s">
        <v>32</v>
      </c>
      <c r="V3263" t="s">
        <v>32</v>
      </c>
      <c r="W3263" t="s">
        <v>32</v>
      </c>
    </row>
    <row r="3264" spans="1:23" x14ac:dyDescent="0.3">
      <c r="A3264" s="1">
        <v>21.9</v>
      </c>
      <c r="U3264" t="s">
        <v>32</v>
      </c>
      <c r="V3264" t="s">
        <v>32</v>
      </c>
      <c r="W3264" t="s">
        <v>32</v>
      </c>
    </row>
    <row r="3265" spans="1:23" x14ac:dyDescent="0.3">
      <c r="A3265" s="2">
        <v>15.8</v>
      </c>
      <c r="U3265" t="s">
        <v>32</v>
      </c>
      <c r="V3265" t="s">
        <v>32</v>
      </c>
      <c r="W3265" t="s">
        <v>32</v>
      </c>
    </row>
    <row r="3266" spans="1:23" x14ac:dyDescent="0.3">
      <c r="A3266" s="1">
        <v>30.5</v>
      </c>
      <c r="U3266" t="s">
        <v>32</v>
      </c>
      <c r="V3266" t="s">
        <v>32</v>
      </c>
      <c r="W3266" t="s">
        <v>32</v>
      </c>
    </row>
    <row r="3267" spans="1:23" x14ac:dyDescent="0.3">
      <c r="A3267" s="2">
        <v>25.7</v>
      </c>
      <c r="U3267" t="s">
        <v>32</v>
      </c>
      <c r="V3267" t="s">
        <v>32</v>
      </c>
      <c r="W3267" t="s">
        <v>32</v>
      </c>
    </row>
    <row r="3268" spans="1:23" x14ac:dyDescent="0.3">
      <c r="A3268" s="1">
        <v>19</v>
      </c>
      <c r="U3268" t="s">
        <v>32</v>
      </c>
      <c r="V3268" t="s">
        <v>32</v>
      </c>
      <c r="W3268" t="s">
        <v>32</v>
      </c>
    </row>
    <row r="3269" spans="1:23" x14ac:dyDescent="0.3">
      <c r="A3269" s="2">
        <v>28.8</v>
      </c>
      <c r="U3269" t="s">
        <v>32</v>
      </c>
      <c r="V3269" t="s">
        <v>32</v>
      </c>
      <c r="W3269" t="s">
        <v>32</v>
      </c>
    </row>
    <row r="3270" spans="1:23" x14ac:dyDescent="0.3">
      <c r="A3270" s="1">
        <v>22.4</v>
      </c>
      <c r="U3270" t="s">
        <v>32</v>
      </c>
      <c r="V3270" t="s">
        <v>32</v>
      </c>
      <c r="W3270" t="s">
        <v>32</v>
      </c>
    </row>
    <row r="3271" spans="1:23" x14ac:dyDescent="0.3">
      <c r="A3271" s="2">
        <v>32.4</v>
      </c>
      <c r="U3271" t="s">
        <v>32</v>
      </c>
      <c r="V3271" t="s">
        <v>32</v>
      </c>
      <c r="W3271" t="s">
        <v>32</v>
      </c>
    </row>
    <row r="3272" spans="1:23" x14ac:dyDescent="0.3">
      <c r="A3272" s="1">
        <v>36.6</v>
      </c>
      <c r="U3272" t="s">
        <v>32</v>
      </c>
      <c r="V3272" t="s">
        <v>32</v>
      </c>
      <c r="W3272" t="s">
        <v>32</v>
      </c>
    </row>
    <row r="3273" spans="1:23" x14ac:dyDescent="0.3">
      <c r="A3273" s="2">
        <v>27.9</v>
      </c>
      <c r="U3273" t="s">
        <v>32</v>
      </c>
      <c r="V3273" t="s">
        <v>32</v>
      </c>
      <c r="W3273" t="s">
        <v>31</v>
      </c>
    </row>
    <row r="3274" spans="1:23" x14ac:dyDescent="0.3">
      <c r="A3274" s="1">
        <v>27.7</v>
      </c>
      <c r="U3274" t="s">
        <v>32</v>
      </c>
      <c r="V3274" t="s">
        <v>32</v>
      </c>
      <c r="W3274" t="s">
        <v>31</v>
      </c>
    </row>
    <row r="3275" spans="1:23" x14ac:dyDescent="0.3">
      <c r="A3275" s="2">
        <v>34.299999999999997</v>
      </c>
      <c r="U3275" t="s">
        <v>32</v>
      </c>
      <c r="V3275" t="s">
        <v>32</v>
      </c>
      <c r="W3275" t="s">
        <v>32</v>
      </c>
    </row>
    <row r="3276" spans="1:23" x14ac:dyDescent="0.3">
      <c r="A3276" s="1">
        <v>26.7</v>
      </c>
      <c r="U3276" t="s">
        <v>32</v>
      </c>
      <c r="V3276" t="s">
        <v>32</v>
      </c>
      <c r="W3276" t="s">
        <v>32</v>
      </c>
    </row>
    <row r="3277" spans="1:23" x14ac:dyDescent="0.3">
      <c r="A3277" s="2">
        <v>19</v>
      </c>
      <c r="U3277" t="s">
        <v>32</v>
      </c>
      <c r="V3277" t="s">
        <v>31</v>
      </c>
      <c r="W3277" t="s">
        <v>31</v>
      </c>
    </row>
    <row r="3278" spans="1:23" x14ac:dyDescent="0.3">
      <c r="A3278" s="1">
        <v>20.6</v>
      </c>
      <c r="U3278" t="s">
        <v>32</v>
      </c>
      <c r="V3278" t="s">
        <v>32</v>
      </c>
      <c r="W3278" t="s">
        <v>31</v>
      </c>
    </row>
    <row r="3279" spans="1:23" x14ac:dyDescent="0.3">
      <c r="A3279" s="2">
        <v>26.7</v>
      </c>
      <c r="U3279" t="s">
        <v>32</v>
      </c>
      <c r="V3279" t="s">
        <v>32</v>
      </c>
      <c r="W3279" t="s">
        <v>31</v>
      </c>
    </row>
    <row r="3280" spans="1:23" x14ac:dyDescent="0.3">
      <c r="A3280" s="1">
        <v>29.2</v>
      </c>
      <c r="U3280" t="s">
        <v>32</v>
      </c>
      <c r="V3280" t="s">
        <v>32</v>
      </c>
      <c r="W3280" t="s">
        <v>31</v>
      </c>
    </row>
    <row r="3281" spans="1:23" x14ac:dyDescent="0.3">
      <c r="A3281" s="2">
        <v>21.3</v>
      </c>
      <c r="U3281" t="s">
        <v>32</v>
      </c>
      <c r="V3281" t="s">
        <v>32</v>
      </c>
      <c r="W3281" t="s">
        <v>32</v>
      </c>
    </row>
    <row r="3282" spans="1:23" x14ac:dyDescent="0.3">
      <c r="A3282" s="1">
        <v>51.9</v>
      </c>
      <c r="U3282" t="s">
        <v>32</v>
      </c>
      <c r="V3282" t="s">
        <v>32</v>
      </c>
      <c r="W3282" t="s">
        <v>32</v>
      </c>
    </row>
    <row r="3283" spans="1:23" x14ac:dyDescent="0.3">
      <c r="A3283" s="2">
        <v>14.1</v>
      </c>
      <c r="U3283" t="s">
        <v>32</v>
      </c>
      <c r="V3283" t="s">
        <v>32</v>
      </c>
      <c r="W3283" t="s">
        <v>32</v>
      </c>
    </row>
    <row r="3284" spans="1:23" x14ac:dyDescent="0.3">
      <c r="A3284" s="1">
        <v>28.9</v>
      </c>
      <c r="U3284" t="s">
        <v>32</v>
      </c>
      <c r="V3284" t="s">
        <v>32</v>
      </c>
      <c r="W3284" t="s">
        <v>31</v>
      </c>
    </row>
    <row r="3285" spans="1:23" x14ac:dyDescent="0.3">
      <c r="A3285" s="2">
        <v>30.9</v>
      </c>
      <c r="U3285" t="s">
        <v>32</v>
      </c>
      <c r="V3285" t="s">
        <v>32</v>
      </c>
      <c r="W3285" t="s">
        <v>31</v>
      </c>
    </row>
    <row r="3286" spans="1:23" x14ac:dyDescent="0.3">
      <c r="A3286" s="1">
        <v>36.1</v>
      </c>
      <c r="U3286" t="s">
        <v>32</v>
      </c>
      <c r="V3286" t="s">
        <v>32</v>
      </c>
      <c r="W3286" t="s">
        <v>32</v>
      </c>
    </row>
    <row r="3287" spans="1:23" x14ac:dyDescent="0.3">
      <c r="A3287" s="2">
        <v>25</v>
      </c>
      <c r="U3287" t="s">
        <v>32</v>
      </c>
      <c r="V3287" t="s">
        <v>32</v>
      </c>
      <c r="W3287" t="s">
        <v>32</v>
      </c>
    </row>
    <row r="3288" spans="1:23" x14ac:dyDescent="0.3">
      <c r="A3288" s="1">
        <v>28.6</v>
      </c>
      <c r="U3288" t="s">
        <v>32</v>
      </c>
      <c r="V3288" t="s">
        <v>32</v>
      </c>
      <c r="W3288" t="s">
        <v>32</v>
      </c>
    </row>
    <row r="3289" spans="1:23" x14ac:dyDescent="0.3">
      <c r="A3289" s="2">
        <v>20.5</v>
      </c>
      <c r="U3289" t="s">
        <v>32</v>
      </c>
      <c r="V3289" t="s">
        <v>32</v>
      </c>
      <c r="W3289" t="s">
        <v>31</v>
      </c>
    </row>
    <row r="3290" spans="1:23" x14ac:dyDescent="0.3">
      <c r="A3290" s="1">
        <v>16.7</v>
      </c>
      <c r="U3290" t="s">
        <v>32</v>
      </c>
      <c r="V3290" t="s">
        <v>32</v>
      </c>
      <c r="W3290" t="s">
        <v>32</v>
      </c>
    </row>
    <row r="3291" spans="1:23" x14ac:dyDescent="0.3">
      <c r="A3291" s="2">
        <v>36.6</v>
      </c>
      <c r="U3291" t="s">
        <v>32</v>
      </c>
      <c r="V3291" t="s">
        <v>32</v>
      </c>
      <c r="W3291" t="s">
        <v>32</v>
      </c>
    </row>
    <row r="3292" spans="1:23" x14ac:dyDescent="0.3">
      <c r="A3292" s="1">
        <v>26.4</v>
      </c>
      <c r="U3292" t="s">
        <v>32</v>
      </c>
      <c r="V3292" t="s">
        <v>31</v>
      </c>
      <c r="W3292" t="s">
        <v>32</v>
      </c>
    </row>
    <row r="3293" spans="1:23" x14ac:dyDescent="0.3">
      <c r="A3293" s="2">
        <v>33.1</v>
      </c>
      <c r="U3293" t="s">
        <v>32</v>
      </c>
      <c r="V3293" t="s">
        <v>32</v>
      </c>
      <c r="W3293" t="s">
        <v>32</v>
      </c>
    </row>
    <row r="3294" spans="1:23" x14ac:dyDescent="0.3">
      <c r="A3294" s="1">
        <v>27.5</v>
      </c>
      <c r="U3294" t="s">
        <v>32</v>
      </c>
      <c r="V3294" t="s">
        <v>32</v>
      </c>
      <c r="W3294" t="s">
        <v>31</v>
      </c>
    </row>
    <row r="3295" spans="1:23" x14ac:dyDescent="0.3">
      <c r="A3295" s="2">
        <v>26.9</v>
      </c>
      <c r="U3295" t="s">
        <v>32</v>
      </c>
      <c r="V3295" t="s">
        <v>32</v>
      </c>
      <c r="W3295" t="s">
        <v>31</v>
      </c>
    </row>
    <row r="3296" spans="1:23" x14ac:dyDescent="0.3">
      <c r="A3296" s="1">
        <v>23.9</v>
      </c>
      <c r="U3296" t="s">
        <v>32</v>
      </c>
      <c r="V3296" t="s">
        <v>31</v>
      </c>
      <c r="W3296" t="s">
        <v>31</v>
      </c>
    </row>
    <row r="3297" spans="1:23" x14ac:dyDescent="0.3">
      <c r="A3297" s="2">
        <v>26.9</v>
      </c>
      <c r="U3297" t="s">
        <v>32</v>
      </c>
      <c r="V3297" t="s">
        <v>32</v>
      </c>
      <c r="W3297" t="s">
        <v>32</v>
      </c>
    </row>
    <row r="3298" spans="1:23" x14ac:dyDescent="0.3">
      <c r="A3298" s="1">
        <v>27.8</v>
      </c>
      <c r="U3298" t="s">
        <v>32</v>
      </c>
      <c r="V3298" t="s">
        <v>32</v>
      </c>
      <c r="W3298" t="s">
        <v>31</v>
      </c>
    </row>
    <row r="3299" spans="1:23" x14ac:dyDescent="0.3">
      <c r="A3299" s="2">
        <v>32.700000000000003</v>
      </c>
      <c r="U3299" t="s">
        <v>32</v>
      </c>
      <c r="V3299" t="s">
        <v>32</v>
      </c>
      <c r="W3299" t="s">
        <v>32</v>
      </c>
    </row>
    <row r="3300" spans="1:23" x14ac:dyDescent="0.3">
      <c r="A3300" s="1">
        <v>28.7</v>
      </c>
      <c r="U3300" t="s">
        <v>32</v>
      </c>
      <c r="V3300" t="s">
        <v>32</v>
      </c>
      <c r="W3300" t="s">
        <v>31</v>
      </c>
    </row>
    <row r="3301" spans="1:23" x14ac:dyDescent="0.3">
      <c r="A3301" s="2">
        <v>22.6</v>
      </c>
      <c r="U3301" t="s">
        <v>32</v>
      </c>
      <c r="V3301" t="s">
        <v>32</v>
      </c>
      <c r="W3301" t="s">
        <v>32</v>
      </c>
    </row>
    <row r="3302" spans="1:23" x14ac:dyDescent="0.3">
      <c r="A3302" s="1">
        <v>26.5</v>
      </c>
      <c r="U3302" t="s">
        <v>32</v>
      </c>
      <c r="V3302" t="s">
        <v>31</v>
      </c>
      <c r="W3302" t="s">
        <v>32</v>
      </c>
    </row>
    <row r="3303" spans="1:23" x14ac:dyDescent="0.3">
      <c r="A3303" s="2">
        <v>28.3</v>
      </c>
      <c r="U3303" t="s">
        <v>32</v>
      </c>
      <c r="V3303" t="s">
        <v>32</v>
      </c>
      <c r="W3303" t="s">
        <v>32</v>
      </c>
    </row>
    <row r="3304" spans="1:23" x14ac:dyDescent="0.3">
      <c r="A3304" s="1">
        <v>24.3</v>
      </c>
      <c r="U3304" t="s">
        <v>32</v>
      </c>
      <c r="V3304" t="s">
        <v>32</v>
      </c>
      <c r="W3304" t="s">
        <v>31</v>
      </c>
    </row>
    <row r="3305" spans="1:23" x14ac:dyDescent="0.3">
      <c r="A3305" s="2">
        <v>24</v>
      </c>
      <c r="U3305" t="s">
        <v>32</v>
      </c>
      <c r="V3305" t="s">
        <v>32</v>
      </c>
      <c r="W3305" t="s">
        <v>31</v>
      </c>
    </row>
    <row r="3306" spans="1:23" x14ac:dyDescent="0.3">
      <c r="A3306" s="1">
        <v>32.4</v>
      </c>
      <c r="U3306" t="s">
        <v>32</v>
      </c>
      <c r="V3306" t="s">
        <v>32</v>
      </c>
      <c r="W3306" t="s">
        <v>32</v>
      </c>
    </row>
    <row r="3307" spans="1:23" x14ac:dyDescent="0.3">
      <c r="A3307" s="2">
        <v>28.7</v>
      </c>
      <c r="U3307" t="s">
        <v>32</v>
      </c>
      <c r="V3307" t="s">
        <v>32</v>
      </c>
      <c r="W3307" t="s">
        <v>31</v>
      </c>
    </row>
    <row r="3308" spans="1:23" x14ac:dyDescent="0.3">
      <c r="A3308" s="1">
        <v>36.700000000000003</v>
      </c>
      <c r="U3308" t="s">
        <v>32</v>
      </c>
      <c r="V3308" t="s">
        <v>31</v>
      </c>
      <c r="W3308" t="s">
        <v>31</v>
      </c>
    </row>
    <row r="3309" spans="1:23" x14ac:dyDescent="0.3">
      <c r="A3309" s="2">
        <v>27.7</v>
      </c>
      <c r="U3309" t="s">
        <v>32</v>
      </c>
      <c r="V3309" t="s">
        <v>32</v>
      </c>
      <c r="W3309" t="s">
        <v>32</v>
      </c>
    </row>
    <row r="3310" spans="1:23" x14ac:dyDescent="0.3">
      <c r="A3310" s="1">
        <v>24.8</v>
      </c>
      <c r="U3310" t="s">
        <v>32</v>
      </c>
      <c r="V3310" t="s">
        <v>32</v>
      </c>
      <c r="W3310" t="s">
        <v>31</v>
      </c>
    </row>
    <row r="3311" spans="1:23" x14ac:dyDescent="0.3">
      <c r="A3311" s="2">
        <v>31.2</v>
      </c>
      <c r="U3311" t="s">
        <v>32</v>
      </c>
      <c r="V3311" t="s">
        <v>32</v>
      </c>
      <c r="W3311" t="s">
        <v>32</v>
      </c>
    </row>
    <row r="3312" spans="1:23" x14ac:dyDescent="0.3">
      <c r="A3312" s="1">
        <v>26.1</v>
      </c>
      <c r="U3312" t="s">
        <v>32</v>
      </c>
      <c r="V3312" t="s">
        <v>32</v>
      </c>
      <c r="W3312" t="s">
        <v>32</v>
      </c>
    </row>
    <row r="3313" spans="1:23" x14ac:dyDescent="0.3">
      <c r="A3313" s="2">
        <v>26.8</v>
      </c>
      <c r="U3313" t="s">
        <v>32</v>
      </c>
      <c r="V3313" t="s">
        <v>32</v>
      </c>
      <c r="W3313" t="s">
        <v>32</v>
      </c>
    </row>
    <row r="3314" spans="1:23" x14ac:dyDescent="0.3">
      <c r="A3314" s="1">
        <v>26.7</v>
      </c>
      <c r="U3314" t="s">
        <v>32</v>
      </c>
      <c r="V3314" t="s">
        <v>32</v>
      </c>
      <c r="W3314" t="s">
        <v>31</v>
      </c>
    </row>
    <row r="3315" spans="1:23" x14ac:dyDescent="0.3">
      <c r="A3315" s="2">
        <v>19.600000000000001</v>
      </c>
      <c r="U3315" t="s">
        <v>32</v>
      </c>
      <c r="V3315" t="s">
        <v>32</v>
      </c>
      <c r="W3315" t="s">
        <v>32</v>
      </c>
    </row>
    <row r="3316" spans="1:23" x14ac:dyDescent="0.3">
      <c r="A3316" s="1">
        <v>25.8</v>
      </c>
      <c r="U3316" t="s">
        <v>32</v>
      </c>
      <c r="V3316" t="s">
        <v>32</v>
      </c>
      <c r="W3316" t="s">
        <v>31</v>
      </c>
    </row>
    <row r="3317" spans="1:23" x14ac:dyDescent="0.3">
      <c r="A3317" s="2">
        <v>32.5</v>
      </c>
      <c r="U3317" t="s">
        <v>32</v>
      </c>
      <c r="V3317" t="s">
        <v>32</v>
      </c>
      <c r="W3317" t="s">
        <v>32</v>
      </c>
    </row>
    <row r="3318" spans="1:23" x14ac:dyDescent="0.3">
      <c r="A3318" s="1">
        <v>28.3</v>
      </c>
      <c r="U3318" t="s">
        <v>32</v>
      </c>
      <c r="V3318" t="s">
        <v>32</v>
      </c>
      <c r="W3318" t="s">
        <v>31</v>
      </c>
    </row>
    <row r="3319" spans="1:23" x14ac:dyDescent="0.3">
      <c r="A3319" s="2">
        <v>24.5</v>
      </c>
      <c r="U3319" t="s">
        <v>32</v>
      </c>
      <c r="V3319" t="s">
        <v>31</v>
      </c>
      <c r="W3319" t="s">
        <v>31</v>
      </c>
    </row>
    <row r="3320" spans="1:23" x14ac:dyDescent="0.3">
      <c r="A3320" s="1">
        <v>25.2</v>
      </c>
      <c r="U3320" t="s">
        <v>32</v>
      </c>
      <c r="V3320" t="s">
        <v>31</v>
      </c>
      <c r="W3320" t="s">
        <v>32</v>
      </c>
    </row>
    <row r="3321" spans="1:23" x14ac:dyDescent="0.3">
      <c r="A3321" s="2">
        <v>32.299999999999997</v>
      </c>
      <c r="U3321" t="s">
        <v>32</v>
      </c>
      <c r="V3321" t="s">
        <v>31</v>
      </c>
      <c r="W3321" t="s">
        <v>32</v>
      </c>
    </row>
    <row r="3322" spans="1:23" x14ac:dyDescent="0.3">
      <c r="A3322" s="1">
        <v>30.1</v>
      </c>
      <c r="U3322" t="s">
        <v>32</v>
      </c>
      <c r="V3322" t="s">
        <v>32</v>
      </c>
      <c r="W3322" t="s">
        <v>32</v>
      </c>
    </row>
    <row r="3323" spans="1:23" x14ac:dyDescent="0.3">
      <c r="A3323" s="2">
        <v>35.700000000000003</v>
      </c>
      <c r="U3323" t="s">
        <v>32</v>
      </c>
      <c r="V3323" t="s">
        <v>32</v>
      </c>
      <c r="W3323" t="s">
        <v>32</v>
      </c>
    </row>
    <row r="3324" spans="1:23" x14ac:dyDescent="0.3">
      <c r="A3324" s="1">
        <v>20</v>
      </c>
      <c r="U3324" t="s">
        <v>32</v>
      </c>
      <c r="V3324" t="s">
        <v>32</v>
      </c>
      <c r="W3324" t="s">
        <v>32</v>
      </c>
    </row>
    <row r="3325" spans="1:23" x14ac:dyDescent="0.3">
      <c r="A3325" s="2">
        <v>23.5</v>
      </c>
      <c r="U3325" t="s">
        <v>32</v>
      </c>
      <c r="V3325" t="s">
        <v>32</v>
      </c>
      <c r="W3325" t="s">
        <v>32</v>
      </c>
    </row>
    <row r="3326" spans="1:23" x14ac:dyDescent="0.3">
      <c r="A3326" s="1">
        <v>23.4</v>
      </c>
      <c r="U3326" t="s">
        <v>32</v>
      </c>
      <c r="V3326" t="s">
        <v>32</v>
      </c>
      <c r="W3326" t="s">
        <v>32</v>
      </c>
    </row>
    <row r="3327" spans="1:23" x14ac:dyDescent="0.3">
      <c r="A3327" s="2">
        <v>22.3</v>
      </c>
      <c r="U3327" t="s">
        <v>32</v>
      </c>
      <c r="V3327" t="s">
        <v>32</v>
      </c>
      <c r="W3327" t="s">
        <v>32</v>
      </c>
    </row>
    <row r="3328" spans="1:23" x14ac:dyDescent="0.3">
      <c r="A3328" s="1">
        <v>28.7</v>
      </c>
      <c r="U3328" t="s">
        <v>32</v>
      </c>
      <c r="V3328" t="s">
        <v>32</v>
      </c>
      <c r="W3328" t="s">
        <v>31</v>
      </c>
    </row>
    <row r="3329" spans="1:23" x14ac:dyDescent="0.3">
      <c r="A3329" s="2">
        <v>20.9</v>
      </c>
      <c r="U3329" t="s">
        <v>32</v>
      </c>
      <c r="V3329" t="s">
        <v>31</v>
      </c>
      <c r="W3329" t="s">
        <v>31</v>
      </c>
    </row>
    <row r="3330" spans="1:23" x14ac:dyDescent="0.3">
      <c r="A3330" s="1">
        <v>29.4</v>
      </c>
      <c r="U3330" t="s">
        <v>32</v>
      </c>
      <c r="V3330" t="s">
        <v>32</v>
      </c>
      <c r="W3330" t="s">
        <v>32</v>
      </c>
    </row>
    <row r="3331" spans="1:23" x14ac:dyDescent="0.3">
      <c r="A3331" s="2">
        <v>27.6</v>
      </c>
      <c r="U3331" t="s">
        <v>32</v>
      </c>
      <c r="V3331" t="s">
        <v>32</v>
      </c>
      <c r="W3331" t="s">
        <v>31</v>
      </c>
    </row>
    <row r="3332" spans="1:23" x14ac:dyDescent="0.3">
      <c r="A3332" s="1">
        <v>43.9</v>
      </c>
      <c r="U3332" t="s">
        <v>32</v>
      </c>
      <c r="V3332" t="s">
        <v>32</v>
      </c>
      <c r="W3332" t="s">
        <v>32</v>
      </c>
    </row>
    <row r="3333" spans="1:23" x14ac:dyDescent="0.3">
      <c r="A3333" s="2">
        <v>28.7</v>
      </c>
      <c r="U3333" t="s">
        <v>32</v>
      </c>
      <c r="V3333" t="s">
        <v>32</v>
      </c>
      <c r="W3333" t="s">
        <v>31</v>
      </c>
    </row>
    <row r="3334" spans="1:23" x14ac:dyDescent="0.3">
      <c r="A3334" s="1">
        <v>34.700000000000003</v>
      </c>
      <c r="U3334" t="s">
        <v>32</v>
      </c>
      <c r="V3334" t="s">
        <v>32</v>
      </c>
      <c r="W3334" t="s">
        <v>32</v>
      </c>
    </row>
    <row r="3335" spans="1:23" x14ac:dyDescent="0.3">
      <c r="A3335" s="2">
        <v>37.1</v>
      </c>
      <c r="U3335" t="s">
        <v>32</v>
      </c>
      <c r="V3335" t="s">
        <v>32</v>
      </c>
      <c r="W3335" t="s">
        <v>31</v>
      </c>
    </row>
    <row r="3336" spans="1:23" x14ac:dyDescent="0.3">
      <c r="A3336" s="1">
        <v>24.2</v>
      </c>
      <c r="U3336" t="s">
        <v>32</v>
      </c>
      <c r="V3336" t="s">
        <v>32</v>
      </c>
      <c r="W3336" t="s">
        <v>32</v>
      </c>
    </row>
    <row r="3337" spans="1:23" x14ac:dyDescent="0.3">
      <c r="A3337" s="2">
        <v>22.7</v>
      </c>
      <c r="U3337" t="s">
        <v>32</v>
      </c>
      <c r="V3337" t="s">
        <v>32</v>
      </c>
      <c r="W3337" t="s">
        <v>31</v>
      </c>
    </row>
    <row r="3338" spans="1:23" x14ac:dyDescent="0.3">
      <c r="A3338" s="1">
        <v>29.3</v>
      </c>
      <c r="U3338" t="s">
        <v>32</v>
      </c>
      <c r="V3338" t="s">
        <v>32</v>
      </c>
      <c r="W3338" t="s">
        <v>31</v>
      </c>
    </row>
    <row r="3339" spans="1:23" x14ac:dyDescent="0.3">
      <c r="A3339" s="2">
        <v>20</v>
      </c>
      <c r="U3339" t="s">
        <v>32</v>
      </c>
      <c r="V3339" t="s">
        <v>32</v>
      </c>
      <c r="W3339" t="s">
        <v>31</v>
      </c>
    </row>
    <row r="3340" spans="1:23" x14ac:dyDescent="0.3">
      <c r="A3340" s="1">
        <v>22.7</v>
      </c>
      <c r="U3340" t="s">
        <v>32</v>
      </c>
      <c r="V3340" t="s">
        <v>32</v>
      </c>
      <c r="W3340" t="s">
        <v>32</v>
      </c>
    </row>
    <row r="3341" spans="1:23" x14ac:dyDescent="0.3">
      <c r="A3341" s="2">
        <v>25.4</v>
      </c>
      <c r="U3341" t="s">
        <v>32</v>
      </c>
      <c r="V3341" t="s">
        <v>32</v>
      </c>
      <c r="W3341" t="s">
        <v>31</v>
      </c>
    </row>
    <row r="3342" spans="1:23" x14ac:dyDescent="0.3">
      <c r="A3342" s="1">
        <v>37.6</v>
      </c>
      <c r="U3342" t="s">
        <v>32</v>
      </c>
      <c r="V3342" t="s">
        <v>32</v>
      </c>
      <c r="W3342" t="s">
        <v>32</v>
      </c>
    </row>
    <row r="3343" spans="1:23" x14ac:dyDescent="0.3">
      <c r="A3343" s="2">
        <v>44.7</v>
      </c>
      <c r="U3343" t="s">
        <v>32</v>
      </c>
      <c r="V3343" t="s">
        <v>31</v>
      </c>
      <c r="W3343" t="s">
        <v>32</v>
      </c>
    </row>
    <row r="3344" spans="1:23" x14ac:dyDescent="0.3">
      <c r="A3344" s="1">
        <v>26.3</v>
      </c>
      <c r="U3344" t="s">
        <v>32</v>
      </c>
      <c r="V3344" t="s">
        <v>31</v>
      </c>
      <c r="W3344" t="s">
        <v>31</v>
      </c>
    </row>
    <row r="3345" spans="1:23" x14ac:dyDescent="0.3">
      <c r="A3345" s="2">
        <v>25</v>
      </c>
      <c r="U3345" t="s">
        <v>32</v>
      </c>
      <c r="V3345" t="s">
        <v>32</v>
      </c>
      <c r="W3345" t="s">
        <v>32</v>
      </c>
    </row>
    <row r="3346" spans="1:23" x14ac:dyDescent="0.3">
      <c r="A3346" s="1">
        <v>32.299999999999997</v>
      </c>
      <c r="U3346" t="s">
        <v>32</v>
      </c>
      <c r="V3346" t="s">
        <v>32</v>
      </c>
      <c r="W3346" t="s">
        <v>31</v>
      </c>
    </row>
    <row r="3347" spans="1:23" x14ac:dyDescent="0.3">
      <c r="A3347" s="2">
        <v>24.9</v>
      </c>
      <c r="U3347" t="s">
        <v>32</v>
      </c>
      <c r="V3347" t="s">
        <v>32</v>
      </c>
      <c r="W3347" t="s">
        <v>32</v>
      </c>
    </row>
    <row r="3348" spans="1:23" x14ac:dyDescent="0.3">
      <c r="A3348" s="1">
        <v>33.700000000000003</v>
      </c>
      <c r="U3348" t="s">
        <v>32</v>
      </c>
      <c r="V3348" t="s">
        <v>32</v>
      </c>
      <c r="W3348" t="s">
        <v>31</v>
      </c>
    </row>
    <row r="3349" spans="1:23" x14ac:dyDescent="0.3">
      <c r="A3349" s="2">
        <v>26.6</v>
      </c>
      <c r="U3349" t="s">
        <v>32</v>
      </c>
      <c r="V3349" t="s">
        <v>31</v>
      </c>
      <c r="W3349" t="s">
        <v>32</v>
      </c>
    </row>
    <row r="3350" spans="1:23" x14ac:dyDescent="0.3">
      <c r="A3350" s="1">
        <v>53.4</v>
      </c>
      <c r="U3350" t="s">
        <v>32</v>
      </c>
      <c r="V3350" t="s">
        <v>32</v>
      </c>
      <c r="W3350" t="s">
        <v>32</v>
      </c>
    </row>
    <row r="3351" spans="1:23" x14ac:dyDescent="0.3">
      <c r="A3351" s="2">
        <v>41.7</v>
      </c>
      <c r="U3351" t="s">
        <v>32</v>
      </c>
      <c r="V3351" t="s">
        <v>32</v>
      </c>
      <c r="W3351" t="s">
        <v>31</v>
      </c>
    </row>
    <row r="3352" spans="1:23" x14ac:dyDescent="0.3">
      <c r="A3352" s="1">
        <v>22</v>
      </c>
      <c r="U3352" t="s">
        <v>32</v>
      </c>
      <c r="V3352" t="s">
        <v>31</v>
      </c>
      <c r="W3352" t="s">
        <v>31</v>
      </c>
    </row>
    <row r="3353" spans="1:23" x14ac:dyDescent="0.3">
      <c r="A3353" s="2">
        <v>20.3</v>
      </c>
      <c r="U3353" t="s">
        <v>32</v>
      </c>
      <c r="V3353" t="s">
        <v>32</v>
      </c>
      <c r="W3353" t="s">
        <v>32</v>
      </c>
    </row>
    <row r="3354" spans="1:23" x14ac:dyDescent="0.3">
      <c r="A3354" s="1">
        <v>42.7</v>
      </c>
      <c r="U3354" t="s">
        <v>32</v>
      </c>
      <c r="V3354" t="s">
        <v>31</v>
      </c>
      <c r="W3354" t="s">
        <v>31</v>
      </c>
    </row>
    <row r="3355" spans="1:23" x14ac:dyDescent="0.3">
      <c r="A3355" s="2">
        <v>28.2</v>
      </c>
      <c r="U3355" t="s">
        <v>32</v>
      </c>
      <c r="V3355" t="s">
        <v>32</v>
      </c>
      <c r="W3355" t="s">
        <v>31</v>
      </c>
    </row>
    <row r="3356" spans="1:23" x14ac:dyDescent="0.3">
      <c r="A3356" s="1">
        <v>32.5</v>
      </c>
      <c r="U3356" t="s">
        <v>32</v>
      </c>
      <c r="V3356" t="s">
        <v>32</v>
      </c>
      <c r="W3356" t="s">
        <v>32</v>
      </c>
    </row>
    <row r="3357" spans="1:23" x14ac:dyDescent="0.3">
      <c r="A3357" s="2">
        <v>22.5</v>
      </c>
      <c r="U3357" t="s">
        <v>32</v>
      </c>
      <c r="V3357" t="s">
        <v>32</v>
      </c>
      <c r="W3357" t="s">
        <v>32</v>
      </c>
    </row>
    <row r="3358" spans="1:23" x14ac:dyDescent="0.3">
      <c r="A3358" s="1">
        <v>26.5</v>
      </c>
      <c r="U3358" t="s">
        <v>32</v>
      </c>
      <c r="V3358" t="s">
        <v>32</v>
      </c>
      <c r="W3358" t="s">
        <v>32</v>
      </c>
    </row>
    <row r="3359" spans="1:23" x14ac:dyDescent="0.3">
      <c r="A3359" s="2">
        <v>41</v>
      </c>
      <c r="U3359" t="s">
        <v>32</v>
      </c>
      <c r="V3359" t="s">
        <v>32</v>
      </c>
      <c r="W3359" t="s">
        <v>32</v>
      </c>
    </row>
    <row r="3360" spans="1:23" x14ac:dyDescent="0.3">
      <c r="A3360" s="1">
        <v>27</v>
      </c>
      <c r="U3360" t="s">
        <v>32</v>
      </c>
      <c r="V3360" t="s">
        <v>32</v>
      </c>
      <c r="W3360" t="s">
        <v>32</v>
      </c>
    </row>
    <row r="3361" spans="1:23" x14ac:dyDescent="0.3">
      <c r="A3361" s="2">
        <v>25.9</v>
      </c>
      <c r="U3361" t="s">
        <v>32</v>
      </c>
      <c r="V3361" t="s">
        <v>32</v>
      </c>
      <c r="W3361" t="s">
        <v>32</v>
      </c>
    </row>
    <row r="3362" spans="1:23" x14ac:dyDescent="0.3">
      <c r="A3362" s="1">
        <v>23.7</v>
      </c>
      <c r="U3362" t="s">
        <v>32</v>
      </c>
      <c r="V3362" t="s">
        <v>31</v>
      </c>
      <c r="W3362" t="s">
        <v>32</v>
      </c>
    </row>
    <row r="3363" spans="1:23" x14ac:dyDescent="0.3">
      <c r="A3363" s="2">
        <v>30</v>
      </c>
      <c r="U3363" t="s">
        <v>32</v>
      </c>
      <c r="V3363" t="s">
        <v>32</v>
      </c>
      <c r="W3363" t="s">
        <v>32</v>
      </c>
    </row>
    <row r="3364" spans="1:23" x14ac:dyDescent="0.3">
      <c r="A3364" s="1">
        <v>15</v>
      </c>
      <c r="U3364" t="s">
        <v>32</v>
      </c>
      <c r="V3364" t="s">
        <v>32</v>
      </c>
      <c r="W3364" t="s">
        <v>31</v>
      </c>
    </row>
    <row r="3365" spans="1:23" x14ac:dyDescent="0.3">
      <c r="A3365" s="2">
        <v>21.5</v>
      </c>
      <c r="U3365" t="s">
        <v>32</v>
      </c>
      <c r="V3365" t="s">
        <v>32</v>
      </c>
      <c r="W3365" t="s">
        <v>31</v>
      </c>
    </row>
    <row r="3366" spans="1:23" x14ac:dyDescent="0.3">
      <c r="A3366" s="1">
        <v>25.9</v>
      </c>
      <c r="U3366" t="s">
        <v>32</v>
      </c>
      <c r="V3366" t="s">
        <v>32</v>
      </c>
      <c r="W3366" t="s">
        <v>31</v>
      </c>
    </row>
    <row r="3367" spans="1:23" x14ac:dyDescent="0.3">
      <c r="A3367" s="2">
        <v>24.3</v>
      </c>
      <c r="U3367" t="s">
        <v>32</v>
      </c>
      <c r="V3367" t="s">
        <v>32</v>
      </c>
      <c r="W3367" t="s">
        <v>31</v>
      </c>
    </row>
    <row r="3368" spans="1:23" x14ac:dyDescent="0.3">
      <c r="A3368" s="1">
        <v>39.200000000000003</v>
      </c>
      <c r="U3368" t="s">
        <v>32</v>
      </c>
      <c r="V3368" t="s">
        <v>32</v>
      </c>
      <c r="W3368" t="s">
        <v>32</v>
      </c>
    </row>
    <row r="3369" spans="1:23" x14ac:dyDescent="0.3">
      <c r="A3369" s="2">
        <v>14.4</v>
      </c>
      <c r="U3369" t="s">
        <v>32</v>
      </c>
      <c r="V3369" t="s">
        <v>32</v>
      </c>
      <c r="W3369" t="s">
        <v>31</v>
      </c>
    </row>
    <row r="3370" spans="1:23" x14ac:dyDescent="0.3">
      <c r="A3370" s="1">
        <v>26.6</v>
      </c>
      <c r="U3370" t="s">
        <v>32</v>
      </c>
      <c r="V3370" t="s">
        <v>32</v>
      </c>
      <c r="W3370" t="s">
        <v>32</v>
      </c>
    </row>
    <row r="3371" spans="1:23" x14ac:dyDescent="0.3">
      <c r="A3371" s="2">
        <v>30.7</v>
      </c>
      <c r="U3371" t="s">
        <v>32</v>
      </c>
      <c r="V3371" t="s">
        <v>32</v>
      </c>
      <c r="W3371" t="s">
        <v>31</v>
      </c>
    </row>
    <row r="3372" spans="1:23" x14ac:dyDescent="0.3">
      <c r="A3372" s="1">
        <v>35.4</v>
      </c>
      <c r="U3372" t="s">
        <v>32</v>
      </c>
      <c r="V3372" t="s">
        <v>32</v>
      </c>
      <c r="W3372" t="s">
        <v>32</v>
      </c>
    </row>
    <row r="3373" spans="1:23" x14ac:dyDescent="0.3">
      <c r="A3373" s="2">
        <v>29.2</v>
      </c>
      <c r="U3373" t="s">
        <v>32</v>
      </c>
      <c r="V3373" t="s">
        <v>32</v>
      </c>
      <c r="W3373" t="s">
        <v>32</v>
      </c>
    </row>
    <row r="3374" spans="1:23" x14ac:dyDescent="0.3">
      <c r="A3374" s="1">
        <v>26.7</v>
      </c>
      <c r="U3374" t="s">
        <v>32</v>
      </c>
      <c r="V3374" t="s">
        <v>32</v>
      </c>
      <c r="W3374" t="s">
        <v>31</v>
      </c>
    </row>
    <row r="3375" spans="1:23" x14ac:dyDescent="0.3">
      <c r="A3375" s="2">
        <v>21.5</v>
      </c>
      <c r="U3375" t="s">
        <v>32</v>
      </c>
      <c r="V3375" t="s">
        <v>32</v>
      </c>
      <c r="W3375" t="s">
        <v>32</v>
      </c>
    </row>
    <row r="3376" spans="1:23" x14ac:dyDescent="0.3">
      <c r="A3376" s="1">
        <v>19.100000000000001</v>
      </c>
      <c r="U3376" t="s">
        <v>32</v>
      </c>
      <c r="V3376" t="s">
        <v>32</v>
      </c>
      <c r="W3376" t="s">
        <v>32</v>
      </c>
    </row>
    <row r="3377" spans="1:23" x14ac:dyDescent="0.3">
      <c r="A3377" s="2">
        <v>25.4</v>
      </c>
      <c r="U3377" t="s">
        <v>32</v>
      </c>
      <c r="V3377" t="s">
        <v>31</v>
      </c>
      <c r="W3377" t="s">
        <v>32</v>
      </c>
    </row>
    <row r="3378" spans="1:23" x14ac:dyDescent="0.3">
      <c r="A3378" s="1">
        <v>34</v>
      </c>
      <c r="U3378" t="s">
        <v>32</v>
      </c>
      <c r="V3378" t="s">
        <v>31</v>
      </c>
      <c r="W3378" t="s">
        <v>31</v>
      </c>
    </row>
    <row r="3379" spans="1:23" x14ac:dyDescent="0.3">
      <c r="A3379" s="2">
        <v>23.9</v>
      </c>
      <c r="U3379" t="s">
        <v>32</v>
      </c>
      <c r="V3379" t="s">
        <v>32</v>
      </c>
      <c r="W3379" t="s">
        <v>32</v>
      </c>
    </row>
    <row r="3380" spans="1:23" x14ac:dyDescent="0.3">
      <c r="A3380" s="1">
        <v>20.9</v>
      </c>
      <c r="U3380" t="s">
        <v>32</v>
      </c>
      <c r="V3380" t="s">
        <v>31</v>
      </c>
      <c r="W3380" t="s">
        <v>32</v>
      </c>
    </row>
    <row r="3381" spans="1:23" x14ac:dyDescent="0.3">
      <c r="A3381" s="2">
        <v>18.2</v>
      </c>
      <c r="U3381" t="s">
        <v>32</v>
      </c>
      <c r="V3381" t="s">
        <v>32</v>
      </c>
      <c r="W3381" t="s">
        <v>32</v>
      </c>
    </row>
    <row r="3382" spans="1:23" x14ac:dyDescent="0.3">
      <c r="A3382" s="1">
        <v>27.6</v>
      </c>
      <c r="U3382" t="s">
        <v>32</v>
      </c>
      <c r="V3382" t="s">
        <v>32</v>
      </c>
      <c r="W3382" t="s">
        <v>31</v>
      </c>
    </row>
    <row r="3383" spans="1:23" x14ac:dyDescent="0.3">
      <c r="A3383" s="2">
        <v>50.3</v>
      </c>
      <c r="U3383" t="s">
        <v>32</v>
      </c>
      <c r="V3383" t="s">
        <v>31</v>
      </c>
      <c r="W3383" t="s">
        <v>32</v>
      </c>
    </row>
    <row r="3384" spans="1:23" x14ac:dyDescent="0.3">
      <c r="A3384" s="1">
        <v>24.5</v>
      </c>
      <c r="U3384" t="s">
        <v>32</v>
      </c>
      <c r="V3384" t="s">
        <v>32</v>
      </c>
      <c r="W3384" t="s">
        <v>32</v>
      </c>
    </row>
    <row r="3385" spans="1:23" x14ac:dyDescent="0.3">
      <c r="A3385" s="2">
        <v>16.600000000000001</v>
      </c>
      <c r="U3385" t="s">
        <v>32</v>
      </c>
      <c r="V3385" t="s">
        <v>32</v>
      </c>
      <c r="W3385" t="s">
        <v>31</v>
      </c>
    </row>
    <row r="3386" spans="1:23" x14ac:dyDescent="0.3">
      <c r="A3386" s="1">
        <v>24</v>
      </c>
      <c r="U3386" t="s">
        <v>32</v>
      </c>
      <c r="V3386" t="s">
        <v>32</v>
      </c>
      <c r="W3386" t="s">
        <v>31</v>
      </c>
    </row>
    <row r="3387" spans="1:23" x14ac:dyDescent="0.3">
      <c r="A3387" s="2">
        <v>18.8</v>
      </c>
      <c r="U3387" t="s">
        <v>32</v>
      </c>
      <c r="V3387" t="s">
        <v>32</v>
      </c>
      <c r="W3387" t="s">
        <v>32</v>
      </c>
    </row>
    <row r="3388" spans="1:23" x14ac:dyDescent="0.3">
      <c r="A3388" s="1">
        <v>34</v>
      </c>
      <c r="U3388" t="s">
        <v>32</v>
      </c>
      <c r="V3388" t="s">
        <v>32</v>
      </c>
      <c r="W3388" t="s">
        <v>32</v>
      </c>
    </row>
    <row r="3389" spans="1:23" x14ac:dyDescent="0.3">
      <c r="A3389" s="2">
        <v>25.8</v>
      </c>
      <c r="U3389" t="s">
        <v>32</v>
      </c>
      <c r="V3389" t="s">
        <v>31</v>
      </c>
      <c r="W3389" t="s">
        <v>32</v>
      </c>
    </row>
    <row r="3390" spans="1:23" x14ac:dyDescent="0.3">
      <c r="A3390" s="1">
        <v>30.3</v>
      </c>
      <c r="U3390" t="s">
        <v>32</v>
      </c>
      <c r="V3390" t="s">
        <v>32</v>
      </c>
      <c r="W3390" t="s">
        <v>31</v>
      </c>
    </row>
    <row r="3391" spans="1:23" x14ac:dyDescent="0.3">
      <c r="A3391" s="2">
        <v>28.9</v>
      </c>
      <c r="U3391" t="s">
        <v>32</v>
      </c>
      <c r="V3391" t="s">
        <v>32</v>
      </c>
      <c r="W3391" t="s">
        <v>31</v>
      </c>
    </row>
    <row r="3392" spans="1:23" x14ac:dyDescent="0.3">
      <c r="A3392" s="1">
        <v>21.3</v>
      </c>
      <c r="U3392" t="s">
        <v>32</v>
      </c>
      <c r="V3392" t="s">
        <v>32</v>
      </c>
      <c r="W3392" t="s">
        <v>32</v>
      </c>
    </row>
    <row r="3393" spans="1:23" x14ac:dyDescent="0.3">
      <c r="A3393" s="2">
        <v>26.8</v>
      </c>
      <c r="U3393" t="s">
        <v>32</v>
      </c>
      <c r="V3393" t="s">
        <v>31</v>
      </c>
      <c r="W3393" t="s">
        <v>31</v>
      </c>
    </row>
    <row r="3394" spans="1:23" x14ac:dyDescent="0.3">
      <c r="A3394" s="1">
        <v>29.2</v>
      </c>
      <c r="U3394" t="s">
        <v>32</v>
      </c>
      <c r="V3394" t="s">
        <v>32</v>
      </c>
      <c r="W3394" t="s">
        <v>32</v>
      </c>
    </row>
    <row r="3395" spans="1:23" x14ac:dyDescent="0.3">
      <c r="A3395" s="2">
        <v>25</v>
      </c>
      <c r="U3395" t="s">
        <v>32</v>
      </c>
      <c r="V3395" t="s">
        <v>31</v>
      </c>
      <c r="W3395" t="s">
        <v>32</v>
      </c>
    </row>
    <row r="3396" spans="1:23" x14ac:dyDescent="0.3">
      <c r="A3396" s="1">
        <v>21.5</v>
      </c>
      <c r="U3396" t="s">
        <v>32</v>
      </c>
      <c r="V3396" t="s">
        <v>32</v>
      </c>
      <c r="W3396" t="s">
        <v>32</v>
      </c>
    </row>
    <row r="3397" spans="1:23" x14ac:dyDescent="0.3">
      <c r="A3397" s="2">
        <v>17.100000000000001</v>
      </c>
      <c r="U3397" t="s">
        <v>32</v>
      </c>
      <c r="V3397" t="s">
        <v>32</v>
      </c>
      <c r="W3397" t="s">
        <v>32</v>
      </c>
    </row>
    <row r="3398" spans="1:23" x14ac:dyDescent="0.3">
      <c r="A3398" s="1">
        <v>32.5</v>
      </c>
      <c r="U3398" t="s">
        <v>32</v>
      </c>
      <c r="V3398" t="s">
        <v>32</v>
      </c>
      <c r="W3398" t="s">
        <v>31</v>
      </c>
    </row>
    <row r="3399" spans="1:23" x14ac:dyDescent="0.3">
      <c r="A3399" s="2">
        <v>26.9</v>
      </c>
      <c r="U3399" t="s">
        <v>32</v>
      </c>
      <c r="V3399" t="s">
        <v>32</v>
      </c>
      <c r="W3399" t="s">
        <v>32</v>
      </c>
    </row>
    <row r="3400" spans="1:23" x14ac:dyDescent="0.3">
      <c r="A3400" s="1">
        <v>30.4</v>
      </c>
      <c r="U3400" t="s">
        <v>32</v>
      </c>
      <c r="V3400" t="s">
        <v>32</v>
      </c>
      <c r="W3400" t="s">
        <v>32</v>
      </c>
    </row>
    <row r="3401" spans="1:23" x14ac:dyDescent="0.3">
      <c r="A3401" s="2">
        <v>29.8</v>
      </c>
      <c r="U3401" t="s">
        <v>32</v>
      </c>
      <c r="V3401" t="s">
        <v>32</v>
      </c>
      <c r="W3401" t="s">
        <v>32</v>
      </c>
    </row>
    <row r="3402" spans="1:23" x14ac:dyDescent="0.3">
      <c r="A3402" s="1">
        <v>20.3</v>
      </c>
      <c r="U3402" t="s">
        <v>32</v>
      </c>
      <c r="V3402" t="s">
        <v>32</v>
      </c>
      <c r="W3402" t="s">
        <v>31</v>
      </c>
    </row>
    <row r="3403" spans="1:23" x14ac:dyDescent="0.3">
      <c r="A3403" s="2">
        <v>41.1</v>
      </c>
      <c r="U3403" t="s">
        <v>32</v>
      </c>
      <c r="V3403" t="s">
        <v>32</v>
      </c>
      <c r="W3403" t="s">
        <v>32</v>
      </c>
    </row>
    <row r="3404" spans="1:23" x14ac:dyDescent="0.3">
      <c r="A3404" s="1">
        <v>33.9</v>
      </c>
      <c r="U3404" t="s">
        <v>32</v>
      </c>
      <c r="V3404" t="s">
        <v>32</v>
      </c>
      <c r="W3404" t="s">
        <v>32</v>
      </c>
    </row>
    <row r="3405" spans="1:23" x14ac:dyDescent="0.3">
      <c r="A3405" s="2">
        <v>39</v>
      </c>
      <c r="U3405" t="s">
        <v>32</v>
      </c>
      <c r="V3405" t="s">
        <v>32</v>
      </c>
      <c r="W3405" t="s">
        <v>32</v>
      </c>
    </row>
    <row r="3406" spans="1:23" x14ac:dyDescent="0.3">
      <c r="A3406" s="1">
        <v>31.2</v>
      </c>
      <c r="U3406" t="s">
        <v>32</v>
      </c>
      <c r="V3406" t="s">
        <v>32</v>
      </c>
      <c r="W3406" t="s">
        <v>31</v>
      </c>
    </row>
    <row r="3407" spans="1:23" x14ac:dyDescent="0.3">
      <c r="A3407" s="2">
        <v>38.200000000000003</v>
      </c>
      <c r="U3407" t="s">
        <v>32</v>
      </c>
      <c r="V3407" t="s">
        <v>32</v>
      </c>
      <c r="W3407" t="s">
        <v>31</v>
      </c>
    </row>
    <row r="3408" spans="1:23" x14ac:dyDescent="0.3">
      <c r="A3408" s="1">
        <v>44.7</v>
      </c>
      <c r="U3408" t="s">
        <v>32</v>
      </c>
      <c r="V3408" t="s">
        <v>31</v>
      </c>
      <c r="W3408" t="s">
        <v>31</v>
      </c>
    </row>
    <row r="3409" spans="1:23" x14ac:dyDescent="0.3">
      <c r="A3409" s="2">
        <v>33.5</v>
      </c>
      <c r="U3409" t="s">
        <v>32</v>
      </c>
      <c r="V3409" t="s">
        <v>32</v>
      </c>
      <c r="W3409" t="s">
        <v>32</v>
      </c>
    </row>
    <row r="3410" spans="1:23" x14ac:dyDescent="0.3">
      <c r="A3410" s="1">
        <v>27</v>
      </c>
      <c r="U3410" t="s">
        <v>32</v>
      </c>
      <c r="V3410" t="s">
        <v>32</v>
      </c>
      <c r="W3410" t="s">
        <v>31</v>
      </c>
    </row>
    <row r="3411" spans="1:23" x14ac:dyDescent="0.3">
      <c r="A3411" s="2">
        <v>31.1</v>
      </c>
      <c r="U3411" t="s">
        <v>32</v>
      </c>
      <c r="V3411" t="s">
        <v>32</v>
      </c>
      <c r="W3411" t="s">
        <v>32</v>
      </c>
    </row>
    <row r="3412" spans="1:23" x14ac:dyDescent="0.3">
      <c r="A3412" s="1">
        <v>29.2</v>
      </c>
      <c r="U3412" t="s">
        <v>32</v>
      </c>
      <c r="V3412" t="s">
        <v>32</v>
      </c>
      <c r="W3412" t="s">
        <v>31</v>
      </c>
    </row>
    <row r="3413" spans="1:23" x14ac:dyDescent="0.3">
      <c r="A3413" s="2">
        <v>26.6</v>
      </c>
      <c r="U3413" t="s">
        <v>32</v>
      </c>
      <c r="V3413" t="s">
        <v>32</v>
      </c>
      <c r="W3413" t="s">
        <v>32</v>
      </c>
    </row>
    <row r="3414" spans="1:23" x14ac:dyDescent="0.3">
      <c r="A3414" s="1">
        <v>17.899999999999999</v>
      </c>
      <c r="U3414" t="s">
        <v>32</v>
      </c>
      <c r="V3414" t="s">
        <v>32</v>
      </c>
      <c r="W3414" t="s">
        <v>32</v>
      </c>
    </row>
    <row r="3415" spans="1:23" x14ac:dyDescent="0.3">
      <c r="A3415" s="2">
        <v>24.2</v>
      </c>
      <c r="U3415" t="s">
        <v>32</v>
      </c>
      <c r="V3415" t="s">
        <v>32</v>
      </c>
      <c r="W3415" t="s">
        <v>32</v>
      </c>
    </row>
    <row r="3416" spans="1:23" x14ac:dyDescent="0.3">
      <c r="A3416" s="1">
        <v>19.5</v>
      </c>
      <c r="U3416" t="s">
        <v>32</v>
      </c>
      <c r="V3416" t="s">
        <v>31</v>
      </c>
      <c r="W3416" t="s">
        <v>32</v>
      </c>
    </row>
    <row r="3417" spans="1:23" x14ac:dyDescent="0.3">
      <c r="A3417" s="2">
        <v>28.5</v>
      </c>
      <c r="U3417" t="s">
        <v>32</v>
      </c>
      <c r="V3417" t="s">
        <v>32</v>
      </c>
      <c r="W3417" t="s">
        <v>32</v>
      </c>
    </row>
    <row r="3418" spans="1:23" x14ac:dyDescent="0.3">
      <c r="A3418" s="1">
        <v>21.3</v>
      </c>
      <c r="U3418" t="s">
        <v>32</v>
      </c>
      <c r="V3418" t="s">
        <v>32</v>
      </c>
      <c r="W3418" t="s">
        <v>31</v>
      </c>
    </row>
    <row r="3419" spans="1:23" x14ac:dyDescent="0.3">
      <c r="A3419" s="2">
        <v>41.3</v>
      </c>
      <c r="U3419" t="s">
        <v>32</v>
      </c>
      <c r="V3419" t="s">
        <v>32</v>
      </c>
      <c r="W3419" t="s">
        <v>32</v>
      </c>
    </row>
    <row r="3420" spans="1:23" x14ac:dyDescent="0.3">
      <c r="A3420" s="1">
        <v>31.3</v>
      </c>
      <c r="U3420" t="s">
        <v>32</v>
      </c>
      <c r="V3420" t="s">
        <v>31</v>
      </c>
      <c r="W3420" t="s">
        <v>32</v>
      </c>
    </row>
    <row r="3421" spans="1:23" x14ac:dyDescent="0.3">
      <c r="A3421" s="2">
        <v>40.799999999999997</v>
      </c>
      <c r="U3421" t="s">
        <v>32</v>
      </c>
      <c r="V3421" t="s">
        <v>32</v>
      </c>
      <c r="W3421" t="s">
        <v>32</v>
      </c>
    </row>
    <row r="3422" spans="1:23" x14ac:dyDescent="0.3">
      <c r="A3422" s="1">
        <v>36.6</v>
      </c>
      <c r="U3422" t="s">
        <v>32</v>
      </c>
      <c r="V3422" t="s">
        <v>32</v>
      </c>
      <c r="W3422" t="s">
        <v>32</v>
      </c>
    </row>
    <row r="3423" spans="1:23" x14ac:dyDescent="0.3">
      <c r="A3423" s="2">
        <v>26.7</v>
      </c>
      <c r="U3423" t="s">
        <v>32</v>
      </c>
      <c r="V3423" t="s">
        <v>32</v>
      </c>
      <c r="W3423" t="s">
        <v>31</v>
      </c>
    </row>
    <row r="3424" spans="1:23" x14ac:dyDescent="0.3">
      <c r="A3424" s="1">
        <v>18.7</v>
      </c>
      <c r="U3424" t="s">
        <v>32</v>
      </c>
      <c r="V3424" t="s">
        <v>32</v>
      </c>
      <c r="W3424" t="s">
        <v>32</v>
      </c>
    </row>
    <row r="3425" spans="1:23" x14ac:dyDescent="0.3">
      <c r="A3425" s="2">
        <v>15.2</v>
      </c>
      <c r="U3425" t="s">
        <v>32</v>
      </c>
      <c r="V3425" t="s">
        <v>32</v>
      </c>
      <c r="W3425" t="s">
        <v>32</v>
      </c>
    </row>
    <row r="3426" spans="1:23" x14ac:dyDescent="0.3">
      <c r="A3426" s="1">
        <v>26.8</v>
      </c>
      <c r="U3426" t="s">
        <v>32</v>
      </c>
      <c r="V3426" t="s">
        <v>32</v>
      </c>
      <c r="W3426" t="s">
        <v>32</v>
      </c>
    </row>
    <row r="3427" spans="1:23" x14ac:dyDescent="0.3">
      <c r="A3427" s="2">
        <v>25.1</v>
      </c>
      <c r="U3427" t="s">
        <v>32</v>
      </c>
      <c r="V3427" t="s">
        <v>31</v>
      </c>
      <c r="W3427" t="s">
        <v>32</v>
      </c>
    </row>
    <row r="3428" spans="1:23" x14ac:dyDescent="0.3">
      <c r="A3428" s="1">
        <v>31.3</v>
      </c>
      <c r="U3428" t="s">
        <v>32</v>
      </c>
      <c r="V3428" t="s">
        <v>32</v>
      </c>
      <c r="W3428" t="s">
        <v>32</v>
      </c>
    </row>
    <row r="3429" spans="1:23" x14ac:dyDescent="0.3">
      <c r="A3429" s="2">
        <v>59.7</v>
      </c>
      <c r="U3429" t="s">
        <v>32</v>
      </c>
      <c r="V3429" t="s">
        <v>31</v>
      </c>
      <c r="W3429" t="s">
        <v>31</v>
      </c>
    </row>
    <row r="3430" spans="1:23" x14ac:dyDescent="0.3">
      <c r="A3430" s="1">
        <v>29.8</v>
      </c>
      <c r="U3430" t="s">
        <v>32</v>
      </c>
      <c r="V3430" t="s">
        <v>32</v>
      </c>
      <c r="W3430" t="s">
        <v>31</v>
      </c>
    </row>
    <row r="3431" spans="1:23" x14ac:dyDescent="0.3">
      <c r="A3431" s="2">
        <v>33.5</v>
      </c>
      <c r="U3431" t="s">
        <v>32</v>
      </c>
      <c r="V3431" t="s">
        <v>32</v>
      </c>
      <c r="W3431" t="s">
        <v>32</v>
      </c>
    </row>
    <row r="3432" spans="1:23" x14ac:dyDescent="0.3">
      <c r="A3432" s="1">
        <v>24.5</v>
      </c>
      <c r="U3432" t="s">
        <v>32</v>
      </c>
      <c r="V3432" t="s">
        <v>32</v>
      </c>
      <c r="W3432" t="s">
        <v>32</v>
      </c>
    </row>
    <row r="3433" spans="1:23" x14ac:dyDescent="0.3">
      <c r="A3433" s="2">
        <v>33.6</v>
      </c>
      <c r="U3433" t="s">
        <v>32</v>
      </c>
      <c r="V3433" t="s">
        <v>32</v>
      </c>
      <c r="W3433" t="s">
        <v>32</v>
      </c>
    </row>
    <row r="3434" spans="1:23" x14ac:dyDescent="0.3">
      <c r="A3434" s="1">
        <v>39.700000000000003</v>
      </c>
      <c r="U3434" t="s">
        <v>32</v>
      </c>
      <c r="V3434" t="s">
        <v>31</v>
      </c>
      <c r="W3434" t="s">
        <v>31</v>
      </c>
    </row>
    <row r="3435" spans="1:23" x14ac:dyDescent="0.3">
      <c r="A3435" s="2">
        <v>47.4</v>
      </c>
      <c r="U3435" t="s">
        <v>32</v>
      </c>
      <c r="V3435" t="s">
        <v>32</v>
      </c>
      <c r="W3435" t="s">
        <v>32</v>
      </c>
    </row>
    <row r="3436" spans="1:23" x14ac:dyDescent="0.3">
      <c r="A3436" s="1">
        <v>26.4</v>
      </c>
      <c r="U3436" t="s">
        <v>32</v>
      </c>
      <c r="V3436" t="s">
        <v>32</v>
      </c>
      <c r="W3436" t="s">
        <v>32</v>
      </c>
    </row>
    <row r="3437" spans="1:23" x14ac:dyDescent="0.3">
      <c r="A3437" s="2">
        <v>33</v>
      </c>
      <c r="U3437" t="s">
        <v>32</v>
      </c>
      <c r="V3437" t="s">
        <v>32</v>
      </c>
      <c r="W3437" t="s">
        <v>32</v>
      </c>
    </row>
    <row r="3438" spans="1:23" x14ac:dyDescent="0.3">
      <c r="A3438" s="1">
        <v>31.4</v>
      </c>
      <c r="U3438" t="s">
        <v>32</v>
      </c>
      <c r="V3438" t="s">
        <v>32</v>
      </c>
      <c r="W3438" t="s">
        <v>32</v>
      </c>
    </row>
    <row r="3439" spans="1:23" x14ac:dyDescent="0.3">
      <c r="A3439" s="2">
        <v>27.2</v>
      </c>
      <c r="U3439" t="s">
        <v>32</v>
      </c>
      <c r="V3439" t="s">
        <v>32</v>
      </c>
      <c r="W3439" t="s">
        <v>32</v>
      </c>
    </row>
    <row r="3440" spans="1:23" x14ac:dyDescent="0.3">
      <c r="A3440" s="1">
        <v>35.700000000000003</v>
      </c>
      <c r="U3440" t="s">
        <v>32</v>
      </c>
      <c r="V3440" t="s">
        <v>32</v>
      </c>
      <c r="W3440" t="s">
        <v>32</v>
      </c>
    </row>
    <row r="3441" spans="1:23" x14ac:dyDescent="0.3">
      <c r="A3441" s="2">
        <v>29.5</v>
      </c>
      <c r="U3441" t="s">
        <v>32</v>
      </c>
      <c r="V3441" t="s">
        <v>31</v>
      </c>
      <c r="W3441" t="s">
        <v>31</v>
      </c>
    </row>
    <row r="3442" spans="1:23" x14ac:dyDescent="0.3">
      <c r="A3442" s="1">
        <v>21</v>
      </c>
      <c r="U3442" t="s">
        <v>32</v>
      </c>
      <c r="V3442" t="s">
        <v>32</v>
      </c>
      <c r="W3442" t="s">
        <v>32</v>
      </c>
    </row>
    <row r="3443" spans="1:23" x14ac:dyDescent="0.3">
      <c r="A3443" s="2">
        <v>26.6</v>
      </c>
      <c r="U3443" t="s">
        <v>32</v>
      </c>
      <c r="V3443" t="s">
        <v>32</v>
      </c>
      <c r="W3443" t="s">
        <v>32</v>
      </c>
    </row>
    <row r="3444" spans="1:23" x14ac:dyDescent="0.3">
      <c r="A3444" s="1">
        <v>24.3</v>
      </c>
      <c r="U3444" t="s">
        <v>32</v>
      </c>
      <c r="V3444" t="s">
        <v>32</v>
      </c>
      <c r="W3444" t="s">
        <v>31</v>
      </c>
    </row>
    <row r="3445" spans="1:23" x14ac:dyDescent="0.3">
      <c r="A3445" s="2">
        <v>43.9</v>
      </c>
      <c r="U3445" t="s">
        <v>32</v>
      </c>
      <c r="V3445" t="s">
        <v>32</v>
      </c>
      <c r="W3445" t="s">
        <v>31</v>
      </c>
    </row>
    <row r="3446" spans="1:23" x14ac:dyDescent="0.3">
      <c r="A3446" s="1">
        <v>52.5</v>
      </c>
      <c r="U3446" t="s">
        <v>32</v>
      </c>
      <c r="V3446" t="s">
        <v>32</v>
      </c>
      <c r="W3446" t="s">
        <v>32</v>
      </c>
    </row>
    <row r="3447" spans="1:23" x14ac:dyDescent="0.3">
      <c r="A3447" s="2">
        <v>27</v>
      </c>
      <c r="U3447" t="s">
        <v>32</v>
      </c>
      <c r="V3447" t="s">
        <v>32</v>
      </c>
      <c r="W3447" t="s">
        <v>32</v>
      </c>
    </row>
    <row r="3448" spans="1:23" x14ac:dyDescent="0.3">
      <c r="A3448" s="1">
        <v>32.700000000000003</v>
      </c>
      <c r="U3448" t="s">
        <v>32</v>
      </c>
      <c r="V3448" t="s">
        <v>32</v>
      </c>
      <c r="W3448" t="s">
        <v>32</v>
      </c>
    </row>
    <row r="3449" spans="1:23" x14ac:dyDescent="0.3">
      <c r="A3449" s="2">
        <v>29.4</v>
      </c>
      <c r="U3449" t="s">
        <v>32</v>
      </c>
      <c r="V3449" t="s">
        <v>32</v>
      </c>
      <c r="W3449" t="s">
        <v>32</v>
      </c>
    </row>
    <row r="3450" spans="1:23" x14ac:dyDescent="0.3">
      <c r="A3450" s="1">
        <v>15.1</v>
      </c>
      <c r="U3450" t="s">
        <v>32</v>
      </c>
      <c r="V3450" t="s">
        <v>32</v>
      </c>
      <c r="W3450" t="s">
        <v>31</v>
      </c>
    </row>
    <row r="3451" spans="1:23" x14ac:dyDescent="0.3">
      <c r="A3451" s="2">
        <v>32.1</v>
      </c>
      <c r="U3451" t="s">
        <v>32</v>
      </c>
      <c r="V3451" t="s">
        <v>32</v>
      </c>
      <c r="W3451" t="s">
        <v>32</v>
      </c>
    </row>
    <row r="3452" spans="1:23" x14ac:dyDescent="0.3">
      <c r="A3452" s="1">
        <v>32.9</v>
      </c>
      <c r="U3452" t="s">
        <v>32</v>
      </c>
      <c r="V3452" t="s">
        <v>32</v>
      </c>
      <c r="W3452" t="s">
        <v>31</v>
      </c>
    </row>
    <row r="3453" spans="1:23" x14ac:dyDescent="0.3">
      <c r="A3453" s="2">
        <v>27.6</v>
      </c>
      <c r="U3453" t="s">
        <v>32</v>
      </c>
      <c r="V3453" t="s">
        <v>32</v>
      </c>
      <c r="W3453" t="s">
        <v>32</v>
      </c>
    </row>
    <row r="3454" spans="1:23" x14ac:dyDescent="0.3">
      <c r="A3454" s="1">
        <v>26.5</v>
      </c>
      <c r="U3454" t="s">
        <v>32</v>
      </c>
      <c r="V3454" t="s">
        <v>32</v>
      </c>
      <c r="W3454" t="s">
        <v>32</v>
      </c>
    </row>
    <row r="3455" spans="1:23" x14ac:dyDescent="0.3">
      <c r="A3455" s="2">
        <v>19.2</v>
      </c>
      <c r="U3455" t="s">
        <v>32</v>
      </c>
      <c r="V3455" t="s">
        <v>32</v>
      </c>
      <c r="W3455" t="s">
        <v>32</v>
      </c>
    </row>
    <row r="3456" spans="1:23" x14ac:dyDescent="0.3">
      <c r="A3456" s="1">
        <v>25.9</v>
      </c>
      <c r="U3456" t="s">
        <v>32</v>
      </c>
      <c r="V3456" t="s">
        <v>32</v>
      </c>
      <c r="W3456" t="s">
        <v>32</v>
      </c>
    </row>
    <row r="3457" spans="1:23" x14ac:dyDescent="0.3">
      <c r="A3457" s="2">
        <v>21.9</v>
      </c>
      <c r="U3457" t="s">
        <v>32</v>
      </c>
      <c r="V3457" t="s">
        <v>31</v>
      </c>
      <c r="W3457" t="s">
        <v>32</v>
      </c>
    </row>
    <row r="3458" spans="1:23" x14ac:dyDescent="0.3">
      <c r="A3458" s="1">
        <v>17.399999999999999</v>
      </c>
      <c r="U3458" t="s">
        <v>32</v>
      </c>
      <c r="V3458" t="s">
        <v>32</v>
      </c>
      <c r="W3458" t="s">
        <v>31</v>
      </c>
    </row>
    <row r="3459" spans="1:23" x14ac:dyDescent="0.3">
      <c r="A3459" s="2">
        <v>13.2</v>
      </c>
      <c r="U3459" t="s">
        <v>32</v>
      </c>
      <c r="V3459" t="s">
        <v>32</v>
      </c>
      <c r="W3459" t="s">
        <v>32</v>
      </c>
    </row>
    <row r="3460" spans="1:23" x14ac:dyDescent="0.3">
      <c r="A3460" s="1">
        <v>25.2</v>
      </c>
      <c r="U3460" t="s">
        <v>32</v>
      </c>
      <c r="V3460" t="s">
        <v>32</v>
      </c>
      <c r="W3460" t="s">
        <v>32</v>
      </c>
    </row>
    <row r="3461" spans="1:23" x14ac:dyDescent="0.3">
      <c r="A3461" s="2">
        <v>28.2</v>
      </c>
      <c r="U3461" t="s">
        <v>32</v>
      </c>
      <c r="V3461" t="s">
        <v>32</v>
      </c>
      <c r="W3461" t="s">
        <v>32</v>
      </c>
    </row>
    <row r="3462" spans="1:23" x14ac:dyDescent="0.3">
      <c r="A3462" s="1">
        <v>31.5</v>
      </c>
      <c r="U3462" t="s">
        <v>32</v>
      </c>
      <c r="V3462" t="s">
        <v>32</v>
      </c>
      <c r="W3462" t="s">
        <v>32</v>
      </c>
    </row>
    <row r="3463" spans="1:23" x14ac:dyDescent="0.3">
      <c r="A3463" s="2">
        <v>25.2</v>
      </c>
      <c r="U3463" t="s">
        <v>32</v>
      </c>
      <c r="V3463" t="s">
        <v>31</v>
      </c>
      <c r="W3463" t="s">
        <v>32</v>
      </c>
    </row>
    <row r="3464" spans="1:23" x14ac:dyDescent="0.3">
      <c r="A3464" s="1">
        <v>14.5</v>
      </c>
      <c r="U3464" t="s">
        <v>32</v>
      </c>
      <c r="V3464" t="s">
        <v>31</v>
      </c>
      <c r="W3464" t="s">
        <v>32</v>
      </c>
    </row>
    <row r="3465" spans="1:23" x14ac:dyDescent="0.3">
      <c r="A3465" s="2">
        <v>28</v>
      </c>
      <c r="U3465" t="s">
        <v>32</v>
      </c>
      <c r="V3465" t="s">
        <v>32</v>
      </c>
      <c r="W3465" t="s">
        <v>31</v>
      </c>
    </row>
    <row r="3466" spans="1:23" x14ac:dyDescent="0.3">
      <c r="A3466" s="1">
        <v>15.1</v>
      </c>
      <c r="U3466" t="s">
        <v>32</v>
      </c>
      <c r="V3466" t="s">
        <v>32</v>
      </c>
      <c r="W3466" t="s">
        <v>32</v>
      </c>
    </row>
    <row r="3467" spans="1:23" x14ac:dyDescent="0.3">
      <c r="A3467" s="2">
        <v>31.4</v>
      </c>
      <c r="U3467" t="s">
        <v>32</v>
      </c>
      <c r="V3467" t="s">
        <v>31</v>
      </c>
      <c r="W3467" t="s">
        <v>31</v>
      </c>
    </row>
    <row r="3468" spans="1:23" x14ac:dyDescent="0.3">
      <c r="A3468" s="1">
        <v>26.3</v>
      </c>
      <c r="U3468" t="s">
        <v>32</v>
      </c>
      <c r="V3468" t="s">
        <v>32</v>
      </c>
      <c r="W3468" t="s">
        <v>32</v>
      </c>
    </row>
    <row r="3469" spans="1:23" x14ac:dyDescent="0.3">
      <c r="A3469" s="2">
        <v>39.6</v>
      </c>
      <c r="U3469" t="s">
        <v>32</v>
      </c>
      <c r="V3469" t="s">
        <v>32</v>
      </c>
      <c r="W3469" t="s">
        <v>32</v>
      </c>
    </row>
    <row r="3470" spans="1:23" x14ac:dyDescent="0.3">
      <c r="A3470" s="1">
        <v>28.9</v>
      </c>
      <c r="U3470" t="s">
        <v>32</v>
      </c>
      <c r="V3470" t="s">
        <v>32</v>
      </c>
      <c r="W3470" t="s">
        <v>31</v>
      </c>
    </row>
    <row r="3471" spans="1:23" x14ac:dyDescent="0.3">
      <c r="A3471" s="2">
        <v>31.4</v>
      </c>
      <c r="U3471" t="s">
        <v>32</v>
      </c>
      <c r="V3471" t="s">
        <v>32</v>
      </c>
      <c r="W3471" t="s">
        <v>32</v>
      </c>
    </row>
    <row r="3472" spans="1:23" x14ac:dyDescent="0.3">
      <c r="A3472" s="1">
        <v>34.299999999999997</v>
      </c>
      <c r="U3472" t="s">
        <v>32</v>
      </c>
      <c r="V3472" t="s">
        <v>32</v>
      </c>
      <c r="W3472" t="s">
        <v>32</v>
      </c>
    </row>
    <row r="3473" spans="1:23" x14ac:dyDescent="0.3">
      <c r="A3473" s="2">
        <v>27</v>
      </c>
      <c r="U3473" t="s">
        <v>32</v>
      </c>
      <c r="V3473" t="s">
        <v>32</v>
      </c>
      <c r="W3473" t="s">
        <v>32</v>
      </c>
    </row>
    <row r="3474" spans="1:23" x14ac:dyDescent="0.3">
      <c r="A3474" s="1">
        <v>27.2</v>
      </c>
      <c r="U3474" t="s">
        <v>32</v>
      </c>
      <c r="V3474" t="s">
        <v>32</v>
      </c>
      <c r="W3474" t="s">
        <v>32</v>
      </c>
    </row>
    <row r="3475" spans="1:23" x14ac:dyDescent="0.3">
      <c r="A3475" s="2">
        <v>23.8</v>
      </c>
      <c r="U3475" t="s">
        <v>32</v>
      </c>
      <c r="V3475" t="s">
        <v>32</v>
      </c>
      <c r="W3475" t="s">
        <v>32</v>
      </c>
    </row>
    <row r="3476" spans="1:23" x14ac:dyDescent="0.3">
      <c r="A3476" s="1">
        <v>25.3</v>
      </c>
      <c r="U3476" t="s">
        <v>32</v>
      </c>
      <c r="V3476" t="s">
        <v>32</v>
      </c>
      <c r="W3476" t="s">
        <v>31</v>
      </c>
    </row>
    <row r="3477" spans="1:23" x14ac:dyDescent="0.3">
      <c r="A3477" s="2">
        <v>32.6</v>
      </c>
      <c r="U3477" t="s">
        <v>32</v>
      </c>
      <c r="V3477" t="s">
        <v>32</v>
      </c>
      <c r="W3477" t="s">
        <v>32</v>
      </c>
    </row>
    <row r="3478" spans="1:23" x14ac:dyDescent="0.3">
      <c r="A3478" s="1">
        <v>31.8</v>
      </c>
      <c r="U3478" t="s">
        <v>32</v>
      </c>
      <c r="V3478" t="s">
        <v>32</v>
      </c>
      <c r="W3478" t="s">
        <v>32</v>
      </c>
    </row>
    <row r="3479" spans="1:23" x14ac:dyDescent="0.3">
      <c r="A3479" s="2">
        <v>22.4</v>
      </c>
      <c r="U3479" t="s">
        <v>32</v>
      </c>
      <c r="V3479" t="s">
        <v>32</v>
      </c>
      <c r="W3479" t="s">
        <v>32</v>
      </c>
    </row>
    <row r="3480" spans="1:23" x14ac:dyDescent="0.3">
      <c r="A3480" s="1">
        <v>28</v>
      </c>
      <c r="U3480" t="s">
        <v>32</v>
      </c>
      <c r="V3480" t="s">
        <v>31</v>
      </c>
      <c r="W3480" t="s">
        <v>31</v>
      </c>
    </row>
    <row r="3481" spans="1:23" x14ac:dyDescent="0.3">
      <c r="A3481" s="2">
        <v>23.9</v>
      </c>
      <c r="U3481" t="s">
        <v>32</v>
      </c>
      <c r="V3481" t="s">
        <v>32</v>
      </c>
      <c r="W3481" t="s">
        <v>31</v>
      </c>
    </row>
    <row r="3482" spans="1:23" x14ac:dyDescent="0.3">
      <c r="A3482" s="1">
        <v>25.3</v>
      </c>
      <c r="U3482" t="s">
        <v>32</v>
      </c>
      <c r="V3482" t="s">
        <v>31</v>
      </c>
      <c r="W3482" t="s">
        <v>31</v>
      </c>
    </row>
    <row r="3483" spans="1:23" x14ac:dyDescent="0.3">
      <c r="A3483" s="2">
        <v>16.399999999999999</v>
      </c>
      <c r="U3483" t="s">
        <v>32</v>
      </c>
      <c r="V3483" t="s">
        <v>32</v>
      </c>
      <c r="W3483" t="s">
        <v>32</v>
      </c>
    </row>
    <row r="3484" spans="1:23" x14ac:dyDescent="0.3">
      <c r="A3484" s="1">
        <v>26.9</v>
      </c>
      <c r="U3484" t="s">
        <v>32</v>
      </c>
      <c r="V3484" t="s">
        <v>32</v>
      </c>
      <c r="W3484" t="s">
        <v>32</v>
      </c>
    </row>
    <row r="3485" spans="1:23" x14ac:dyDescent="0.3">
      <c r="A3485" s="2">
        <v>25.4</v>
      </c>
      <c r="U3485" t="s">
        <v>32</v>
      </c>
      <c r="V3485" t="s">
        <v>32</v>
      </c>
      <c r="W3485" t="s">
        <v>32</v>
      </c>
    </row>
    <row r="3486" spans="1:23" x14ac:dyDescent="0.3">
      <c r="A3486" s="1">
        <v>18.7</v>
      </c>
      <c r="U3486" t="s">
        <v>32</v>
      </c>
      <c r="V3486" t="s">
        <v>32</v>
      </c>
      <c r="W3486" t="s">
        <v>32</v>
      </c>
    </row>
    <row r="3487" spans="1:23" x14ac:dyDescent="0.3">
      <c r="A3487" s="2">
        <v>37.5</v>
      </c>
      <c r="U3487" t="s">
        <v>32</v>
      </c>
      <c r="V3487" t="s">
        <v>32</v>
      </c>
      <c r="W3487" t="s">
        <v>32</v>
      </c>
    </row>
    <row r="3488" spans="1:23" x14ac:dyDescent="0.3">
      <c r="A3488" s="1">
        <v>41.4</v>
      </c>
      <c r="U3488" t="s">
        <v>32</v>
      </c>
      <c r="V3488" t="s">
        <v>32</v>
      </c>
      <c r="W3488" t="s">
        <v>32</v>
      </c>
    </row>
    <row r="3489" spans="1:23" x14ac:dyDescent="0.3">
      <c r="A3489" s="2">
        <v>37.5</v>
      </c>
      <c r="U3489" t="s">
        <v>32</v>
      </c>
      <c r="V3489" t="s">
        <v>32</v>
      </c>
      <c r="W3489" t="s">
        <v>32</v>
      </c>
    </row>
    <row r="3490" spans="1:23" x14ac:dyDescent="0.3">
      <c r="A3490" s="1">
        <v>15.8</v>
      </c>
      <c r="U3490" t="s">
        <v>32</v>
      </c>
      <c r="V3490" t="s">
        <v>32</v>
      </c>
      <c r="W3490" t="s">
        <v>32</v>
      </c>
    </row>
    <row r="3491" spans="1:23" x14ac:dyDescent="0.3">
      <c r="A3491" s="2">
        <v>37.6</v>
      </c>
      <c r="U3491" t="s">
        <v>32</v>
      </c>
      <c r="V3491" t="s">
        <v>31</v>
      </c>
      <c r="W3491" t="s">
        <v>31</v>
      </c>
    </row>
    <row r="3492" spans="1:23" x14ac:dyDescent="0.3">
      <c r="A3492" s="1">
        <v>30.5</v>
      </c>
      <c r="U3492" t="s">
        <v>32</v>
      </c>
      <c r="V3492" t="s">
        <v>32</v>
      </c>
      <c r="W3492" t="s">
        <v>32</v>
      </c>
    </row>
    <row r="3493" spans="1:23" x14ac:dyDescent="0.3">
      <c r="A3493" s="2">
        <v>22.1</v>
      </c>
      <c r="U3493" t="s">
        <v>32</v>
      </c>
      <c r="V3493" t="s">
        <v>32</v>
      </c>
      <c r="W3493" t="s">
        <v>31</v>
      </c>
    </row>
    <row r="3494" spans="1:23" x14ac:dyDescent="0.3">
      <c r="A3494" s="1">
        <v>19.2</v>
      </c>
      <c r="U3494" t="s">
        <v>32</v>
      </c>
      <c r="V3494" t="s">
        <v>32</v>
      </c>
      <c r="W3494" t="s">
        <v>31</v>
      </c>
    </row>
    <row r="3495" spans="1:23" x14ac:dyDescent="0.3">
      <c r="A3495" s="2">
        <v>38</v>
      </c>
      <c r="U3495" t="s">
        <v>32</v>
      </c>
      <c r="V3495" t="s">
        <v>32</v>
      </c>
      <c r="W3495" t="s">
        <v>32</v>
      </c>
    </row>
    <row r="3496" spans="1:23" x14ac:dyDescent="0.3">
      <c r="A3496" s="1">
        <v>18.7</v>
      </c>
      <c r="U3496" t="s">
        <v>32</v>
      </c>
      <c r="V3496" t="s">
        <v>32</v>
      </c>
      <c r="W3496" t="s">
        <v>32</v>
      </c>
    </row>
    <row r="3497" spans="1:23" x14ac:dyDescent="0.3">
      <c r="A3497" s="2">
        <v>25.7</v>
      </c>
      <c r="U3497" t="s">
        <v>32</v>
      </c>
      <c r="V3497" t="s">
        <v>32</v>
      </c>
      <c r="W3497" t="s">
        <v>32</v>
      </c>
    </row>
    <row r="3498" spans="1:23" x14ac:dyDescent="0.3">
      <c r="A3498" s="1">
        <v>30.1</v>
      </c>
      <c r="U3498" t="s">
        <v>32</v>
      </c>
      <c r="V3498" t="s">
        <v>32</v>
      </c>
      <c r="W3498" t="s">
        <v>32</v>
      </c>
    </row>
    <row r="3499" spans="1:23" x14ac:dyDescent="0.3">
      <c r="A3499" s="2">
        <v>36.299999999999997</v>
      </c>
      <c r="U3499" t="s">
        <v>32</v>
      </c>
      <c r="V3499" t="s">
        <v>32</v>
      </c>
      <c r="W3499" t="s">
        <v>32</v>
      </c>
    </row>
    <row r="3500" spans="1:23" x14ac:dyDescent="0.3">
      <c r="A3500" s="1">
        <v>20.399999999999999</v>
      </c>
      <c r="U3500" t="s">
        <v>32</v>
      </c>
      <c r="V3500" t="s">
        <v>32</v>
      </c>
      <c r="W3500" t="s">
        <v>32</v>
      </c>
    </row>
    <row r="3501" spans="1:23" x14ac:dyDescent="0.3">
      <c r="A3501" s="2">
        <v>20.9</v>
      </c>
      <c r="U3501" t="s">
        <v>32</v>
      </c>
      <c r="V3501" t="s">
        <v>32</v>
      </c>
      <c r="W3501" t="s">
        <v>31</v>
      </c>
    </row>
    <row r="3502" spans="1:23" x14ac:dyDescent="0.3">
      <c r="A3502" s="1">
        <v>28.4</v>
      </c>
      <c r="U3502" t="s">
        <v>32</v>
      </c>
      <c r="V3502" t="s">
        <v>31</v>
      </c>
      <c r="W3502" t="s">
        <v>31</v>
      </c>
    </row>
    <row r="3503" spans="1:23" x14ac:dyDescent="0.3">
      <c r="A3503" s="2">
        <v>33.799999999999997</v>
      </c>
      <c r="U3503" t="s">
        <v>32</v>
      </c>
      <c r="V3503" t="s">
        <v>31</v>
      </c>
      <c r="W3503" t="s">
        <v>32</v>
      </c>
    </row>
    <row r="3504" spans="1:23" x14ac:dyDescent="0.3">
      <c r="A3504" s="1">
        <v>24</v>
      </c>
      <c r="U3504" t="s">
        <v>32</v>
      </c>
      <c r="V3504" t="s">
        <v>32</v>
      </c>
      <c r="W3504" t="s">
        <v>32</v>
      </c>
    </row>
    <row r="3505" spans="1:23" x14ac:dyDescent="0.3">
      <c r="A3505" s="2">
        <v>43.3</v>
      </c>
      <c r="U3505" t="s">
        <v>32</v>
      </c>
      <c r="V3505" t="s">
        <v>32</v>
      </c>
      <c r="W3505" t="s">
        <v>32</v>
      </c>
    </row>
    <row r="3506" spans="1:23" x14ac:dyDescent="0.3">
      <c r="A3506" s="1">
        <v>36.4</v>
      </c>
      <c r="U3506" t="s">
        <v>32</v>
      </c>
      <c r="V3506" t="s">
        <v>32</v>
      </c>
      <c r="W3506" t="s">
        <v>31</v>
      </c>
    </row>
    <row r="3507" spans="1:23" x14ac:dyDescent="0.3">
      <c r="A3507" s="2">
        <v>37.9</v>
      </c>
      <c r="U3507" t="s">
        <v>32</v>
      </c>
      <c r="V3507" t="s">
        <v>31</v>
      </c>
      <c r="W3507" t="s">
        <v>32</v>
      </c>
    </row>
    <row r="3508" spans="1:23" x14ac:dyDescent="0.3">
      <c r="A3508" s="1">
        <v>32.6</v>
      </c>
      <c r="U3508" t="s">
        <v>32</v>
      </c>
      <c r="V3508" t="s">
        <v>32</v>
      </c>
      <c r="W3508" t="s">
        <v>31</v>
      </c>
    </row>
    <row r="3509" spans="1:23" x14ac:dyDescent="0.3">
      <c r="A3509" s="2">
        <v>23.9</v>
      </c>
      <c r="U3509" t="s">
        <v>32</v>
      </c>
      <c r="V3509" t="s">
        <v>31</v>
      </c>
      <c r="W3509" t="s">
        <v>32</v>
      </c>
    </row>
    <row r="3510" spans="1:23" x14ac:dyDescent="0.3">
      <c r="A3510" s="1">
        <v>18.100000000000001</v>
      </c>
      <c r="U3510" t="s">
        <v>32</v>
      </c>
      <c r="V3510" t="s">
        <v>32</v>
      </c>
      <c r="W3510" t="s">
        <v>31</v>
      </c>
    </row>
    <row r="3511" spans="1:23" x14ac:dyDescent="0.3">
      <c r="A3511" s="2">
        <v>36.4</v>
      </c>
      <c r="U3511" t="s">
        <v>32</v>
      </c>
      <c r="V3511" t="s">
        <v>32</v>
      </c>
      <c r="W3511" t="s">
        <v>31</v>
      </c>
    </row>
    <row r="3512" spans="1:23" x14ac:dyDescent="0.3">
      <c r="A3512" s="1">
        <v>29.2</v>
      </c>
      <c r="U3512" t="s">
        <v>32</v>
      </c>
      <c r="V3512" t="s">
        <v>31</v>
      </c>
      <c r="W3512" t="s">
        <v>32</v>
      </c>
    </row>
    <row r="3513" spans="1:23" x14ac:dyDescent="0.3">
      <c r="A3513" s="2">
        <v>30.8</v>
      </c>
      <c r="U3513" t="s">
        <v>32</v>
      </c>
      <c r="V3513" t="s">
        <v>31</v>
      </c>
      <c r="W3513" t="s">
        <v>32</v>
      </c>
    </row>
    <row r="3514" spans="1:23" x14ac:dyDescent="0.3">
      <c r="A3514" s="1">
        <v>23.8</v>
      </c>
      <c r="U3514" t="s">
        <v>32</v>
      </c>
      <c r="V3514" t="s">
        <v>32</v>
      </c>
      <c r="W3514" t="s">
        <v>31</v>
      </c>
    </row>
    <row r="3515" spans="1:23" x14ac:dyDescent="0.3">
      <c r="A3515" s="2">
        <v>17.899999999999999</v>
      </c>
      <c r="U3515" t="s">
        <v>32</v>
      </c>
      <c r="V3515" t="s">
        <v>32</v>
      </c>
      <c r="W3515" t="s">
        <v>32</v>
      </c>
    </row>
    <row r="3516" spans="1:23" x14ac:dyDescent="0.3">
      <c r="A3516" s="1">
        <v>31.8</v>
      </c>
      <c r="U3516" t="s">
        <v>32</v>
      </c>
      <c r="V3516" t="s">
        <v>32</v>
      </c>
      <c r="W3516" t="s">
        <v>31</v>
      </c>
    </row>
    <row r="3517" spans="1:23" x14ac:dyDescent="0.3">
      <c r="A3517" s="2">
        <v>19.5</v>
      </c>
      <c r="U3517" t="s">
        <v>32</v>
      </c>
      <c r="V3517" t="s">
        <v>32</v>
      </c>
      <c r="W3517" t="s">
        <v>32</v>
      </c>
    </row>
    <row r="3518" spans="1:23" x14ac:dyDescent="0.3">
      <c r="A3518" s="1">
        <v>31.5</v>
      </c>
      <c r="U3518" t="s">
        <v>32</v>
      </c>
      <c r="V3518" t="s">
        <v>32</v>
      </c>
      <c r="W3518" t="s">
        <v>32</v>
      </c>
    </row>
    <row r="3519" spans="1:23" x14ac:dyDescent="0.3">
      <c r="A3519" s="2">
        <v>24.1</v>
      </c>
      <c r="U3519" t="s">
        <v>32</v>
      </c>
      <c r="V3519" t="s">
        <v>31</v>
      </c>
      <c r="W3519" t="s">
        <v>31</v>
      </c>
    </row>
    <row r="3520" spans="1:23" x14ac:dyDescent="0.3">
      <c r="A3520" s="1">
        <v>35.9</v>
      </c>
      <c r="U3520" t="s">
        <v>32</v>
      </c>
      <c r="V3520" t="s">
        <v>32</v>
      </c>
      <c r="W3520" t="s">
        <v>32</v>
      </c>
    </row>
    <row r="3521" spans="1:23" x14ac:dyDescent="0.3">
      <c r="A3521" s="2">
        <v>31.6</v>
      </c>
      <c r="U3521" t="s">
        <v>32</v>
      </c>
      <c r="V3521" t="s">
        <v>32</v>
      </c>
      <c r="W3521" t="s">
        <v>32</v>
      </c>
    </row>
    <row r="3522" spans="1:23" x14ac:dyDescent="0.3">
      <c r="A3522" s="1">
        <v>19</v>
      </c>
      <c r="U3522" t="s">
        <v>32</v>
      </c>
      <c r="V3522" t="s">
        <v>32</v>
      </c>
      <c r="W3522" t="s">
        <v>32</v>
      </c>
    </row>
    <row r="3523" spans="1:23" x14ac:dyDescent="0.3">
      <c r="A3523" s="2">
        <v>18.8</v>
      </c>
      <c r="U3523" t="s">
        <v>32</v>
      </c>
      <c r="V3523" t="s">
        <v>32</v>
      </c>
      <c r="W3523" t="s">
        <v>32</v>
      </c>
    </row>
    <row r="3524" spans="1:23" x14ac:dyDescent="0.3">
      <c r="A3524" s="1">
        <v>33.5</v>
      </c>
      <c r="U3524" t="s">
        <v>32</v>
      </c>
      <c r="V3524" t="s">
        <v>31</v>
      </c>
      <c r="W3524" t="s">
        <v>32</v>
      </c>
    </row>
    <row r="3525" spans="1:23" x14ac:dyDescent="0.3">
      <c r="A3525" s="2">
        <v>25</v>
      </c>
      <c r="U3525" t="s">
        <v>32</v>
      </c>
      <c r="V3525" t="s">
        <v>32</v>
      </c>
      <c r="W3525" t="s">
        <v>32</v>
      </c>
    </row>
    <row r="3526" spans="1:23" x14ac:dyDescent="0.3">
      <c r="A3526" s="1">
        <v>52.9</v>
      </c>
      <c r="U3526" t="s">
        <v>32</v>
      </c>
      <c r="V3526" t="s">
        <v>32</v>
      </c>
      <c r="W3526" t="s">
        <v>32</v>
      </c>
    </row>
    <row r="3527" spans="1:23" x14ac:dyDescent="0.3">
      <c r="A3527" s="2">
        <v>24.8</v>
      </c>
      <c r="U3527" t="s">
        <v>32</v>
      </c>
      <c r="V3527" t="s">
        <v>31</v>
      </c>
      <c r="W3527" t="s">
        <v>32</v>
      </c>
    </row>
    <row r="3528" spans="1:23" x14ac:dyDescent="0.3">
      <c r="A3528" s="1">
        <v>24.5</v>
      </c>
      <c r="U3528" t="s">
        <v>32</v>
      </c>
      <c r="V3528" t="s">
        <v>32</v>
      </c>
      <c r="W3528" t="s">
        <v>31</v>
      </c>
    </row>
    <row r="3529" spans="1:23" x14ac:dyDescent="0.3">
      <c r="A3529" s="2">
        <v>40.4</v>
      </c>
      <c r="U3529" t="s">
        <v>32</v>
      </c>
      <c r="V3529" t="s">
        <v>32</v>
      </c>
      <c r="W3529" t="s">
        <v>32</v>
      </c>
    </row>
    <row r="3530" spans="1:23" x14ac:dyDescent="0.3">
      <c r="A3530" s="1">
        <v>20.2</v>
      </c>
      <c r="U3530" t="s">
        <v>32</v>
      </c>
      <c r="V3530" t="s">
        <v>32</v>
      </c>
      <c r="W3530" t="s">
        <v>32</v>
      </c>
    </row>
    <row r="3531" spans="1:23" x14ac:dyDescent="0.3">
      <c r="A3531" s="2">
        <v>31.9</v>
      </c>
      <c r="U3531" t="s">
        <v>32</v>
      </c>
      <c r="V3531" t="s">
        <v>32</v>
      </c>
      <c r="W3531" t="s">
        <v>31</v>
      </c>
    </row>
    <row r="3532" spans="1:23" x14ac:dyDescent="0.3">
      <c r="A3532" s="1">
        <v>25.4</v>
      </c>
      <c r="U3532" t="s">
        <v>32</v>
      </c>
      <c r="V3532" t="s">
        <v>32</v>
      </c>
      <c r="W3532" t="s">
        <v>31</v>
      </c>
    </row>
    <row r="3533" spans="1:23" x14ac:dyDescent="0.3">
      <c r="A3533" s="2">
        <v>15.4</v>
      </c>
      <c r="U3533" t="s">
        <v>32</v>
      </c>
      <c r="V3533" t="s">
        <v>32</v>
      </c>
      <c r="W3533" t="s">
        <v>32</v>
      </c>
    </row>
    <row r="3534" spans="1:23" x14ac:dyDescent="0.3">
      <c r="A3534" s="1">
        <v>38.6</v>
      </c>
      <c r="U3534" t="s">
        <v>32</v>
      </c>
      <c r="V3534" t="s">
        <v>32</v>
      </c>
      <c r="W3534" t="s">
        <v>32</v>
      </c>
    </row>
    <row r="3535" spans="1:23" x14ac:dyDescent="0.3">
      <c r="A3535" s="2">
        <v>31</v>
      </c>
      <c r="U3535" t="s">
        <v>32</v>
      </c>
      <c r="V3535" t="s">
        <v>32</v>
      </c>
      <c r="W3535" t="s">
        <v>32</v>
      </c>
    </row>
    <row r="3536" spans="1:23" x14ac:dyDescent="0.3">
      <c r="A3536" s="1">
        <v>26.4</v>
      </c>
      <c r="U3536" t="s">
        <v>32</v>
      </c>
      <c r="V3536" t="s">
        <v>32</v>
      </c>
      <c r="W3536" t="s">
        <v>32</v>
      </c>
    </row>
    <row r="3537" spans="1:23" x14ac:dyDescent="0.3">
      <c r="A3537" s="2">
        <v>37.700000000000003</v>
      </c>
      <c r="U3537" t="s">
        <v>32</v>
      </c>
      <c r="V3537" t="s">
        <v>32</v>
      </c>
      <c r="W3537" t="s">
        <v>32</v>
      </c>
    </row>
    <row r="3538" spans="1:23" x14ac:dyDescent="0.3">
      <c r="A3538" s="1">
        <v>35.200000000000003</v>
      </c>
      <c r="U3538" t="s">
        <v>32</v>
      </c>
      <c r="V3538" t="s">
        <v>31</v>
      </c>
      <c r="W3538" t="s">
        <v>31</v>
      </c>
    </row>
    <row r="3539" spans="1:23" x14ac:dyDescent="0.3">
      <c r="A3539" s="2">
        <v>54.7</v>
      </c>
      <c r="U3539" t="s">
        <v>32</v>
      </c>
      <c r="V3539" t="s">
        <v>31</v>
      </c>
      <c r="W3539" t="s">
        <v>32</v>
      </c>
    </row>
    <row r="3540" spans="1:23" x14ac:dyDescent="0.3">
      <c r="A3540" s="1">
        <v>21.6</v>
      </c>
      <c r="U3540" t="s">
        <v>32</v>
      </c>
      <c r="V3540" t="s">
        <v>32</v>
      </c>
      <c r="W3540" t="s">
        <v>32</v>
      </c>
    </row>
    <row r="3541" spans="1:23" x14ac:dyDescent="0.3">
      <c r="A3541" s="2">
        <v>23.9</v>
      </c>
      <c r="U3541" t="s">
        <v>32</v>
      </c>
      <c r="V3541" t="s">
        <v>32</v>
      </c>
      <c r="W3541" t="s">
        <v>32</v>
      </c>
    </row>
    <row r="3542" spans="1:23" x14ac:dyDescent="0.3">
      <c r="A3542" s="1">
        <v>26.1</v>
      </c>
      <c r="U3542" t="s">
        <v>32</v>
      </c>
      <c r="V3542" t="s">
        <v>32</v>
      </c>
      <c r="W3542" t="s">
        <v>32</v>
      </c>
    </row>
    <row r="3543" spans="1:23" x14ac:dyDescent="0.3">
      <c r="A3543" s="2">
        <v>39.700000000000003</v>
      </c>
      <c r="U3543" t="s">
        <v>32</v>
      </c>
      <c r="V3543" t="s">
        <v>32</v>
      </c>
      <c r="W3543" t="s">
        <v>31</v>
      </c>
    </row>
    <row r="3544" spans="1:23" x14ac:dyDescent="0.3">
      <c r="A3544" s="1">
        <v>29.9</v>
      </c>
      <c r="U3544" t="s">
        <v>32</v>
      </c>
      <c r="V3544" t="s">
        <v>32</v>
      </c>
      <c r="W3544" t="s">
        <v>32</v>
      </c>
    </row>
    <row r="3545" spans="1:23" x14ac:dyDescent="0.3">
      <c r="A3545" s="2">
        <v>31.4</v>
      </c>
      <c r="U3545" t="s">
        <v>32</v>
      </c>
      <c r="V3545" t="s">
        <v>32</v>
      </c>
      <c r="W3545" t="s">
        <v>32</v>
      </c>
    </row>
    <row r="3546" spans="1:23" x14ac:dyDescent="0.3">
      <c r="A3546" s="1">
        <v>34.5</v>
      </c>
      <c r="U3546" t="s">
        <v>32</v>
      </c>
      <c r="V3546" t="s">
        <v>32</v>
      </c>
      <c r="W3546" t="s">
        <v>32</v>
      </c>
    </row>
    <row r="3547" spans="1:23" x14ac:dyDescent="0.3">
      <c r="A3547" s="2">
        <v>29.4</v>
      </c>
      <c r="U3547" t="s">
        <v>32</v>
      </c>
      <c r="V3547" t="s">
        <v>32</v>
      </c>
      <c r="W3547" t="s">
        <v>32</v>
      </c>
    </row>
    <row r="3548" spans="1:23" x14ac:dyDescent="0.3">
      <c r="A3548" s="1">
        <v>26.9</v>
      </c>
      <c r="U3548" t="s">
        <v>32</v>
      </c>
      <c r="V3548" t="s">
        <v>32</v>
      </c>
      <c r="W3548" t="s">
        <v>31</v>
      </c>
    </row>
    <row r="3549" spans="1:23" x14ac:dyDescent="0.3">
      <c r="A3549" s="2">
        <v>22.4</v>
      </c>
      <c r="U3549" t="s">
        <v>32</v>
      </c>
      <c r="V3549" t="s">
        <v>32</v>
      </c>
      <c r="W3549" t="s">
        <v>32</v>
      </c>
    </row>
    <row r="3550" spans="1:23" x14ac:dyDescent="0.3">
      <c r="A3550" s="1">
        <v>20.5</v>
      </c>
      <c r="U3550" t="s">
        <v>32</v>
      </c>
      <c r="V3550" t="s">
        <v>31</v>
      </c>
      <c r="W3550" t="s">
        <v>31</v>
      </c>
    </row>
    <row r="3551" spans="1:23" x14ac:dyDescent="0.3">
      <c r="A3551" s="2">
        <v>18.600000000000001</v>
      </c>
      <c r="U3551" t="s">
        <v>32</v>
      </c>
      <c r="V3551" t="s">
        <v>32</v>
      </c>
      <c r="W3551" t="s">
        <v>32</v>
      </c>
    </row>
    <row r="3552" spans="1:23" x14ac:dyDescent="0.3">
      <c r="A3552" s="1">
        <v>31.4</v>
      </c>
      <c r="U3552" t="s">
        <v>32</v>
      </c>
      <c r="V3552" t="s">
        <v>32</v>
      </c>
      <c r="W3552" t="s">
        <v>32</v>
      </c>
    </row>
    <row r="3553" spans="1:23" x14ac:dyDescent="0.3">
      <c r="A3553" s="2">
        <v>18.5</v>
      </c>
      <c r="U3553" t="s">
        <v>32</v>
      </c>
      <c r="V3553" t="s">
        <v>32</v>
      </c>
      <c r="W3553" t="s">
        <v>32</v>
      </c>
    </row>
    <row r="3554" spans="1:23" x14ac:dyDescent="0.3">
      <c r="A3554" s="1">
        <v>41.8</v>
      </c>
      <c r="U3554" t="s">
        <v>32</v>
      </c>
      <c r="V3554" t="s">
        <v>32</v>
      </c>
      <c r="W3554" t="s">
        <v>32</v>
      </c>
    </row>
    <row r="3555" spans="1:23" x14ac:dyDescent="0.3">
      <c r="A3555" s="2">
        <v>21.2</v>
      </c>
      <c r="U3555" t="s">
        <v>32</v>
      </c>
      <c r="V3555" t="s">
        <v>32</v>
      </c>
      <c r="W3555" t="s">
        <v>32</v>
      </c>
    </row>
    <row r="3556" spans="1:23" x14ac:dyDescent="0.3">
      <c r="A3556" s="1">
        <v>28.6</v>
      </c>
      <c r="U3556" t="s">
        <v>32</v>
      </c>
      <c r="V3556" t="s">
        <v>32</v>
      </c>
      <c r="W3556" t="s">
        <v>32</v>
      </c>
    </row>
    <row r="3557" spans="1:23" x14ac:dyDescent="0.3">
      <c r="A3557" s="2">
        <v>16</v>
      </c>
      <c r="U3557" t="s">
        <v>32</v>
      </c>
      <c r="V3557" t="s">
        <v>32</v>
      </c>
      <c r="W3557" t="s">
        <v>32</v>
      </c>
    </row>
    <row r="3558" spans="1:23" x14ac:dyDescent="0.3">
      <c r="A3558" s="1">
        <v>30.6</v>
      </c>
      <c r="U3558" t="s">
        <v>32</v>
      </c>
      <c r="V3558" t="s">
        <v>32</v>
      </c>
      <c r="W3558" t="s">
        <v>31</v>
      </c>
    </row>
    <row r="3559" spans="1:23" x14ac:dyDescent="0.3">
      <c r="A3559" s="2">
        <v>29</v>
      </c>
      <c r="U3559" t="s">
        <v>32</v>
      </c>
      <c r="V3559" t="s">
        <v>32</v>
      </c>
      <c r="W3559" t="s">
        <v>32</v>
      </c>
    </row>
    <row r="3560" spans="1:23" x14ac:dyDescent="0.3">
      <c r="A3560" s="1">
        <v>28.6</v>
      </c>
      <c r="U3560" t="s">
        <v>32</v>
      </c>
      <c r="V3560" t="s">
        <v>32</v>
      </c>
      <c r="W3560" t="s">
        <v>31</v>
      </c>
    </row>
    <row r="3561" spans="1:23" x14ac:dyDescent="0.3">
      <c r="A3561" s="2">
        <v>34.799999999999997</v>
      </c>
      <c r="U3561" t="s">
        <v>32</v>
      </c>
      <c r="V3561" t="s">
        <v>32</v>
      </c>
      <c r="W3561" t="s">
        <v>32</v>
      </c>
    </row>
    <row r="3562" spans="1:23" x14ac:dyDescent="0.3">
      <c r="A3562" s="1">
        <v>42</v>
      </c>
      <c r="U3562" t="s">
        <v>32</v>
      </c>
      <c r="V3562" t="s">
        <v>32</v>
      </c>
      <c r="W3562" t="s">
        <v>32</v>
      </c>
    </row>
    <row r="3563" spans="1:23" x14ac:dyDescent="0.3">
      <c r="A3563" s="2">
        <v>30.3</v>
      </c>
      <c r="U3563" t="s">
        <v>32</v>
      </c>
      <c r="V3563" t="s">
        <v>32</v>
      </c>
      <c r="W3563" t="s">
        <v>31</v>
      </c>
    </row>
    <row r="3564" spans="1:23" x14ac:dyDescent="0.3">
      <c r="A3564" s="1">
        <v>30.9</v>
      </c>
      <c r="U3564" t="s">
        <v>32</v>
      </c>
      <c r="V3564" t="s">
        <v>32</v>
      </c>
      <c r="W3564" t="s">
        <v>32</v>
      </c>
    </row>
    <row r="3565" spans="1:23" x14ac:dyDescent="0.3">
      <c r="A3565" s="2">
        <v>32.1</v>
      </c>
      <c r="U3565" t="s">
        <v>32</v>
      </c>
      <c r="V3565" t="s">
        <v>32</v>
      </c>
      <c r="W3565" t="s">
        <v>31</v>
      </c>
    </row>
    <row r="3566" spans="1:23" x14ac:dyDescent="0.3">
      <c r="A3566" s="1">
        <v>19.600000000000001</v>
      </c>
      <c r="U3566" t="s">
        <v>32</v>
      </c>
      <c r="V3566" t="s">
        <v>31</v>
      </c>
      <c r="W3566" t="s">
        <v>31</v>
      </c>
    </row>
    <row r="3567" spans="1:23" x14ac:dyDescent="0.3">
      <c r="A3567" s="2">
        <v>32.799999999999997</v>
      </c>
      <c r="U3567" t="s">
        <v>32</v>
      </c>
      <c r="V3567" t="s">
        <v>32</v>
      </c>
      <c r="W3567" t="s">
        <v>31</v>
      </c>
    </row>
    <row r="3568" spans="1:23" x14ac:dyDescent="0.3">
      <c r="A3568" s="1">
        <v>31.5</v>
      </c>
      <c r="U3568" t="s">
        <v>32</v>
      </c>
      <c r="V3568" t="s">
        <v>32</v>
      </c>
      <c r="W3568" t="s">
        <v>31</v>
      </c>
    </row>
    <row r="3569" spans="1:23" x14ac:dyDescent="0.3">
      <c r="A3569" s="2">
        <v>34.700000000000003</v>
      </c>
      <c r="U3569" t="s">
        <v>32</v>
      </c>
      <c r="V3569" t="s">
        <v>32</v>
      </c>
      <c r="W3569" t="s">
        <v>31</v>
      </c>
    </row>
    <row r="3570" spans="1:23" x14ac:dyDescent="0.3">
      <c r="A3570" s="1">
        <v>21.5</v>
      </c>
      <c r="U3570" t="s">
        <v>32</v>
      </c>
      <c r="V3570" t="s">
        <v>32</v>
      </c>
      <c r="W3570" t="s">
        <v>31</v>
      </c>
    </row>
    <row r="3571" spans="1:23" x14ac:dyDescent="0.3">
      <c r="A3571" s="2">
        <v>27.6</v>
      </c>
      <c r="U3571" t="s">
        <v>32</v>
      </c>
      <c r="V3571" t="s">
        <v>32</v>
      </c>
      <c r="W3571" t="s">
        <v>32</v>
      </c>
    </row>
    <row r="3572" spans="1:23" x14ac:dyDescent="0.3">
      <c r="A3572" s="1">
        <v>28.6</v>
      </c>
      <c r="U3572" t="s">
        <v>32</v>
      </c>
      <c r="V3572" t="s">
        <v>32</v>
      </c>
      <c r="W3572" t="s">
        <v>31</v>
      </c>
    </row>
    <row r="3573" spans="1:23" x14ac:dyDescent="0.3">
      <c r="A3573" s="2">
        <v>21.1</v>
      </c>
      <c r="U3573" t="s">
        <v>32</v>
      </c>
      <c r="V3573" t="s">
        <v>32</v>
      </c>
      <c r="W3573" t="s">
        <v>32</v>
      </c>
    </row>
    <row r="3574" spans="1:23" x14ac:dyDescent="0.3">
      <c r="A3574" s="1">
        <v>23.8</v>
      </c>
      <c r="U3574" t="s">
        <v>32</v>
      </c>
      <c r="V3574" t="s">
        <v>32</v>
      </c>
      <c r="W3574" t="s">
        <v>32</v>
      </c>
    </row>
    <row r="3575" spans="1:23" x14ac:dyDescent="0.3">
      <c r="A3575" s="2">
        <v>33.5</v>
      </c>
      <c r="U3575" t="s">
        <v>32</v>
      </c>
      <c r="V3575" t="s">
        <v>32</v>
      </c>
      <c r="W3575" t="s">
        <v>32</v>
      </c>
    </row>
    <row r="3576" spans="1:23" x14ac:dyDescent="0.3">
      <c r="A3576" s="1">
        <v>33.4</v>
      </c>
      <c r="U3576" t="s">
        <v>32</v>
      </c>
      <c r="V3576" t="s">
        <v>32</v>
      </c>
      <c r="W3576" t="s">
        <v>32</v>
      </c>
    </row>
    <row r="3577" spans="1:23" x14ac:dyDescent="0.3">
      <c r="A3577" s="2">
        <v>23.3</v>
      </c>
      <c r="U3577" t="s">
        <v>32</v>
      </c>
      <c r="V3577" t="s">
        <v>32</v>
      </c>
      <c r="W3577" t="s">
        <v>32</v>
      </c>
    </row>
    <row r="3578" spans="1:23" x14ac:dyDescent="0.3">
      <c r="A3578" s="1">
        <v>21</v>
      </c>
      <c r="U3578" t="s">
        <v>32</v>
      </c>
      <c r="V3578" t="s">
        <v>32</v>
      </c>
      <c r="W3578" t="s">
        <v>32</v>
      </c>
    </row>
    <row r="3579" spans="1:23" x14ac:dyDescent="0.3">
      <c r="A3579" s="2">
        <v>21.2</v>
      </c>
      <c r="U3579" t="s">
        <v>32</v>
      </c>
      <c r="V3579" t="s">
        <v>32</v>
      </c>
      <c r="W3579" t="s">
        <v>32</v>
      </c>
    </row>
    <row r="3580" spans="1:23" x14ac:dyDescent="0.3">
      <c r="A3580" s="1">
        <v>18.399999999999999</v>
      </c>
      <c r="U3580" t="s">
        <v>32</v>
      </c>
      <c r="V3580" t="s">
        <v>31</v>
      </c>
      <c r="W3580" t="s">
        <v>31</v>
      </c>
    </row>
    <row r="3581" spans="1:23" x14ac:dyDescent="0.3">
      <c r="A3581" s="2">
        <v>26.9</v>
      </c>
      <c r="U3581" t="s">
        <v>32</v>
      </c>
      <c r="V3581" t="s">
        <v>32</v>
      </c>
      <c r="W3581" t="s">
        <v>31</v>
      </c>
    </row>
    <row r="3582" spans="1:23" x14ac:dyDescent="0.3">
      <c r="A3582" s="1">
        <v>20.2</v>
      </c>
      <c r="U3582" t="s">
        <v>32</v>
      </c>
      <c r="V3582" t="s">
        <v>32</v>
      </c>
      <c r="W3582" t="s">
        <v>31</v>
      </c>
    </row>
    <row r="3583" spans="1:23" x14ac:dyDescent="0.3">
      <c r="A3583" s="2">
        <v>21.9</v>
      </c>
      <c r="U3583" t="s">
        <v>32</v>
      </c>
      <c r="V3583" t="s">
        <v>32</v>
      </c>
      <c r="W3583" t="s">
        <v>31</v>
      </c>
    </row>
    <row r="3584" spans="1:23" x14ac:dyDescent="0.3">
      <c r="A3584" s="1">
        <v>24.2</v>
      </c>
      <c r="U3584" t="s">
        <v>32</v>
      </c>
      <c r="V3584" t="s">
        <v>32</v>
      </c>
      <c r="W3584" t="s">
        <v>32</v>
      </c>
    </row>
    <row r="3585" spans="1:23" x14ac:dyDescent="0.3">
      <c r="A3585" s="2">
        <v>29.6</v>
      </c>
      <c r="U3585" t="s">
        <v>32</v>
      </c>
      <c r="V3585" t="s">
        <v>32</v>
      </c>
      <c r="W3585" t="s">
        <v>32</v>
      </c>
    </row>
    <row r="3586" spans="1:23" x14ac:dyDescent="0.3">
      <c r="A3586" s="1">
        <v>38.1</v>
      </c>
      <c r="U3586" t="s">
        <v>32</v>
      </c>
      <c r="V3586" t="s">
        <v>31</v>
      </c>
      <c r="W3586" t="s">
        <v>32</v>
      </c>
    </row>
    <row r="3587" spans="1:23" x14ac:dyDescent="0.3">
      <c r="A3587" s="2">
        <v>22</v>
      </c>
      <c r="U3587" t="s">
        <v>32</v>
      </c>
      <c r="V3587" t="s">
        <v>32</v>
      </c>
      <c r="W3587" t="s">
        <v>32</v>
      </c>
    </row>
    <row r="3588" spans="1:23" x14ac:dyDescent="0.3">
      <c r="A3588" s="1">
        <v>29.8</v>
      </c>
      <c r="U3588" t="s">
        <v>32</v>
      </c>
      <c r="V3588" t="s">
        <v>32</v>
      </c>
      <c r="W3588" t="s">
        <v>32</v>
      </c>
    </row>
    <row r="3589" spans="1:23" x14ac:dyDescent="0.3">
      <c r="A3589" s="2">
        <v>24</v>
      </c>
      <c r="U3589" t="s">
        <v>32</v>
      </c>
      <c r="V3589" t="s">
        <v>31</v>
      </c>
      <c r="W3589" t="s">
        <v>31</v>
      </c>
    </row>
    <row r="3590" spans="1:23" x14ac:dyDescent="0.3">
      <c r="A3590" s="1">
        <v>26.9</v>
      </c>
      <c r="U3590" t="s">
        <v>32</v>
      </c>
      <c r="V3590" t="s">
        <v>32</v>
      </c>
      <c r="W3590" t="s">
        <v>31</v>
      </c>
    </row>
    <row r="3591" spans="1:23" x14ac:dyDescent="0.3">
      <c r="A3591" s="2">
        <v>38</v>
      </c>
      <c r="U3591" t="s">
        <v>32</v>
      </c>
      <c r="V3591" t="s">
        <v>32</v>
      </c>
      <c r="W3591" t="s">
        <v>32</v>
      </c>
    </row>
    <row r="3592" spans="1:23" x14ac:dyDescent="0.3">
      <c r="A3592" s="1">
        <v>16.899999999999999</v>
      </c>
      <c r="U3592" t="s">
        <v>32</v>
      </c>
      <c r="V3592" t="s">
        <v>32</v>
      </c>
      <c r="W3592" t="s">
        <v>31</v>
      </c>
    </row>
    <row r="3593" spans="1:23" x14ac:dyDescent="0.3">
      <c r="A3593" s="2">
        <v>23.4</v>
      </c>
      <c r="U3593" t="s">
        <v>32</v>
      </c>
      <c r="V3593" t="s">
        <v>32</v>
      </c>
      <c r="W3593" t="s">
        <v>32</v>
      </c>
    </row>
    <row r="3594" spans="1:23" x14ac:dyDescent="0.3">
      <c r="A3594" s="1">
        <v>38.5</v>
      </c>
      <c r="U3594" t="s">
        <v>32</v>
      </c>
      <c r="V3594" t="s">
        <v>32</v>
      </c>
      <c r="W3594" t="s">
        <v>31</v>
      </c>
    </row>
    <row r="3595" spans="1:23" x14ac:dyDescent="0.3">
      <c r="A3595" s="2">
        <v>21.6</v>
      </c>
      <c r="U3595" t="s">
        <v>32</v>
      </c>
      <c r="V3595" t="s">
        <v>32</v>
      </c>
      <c r="W3595" t="s">
        <v>31</v>
      </c>
    </row>
    <row r="3596" spans="1:23" x14ac:dyDescent="0.3">
      <c r="A3596" s="1">
        <v>15.9</v>
      </c>
      <c r="U3596" t="s">
        <v>32</v>
      </c>
      <c r="V3596" t="s">
        <v>31</v>
      </c>
      <c r="W3596" t="s">
        <v>31</v>
      </c>
    </row>
    <row r="3597" spans="1:23" x14ac:dyDescent="0.3">
      <c r="A3597" s="2">
        <v>25.1</v>
      </c>
      <c r="U3597" t="s">
        <v>32</v>
      </c>
      <c r="V3597" t="s">
        <v>32</v>
      </c>
      <c r="W3597" t="s">
        <v>32</v>
      </c>
    </row>
    <row r="3598" spans="1:23" x14ac:dyDescent="0.3">
      <c r="A3598" s="1">
        <v>41.1</v>
      </c>
      <c r="U3598" t="s">
        <v>32</v>
      </c>
      <c r="V3598" t="s">
        <v>32</v>
      </c>
      <c r="W3598" t="s">
        <v>31</v>
      </c>
    </row>
    <row r="3599" spans="1:23" x14ac:dyDescent="0.3">
      <c r="A3599" s="2">
        <v>21.5</v>
      </c>
      <c r="U3599" t="s">
        <v>32</v>
      </c>
      <c r="V3599" t="s">
        <v>32</v>
      </c>
      <c r="W3599" t="s">
        <v>31</v>
      </c>
    </row>
    <row r="3600" spans="1:23" x14ac:dyDescent="0.3">
      <c r="A3600" s="1">
        <v>21</v>
      </c>
      <c r="U3600" t="s">
        <v>32</v>
      </c>
      <c r="V3600" t="s">
        <v>32</v>
      </c>
      <c r="W3600" t="s">
        <v>32</v>
      </c>
    </row>
    <row r="3601" spans="1:23" x14ac:dyDescent="0.3">
      <c r="A3601" s="2">
        <v>24.1</v>
      </c>
      <c r="U3601" t="s">
        <v>32</v>
      </c>
      <c r="V3601" t="s">
        <v>31</v>
      </c>
      <c r="W3601" t="s">
        <v>31</v>
      </c>
    </row>
    <row r="3602" spans="1:23" x14ac:dyDescent="0.3">
      <c r="A3602" s="1">
        <v>30.6</v>
      </c>
      <c r="U3602" t="s">
        <v>32</v>
      </c>
      <c r="V3602" t="s">
        <v>31</v>
      </c>
      <c r="W3602" t="s">
        <v>32</v>
      </c>
    </row>
    <row r="3603" spans="1:23" x14ac:dyDescent="0.3">
      <c r="A3603" s="2">
        <v>19.8</v>
      </c>
      <c r="U3603" t="s">
        <v>32</v>
      </c>
      <c r="V3603" t="s">
        <v>32</v>
      </c>
      <c r="W3603" t="s">
        <v>32</v>
      </c>
    </row>
    <row r="3604" spans="1:23" x14ac:dyDescent="0.3">
      <c r="A3604" s="1">
        <v>29.2</v>
      </c>
      <c r="U3604" t="s">
        <v>32</v>
      </c>
      <c r="V3604" t="s">
        <v>32</v>
      </c>
      <c r="W3604" t="s">
        <v>32</v>
      </c>
    </row>
    <row r="3605" spans="1:23" x14ac:dyDescent="0.3">
      <c r="A3605" s="2">
        <v>33.700000000000003</v>
      </c>
      <c r="U3605" t="s">
        <v>32</v>
      </c>
      <c r="V3605" t="s">
        <v>32</v>
      </c>
      <c r="W3605" t="s">
        <v>32</v>
      </c>
    </row>
    <row r="3606" spans="1:23" x14ac:dyDescent="0.3">
      <c r="A3606" s="1">
        <v>31</v>
      </c>
      <c r="U3606" t="s">
        <v>32</v>
      </c>
      <c r="V3606" t="s">
        <v>32</v>
      </c>
      <c r="W3606" t="s">
        <v>31</v>
      </c>
    </row>
    <row r="3607" spans="1:23" x14ac:dyDescent="0.3">
      <c r="A3607" s="2">
        <v>21.5</v>
      </c>
      <c r="U3607" t="s">
        <v>32</v>
      </c>
      <c r="V3607" t="s">
        <v>31</v>
      </c>
      <c r="W3607" t="s">
        <v>32</v>
      </c>
    </row>
    <row r="3608" spans="1:23" x14ac:dyDescent="0.3">
      <c r="A3608" s="1">
        <v>19.100000000000001</v>
      </c>
      <c r="U3608" t="s">
        <v>32</v>
      </c>
      <c r="V3608" t="s">
        <v>31</v>
      </c>
      <c r="W3608" t="s">
        <v>31</v>
      </c>
    </row>
    <row r="3609" spans="1:23" x14ac:dyDescent="0.3">
      <c r="A3609" s="2">
        <v>21.4</v>
      </c>
      <c r="U3609" t="s">
        <v>32</v>
      </c>
      <c r="V3609" t="s">
        <v>32</v>
      </c>
      <c r="W3609" t="s">
        <v>32</v>
      </c>
    </row>
    <row r="3610" spans="1:23" x14ac:dyDescent="0.3">
      <c r="A3610" s="1">
        <v>24.8</v>
      </c>
      <c r="U3610" t="s">
        <v>32</v>
      </c>
      <c r="V3610" t="s">
        <v>32</v>
      </c>
      <c r="W3610" t="s">
        <v>31</v>
      </c>
    </row>
    <row r="3611" spans="1:23" x14ac:dyDescent="0.3">
      <c r="A3611" s="2">
        <v>35.1</v>
      </c>
      <c r="U3611" t="s">
        <v>32</v>
      </c>
      <c r="V3611" t="s">
        <v>32</v>
      </c>
      <c r="W3611" t="s">
        <v>32</v>
      </c>
    </row>
    <row r="3612" spans="1:23" x14ac:dyDescent="0.3">
      <c r="A3612" s="1">
        <v>28.6</v>
      </c>
      <c r="U3612" t="s">
        <v>32</v>
      </c>
      <c r="V3612" t="s">
        <v>32</v>
      </c>
      <c r="W3612" t="s">
        <v>32</v>
      </c>
    </row>
    <row r="3613" spans="1:23" x14ac:dyDescent="0.3">
      <c r="A3613" s="2">
        <v>35.700000000000003</v>
      </c>
      <c r="U3613" t="s">
        <v>32</v>
      </c>
      <c r="V3613" t="s">
        <v>32</v>
      </c>
      <c r="W3613" t="s">
        <v>31</v>
      </c>
    </row>
    <row r="3614" spans="1:23" x14ac:dyDescent="0.3">
      <c r="A3614" s="1">
        <v>45.4</v>
      </c>
      <c r="U3614" t="s">
        <v>32</v>
      </c>
      <c r="V3614" t="s">
        <v>32</v>
      </c>
      <c r="W3614" t="s">
        <v>31</v>
      </c>
    </row>
    <row r="3615" spans="1:23" x14ac:dyDescent="0.3">
      <c r="A3615" s="2">
        <v>34.5</v>
      </c>
      <c r="U3615" t="s">
        <v>32</v>
      </c>
      <c r="V3615" t="s">
        <v>32</v>
      </c>
      <c r="W3615" t="s">
        <v>32</v>
      </c>
    </row>
    <row r="3616" spans="1:23" x14ac:dyDescent="0.3">
      <c r="A3616" s="1">
        <v>21.2</v>
      </c>
      <c r="U3616" t="s">
        <v>32</v>
      </c>
      <c r="V3616" t="s">
        <v>32</v>
      </c>
      <c r="W3616" t="s">
        <v>32</v>
      </c>
    </row>
    <row r="3617" spans="1:23" x14ac:dyDescent="0.3">
      <c r="A3617" s="2">
        <v>22.7</v>
      </c>
      <c r="U3617" t="s">
        <v>32</v>
      </c>
      <c r="V3617" t="s">
        <v>32</v>
      </c>
      <c r="W3617" t="s">
        <v>32</v>
      </c>
    </row>
    <row r="3618" spans="1:23" x14ac:dyDescent="0.3">
      <c r="A3618" s="1">
        <v>39.1</v>
      </c>
      <c r="U3618" t="s">
        <v>32</v>
      </c>
      <c r="V3618" t="s">
        <v>32</v>
      </c>
      <c r="W3618" t="s">
        <v>32</v>
      </c>
    </row>
    <row r="3619" spans="1:23" x14ac:dyDescent="0.3">
      <c r="A3619" s="2">
        <v>21.9</v>
      </c>
      <c r="U3619" t="s">
        <v>32</v>
      </c>
      <c r="V3619" t="s">
        <v>32</v>
      </c>
      <c r="W3619" t="s">
        <v>32</v>
      </c>
    </row>
    <row r="3620" spans="1:23" x14ac:dyDescent="0.3">
      <c r="A3620" s="1">
        <v>16.5</v>
      </c>
      <c r="U3620" t="s">
        <v>32</v>
      </c>
      <c r="V3620" t="s">
        <v>32</v>
      </c>
      <c r="W3620" t="s">
        <v>32</v>
      </c>
    </row>
    <row r="3621" spans="1:23" x14ac:dyDescent="0.3">
      <c r="A3621" s="2">
        <v>23</v>
      </c>
      <c r="U3621" t="s">
        <v>32</v>
      </c>
      <c r="V3621" t="s">
        <v>32</v>
      </c>
      <c r="W3621" t="s">
        <v>32</v>
      </c>
    </row>
    <row r="3622" spans="1:23" x14ac:dyDescent="0.3">
      <c r="A3622" s="1">
        <v>22.5</v>
      </c>
      <c r="U3622" t="s">
        <v>32</v>
      </c>
      <c r="V3622" t="s">
        <v>31</v>
      </c>
      <c r="W3622" t="s">
        <v>32</v>
      </c>
    </row>
    <row r="3623" spans="1:23" x14ac:dyDescent="0.3">
      <c r="A3623" s="2">
        <v>20.399999999999999</v>
      </c>
      <c r="U3623" t="s">
        <v>32</v>
      </c>
      <c r="V3623" t="s">
        <v>32</v>
      </c>
      <c r="W3623" t="s">
        <v>32</v>
      </c>
    </row>
    <row r="3624" spans="1:23" x14ac:dyDescent="0.3">
      <c r="A3624" s="1">
        <v>28.7</v>
      </c>
      <c r="U3624" t="s">
        <v>32</v>
      </c>
      <c r="V3624" t="s">
        <v>32</v>
      </c>
      <c r="W3624" t="s">
        <v>31</v>
      </c>
    </row>
    <row r="3625" spans="1:23" x14ac:dyDescent="0.3">
      <c r="A3625" s="2">
        <v>22.4</v>
      </c>
      <c r="U3625" t="s">
        <v>32</v>
      </c>
      <c r="V3625" t="s">
        <v>32</v>
      </c>
      <c r="W3625" t="s">
        <v>32</v>
      </c>
    </row>
    <row r="3626" spans="1:23" x14ac:dyDescent="0.3">
      <c r="A3626" s="1">
        <v>26.3</v>
      </c>
      <c r="U3626" t="s">
        <v>32</v>
      </c>
      <c r="V3626" t="s">
        <v>32</v>
      </c>
      <c r="W3626" t="s">
        <v>32</v>
      </c>
    </row>
    <row r="3627" spans="1:23" x14ac:dyDescent="0.3">
      <c r="A3627" s="2">
        <v>23.6</v>
      </c>
      <c r="U3627" t="s">
        <v>32</v>
      </c>
      <c r="V3627" t="s">
        <v>31</v>
      </c>
      <c r="W3627" t="s">
        <v>32</v>
      </c>
    </row>
    <row r="3628" spans="1:23" x14ac:dyDescent="0.3">
      <c r="A3628" s="1">
        <v>25.9</v>
      </c>
      <c r="U3628" t="s">
        <v>32</v>
      </c>
      <c r="V3628" t="s">
        <v>32</v>
      </c>
      <c r="W3628" t="s">
        <v>32</v>
      </c>
    </row>
    <row r="3629" spans="1:23" x14ac:dyDescent="0.3">
      <c r="A3629" s="2">
        <v>30.7</v>
      </c>
      <c r="U3629" t="s">
        <v>32</v>
      </c>
      <c r="V3629" t="s">
        <v>31</v>
      </c>
      <c r="W3629" t="s">
        <v>31</v>
      </c>
    </row>
    <row r="3630" spans="1:23" x14ac:dyDescent="0.3">
      <c r="A3630" s="1">
        <v>24.5</v>
      </c>
      <c r="U3630" t="s">
        <v>32</v>
      </c>
      <c r="V3630" t="s">
        <v>32</v>
      </c>
      <c r="W3630" t="s">
        <v>32</v>
      </c>
    </row>
    <row r="3631" spans="1:23" x14ac:dyDescent="0.3">
      <c r="A3631" s="2">
        <v>24</v>
      </c>
      <c r="U3631" t="s">
        <v>32</v>
      </c>
      <c r="V3631" t="s">
        <v>32</v>
      </c>
      <c r="W3631" t="s">
        <v>32</v>
      </c>
    </row>
    <row r="3632" spans="1:23" x14ac:dyDescent="0.3">
      <c r="A3632" s="1">
        <v>20.100000000000001</v>
      </c>
      <c r="U3632" t="s">
        <v>32</v>
      </c>
      <c r="V3632" t="s">
        <v>31</v>
      </c>
      <c r="W3632" t="s">
        <v>31</v>
      </c>
    </row>
    <row r="3633" spans="1:23" x14ac:dyDescent="0.3">
      <c r="A3633" s="2">
        <v>38</v>
      </c>
      <c r="U3633" t="s">
        <v>32</v>
      </c>
      <c r="V3633" t="s">
        <v>32</v>
      </c>
      <c r="W3633" t="s">
        <v>32</v>
      </c>
    </row>
    <row r="3634" spans="1:23" x14ac:dyDescent="0.3">
      <c r="A3634" s="1">
        <v>26.6</v>
      </c>
      <c r="U3634" t="s">
        <v>32</v>
      </c>
      <c r="V3634" t="s">
        <v>32</v>
      </c>
      <c r="W3634" t="s">
        <v>31</v>
      </c>
    </row>
    <row r="3635" spans="1:23" x14ac:dyDescent="0.3">
      <c r="A3635" s="2">
        <v>24.5</v>
      </c>
      <c r="U3635" t="s">
        <v>32</v>
      </c>
      <c r="V3635" t="s">
        <v>32</v>
      </c>
      <c r="W3635" t="s">
        <v>31</v>
      </c>
    </row>
    <row r="3636" spans="1:23" x14ac:dyDescent="0.3">
      <c r="A3636" s="1">
        <v>41.3</v>
      </c>
      <c r="U3636" t="s">
        <v>32</v>
      </c>
      <c r="V3636" t="s">
        <v>32</v>
      </c>
      <c r="W3636" t="s">
        <v>32</v>
      </c>
    </row>
    <row r="3637" spans="1:23" x14ac:dyDescent="0.3">
      <c r="A3637" s="2">
        <v>34.799999999999997</v>
      </c>
      <c r="U3637" t="s">
        <v>32</v>
      </c>
      <c r="V3637" t="s">
        <v>32</v>
      </c>
      <c r="W3637" t="s">
        <v>32</v>
      </c>
    </row>
    <row r="3638" spans="1:23" x14ac:dyDescent="0.3">
      <c r="A3638" s="1">
        <v>35.5</v>
      </c>
      <c r="U3638" t="s">
        <v>32</v>
      </c>
      <c r="V3638" t="s">
        <v>32</v>
      </c>
      <c r="W3638" t="s">
        <v>32</v>
      </c>
    </row>
    <row r="3639" spans="1:23" x14ac:dyDescent="0.3">
      <c r="A3639" s="2">
        <v>24.1</v>
      </c>
      <c r="U3639" t="s">
        <v>32</v>
      </c>
      <c r="V3639" t="s">
        <v>31</v>
      </c>
      <c r="W3639" t="s">
        <v>32</v>
      </c>
    </row>
    <row r="3640" spans="1:23" x14ac:dyDescent="0.3">
      <c r="A3640" s="1">
        <v>19</v>
      </c>
      <c r="U3640" t="s">
        <v>32</v>
      </c>
      <c r="V3640" t="s">
        <v>32</v>
      </c>
      <c r="W3640" t="s">
        <v>31</v>
      </c>
    </row>
    <row r="3641" spans="1:23" x14ac:dyDescent="0.3">
      <c r="A3641" s="2">
        <v>16.600000000000001</v>
      </c>
      <c r="U3641" t="s">
        <v>32</v>
      </c>
      <c r="V3641" t="s">
        <v>32</v>
      </c>
      <c r="W3641" t="s">
        <v>31</v>
      </c>
    </row>
    <row r="3642" spans="1:23" x14ac:dyDescent="0.3">
      <c r="A3642" s="1">
        <v>28.6</v>
      </c>
      <c r="U3642" t="s">
        <v>32</v>
      </c>
      <c r="V3642" t="s">
        <v>32</v>
      </c>
      <c r="W3642" t="s">
        <v>32</v>
      </c>
    </row>
    <row r="3643" spans="1:23" x14ac:dyDescent="0.3">
      <c r="A3643" s="2">
        <v>22.4</v>
      </c>
      <c r="U3643" t="s">
        <v>32</v>
      </c>
      <c r="V3643" t="s">
        <v>32</v>
      </c>
      <c r="W3643" t="s">
        <v>32</v>
      </c>
    </row>
    <row r="3644" spans="1:23" x14ac:dyDescent="0.3">
      <c r="A3644" s="1">
        <v>38.6</v>
      </c>
      <c r="U3644" t="s">
        <v>32</v>
      </c>
      <c r="V3644" t="s">
        <v>32</v>
      </c>
      <c r="W3644" t="s">
        <v>32</v>
      </c>
    </row>
    <row r="3645" spans="1:23" x14ac:dyDescent="0.3">
      <c r="A3645" s="2">
        <v>32</v>
      </c>
      <c r="U3645" t="s">
        <v>32</v>
      </c>
      <c r="V3645" t="s">
        <v>31</v>
      </c>
      <c r="W3645" t="s">
        <v>32</v>
      </c>
    </row>
    <row r="3646" spans="1:23" x14ac:dyDescent="0.3">
      <c r="A3646" s="1">
        <v>40.1</v>
      </c>
      <c r="U3646" t="s">
        <v>32</v>
      </c>
      <c r="V3646" t="s">
        <v>32</v>
      </c>
      <c r="W3646" t="s">
        <v>32</v>
      </c>
    </row>
    <row r="3647" spans="1:23" x14ac:dyDescent="0.3">
      <c r="A3647" s="2">
        <v>32</v>
      </c>
      <c r="U3647" t="s">
        <v>32</v>
      </c>
      <c r="V3647" t="s">
        <v>32</v>
      </c>
      <c r="W3647" t="s">
        <v>32</v>
      </c>
    </row>
    <row r="3648" spans="1:23" x14ac:dyDescent="0.3">
      <c r="A3648" s="1">
        <v>23.9</v>
      </c>
      <c r="U3648" t="s">
        <v>32</v>
      </c>
      <c r="V3648" t="s">
        <v>32</v>
      </c>
      <c r="W3648" t="s">
        <v>32</v>
      </c>
    </row>
    <row r="3649" spans="1:23" x14ac:dyDescent="0.3">
      <c r="A3649" s="2">
        <v>25</v>
      </c>
      <c r="U3649" t="s">
        <v>32</v>
      </c>
      <c r="V3649" t="s">
        <v>32</v>
      </c>
      <c r="W3649" t="s">
        <v>32</v>
      </c>
    </row>
    <row r="3650" spans="1:23" x14ac:dyDescent="0.3">
      <c r="A3650" s="1">
        <v>28.5</v>
      </c>
      <c r="U3650" t="s">
        <v>32</v>
      </c>
      <c r="V3650" t="s">
        <v>32</v>
      </c>
      <c r="W3650" t="s">
        <v>31</v>
      </c>
    </row>
    <row r="3651" spans="1:23" x14ac:dyDescent="0.3">
      <c r="A3651" s="2">
        <v>19.8</v>
      </c>
      <c r="U3651" t="s">
        <v>32</v>
      </c>
      <c r="V3651" t="s">
        <v>32</v>
      </c>
      <c r="W3651" t="s">
        <v>31</v>
      </c>
    </row>
    <row r="3652" spans="1:23" x14ac:dyDescent="0.3">
      <c r="A3652" s="1">
        <v>25.7</v>
      </c>
      <c r="U3652" t="s">
        <v>32</v>
      </c>
      <c r="V3652" t="s">
        <v>32</v>
      </c>
      <c r="W3652" t="s">
        <v>31</v>
      </c>
    </row>
    <row r="3653" spans="1:23" x14ac:dyDescent="0.3">
      <c r="A3653" s="2">
        <v>28</v>
      </c>
      <c r="U3653" t="s">
        <v>32</v>
      </c>
      <c r="V3653" t="s">
        <v>32</v>
      </c>
      <c r="W3653" t="s">
        <v>32</v>
      </c>
    </row>
    <row r="3654" spans="1:23" x14ac:dyDescent="0.3">
      <c r="A3654" s="1">
        <v>37.200000000000003</v>
      </c>
      <c r="U3654" t="s">
        <v>32</v>
      </c>
      <c r="V3654" t="s">
        <v>32</v>
      </c>
      <c r="W3654" t="s">
        <v>31</v>
      </c>
    </row>
    <row r="3655" spans="1:23" x14ac:dyDescent="0.3">
      <c r="A3655" s="2">
        <v>24.8</v>
      </c>
      <c r="U3655" t="s">
        <v>32</v>
      </c>
      <c r="V3655" t="s">
        <v>32</v>
      </c>
      <c r="W3655" t="s">
        <v>31</v>
      </c>
    </row>
    <row r="3656" spans="1:23" x14ac:dyDescent="0.3">
      <c r="A3656" s="1">
        <v>39.200000000000003</v>
      </c>
      <c r="U3656" t="s">
        <v>32</v>
      </c>
      <c r="V3656" t="s">
        <v>32</v>
      </c>
      <c r="W3656" t="s">
        <v>32</v>
      </c>
    </row>
    <row r="3657" spans="1:23" x14ac:dyDescent="0.3">
      <c r="A3657" s="2">
        <v>61.6</v>
      </c>
      <c r="U3657" t="s">
        <v>32</v>
      </c>
      <c r="V3657" t="s">
        <v>32</v>
      </c>
      <c r="W3657" t="s">
        <v>32</v>
      </c>
    </row>
    <row r="3658" spans="1:23" x14ac:dyDescent="0.3">
      <c r="A3658" s="1">
        <v>27.2</v>
      </c>
      <c r="U3658" t="s">
        <v>32</v>
      </c>
      <c r="V3658" t="s">
        <v>32</v>
      </c>
      <c r="W3658" t="s">
        <v>31</v>
      </c>
    </row>
    <row r="3659" spans="1:23" x14ac:dyDescent="0.3">
      <c r="A3659" s="2">
        <v>38</v>
      </c>
      <c r="U3659" t="s">
        <v>32</v>
      </c>
      <c r="V3659" t="s">
        <v>32</v>
      </c>
      <c r="W3659" t="s">
        <v>32</v>
      </c>
    </row>
    <row r="3660" spans="1:23" x14ac:dyDescent="0.3">
      <c r="A3660" s="1">
        <v>36.200000000000003</v>
      </c>
      <c r="U3660" t="s">
        <v>32</v>
      </c>
      <c r="V3660" t="s">
        <v>31</v>
      </c>
      <c r="W3660" t="s">
        <v>32</v>
      </c>
    </row>
    <row r="3661" spans="1:23" x14ac:dyDescent="0.3">
      <c r="A3661" s="2">
        <v>16.600000000000001</v>
      </c>
      <c r="U3661" t="s">
        <v>32</v>
      </c>
      <c r="V3661" t="s">
        <v>32</v>
      </c>
      <c r="W3661" t="s">
        <v>31</v>
      </c>
    </row>
    <row r="3662" spans="1:23" x14ac:dyDescent="0.3">
      <c r="A3662" s="1">
        <v>38</v>
      </c>
      <c r="U3662" t="s">
        <v>32</v>
      </c>
      <c r="V3662" t="s">
        <v>32</v>
      </c>
      <c r="W3662" t="s">
        <v>31</v>
      </c>
    </row>
    <row r="3663" spans="1:23" x14ac:dyDescent="0.3">
      <c r="A3663" s="2">
        <v>31.4</v>
      </c>
      <c r="U3663" t="s">
        <v>32</v>
      </c>
      <c r="V3663" t="s">
        <v>32</v>
      </c>
      <c r="W3663" t="s">
        <v>32</v>
      </c>
    </row>
    <row r="3664" spans="1:23" x14ac:dyDescent="0.3">
      <c r="A3664" s="1">
        <v>35.299999999999997</v>
      </c>
      <c r="U3664" t="s">
        <v>32</v>
      </c>
      <c r="V3664" t="s">
        <v>32</v>
      </c>
      <c r="W3664" t="s">
        <v>32</v>
      </c>
    </row>
    <row r="3665" spans="1:23" x14ac:dyDescent="0.3">
      <c r="A3665" s="2">
        <v>35.799999999999997</v>
      </c>
      <c r="U3665" t="s">
        <v>32</v>
      </c>
      <c r="V3665" t="s">
        <v>32</v>
      </c>
      <c r="W3665" t="s">
        <v>32</v>
      </c>
    </row>
    <row r="3666" spans="1:23" x14ac:dyDescent="0.3">
      <c r="A3666" s="1">
        <v>28.6</v>
      </c>
      <c r="U3666" t="s">
        <v>32</v>
      </c>
      <c r="V3666" t="s">
        <v>32</v>
      </c>
      <c r="W3666" t="s">
        <v>31</v>
      </c>
    </row>
    <row r="3667" spans="1:23" x14ac:dyDescent="0.3">
      <c r="A3667" s="2">
        <v>34</v>
      </c>
      <c r="U3667" t="s">
        <v>32</v>
      </c>
      <c r="V3667" t="s">
        <v>32</v>
      </c>
      <c r="W3667" t="s">
        <v>32</v>
      </c>
    </row>
    <row r="3668" spans="1:23" x14ac:dyDescent="0.3">
      <c r="A3668" s="1">
        <v>15.5</v>
      </c>
      <c r="U3668" t="s">
        <v>32</v>
      </c>
      <c r="V3668" t="s">
        <v>32</v>
      </c>
      <c r="W3668" t="s">
        <v>31</v>
      </c>
    </row>
    <row r="3669" spans="1:23" x14ac:dyDescent="0.3">
      <c r="A3669" s="2">
        <v>31.1</v>
      </c>
      <c r="U3669" t="s">
        <v>32</v>
      </c>
      <c r="V3669" t="s">
        <v>32</v>
      </c>
      <c r="W3669" t="s">
        <v>31</v>
      </c>
    </row>
    <row r="3670" spans="1:23" x14ac:dyDescent="0.3">
      <c r="A3670" s="1">
        <v>37.5</v>
      </c>
      <c r="U3670" t="s">
        <v>32</v>
      </c>
      <c r="V3670" t="s">
        <v>32</v>
      </c>
      <c r="W3670" t="s">
        <v>31</v>
      </c>
    </row>
    <row r="3671" spans="1:23" x14ac:dyDescent="0.3">
      <c r="A3671" s="2">
        <v>37.700000000000003</v>
      </c>
      <c r="U3671" t="s">
        <v>32</v>
      </c>
      <c r="V3671" t="s">
        <v>32</v>
      </c>
      <c r="W3671" t="s">
        <v>31</v>
      </c>
    </row>
    <row r="3672" spans="1:23" x14ac:dyDescent="0.3">
      <c r="A3672" s="1">
        <v>24.2</v>
      </c>
      <c r="U3672" t="s">
        <v>32</v>
      </c>
      <c r="V3672" t="s">
        <v>32</v>
      </c>
      <c r="W3672" t="s">
        <v>32</v>
      </c>
    </row>
    <row r="3673" spans="1:23" x14ac:dyDescent="0.3">
      <c r="A3673" s="2">
        <v>33.4</v>
      </c>
      <c r="U3673" t="s">
        <v>32</v>
      </c>
      <c r="V3673" t="s">
        <v>32</v>
      </c>
      <c r="W3673" t="s">
        <v>32</v>
      </c>
    </row>
    <row r="3674" spans="1:23" x14ac:dyDescent="0.3">
      <c r="A3674" s="1">
        <v>33</v>
      </c>
      <c r="U3674" t="s">
        <v>32</v>
      </c>
      <c r="V3674" t="s">
        <v>32</v>
      </c>
      <c r="W3674" t="s">
        <v>31</v>
      </c>
    </row>
    <row r="3675" spans="1:23" x14ac:dyDescent="0.3">
      <c r="A3675" s="2">
        <v>25.7</v>
      </c>
      <c r="U3675" t="s">
        <v>32</v>
      </c>
      <c r="V3675" t="s">
        <v>31</v>
      </c>
      <c r="W3675" t="s">
        <v>32</v>
      </c>
    </row>
    <row r="3676" spans="1:23" x14ac:dyDescent="0.3">
      <c r="A3676" s="1">
        <v>19.399999999999999</v>
      </c>
      <c r="U3676" t="s">
        <v>32</v>
      </c>
      <c r="V3676" t="s">
        <v>31</v>
      </c>
      <c r="W3676" t="s">
        <v>31</v>
      </c>
    </row>
    <row r="3677" spans="1:23" x14ac:dyDescent="0.3">
      <c r="A3677" s="2">
        <v>33.4</v>
      </c>
      <c r="U3677" t="s">
        <v>32</v>
      </c>
      <c r="V3677" t="s">
        <v>32</v>
      </c>
      <c r="W3677" t="s">
        <v>32</v>
      </c>
    </row>
    <row r="3678" spans="1:23" x14ac:dyDescent="0.3">
      <c r="A3678" s="1">
        <v>18</v>
      </c>
      <c r="U3678" t="s">
        <v>32</v>
      </c>
      <c r="V3678" t="s">
        <v>32</v>
      </c>
      <c r="W3678" t="s">
        <v>32</v>
      </c>
    </row>
    <row r="3679" spans="1:23" x14ac:dyDescent="0.3">
      <c r="A3679" s="2">
        <v>40.1</v>
      </c>
      <c r="U3679" t="s">
        <v>32</v>
      </c>
      <c r="V3679" t="s">
        <v>32</v>
      </c>
      <c r="W3679" t="s">
        <v>31</v>
      </c>
    </row>
    <row r="3680" spans="1:23" x14ac:dyDescent="0.3">
      <c r="A3680" s="1">
        <v>26.9</v>
      </c>
      <c r="U3680" t="s">
        <v>32</v>
      </c>
      <c r="V3680" t="s">
        <v>32</v>
      </c>
      <c r="W3680" t="s">
        <v>32</v>
      </c>
    </row>
    <row r="3681" spans="1:23" x14ac:dyDescent="0.3">
      <c r="A3681" s="2">
        <v>22.5</v>
      </c>
      <c r="U3681" t="s">
        <v>32</v>
      </c>
      <c r="V3681" t="s">
        <v>32</v>
      </c>
      <c r="W3681" t="s">
        <v>31</v>
      </c>
    </row>
    <row r="3682" spans="1:23" x14ac:dyDescent="0.3">
      <c r="A3682" s="1">
        <v>27.6</v>
      </c>
      <c r="U3682" t="s">
        <v>32</v>
      </c>
      <c r="V3682" t="s">
        <v>32</v>
      </c>
      <c r="W3682" t="s">
        <v>32</v>
      </c>
    </row>
    <row r="3683" spans="1:23" x14ac:dyDescent="0.3">
      <c r="A3683" s="2">
        <v>23.3</v>
      </c>
      <c r="U3683" t="s">
        <v>32</v>
      </c>
      <c r="V3683" t="s">
        <v>32</v>
      </c>
      <c r="W3683" t="s">
        <v>32</v>
      </c>
    </row>
    <row r="3684" spans="1:23" x14ac:dyDescent="0.3">
      <c r="A3684" s="1">
        <v>35.700000000000003</v>
      </c>
      <c r="U3684" t="s">
        <v>32</v>
      </c>
      <c r="V3684" t="s">
        <v>32</v>
      </c>
      <c r="W3684" t="s">
        <v>31</v>
      </c>
    </row>
    <row r="3685" spans="1:23" x14ac:dyDescent="0.3">
      <c r="A3685" s="2">
        <v>28.4</v>
      </c>
      <c r="U3685" t="s">
        <v>32</v>
      </c>
      <c r="V3685" t="s">
        <v>32</v>
      </c>
      <c r="W3685" t="s">
        <v>31</v>
      </c>
    </row>
    <row r="3686" spans="1:23" x14ac:dyDescent="0.3">
      <c r="A3686" s="1">
        <v>29.4</v>
      </c>
      <c r="U3686" t="s">
        <v>32</v>
      </c>
      <c r="V3686" t="s">
        <v>32</v>
      </c>
      <c r="W3686" t="s">
        <v>32</v>
      </c>
    </row>
    <row r="3687" spans="1:23" x14ac:dyDescent="0.3">
      <c r="A3687" s="2">
        <v>31.9</v>
      </c>
      <c r="U3687" t="s">
        <v>32</v>
      </c>
      <c r="V3687" t="s">
        <v>32</v>
      </c>
      <c r="W3687" t="s">
        <v>32</v>
      </c>
    </row>
    <row r="3688" spans="1:23" x14ac:dyDescent="0.3">
      <c r="A3688" s="1">
        <v>25.1</v>
      </c>
      <c r="U3688" t="s">
        <v>32</v>
      </c>
      <c r="V3688" t="s">
        <v>31</v>
      </c>
      <c r="W3688" t="s">
        <v>31</v>
      </c>
    </row>
    <row r="3689" spans="1:23" x14ac:dyDescent="0.3">
      <c r="A3689" s="2">
        <v>35.6</v>
      </c>
      <c r="U3689" t="s">
        <v>32</v>
      </c>
      <c r="V3689" t="s">
        <v>32</v>
      </c>
      <c r="W3689" t="s">
        <v>32</v>
      </c>
    </row>
    <row r="3690" spans="1:23" x14ac:dyDescent="0.3">
      <c r="A3690" s="1">
        <v>21.1</v>
      </c>
      <c r="U3690" t="s">
        <v>32</v>
      </c>
      <c r="V3690" t="s">
        <v>31</v>
      </c>
      <c r="W3690" t="s">
        <v>31</v>
      </c>
    </row>
    <row r="3691" spans="1:23" x14ac:dyDescent="0.3">
      <c r="A3691" s="2">
        <v>17.8</v>
      </c>
      <c r="U3691" t="s">
        <v>32</v>
      </c>
      <c r="V3691" t="s">
        <v>32</v>
      </c>
      <c r="W3691" t="s">
        <v>32</v>
      </c>
    </row>
    <row r="3692" spans="1:23" x14ac:dyDescent="0.3">
      <c r="A3692" s="1">
        <v>31.5</v>
      </c>
      <c r="U3692" t="s">
        <v>32</v>
      </c>
      <c r="V3692" t="s">
        <v>32</v>
      </c>
      <c r="W3692" t="s">
        <v>32</v>
      </c>
    </row>
    <row r="3693" spans="1:23" x14ac:dyDescent="0.3">
      <c r="A3693" s="2">
        <v>26.6</v>
      </c>
      <c r="U3693" t="s">
        <v>32</v>
      </c>
      <c r="V3693" t="s">
        <v>32</v>
      </c>
      <c r="W3693" t="s">
        <v>31</v>
      </c>
    </row>
    <row r="3694" spans="1:23" x14ac:dyDescent="0.3">
      <c r="A3694" s="1">
        <v>44.8</v>
      </c>
      <c r="U3694" t="s">
        <v>32</v>
      </c>
      <c r="V3694" t="s">
        <v>32</v>
      </c>
      <c r="W3694" t="s">
        <v>32</v>
      </c>
    </row>
    <row r="3695" spans="1:23" x14ac:dyDescent="0.3">
      <c r="A3695" s="2">
        <v>31.3</v>
      </c>
      <c r="U3695" t="s">
        <v>32</v>
      </c>
      <c r="V3695" t="s">
        <v>31</v>
      </c>
      <c r="W3695" t="s">
        <v>31</v>
      </c>
    </row>
    <row r="3696" spans="1:23" x14ac:dyDescent="0.3">
      <c r="A3696" s="1">
        <v>17.2</v>
      </c>
      <c r="U3696" t="s">
        <v>32</v>
      </c>
      <c r="V3696" t="s">
        <v>32</v>
      </c>
      <c r="W3696" t="s">
        <v>32</v>
      </c>
    </row>
    <row r="3697" spans="1:23" x14ac:dyDescent="0.3">
      <c r="A3697" s="2">
        <v>25.3</v>
      </c>
      <c r="U3697" t="s">
        <v>32</v>
      </c>
      <c r="V3697" t="s">
        <v>32</v>
      </c>
      <c r="W3697" t="s">
        <v>32</v>
      </c>
    </row>
    <row r="3698" spans="1:23" x14ac:dyDescent="0.3">
      <c r="A3698" s="1">
        <v>28.8</v>
      </c>
      <c r="U3698" t="s">
        <v>32</v>
      </c>
      <c r="V3698" t="s">
        <v>32</v>
      </c>
      <c r="W3698" t="s">
        <v>31</v>
      </c>
    </row>
    <row r="3699" spans="1:23" x14ac:dyDescent="0.3">
      <c r="A3699" s="2">
        <v>49.9</v>
      </c>
      <c r="U3699" t="s">
        <v>32</v>
      </c>
      <c r="V3699" t="s">
        <v>32</v>
      </c>
      <c r="W3699" t="s">
        <v>31</v>
      </c>
    </row>
    <row r="3700" spans="1:23" x14ac:dyDescent="0.3">
      <c r="A3700" s="1">
        <v>18</v>
      </c>
      <c r="U3700" t="s">
        <v>32</v>
      </c>
      <c r="V3700" t="s">
        <v>32</v>
      </c>
      <c r="W3700" t="s">
        <v>32</v>
      </c>
    </row>
    <row r="3701" spans="1:23" x14ac:dyDescent="0.3">
      <c r="A3701" s="2">
        <v>23.5</v>
      </c>
      <c r="U3701" t="s">
        <v>32</v>
      </c>
      <c r="V3701" t="s">
        <v>31</v>
      </c>
      <c r="W3701" t="s">
        <v>32</v>
      </c>
    </row>
    <row r="3702" spans="1:23" x14ac:dyDescent="0.3">
      <c r="A3702" s="1">
        <v>18.100000000000001</v>
      </c>
      <c r="U3702" t="s">
        <v>32</v>
      </c>
      <c r="V3702" t="s">
        <v>31</v>
      </c>
      <c r="W3702" t="s">
        <v>31</v>
      </c>
    </row>
    <row r="3703" spans="1:23" x14ac:dyDescent="0.3">
      <c r="A3703" s="2">
        <v>41.7</v>
      </c>
      <c r="U3703" t="s">
        <v>32</v>
      </c>
      <c r="V3703" t="s">
        <v>31</v>
      </c>
      <c r="W3703" t="s">
        <v>31</v>
      </c>
    </row>
    <row r="3704" spans="1:23" x14ac:dyDescent="0.3">
      <c r="A3704" s="1">
        <v>20.7</v>
      </c>
      <c r="U3704" t="s">
        <v>32</v>
      </c>
      <c r="V3704" t="s">
        <v>32</v>
      </c>
      <c r="W3704" t="s">
        <v>31</v>
      </c>
    </row>
    <row r="3705" spans="1:23" x14ac:dyDescent="0.3">
      <c r="A3705" s="2">
        <v>30.3</v>
      </c>
      <c r="U3705" t="s">
        <v>32</v>
      </c>
      <c r="V3705" t="s">
        <v>32</v>
      </c>
      <c r="W3705" t="s">
        <v>32</v>
      </c>
    </row>
    <row r="3706" spans="1:23" x14ac:dyDescent="0.3">
      <c r="A3706" s="1">
        <v>27.8</v>
      </c>
      <c r="U3706" t="s">
        <v>32</v>
      </c>
      <c r="V3706" t="s">
        <v>32</v>
      </c>
      <c r="W3706" t="s">
        <v>32</v>
      </c>
    </row>
    <row r="3707" spans="1:23" x14ac:dyDescent="0.3">
      <c r="A3707" s="2">
        <v>18.899999999999999</v>
      </c>
      <c r="U3707" t="s">
        <v>32</v>
      </c>
      <c r="V3707" t="s">
        <v>32</v>
      </c>
      <c r="W3707" t="s">
        <v>32</v>
      </c>
    </row>
    <row r="3708" spans="1:23" x14ac:dyDescent="0.3">
      <c r="A3708" s="1">
        <v>20.399999999999999</v>
      </c>
      <c r="U3708" t="s">
        <v>32</v>
      </c>
      <c r="V3708" t="s">
        <v>32</v>
      </c>
      <c r="W3708" t="s">
        <v>32</v>
      </c>
    </row>
    <row r="3709" spans="1:23" x14ac:dyDescent="0.3">
      <c r="A3709" s="2">
        <v>31.8</v>
      </c>
      <c r="U3709" t="s">
        <v>32</v>
      </c>
      <c r="V3709" t="s">
        <v>32</v>
      </c>
      <c r="W3709" t="s">
        <v>31</v>
      </c>
    </row>
    <row r="3710" spans="1:23" x14ac:dyDescent="0.3">
      <c r="A3710" s="1">
        <v>44.8</v>
      </c>
      <c r="U3710" t="s">
        <v>32</v>
      </c>
      <c r="V3710" t="s">
        <v>32</v>
      </c>
      <c r="W3710" t="s">
        <v>32</v>
      </c>
    </row>
    <row r="3711" spans="1:23" x14ac:dyDescent="0.3">
      <c r="A3711" s="2">
        <v>37.1</v>
      </c>
      <c r="U3711" t="s">
        <v>32</v>
      </c>
      <c r="V3711" t="s">
        <v>32</v>
      </c>
      <c r="W3711" t="s">
        <v>31</v>
      </c>
    </row>
    <row r="3712" spans="1:23" x14ac:dyDescent="0.3">
      <c r="A3712" s="1">
        <v>39.9</v>
      </c>
      <c r="U3712" t="s">
        <v>32</v>
      </c>
      <c r="V3712" t="s">
        <v>32</v>
      </c>
      <c r="W3712" t="s">
        <v>31</v>
      </c>
    </row>
    <row r="3713" spans="1:23" x14ac:dyDescent="0.3">
      <c r="A3713" s="2">
        <v>24.1</v>
      </c>
      <c r="U3713" t="s">
        <v>32</v>
      </c>
      <c r="V3713" t="s">
        <v>32</v>
      </c>
      <c r="W3713" t="s">
        <v>32</v>
      </c>
    </row>
    <row r="3714" spans="1:23" x14ac:dyDescent="0.3">
      <c r="A3714" s="1">
        <v>18.100000000000001</v>
      </c>
      <c r="U3714" t="s">
        <v>32</v>
      </c>
      <c r="V3714" t="s">
        <v>32</v>
      </c>
      <c r="W3714" t="s">
        <v>32</v>
      </c>
    </row>
    <row r="3715" spans="1:23" x14ac:dyDescent="0.3">
      <c r="A3715" s="2">
        <v>36.299999999999997</v>
      </c>
      <c r="U3715" t="s">
        <v>32</v>
      </c>
      <c r="V3715" t="s">
        <v>32</v>
      </c>
      <c r="W3715" t="s">
        <v>32</v>
      </c>
    </row>
    <row r="3716" spans="1:23" x14ac:dyDescent="0.3">
      <c r="A3716" s="1">
        <v>19.100000000000001</v>
      </c>
      <c r="U3716" t="s">
        <v>32</v>
      </c>
      <c r="V3716" t="s">
        <v>32</v>
      </c>
      <c r="W3716" t="s">
        <v>32</v>
      </c>
    </row>
    <row r="3717" spans="1:23" x14ac:dyDescent="0.3">
      <c r="A3717" s="2">
        <v>21.1</v>
      </c>
      <c r="U3717" t="s">
        <v>32</v>
      </c>
      <c r="V3717" t="s">
        <v>32</v>
      </c>
      <c r="W3717" t="s">
        <v>32</v>
      </c>
    </row>
    <row r="3718" spans="1:23" x14ac:dyDescent="0.3">
      <c r="A3718" s="1">
        <v>28.9</v>
      </c>
      <c r="U3718" t="s">
        <v>32</v>
      </c>
      <c r="V3718" t="s">
        <v>32</v>
      </c>
      <c r="W3718" t="s">
        <v>31</v>
      </c>
    </row>
    <row r="3719" spans="1:23" x14ac:dyDescent="0.3">
      <c r="A3719" s="2">
        <v>18.899999999999999</v>
      </c>
      <c r="U3719" t="s">
        <v>32</v>
      </c>
      <c r="V3719" t="s">
        <v>32</v>
      </c>
      <c r="W3719" t="s">
        <v>32</v>
      </c>
    </row>
    <row r="3720" spans="1:23" x14ac:dyDescent="0.3">
      <c r="A3720" s="1">
        <v>43.3</v>
      </c>
      <c r="U3720" t="s">
        <v>32</v>
      </c>
      <c r="V3720" t="s">
        <v>31</v>
      </c>
      <c r="W3720" t="s">
        <v>31</v>
      </c>
    </row>
    <row r="3721" spans="1:23" x14ac:dyDescent="0.3">
      <c r="A3721" s="2">
        <v>37.200000000000003</v>
      </c>
      <c r="U3721" t="s">
        <v>32</v>
      </c>
      <c r="V3721" t="s">
        <v>32</v>
      </c>
      <c r="W3721" t="s">
        <v>32</v>
      </c>
    </row>
    <row r="3722" spans="1:23" x14ac:dyDescent="0.3">
      <c r="A3722" s="1">
        <v>32.200000000000003</v>
      </c>
      <c r="U3722" t="s">
        <v>32</v>
      </c>
      <c r="V3722" t="s">
        <v>32</v>
      </c>
      <c r="W3722" t="s">
        <v>32</v>
      </c>
    </row>
    <row r="3723" spans="1:23" x14ac:dyDescent="0.3">
      <c r="A3723" s="2">
        <v>26.3</v>
      </c>
      <c r="U3723" t="s">
        <v>32</v>
      </c>
      <c r="V3723" t="s">
        <v>32</v>
      </c>
      <c r="W3723" t="s">
        <v>32</v>
      </c>
    </row>
    <row r="3724" spans="1:23" x14ac:dyDescent="0.3">
      <c r="A3724" s="1">
        <v>25.4</v>
      </c>
      <c r="U3724" t="s">
        <v>32</v>
      </c>
      <c r="V3724" t="s">
        <v>32</v>
      </c>
      <c r="W3724" t="s">
        <v>31</v>
      </c>
    </row>
    <row r="3725" spans="1:23" x14ac:dyDescent="0.3">
      <c r="A3725" s="2">
        <v>18.3</v>
      </c>
      <c r="U3725" t="s">
        <v>32</v>
      </c>
      <c r="V3725" t="s">
        <v>32</v>
      </c>
      <c r="W3725" t="s">
        <v>32</v>
      </c>
    </row>
    <row r="3726" spans="1:23" x14ac:dyDescent="0.3">
      <c r="A3726" s="1">
        <v>21.4</v>
      </c>
      <c r="U3726" t="s">
        <v>32</v>
      </c>
      <c r="V3726" t="s">
        <v>31</v>
      </c>
      <c r="W3726" t="s">
        <v>32</v>
      </c>
    </row>
    <row r="3727" spans="1:23" x14ac:dyDescent="0.3">
      <c r="A3727" s="2">
        <v>22.9</v>
      </c>
      <c r="U3727" t="s">
        <v>32</v>
      </c>
      <c r="V3727" t="s">
        <v>32</v>
      </c>
      <c r="W3727" t="s">
        <v>31</v>
      </c>
    </row>
    <row r="3728" spans="1:23" x14ac:dyDescent="0.3">
      <c r="A3728" s="1">
        <v>16.2</v>
      </c>
      <c r="U3728" t="s">
        <v>32</v>
      </c>
      <c r="V3728" t="s">
        <v>32</v>
      </c>
      <c r="W3728" t="s">
        <v>32</v>
      </c>
    </row>
    <row r="3729" spans="1:23" x14ac:dyDescent="0.3">
      <c r="A3729" s="2">
        <v>29.6</v>
      </c>
      <c r="U3729" t="s">
        <v>32</v>
      </c>
      <c r="V3729" t="s">
        <v>32</v>
      </c>
      <c r="W3729" t="s">
        <v>31</v>
      </c>
    </row>
    <row r="3730" spans="1:23" x14ac:dyDescent="0.3">
      <c r="A3730" s="1">
        <v>21.5</v>
      </c>
      <c r="U3730" t="s">
        <v>32</v>
      </c>
      <c r="V3730" t="s">
        <v>32</v>
      </c>
      <c r="W3730" t="s">
        <v>31</v>
      </c>
    </row>
    <row r="3731" spans="1:23" x14ac:dyDescent="0.3">
      <c r="A3731" s="2">
        <v>24.2</v>
      </c>
      <c r="U3731" t="s">
        <v>32</v>
      </c>
      <c r="V3731" t="s">
        <v>32</v>
      </c>
      <c r="W3731" t="s">
        <v>31</v>
      </c>
    </row>
    <row r="3732" spans="1:23" x14ac:dyDescent="0.3">
      <c r="A3732" s="1">
        <v>37.299999999999997</v>
      </c>
      <c r="U3732" t="s">
        <v>32</v>
      </c>
      <c r="V3732" t="s">
        <v>32</v>
      </c>
      <c r="W3732" t="s">
        <v>31</v>
      </c>
    </row>
    <row r="3733" spans="1:23" x14ac:dyDescent="0.3">
      <c r="A3733" s="2">
        <v>33.299999999999997</v>
      </c>
      <c r="U3733" t="s">
        <v>32</v>
      </c>
      <c r="V3733" t="s">
        <v>32</v>
      </c>
      <c r="W3733" t="s">
        <v>32</v>
      </c>
    </row>
    <row r="3734" spans="1:23" x14ac:dyDescent="0.3">
      <c r="A3734" s="1">
        <v>33.1</v>
      </c>
      <c r="U3734" t="s">
        <v>32</v>
      </c>
      <c r="V3734" t="s">
        <v>32</v>
      </c>
      <c r="W3734" t="s">
        <v>31</v>
      </c>
    </row>
    <row r="3735" spans="1:23" x14ac:dyDescent="0.3">
      <c r="A3735" s="2">
        <v>22.2</v>
      </c>
      <c r="U3735" t="s">
        <v>32</v>
      </c>
      <c r="V3735" t="s">
        <v>32</v>
      </c>
      <c r="W3735" t="s">
        <v>31</v>
      </c>
    </row>
    <row r="3736" spans="1:23" x14ac:dyDescent="0.3">
      <c r="A3736" s="1">
        <v>24.4</v>
      </c>
      <c r="U3736" t="s">
        <v>32</v>
      </c>
      <c r="V3736" t="s">
        <v>31</v>
      </c>
      <c r="W3736" t="s">
        <v>32</v>
      </c>
    </row>
    <row r="3737" spans="1:23" x14ac:dyDescent="0.3">
      <c r="A3737" s="2">
        <v>30.3</v>
      </c>
      <c r="U3737" t="s">
        <v>32</v>
      </c>
      <c r="V3737" t="s">
        <v>32</v>
      </c>
      <c r="W3737" t="s">
        <v>31</v>
      </c>
    </row>
    <row r="3738" spans="1:23" x14ac:dyDescent="0.3">
      <c r="A3738" s="1">
        <v>28.2</v>
      </c>
      <c r="U3738" t="s">
        <v>32</v>
      </c>
      <c r="V3738" t="s">
        <v>31</v>
      </c>
      <c r="W3738" t="s">
        <v>32</v>
      </c>
    </row>
    <row r="3739" spans="1:23" x14ac:dyDescent="0.3">
      <c r="A3739" s="2">
        <v>17</v>
      </c>
      <c r="U3739" t="s">
        <v>32</v>
      </c>
      <c r="V3739" t="s">
        <v>32</v>
      </c>
      <c r="W3739" t="s">
        <v>32</v>
      </c>
    </row>
    <row r="3740" spans="1:23" x14ac:dyDescent="0.3">
      <c r="A3740" s="1">
        <v>53.8</v>
      </c>
      <c r="U3740" t="s">
        <v>32</v>
      </c>
      <c r="V3740" t="s">
        <v>32</v>
      </c>
      <c r="W3740" t="s">
        <v>32</v>
      </c>
    </row>
    <row r="3741" spans="1:23" x14ac:dyDescent="0.3">
      <c r="A3741" s="2">
        <v>30.4</v>
      </c>
      <c r="U3741" t="s">
        <v>32</v>
      </c>
      <c r="V3741" t="s">
        <v>32</v>
      </c>
      <c r="W3741" t="s">
        <v>32</v>
      </c>
    </row>
    <row r="3742" spans="1:23" x14ac:dyDescent="0.3">
      <c r="A3742" s="1">
        <v>22.3</v>
      </c>
      <c r="U3742" t="s">
        <v>32</v>
      </c>
      <c r="V3742" t="s">
        <v>32</v>
      </c>
      <c r="W3742" t="s">
        <v>32</v>
      </c>
    </row>
    <row r="3743" spans="1:23" x14ac:dyDescent="0.3">
      <c r="A3743" s="2">
        <v>25.3</v>
      </c>
      <c r="U3743" t="s">
        <v>32</v>
      </c>
      <c r="V3743" t="s">
        <v>32</v>
      </c>
      <c r="W3743" t="s">
        <v>31</v>
      </c>
    </row>
    <row r="3744" spans="1:23" x14ac:dyDescent="0.3">
      <c r="A3744" s="1">
        <v>29.8</v>
      </c>
      <c r="U3744" t="s">
        <v>32</v>
      </c>
      <c r="V3744" t="s">
        <v>32</v>
      </c>
      <c r="W3744" t="s">
        <v>31</v>
      </c>
    </row>
    <row r="3745" spans="1:23" x14ac:dyDescent="0.3">
      <c r="A3745" s="2">
        <v>43.8</v>
      </c>
      <c r="U3745" t="s">
        <v>32</v>
      </c>
      <c r="V3745" t="s">
        <v>32</v>
      </c>
      <c r="W3745" t="s">
        <v>32</v>
      </c>
    </row>
    <row r="3746" spans="1:23" x14ac:dyDescent="0.3">
      <c r="A3746" s="1">
        <v>34.5</v>
      </c>
      <c r="U3746" t="s">
        <v>32</v>
      </c>
      <c r="V3746" t="s">
        <v>32</v>
      </c>
      <c r="W3746" t="s">
        <v>32</v>
      </c>
    </row>
    <row r="3747" spans="1:23" x14ac:dyDescent="0.3">
      <c r="A3747" s="2">
        <v>25.5</v>
      </c>
      <c r="U3747" t="s">
        <v>32</v>
      </c>
      <c r="V3747" t="s">
        <v>32</v>
      </c>
      <c r="W3747" t="s">
        <v>32</v>
      </c>
    </row>
    <row r="3748" spans="1:23" x14ac:dyDescent="0.3">
      <c r="A3748" s="1">
        <v>31.5</v>
      </c>
      <c r="U3748" t="s">
        <v>32</v>
      </c>
      <c r="V3748" t="s">
        <v>32</v>
      </c>
      <c r="W3748" t="s">
        <v>32</v>
      </c>
    </row>
    <row r="3749" spans="1:23" x14ac:dyDescent="0.3">
      <c r="A3749" s="2">
        <v>39.200000000000003</v>
      </c>
      <c r="U3749" t="s">
        <v>32</v>
      </c>
      <c r="V3749" t="s">
        <v>32</v>
      </c>
      <c r="W3749" t="s">
        <v>32</v>
      </c>
    </row>
    <row r="3750" spans="1:23" x14ac:dyDescent="0.3">
      <c r="A3750" s="1">
        <v>47.3</v>
      </c>
      <c r="U3750" t="s">
        <v>32</v>
      </c>
      <c r="V3750" t="s">
        <v>32</v>
      </c>
      <c r="W3750" t="s">
        <v>32</v>
      </c>
    </row>
    <row r="3751" spans="1:23" x14ac:dyDescent="0.3">
      <c r="A3751" s="2">
        <v>17</v>
      </c>
      <c r="U3751" t="s">
        <v>32</v>
      </c>
      <c r="V3751" t="s">
        <v>32</v>
      </c>
      <c r="W3751" t="s">
        <v>32</v>
      </c>
    </row>
    <row r="3752" spans="1:23" x14ac:dyDescent="0.3">
      <c r="A3752" s="1">
        <v>38.200000000000003</v>
      </c>
      <c r="U3752" t="s">
        <v>32</v>
      </c>
      <c r="V3752" t="s">
        <v>31</v>
      </c>
      <c r="W3752" t="s">
        <v>32</v>
      </c>
    </row>
    <row r="3753" spans="1:23" x14ac:dyDescent="0.3">
      <c r="A3753" s="2">
        <v>31.1</v>
      </c>
      <c r="U3753" t="s">
        <v>32</v>
      </c>
      <c r="V3753" t="s">
        <v>32</v>
      </c>
      <c r="W3753" t="s">
        <v>32</v>
      </c>
    </row>
    <row r="3754" spans="1:23" x14ac:dyDescent="0.3">
      <c r="A3754" s="1">
        <v>22.4</v>
      </c>
      <c r="U3754" t="s">
        <v>32</v>
      </c>
      <c r="V3754" t="s">
        <v>32</v>
      </c>
      <c r="W3754" t="s">
        <v>31</v>
      </c>
    </row>
    <row r="3755" spans="1:23" x14ac:dyDescent="0.3">
      <c r="A3755" s="2">
        <v>32</v>
      </c>
      <c r="U3755" t="s">
        <v>32</v>
      </c>
      <c r="V3755" t="s">
        <v>31</v>
      </c>
      <c r="W3755" t="s">
        <v>32</v>
      </c>
    </row>
    <row r="3756" spans="1:23" x14ac:dyDescent="0.3">
      <c r="A3756" s="1">
        <v>24.7</v>
      </c>
      <c r="U3756" t="s">
        <v>32</v>
      </c>
      <c r="V3756" t="s">
        <v>32</v>
      </c>
      <c r="W3756" t="s">
        <v>32</v>
      </c>
    </row>
    <row r="3757" spans="1:23" x14ac:dyDescent="0.3">
      <c r="A3757" s="2">
        <v>36.299999999999997</v>
      </c>
      <c r="U3757" t="s">
        <v>32</v>
      </c>
      <c r="V3757" t="s">
        <v>31</v>
      </c>
      <c r="W3757" t="s">
        <v>32</v>
      </c>
    </row>
    <row r="3758" spans="1:23" x14ac:dyDescent="0.3">
      <c r="A3758" s="1">
        <v>20.2</v>
      </c>
      <c r="U3758" t="s">
        <v>32</v>
      </c>
      <c r="V3758" t="s">
        <v>31</v>
      </c>
      <c r="W3758" t="s">
        <v>32</v>
      </c>
    </row>
    <row r="3759" spans="1:23" x14ac:dyDescent="0.3">
      <c r="A3759" s="2">
        <v>27.4</v>
      </c>
      <c r="U3759" t="s">
        <v>32</v>
      </c>
      <c r="V3759" t="s">
        <v>32</v>
      </c>
      <c r="W3759" t="s">
        <v>31</v>
      </c>
    </row>
    <row r="3760" spans="1:23" x14ac:dyDescent="0.3">
      <c r="A3760" s="1">
        <v>29.6</v>
      </c>
      <c r="U3760" t="s">
        <v>32</v>
      </c>
      <c r="V3760" t="s">
        <v>32</v>
      </c>
      <c r="W3760" t="s">
        <v>32</v>
      </c>
    </row>
    <row r="3761" spans="1:23" x14ac:dyDescent="0.3">
      <c r="A3761" s="2">
        <v>54.3</v>
      </c>
      <c r="U3761" t="s">
        <v>32</v>
      </c>
      <c r="V3761" t="s">
        <v>32</v>
      </c>
      <c r="W3761" t="s">
        <v>32</v>
      </c>
    </row>
    <row r="3762" spans="1:23" x14ac:dyDescent="0.3">
      <c r="A3762" s="1">
        <v>28.6</v>
      </c>
      <c r="U3762" t="s">
        <v>32</v>
      </c>
      <c r="V3762" t="s">
        <v>32</v>
      </c>
      <c r="W3762" t="s">
        <v>31</v>
      </c>
    </row>
    <row r="3763" spans="1:23" x14ac:dyDescent="0.3">
      <c r="A3763" s="2">
        <v>43.9</v>
      </c>
      <c r="U3763" t="s">
        <v>32</v>
      </c>
      <c r="V3763" t="s">
        <v>32</v>
      </c>
      <c r="W3763" t="s">
        <v>32</v>
      </c>
    </row>
    <row r="3764" spans="1:23" x14ac:dyDescent="0.3">
      <c r="A3764" s="1">
        <v>22.2</v>
      </c>
      <c r="U3764" t="s">
        <v>32</v>
      </c>
      <c r="V3764" t="s">
        <v>32</v>
      </c>
      <c r="W3764" t="s">
        <v>32</v>
      </c>
    </row>
    <row r="3765" spans="1:23" x14ac:dyDescent="0.3">
      <c r="A3765" s="2">
        <v>28.4</v>
      </c>
      <c r="U3765" t="s">
        <v>32</v>
      </c>
      <c r="V3765" t="s">
        <v>32</v>
      </c>
      <c r="W3765" t="s">
        <v>32</v>
      </c>
    </row>
    <row r="3766" spans="1:23" x14ac:dyDescent="0.3">
      <c r="A3766" s="1">
        <v>23.7</v>
      </c>
      <c r="U3766" t="s">
        <v>32</v>
      </c>
      <c r="V3766" t="s">
        <v>32</v>
      </c>
      <c r="W3766" t="s">
        <v>31</v>
      </c>
    </row>
    <row r="3767" spans="1:23" x14ac:dyDescent="0.3">
      <c r="A3767" s="2">
        <v>18.3</v>
      </c>
      <c r="U3767" t="s">
        <v>32</v>
      </c>
      <c r="V3767" t="s">
        <v>32</v>
      </c>
      <c r="W3767" t="s">
        <v>32</v>
      </c>
    </row>
    <row r="3768" spans="1:23" x14ac:dyDescent="0.3">
      <c r="A3768" s="1">
        <v>18.3</v>
      </c>
      <c r="U3768" t="s">
        <v>32</v>
      </c>
      <c r="V3768" t="s">
        <v>32</v>
      </c>
      <c r="W3768" t="s">
        <v>32</v>
      </c>
    </row>
    <row r="3769" spans="1:23" x14ac:dyDescent="0.3">
      <c r="A3769" s="2">
        <v>28.9</v>
      </c>
      <c r="U3769" t="s">
        <v>32</v>
      </c>
      <c r="V3769" t="s">
        <v>32</v>
      </c>
      <c r="W3769" t="s">
        <v>32</v>
      </c>
    </row>
    <row r="3770" spans="1:23" x14ac:dyDescent="0.3">
      <c r="A3770" s="1">
        <v>27.1</v>
      </c>
      <c r="U3770" t="s">
        <v>32</v>
      </c>
      <c r="V3770" t="s">
        <v>32</v>
      </c>
      <c r="W3770" t="s">
        <v>31</v>
      </c>
    </row>
    <row r="3771" spans="1:23" x14ac:dyDescent="0.3">
      <c r="A3771" s="2">
        <v>13.8</v>
      </c>
      <c r="U3771" t="s">
        <v>32</v>
      </c>
      <c r="V3771" t="s">
        <v>32</v>
      </c>
      <c r="W3771" t="s">
        <v>32</v>
      </c>
    </row>
    <row r="3772" spans="1:23" x14ac:dyDescent="0.3">
      <c r="A3772" s="1">
        <v>21.9</v>
      </c>
      <c r="U3772" t="s">
        <v>32</v>
      </c>
      <c r="V3772" t="s">
        <v>31</v>
      </c>
      <c r="W3772" t="s">
        <v>32</v>
      </c>
    </row>
    <row r="3773" spans="1:23" x14ac:dyDescent="0.3">
      <c r="A3773" s="2">
        <v>24</v>
      </c>
      <c r="U3773" t="s">
        <v>32</v>
      </c>
      <c r="V3773" t="s">
        <v>31</v>
      </c>
      <c r="W3773" t="s">
        <v>31</v>
      </c>
    </row>
    <row r="3774" spans="1:23" x14ac:dyDescent="0.3">
      <c r="A3774" s="1">
        <v>20.8</v>
      </c>
      <c r="U3774" t="s">
        <v>32</v>
      </c>
      <c r="V3774" t="s">
        <v>31</v>
      </c>
      <c r="W3774" t="s">
        <v>31</v>
      </c>
    </row>
    <row r="3775" spans="1:23" x14ac:dyDescent="0.3">
      <c r="A3775" s="2">
        <v>39.799999999999997</v>
      </c>
      <c r="U3775" t="s">
        <v>32</v>
      </c>
      <c r="V3775" t="s">
        <v>32</v>
      </c>
      <c r="W3775" t="s">
        <v>32</v>
      </c>
    </row>
    <row r="3776" spans="1:23" x14ac:dyDescent="0.3">
      <c r="A3776" s="1">
        <v>26.2</v>
      </c>
      <c r="U3776" t="s">
        <v>32</v>
      </c>
      <c r="V3776" t="s">
        <v>32</v>
      </c>
      <c r="W3776" t="s">
        <v>32</v>
      </c>
    </row>
    <row r="3777" spans="1:23" x14ac:dyDescent="0.3">
      <c r="A3777" s="2">
        <v>43.9</v>
      </c>
      <c r="U3777" t="s">
        <v>32</v>
      </c>
      <c r="V3777" t="s">
        <v>32</v>
      </c>
      <c r="W3777" t="s">
        <v>32</v>
      </c>
    </row>
    <row r="3778" spans="1:23" x14ac:dyDescent="0.3">
      <c r="A3778" s="1">
        <v>27.3</v>
      </c>
      <c r="U3778" t="s">
        <v>32</v>
      </c>
      <c r="V3778" t="s">
        <v>32</v>
      </c>
      <c r="W3778" t="s">
        <v>32</v>
      </c>
    </row>
    <row r="3779" spans="1:23" x14ac:dyDescent="0.3">
      <c r="A3779" s="2">
        <v>22</v>
      </c>
      <c r="U3779" t="s">
        <v>32</v>
      </c>
      <c r="V3779" t="s">
        <v>32</v>
      </c>
      <c r="W3779" t="s">
        <v>31</v>
      </c>
    </row>
    <row r="3780" spans="1:23" x14ac:dyDescent="0.3">
      <c r="A3780" s="1">
        <v>40</v>
      </c>
      <c r="U3780" t="s">
        <v>32</v>
      </c>
      <c r="V3780" t="s">
        <v>32</v>
      </c>
      <c r="W3780" t="s">
        <v>32</v>
      </c>
    </row>
    <row r="3781" spans="1:23" x14ac:dyDescent="0.3">
      <c r="A3781" s="2">
        <v>20.100000000000001</v>
      </c>
      <c r="U3781" t="s">
        <v>32</v>
      </c>
      <c r="V3781" t="s">
        <v>31</v>
      </c>
      <c r="W3781" t="s">
        <v>31</v>
      </c>
    </row>
    <row r="3782" spans="1:23" x14ac:dyDescent="0.3">
      <c r="A3782" s="1">
        <v>42.2</v>
      </c>
      <c r="U3782" t="s">
        <v>32</v>
      </c>
      <c r="V3782" t="s">
        <v>31</v>
      </c>
      <c r="W3782" t="s">
        <v>31</v>
      </c>
    </row>
    <row r="3783" spans="1:23" x14ac:dyDescent="0.3">
      <c r="A3783" s="2">
        <v>25.8</v>
      </c>
      <c r="U3783" t="s">
        <v>32</v>
      </c>
      <c r="V3783" t="s">
        <v>31</v>
      </c>
      <c r="W3783" t="s">
        <v>31</v>
      </c>
    </row>
    <row r="3784" spans="1:23" x14ac:dyDescent="0.3">
      <c r="A3784" s="1">
        <v>27.2</v>
      </c>
      <c r="U3784" t="s">
        <v>32</v>
      </c>
      <c r="V3784" t="s">
        <v>32</v>
      </c>
      <c r="W3784" t="s">
        <v>32</v>
      </c>
    </row>
    <row r="3785" spans="1:23" x14ac:dyDescent="0.3">
      <c r="A3785" s="2">
        <v>30.9</v>
      </c>
      <c r="U3785" t="s">
        <v>32</v>
      </c>
      <c r="V3785" t="s">
        <v>32</v>
      </c>
      <c r="W3785" t="s">
        <v>32</v>
      </c>
    </row>
    <row r="3786" spans="1:23" x14ac:dyDescent="0.3">
      <c r="A3786" s="1">
        <v>47.9</v>
      </c>
      <c r="U3786" t="s">
        <v>32</v>
      </c>
      <c r="V3786" t="s">
        <v>32</v>
      </c>
      <c r="W3786" t="s">
        <v>31</v>
      </c>
    </row>
    <row r="3787" spans="1:23" x14ac:dyDescent="0.3">
      <c r="A3787" s="2">
        <v>33.1</v>
      </c>
      <c r="U3787" t="s">
        <v>32</v>
      </c>
      <c r="V3787" t="s">
        <v>32</v>
      </c>
      <c r="W3787" t="s">
        <v>32</v>
      </c>
    </row>
    <row r="3788" spans="1:23" x14ac:dyDescent="0.3">
      <c r="A3788" s="1">
        <v>37.799999999999997</v>
      </c>
      <c r="U3788" t="s">
        <v>32</v>
      </c>
      <c r="V3788" t="s">
        <v>32</v>
      </c>
      <c r="W3788" t="s">
        <v>32</v>
      </c>
    </row>
    <row r="3789" spans="1:23" x14ac:dyDescent="0.3">
      <c r="A3789" s="2">
        <v>25.4</v>
      </c>
      <c r="U3789" t="s">
        <v>32</v>
      </c>
      <c r="V3789" t="s">
        <v>32</v>
      </c>
      <c r="W3789" t="s">
        <v>32</v>
      </c>
    </row>
    <row r="3790" spans="1:23" x14ac:dyDescent="0.3">
      <c r="A3790" s="1">
        <v>28.4</v>
      </c>
      <c r="U3790" t="s">
        <v>32</v>
      </c>
      <c r="V3790" t="s">
        <v>31</v>
      </c>
      <c r="W3790" t="s">
        <v>32</v>
      </c>
    </row>
    <row r="3791" spans="1:23" x14ac:dyDescent="0.3">
      <c r="A3791" s="2">
        <v>16.600000000000001</v>
      </c>
      <c r="U3791" t="s">
        <v>32</v>
      </c>
      <c r="V3791" t="s">
        <v>32</v>
      </c>
      <c r="W3791" t="s">
        <v>32</v>
      </c>
    </row>
    <row r="3792" spans="1:23" x14ac:dyDescent="0.3">
      <c r="A3792" s="1">
        <v>35.1</v>
      </c>
      <c r="U3792" t="s">
        <v>32</v>
      </c>
      <c r="V3792" t="s">
        <v>32</v>
      </c>
      <c r="W3792" t="s">
        <v>32</v>
      </c>
    </row>
    <row r="3793" spans="1:23" x14ac:dyDescent="0.3">
      <c r="A3793" s="2">
        <v>32.700000000000003</v>
      </c>
      <c r="U3793" t="s">
        <v>32</v>
      </c>
      <c r="V3793" t="s">
        <v>32</v>
      </c>
      <c r="W3793" t="s">
        <v>32</v>
      </c>
    </row>
    <row r="3794" spans="1:23" x14ac:dyDescent="0.3">
      <c r="A3794" s="1">
        <v>29.8</v>
      </c>
      <c r="U3794" t="s">
        <v>32</v>
      </c>
      <c r="V3794" t="s">
        <v>32</v>
      </c>
      <c r="W3794" t="s">
        <v>32</v>
      </c>
    </row>
    <row r="3795" spans="1:23" x14ac:dyDescent="0.3">
      <c r="A3795" s="2">
        <v>13</v>
      </c>
      <c r="U3795" t="s">
        <v>32</v>
      </c>
      <c r="V3795" t="s">
        <v>32</v>
      </c>
      <c r="W3795" t="s">
        <v>32</v>
      </c>
    </row>
    <row r="3796" spans="1:23" x14ac:dyDescent="0.3">
      <c r="A3796" s="1">
        <v>27.5</v>
      </c>
      <c r="U3796" t="s">
        <v>32</v>
      </c>
      <c r="V3796" t="s">
        <v>32</v>
      </c>
      <c r="W3796" t="s">
        <v>32</v>
      </c>
    </row>
    <row r="3797" spans="1:23" x14ac:dyDescent="0.3">
      <c r="A3797" s="2">
        <v>23.6</v>
      </c>
      <c r="U3797" t="s">
        <v>32</v>
      </c>
      <c r="V3797" t="s">
        <v>32</v>
      </c>
      <c r="W3797" t="s">
        <v>31</v>
      </c>
    </row>
    <row r="3798" spans="1:23" x14ac:dyDescent="0.3">
      <c r="A3798" s="1">
        <v>36.9</v>
      </c>
      <c r="U3798" t="s">
        <v>32</v>
      </c>
      <c r="V3798" t="s">
        <v>32</v>
      </c>
      <c r="W3798" t="s">
        <v>32</v>
      </c>
    </row>
    <row r="3799" spans="1:23" x14ac:dyDescent="0.3">
      <c r="A3799" s="2">
        <v>16.7</v>
      </c>
      <c r="U3799" t="s">
        <v>32</v>
      </c>
      <c r="V3799" t="s">
        <v>32</v>
      </c>
      <c r="W3799" t="s">
        <v>32</v>
      </c>
    </row>
    <row r="3800" spans="1:23" x14ac:dyDescent="0.3">
      <c r="A3800" s="1">
        <v>26.5</v>
      </c>
      <c r="U3800" t="s">
        <v>32</v>
      </c>
      <c r="V3800" t="s">
        <v>32</v>
      </c>
      <c r="W3800" t="s">
        <v>32</v>
      </c>
    </row>
    <row r="3801" spans="1:23" x14ac:dyDescent="0.3">
      <c r="A3801" s="2">
        <v>37</v>
      </c>
      <c r="U3801" t="s">
        <v>32</v>
      </c>
      <c r="V3801" t="s">
        <v>32</v>
      </c>
      <c r="W3801" t="s">
        <v>31</v>
      </c>
    </row>
    <row r="3802" spans="1:23" x14ac:dyDescent="0.3">
      <c r="A3802" s="1">
        <v>27.7</v>
      </c>
      <c r="U3802" t="s">
        <v>32</v>
      </c>
      <c r="V3802" t="s">
        <v>32</v>
      </c>
      <c r="W3802" t="s">
        <v>32</v>
      </c>
    </row>
    <row r="3803" spans="1:23" x14ac:dyDescent="0.3">
      <c r="A3803" s="2">
        <v>23.5</v>
      </c>
      <c r="U3803" t="s">
        <v>32</v>
      </c>
      <c r="V3803" t="s">
        <v>32</v>
      </c>
      <c r="W3803" t="s">
        <v>32</v>
      </c>
    </row>
    <row r="3804" spans="1:23" x14ac:dyDescent="0.3">
      <c r="A3804" s="1">
        <v>40.4</v>
      </c>
      <c r="U3804" t="s">
        <v>32</v>
      </c>
      <c r="V3804" t="s">
        <v>31</v>
      </c>
      <c r="W3804" t="s">
        <v>32</v>
      </c>
    </row>
    <row r="3805" spans="1:23" x14ac:dyDescent="0.3">
      <c r="A3805" s="2">
        <v>27.7</v>
      </c>
      <c r="U3805" t="s">
        <v>32</v>
      </c>
      <c r="V3805" t="s">
        <v>32</v>
      </c>
      <c r="W3805" t="s">
        <v>31</v>
      </c>
    </row>
    <row r="3806" spans="1:23" x14ac:dyDescent="0.3">
      <c r="A3806" s="1">
        <v>28.3</v>
      </c>
      <c r="U3806" t="s">
        <v>32</v>
      </c>
      <c r="V3806" t="s">
        <v>32</v>
      </c>
      <c r="W3806" t="s">
        <v>31</v>
      </c>
    </row>
    <row r="3807" spans="1:23" x14ac:dyDescent="0.3">
      <c r="A3807" s="2">
        <v>55</v>
      </c>
      <c r="U3807" t="s">
        <v>32</v>
      </c>
      <c r="V3807" t="s">
        <v>32</v>
      </c>
      <c r="W3807" t="s">
        <v>31</v>
      </c>
    </row>
    <row r="3808" spans="1:23" x14ac:dyDescent="0.3">
      <c r="A3808" s="1">
        <v>28.7</v>
      </c>
      <c r="U3808" t="s">
        <v>32</v>
      </c>
      <c r="V3808" t="s">
        <v>32</v>
      </c>
      <c r="W3808" t="s">
        <v>32</v>
      </c>
    </row>
    <row r="3809" spans="1:23" x14ac:dyDescent="0.3">
      <c r="A3809" s="2">
        <v>25</v>
      </c>
      <c r="U3809" t="s">
        <v>32</v>
      </c>
      <c r="V3809" t="s">
        <v>32</v>
      </c>
      <c r="W3809" t="s">
        <v>32</v>
      </c>
    </row>
    <row r="3810" spans="1:23" x14ac:dyDescent="0.3">
      <c r="A3810" s="1">
        <v>24.8</v>
      </c>
      <c r="U3810" t="s">
        <v>32</v>
      </c>
      <c r="V3810" t="s">
        <v>32</v>
      </c>
      <c r="W3810" t="s">
        <v>32</v>
      </c>
    </row>
    <row r="3811" spans="1:23" x14ac:dyDescent="0.3">
      <c r="A3811" s="2">
        <v>35.5</v>
      </c>
      <c r="U3811" t="s">
        <v>32</v>
      </c>
      <c r="V3811" t="s">
        <v>32</v>
      </c>
      <c r="W3811" t="s">
        <v>32</v>
      </c>
    </row>
    <row r="3812" spans="1:23" x14ac:dyDescent="0.3">
      <c r="A3812" s="1">
        <v>25</v>
      </c>
      <c r="U3812" t="s">
        <v>32</v>
      </c>
      <c r="V3812" t="s">
        <v>32</v>
      </c>
      <c r="W3812" t="s">
        <v>32</v>
      </c>
    </row>
    <row r="3813" spans="1:23" x14ac:dyDescent="0.3">
      <c r="A3813" s="2">
        <v>17.3</v>
      </c>
      <c r="U3813" t="s">
        <v>32</v>
      </c>
      <c r="V3813" t="s">
        <v>32</v>
      </c>
      <c r="W3813" t="s">
        <v>32</v>
      </c>
    </row>
    <row r="3814" spans="1:23" x14ac:dyDescent="0.3">
      <c r="A3814" s="1">
        <v>37.799999999999997</v>
      </c>
      <c r="U3814" t="s">
        <v>32</v>
      </c>
      <c r="V3814" t="s">
        <v>32</v>
      </c>
      <c r="W3814" t="s">
        <v>31</v>
      </c>
    </row>
    <row r="3815" spans="1:23" x14ac:dyDescent="0.3">
      <c r="A3815" s="2">
        <v>32.799999999999997</v>
      </c>
      <c r="U3815" t="s">
        <v>32</v>
      </c>
      <c r="V3815" t="s">
        <v>32</v>
      </c>
      <c r="W3815" t="s">
        <v>31</v>
      </c>
    </row>
    <row r="3816" spans="1:23" x14ac:dyDescent="0.3">
      <c r="A3816" s="1">
        <v>28.7</v>
      </c>
      <c r="U3816" t="s">
        <v>32</v>
      </c>
      <c r="V3816" t="s">
        <v>32</v>
      </c>
      <c r="W3816" t="s">
        <v>31</v>
      </c>
    </row>
    <row r="3817" spans="1:23" x14ac:dyDescent="0.3">
      <c r="A3817" s="2">
        <v>28.8</v>
      </c>
      <c r="U3817" t="s">
        <v>32</v>
      </c>
      <c r="V3817" t="s">
        <v>32</v>
      </c>
      <c r="W3817" t="s">
        <v>31</v>
      </c>
    </row>
    <row r="3818" spans="1:23" x14ac:dyDescent="0.3">
      <c r="A3818" s="1">
        <v>28.4</v>
      </c>
      <c r="U3818" t="s">
        <v>32</v>
      </c>
      <c r="V3818" t="s">
        <v>32</v>
      </c>
      <c r="W3818" t="s">
        <v>32</v>
      </c>
    </row>
    <row r="3819" spans="1:23" x14ac:dyDescent="0.3">
      <c r="A3819" s="2">
        <v>24.9</v>
      </c>
      <c r="U3819" t="s">
        <v>32</v>
      </c>
      <c r="V3819" t="s">
        <v>32</v>
      </c>
      <c r="W3819" t="s">
        <v>32</v>
      </c>
    </row>
    <row r="3820" spans="1:23" x14ac:dyDescent="0.3">
      <c r="A3820" s="1">
        <v>29.6</v>
      </c>
      <c r="U3820" t="s">
        <v>32</v>
      </c>
      <c r="V3820" t="s">
        <v>32</v>
      </c>
      <c r="W3820" t="s">
        <v>32</v>
      </c>
    </row>
    <row r="3821" spans="1:23" x14ac:dyDescent="0.3">
      <c r="A3821" s="2">
        <v>26.1</v>
      </c>
      <c r="U3821" t="s">
        <v>32</v>
      </c>
      <c r="V3821" t="s">
        <v>32</v>
      </c>
      <c r="W3821" t="s">
        <v>32</v>
      </c>
    </row>
    <row r="3822" spans="1:23" x14ac:dyDescent="0.3">
      <c r="A3822" s="1">
        <v>29.5</v>
      </c>
      <c r="U3822" t="s">
        <v>32</v>
      </c>
      <c r="V3822" t="s">
        <v>32</v>
      </c>
      <c r="W3822" t="s">
        <v>32</v>
      </c>
    </row>
    <row r="3823" spans="1:23" x14ac:dyDescent="0.3">
      <c r="A3823" s="2">
        <v>23.9</v>
      </c>
      <c r="U3823" t="s">
        <v>32</v>
      </c>
      <c r="V3823" t="s">
        <v>32</v>
      </c>
      <c r="W3823" t="s">
        <v>32</v>
      </c>
    </row>
    <row r="3824" spans="1:23" x14ac:dyDescent="0.3">
      <c r="A3824" s="1">
        <v>25.8</v>
      </c>
      <c r="U3824" t="s">
        <v>32</v>
      </c>
      <c r="V3824" t="s">
        <v>32</v>
      </c>
      <c r="W3824" t="s">
        <v>31</v>
      </c>
    </row>
    <row r="3825" spans="1:23" x14ac:dyDescent="0.3">
      <c r="A3825" s="2">
        <v>36.200000000000003</v>
      </c>
      <c r="U3825" t="s">
        <v>32</v>
      </c>
      <c r="V3825" t="s">
        <v>32</v>
      </c>
      <c r="W3825" t="s">
        <v>32</v>
      </c>
    </row>
    <row r="3826" spans="1:23" x14ac:dyDescent="0.3">
      <c r="A3826" s="1">
        <v>31.3</v>
      </c>
      <c r="U3826" t="s">
        <v>32</v>
      </c>
      <c r="V3826" t="s">
        <v>32</v>
      </c>
      <c r="W3826" t="s">
        <v>31</v>
      </c>
    </row>
    <row r="3827" spans="1:23" x14ac:dyDescent="0.3">
      <c r="A3827" s="2">
        <v>26.1</v>
      </c>
      <c r="U3827" t="s">
        <v>32</v>
      </c>
      <c r="V3827" t="s">
        <v>32</v>
      </c>
      <c r="W3827" t="s">
        <v>31</v>
      </c>
    </row>
    <row r="3828" spans="1:23" x14ac:dyDescent="0.3">
      <c r="A3828" s="1">
        <v>19.100000000000001</v>
      </c>
      <c r="U3828" t="s">
        <v>32</v>
      </c>
      <c r="V3828" t="s">
        <v>32</v>
      </c>
      <c r="W3828" t="s">
        <v>32</v>
      </c>
    </row>
    <row r="3829" spans="1:23" x14ac:dyDescent="0.3">
      <c r="A3829" s="2">
        <v>17.600000000000001</v>
      </c>
      <c r="U3829" t="s">
        <v>32</v>
      </c>
      <c r="V3829" t="s">
        <v>32</v>
      </c>
      <c r="W3829" t="s">
        <v>31</v>
      </c>
    </row>
    <row r="3830" spans="1:23" x14ac:dyDescent="0.3">
      <c r="A3830" s="1">
        <v>21.4</v>
      </c>
      <c r="U3830" t="s">
        <v>32</v>
      </c>
      <c r="V3830" t="s">
        <v>31</v>
      </c>
      <c r="W3830" t="s">
        <v>31</v>
      </c>
    </row>
    <row r="3831" spans="1:23" x14ac:dyDescent="0.3">
      <c r="A3831" s="2">
        <v>24</v>
      </c>
      <c r="U3831" t="s">
        <v>32</v>
      </c>
      <c r="V3831" t="s">
        <v>32</v>
      </c>
      <c r="W3831" t="s">
        <v>32</v>
      </c>
    </row>
    <row r="3832" spans="1:23" x14ac:dyDescent="0.3">
      <c r="A3832" s="1">
        <v>25.5</v>
      </c>
      <c r="U3832" t="s">
        <v>32</v>
      </c>
      <c r="V3832" t="s">
        <v>32</v>
      </c>
      <c r="W3832" t="s">
        <v>31</v>
      </c>
    </row>
    <row r="3833" spans="1:23" x14ac:dyDescent="0.3">
      <c r="A3833" s="2">
        <v>19.899999999999999</v>
      </c>
      <c r="U3833" t="s">
        <v>32</v>
      </c>
      <c r="V3833" t="s">
        <v>32</v>
      </c>
      <c r="W3833" t="s">
        <v>31</v>
      </c>
    </row>
    <row r="3834" spans="1:23" x14ac:dyDescent="0.3">
      <c r="A3834" s="1">
        <v>19.899999999999999</v>
      </c>
      <c r="U3834" t="s">
        <v>32</v>
      </c>
      <c r="V3834" t="s">
        <v>32</v>
      </c>
      <c r="W3834" t="s">
        <v>31</v>
      </c>
    </row>
    <row r="3835" spans="1:23" x14ac:dyDescent="0.3">
      <c r="A3835" s="2">
        <v>35.5</v>
      </c>
      <c r="U3835" t="s">
        <v>32</v>
      </c>
      <c r="V3835" t="s">
        <v>31</v>
      </c>
      <c r="W3835" t="s">
        <v>31</v>
      </c>
    </row>
    <row r="3836" spans="1:23" x14ac:dyDescent="0.3">
      <c r="A3836" s="1">
        <v>26.9</v>
      </c>
      <c r="U3836" t="s">
        <v>32</v>
      </c>
      <c r="V3836" t="s">
        <v>32</v>
      </c>
      <c r="W3836" t="s">
        <v>32</v>
      </c>
    </row>
    <row r="3837" spans="1:23" x14ac:dyDescent="0.3">
      <c r="A3837" s="2">
        <v>24.2</v>
      </c>
      <c r="U3837" t="s">
        <v>32</v>
      </c>
      <c r="V3837" t="s">
        <v>32</v>
      </c>
      <c r="W3837" t="s">
        <v>31</v>
      </c>
    </row>
    <row r="3838" spans="1:23" x14ac:dyDescent="0.3">
      <c r="A3838" s="1">
        <v>30</v>
      </c>
      <c r="U3838" t="s">
        <v>32</v>
      </c>
      <c r="V3838" t="s">
        <v>32</v>
      </c>
      <c r="W3838" t="s">
        <v>32</v>
      </c>
    </row>
    <row r="3839" spans="1:23" x14ac:dyDescent="0.3">
      <c r="A3839" s="2">
        <v>30.9</v>
      </c>
      <c r="U3839" t="s">
        <v>32</v>
      </c>
      <c r="V3839" t="s">
        <v>32</v>
      </c>
      <c r="W3839" t="s">
        <v>31</v>
      </c>
    </row>
    <row r="3840" spans="1:23" x14ac:dyDescent="0.3">
      <c r="A3840" s="1">
        <v>26.5</v>
      </c>
      <c r="U3840" t="s">
        <v>32</v>
      </c>
      <c r="V3840" t="s">
        <v>32</v>
      </c>
      <c r="W3840" t="s">
        <v>31</v>
      </c>
    </row>
    <row r="3841" spans="1:23" x14ac:dyDescent="0.3">
      <c r="A3841" s="2">
        <v>30.6</v>
      </c>
      <c r="U3841" t="s">
        <v>32</v>
      </c>
      <c r="V3841" t="s">
        <v>32</v>
      </c>
      <c r="W3841" t="s">
        <v>31</v>
      </c>
    </row>
    <row r="3842" spans="1:23" x14ac:dyDescent="0.3">
      <c r="A3842" s="1">
        <v>19.100000000000001</v>
      </c>
      <c r="U3842" t="s">
        <v>32</v>
      </c>
      <c r="V3842" t="s">
        <v>32</v>
      </c>
      <c r="W3842" t="s">
        <v>32</v>
      </c>
    </row>
    <row r="3843" spans="1:23" x14ac:dyDescent="0.3">
      <c r="A3843" s="2">
        <v>23.2</v>
      </c>
      <c r="U3843" t="s">
        <v>32</v>
      </c>
      <c r="V3843" t="s">
        <v>32</v>
      </c>
      <c r="W3843" t="s">
        <v>31</v>
      </c>
    </row>
    <row r="3844" spans="1:23" x14ac:dyDescent="0.3">
      <c r="A3844" s="1">
        <v>30.5</v>
      </c>
      <c r="U3844" t="s">
        <v>32</v>
      </c>
      <c r="V3844" t="s">
        <v>32</v>
      </c>
      <c r="W3844" t="s">
        <v>31</v>
      </c>
    </row>
    <row r="3845" spans="1:23" x14ac:dyDescent="0.3">
      <c r="A3845" s="2">
        <v>15.8</v>
      </c>
      <c r="U3845" t="s">
        <v>32</v>
      </c>
      <c r="V3845" t="s">
        <v>32</v>
      </c>
      <c r="W3845" t="s">
        <v>32</v>
      </c>
    </row>
    <row r="3846" spans="1:23" x14ac:dyDescent="0.3">
      <c r="A3846" s="1">
        <v>16.899999999999999</v>
      </c>
      <c r="U3846" t="s">
        <v>32</v>
      </c>
      <c r="V3846" t="s">
        <v>32</v>
      </c>
      <c r="W3846" t="s">
        <v>32</v>
      </c>
    </row>
    <row r="3847" spans="1:23" x14ac:dyDescent="0.3">
      <c r="A3847" s="2">
        <v>18</v>
      </c>
      <c r="U3847" t="s">
        <v>32</v>
      </c>
      <c r="V3847" t="s">
        <v>32</v>
      </c>
      <c r="W3847" t="s">
        <v>31</v>
      </c>
    </row>
    <row r="3848" spans="1:23" x14ac:dyDescent="0.3">
      <c r="A3848" s="1">
        <v>13.9</v>
      </c>
      <c r="U3848" t="s">
        <v>32</v>
      </c>
      <c r="V3848" t="s">
        <v>32</v>
      </c>
      <c r="W3848" t="s">
        <v>32</v>
      </c>
    </row>
    <row r="3849" spans="1:23" x14ac:dyDescent="0.3">
      <c r="A3849" s="2">
        <v>36.700000000000003</v>
      </c>
      <c r="U3849" t="s">
        <v>32</v>
      </c>
      <c r="V3849" t="s">
        <v>31</v>
      </c>
      <c r="W3849" t="s">
        <v>31</v>
      </c>
    </row>
    <row r="3850" spans="1:23" x14ac:dyDescent="0.3">
      <c r="A3850" s="1">
        <v>30.8</v>
      </c>
      <c r="U3850" t="s">
        <v>32</v>
      </c>
      <c r="V3850" t="s">
        <v>32</v>
      </c>
      <c r="W3850" t="s">
        <v>32</v>
      </c>
    </row>
    <row r="3851" spans="1:23" x14ac:dyDescent="0.3">
      <c r="A3851" s="2">
        <v>34.6</v>
      </c>
      <c r="U3851" t="s">
        <v>32</v>
      </c>
      <c r="V3851" t="s">
        <v>32</v>
      </c>
      <c r="W3851" t="s">
        <v>32</v>
      </c>
    </row>
    <row r="3852" spans="1:23" x14ac:dyDescent="0.3">
      <c r="A3852" s="1">
        <v>16.3</v>
      </c>
      <c r="U3852" t="s">
        <v>32</v>
      </c>
      <c r="V3852" t="s">
        <v>32</v>
      </c>
      <c r="W3852" t="s">
        <v>32</v>
      </c>
    </row>
    <row r="3853" spans="1:23" x14ac:dyDescent="0.3">
      <c r="A3853" s="2">
        <v>38.200000000000003</v>
      </c>
      <c r="U3853" t="s">
        <v>32</v>
      </c>
      <c r="V3853" t="s">
        <v>32</v>
      </c>
      <c r="W3853" t="s">
        <v>32</v>
      </c>
    </row>
    <row r="3854" spans="1:23" x14ac:dyDescent="0.3">
      <c r="A3854" s="1">
        <v>27.3</v>
      </c>
      <c r="U3854" t="s">
        <v>32</v>
      </c>
      <c r="V3854" t="s">
        <v>32</v>
      </c>
      <c r="W3854" t="s">
        <v>31</v>
      </c>
    </row>
    <row r="3855" spans="1:23" x14ac:dyDescent="0.3">
      <c r="A3855" s="2">
        <v>30.4</v>
      </c>
      <c r="U3855" t="s">
        <v>32</v>
      </c>
      <c r="V3855" t="s">
        <v>31</v>
      </c>
      <c r="W3855" t="s">
        <v>32</v>
      </c>
    </row>
    <row r="3856" spans="1:23" x14ac:dyDescent="0.3">
      <c r="A3856" s="1">
        <v>34.5</v>
      </c>
      <c r="U3856" t="s">
        <v>32</v>
      </c>
      <c r="V3856" t="s">
        <v>32</v>
      </c>
      <c r="W3856" t="s">
        <v>32</v>
      </c>
    </row>
    <row r="3857" spans="1:23" x14ac:dyDescent="0.3">
      <c r="A3857" s="2">
        <v>17.399999999999999</v>
      </c>
      <c r="U3857" t="s">
        <v>32</v>
      </c>
      <c r="V3857" t="s">
        <v>32</v>
      </c>
      <c r="W3857" t="s">
        <v>31</v>
      </c>
    </row>
    <row r="3858" spans="1:23" x14ac:dyDescent="0.3">
      <c r="A3858" s="1">
        <v>32</v>
      </c>
      <c r="U3858" t="s">
        <v>32</v>
      </c>
      <c r="V3858" t="s">
        <v>32</v>
      </c>
      <c r="W3858" t="s">
        <v>32</v>
      </c>
    </row>
    <row r="3859" spans="1:23" x14ac:dyDescent="0.3">
      <c r="A3859" s="2">
        <v>33.4</v>
      </c>
      <c r="U3859" t="s">
        <v>32</v>
      </c>
      <c r="V3859" t="s">
        <v>32</v>
      </c>
      <c r="W3859" t="s">
        <v>31</v>
      </c>
    </row>
    <row r="3860" spans="1:23" x14ac:dyDescent="0.3">
      <c r="A3860" s="1">
        <v>40.200000000000003</v>
      </c>
      <c r="U3860" t="s">
        <v>32</v>
      </c>
      <c r="V3860" t="s">
        <v>32</v>
      </c>
      <c r="W3860" t="s">
        <v>32</v>
      </c>
    </row>
    <row r="3861" spans="1:23" x14ac:dyDescent="0.3">
      <c r="A3861" s="2">
        <v>30.1</v>
      </c>
      <c r="U3861" t="s">
        <v>32</v>
      </c>
      <c r="V3861" t="s">
        <v>32</v>
      </c>
      <c r="W3861" t="s">
        <v>32</v>
      </c>
    </row>
    <row r="3862" spans="1:23" x14ac:dyDescent="0.3">
      <c r="A3862" s="1">
        <v>46.2</v>
      </c>
      <c r="U3862" t="s">
        <v>32</v>
      </c>
      <c r="V3862" t="s">
        <v>32</v>
      </c>
      <c r="W3862" t="s">
        <v>31</v>
      </c>
    </row>
    <row r="3863" spans="1:23" x14ac:dyDescent="0.3">
      <c r="A3863" s="2">
        <v>35.6</v>
      </c>
      <c r="U3863" t="s">
        <v>32</v>
      </c>
      <c r="V3863" t="s">
        <v>32</v>
      </c>
      <c r="W3863" t="s">
        <v>32</v>
      </c>
    </row>
    <row r="3864" spans="1:23" x14ac:dyDescent="0.3">
      <c r="A3864" s="1">
        <v>29.4</v>
      </c>
      <c r="U3864" t="s">
        <v>32</v>
      </c>
      <c r="V3864" t="s">
        <v>32</v>
      </c>
      <c r="W3864" t="s">
        <v>31</v>
      </c>
    </row>
    <row r="3865" spans="1:23" x14ac:dyDescent="0.3">
      <c r="A3865" s="2">
        <v>27.3</v>
      </c>
      <c r="U3865" t="s">
        <v>32</v>
      </c>
      <c r="V3865" t="s">
        <v>32</v>
      </c>
      <c r="W3865" t="s">
        <v>31</v>
      </c>
    </row>
    <row r="3866" spans="1:23" x14ac:dyDescent="0.3">
      <c r="A3866" s="1">
        <v>17.399999999999999</v>
      </c>
      <c r="U3866" t="s">
        <v>32</v>
      </c>
      <c r="V3866" t="s">
        <v>32</v>
      </c>
      <c r="W3866" t="s">
        <v>32</v>
      </c>
    </row>
    <row r="3867" spans="1:23" x14ac:dyDescent="0.3">
      <c r="A3867" s="2">
        <v>26.9</v>
      </c>
      <c r="U3867" t="s">
        <v>32</v>
      </c>
      <c r="V3867" t="s">
        <v>32</v>
      </c>
      <c r="W3867" t="s">
        <v>32</v>
      </c>
    </row>
    <row r="3868" spans="1:23" x14ac:dyDescent="0.3">
      <c r="A3868" s="1">
        <v>17.7</v>
      </c>
      <c r="U3868" t="s">
        <v>32</v>
      </c>
      <c r="V3868" t="s">
        <v>32</v>
      </c>
      <c r="W3868" t="s">
        <v>32</v>
      </c>
    </row>
    <row r="3869" spans="1:23" x14ac:dyDescent="0.3">
      <c r="A3869" s="2">
        <v>23.6</v>
      </c>
      <c r="U3869" t="s">
        <v>32</v>
      </c>
      <c r="V3869" t="s">
        <v>32</v>
      </c>
      <c r="W3869" t="s">
        <v>31</v>
      </c>
    </row>
    <row r="3870" spans="1:23" x14ac:dyDescent="0.3">
      <c r="A3870" s="1">
        <v>27.7</v>
      </c>
      <c r="U3870" t="s">
        <v>32</v>
      </c>
      <c r="V3870" t="s">
        <v>32</v>
      </c>
      <c r="W3870" t="s">
        <v>32</v>
      </c>
    </row>
    <row r="3871" spans="1:23" x14ac:dyDescent="0.3">
      <c r="A3871" s="2">
        <v>38</v>
      </c>
      <c r="U3871" t="s">
        <v>32</v>
      </c>
      <c r="V3871" t="s">
        <v>32</v>
      </c>
      <c r="W3871" t="s">
        <v>32</v>
      </c>
    </row>
    <row r="3872" spans="1:23" x14ac:dyDescent="0.3">
      <c r="A3872" s="1">
        <v>35.200000000000003</v>
      </c>
      <c r="U3872" t="s">
        <v>32</v>
      </c>
      <c r="V3872" t="s">
        <v>32</v>
      </c>
      <c r="W3872" t="s">
        <v>32</v>
      </c>
    </row>
    <row r="3873" spans="1:23" x14ac:dyDescent="0.3">
      <c r="A3873" s="2">
        <v>32.4</v>
      </c>
      <c r="U3873" t="s">
        <v>32</v>
      </c>
      <c r="V3873" t="s">
        <v>32</v>
      </c>
      <c r="W3873" t="s">
        <v>31</v>
      </c>
    </row>
    <row r="3874" spans="1:23" x14ac:dyDescent="0.3">
      <c r="A3874" s="1">
        <v>36.1</v>
      </c>
      <c r="U3874" t="s">
        <v>32</v>
      </c>
      <c r="V3874" t="s">
        <v>32</v>
      </c>
      <c r="W3874" t="s">
        <v>32</v>
      </c>
    </row>
    <row r="3875" spans="1:23" x14ac:dyDescent="0.3">
      <c r="A3875" s="2">
        <v>30.6</v>
      </c>
      <c r="U3875" t="s">
        <v>32</v>
      </c>
      <c r="V3875" t="s">
        <v>32</v>
      </c>
      <c r="W3875" t="s">
        <v>32</v>
      </c>
    </row>
    <row r="3876" spans="1:23" x14ac:dyDescent="0.3">
      <c r="A3876" s="1">
        <v>29</v>
      </c>
      <c r="U3876" t="s">
        <v>32</v>
      </c>
      <c r="V3876" t="s">
        <v>32</v>
      </c>
      <c r="W3876" t="s">
        <v>31</v>
      </c>
    </row>
    <row r="3877" spans="1:23" x14ac:dyDescent="0.3">
      <c r="A3877" s="2">
        <v>22.3</v>
      </c>
      <c r="U3877" t="s">
        <v>32</v>
      </c>
      <c r="V3877" t="s">
        <v>32</v>
      </c>
      <c r="W3877" t="s">
        <v>32</v>
      </c>
    </row>
    <row r="3878" spans="1:23" x14ac:dyDescent="0.3">
      <c r="A3878" s="1">
        <v>27.3</v>
      </c>
      <c r="U3878" t="s">
        <v>32</v>
      </c>
      <c r="V3878" t="s">
        <v>32</v>
      </c>
      <c r="W3878" t="s">
        <v>32</v>
      </c>
    </row>
    <row r="3879" spans="1:23" x14ac:dyDescent="0.3">
      <c r="A3879" s="2">
        <v>17.399999999999999</v>
      </c>
      <c r="U3879" t="s">
        <v>32</v>
      </c>
      <c r="V3879" t="s">
        <v>32</v>
      </c>
      <c r="W3879" t="s">
        <v>32</v>
      </c>
    </row>
    <row r="3880" spans="1:23" x14ac:dyDescent="0.3">
      <c r="A3880" s="1">
        <v>39</v>
      </c>
      <c r="U3880" t="s">
        <v>32</v>
      </c>
      <c r="V3880" t="s">
        <v>32</v>
      </c>
      <c r="W3880" t="s">
        <v>31</v>
      </c>
    </row>
    <row r="3881" spans="1:23" x14ac:dyDescent="0.3">
      <c r="A3881" s="2">
        <v>26.7</v>
      </c>
      <c r="U3881" t="s">
        <v>32</v>
      </c>
      <c r="V3881" t="s">
        <v>32</v>
      </c>
      <c r="W3881" t="s">
        <v>31</v>
      </c>
    </row>
    <row r="3882" spans="1:23" x14ac:dyDescent="0.3">
      <c r="A3882" s="1">
        <v>24.2</v>
      </c>
      <c r="U3882" t="s">
        <v>32</v>
      </c>
      <c r="V3882" t="s">
        <v>32</v>
      </c>
      <c r="W3882" t="s">
        <v>31</v>
      </c>
    </row>
    <row r="3883" spans="1:23" x14ac:dyDescent="0.3">
      <c r="A3883" s="2">
        <v>22.8</v>
      </c>
      <c r="U3883" t="s">
        <v>32</v>
      </c>
      <c r="V3883" t="s">
        <v>32</v>
      </c>
      <c r="W3883" t="s">
        <v>31</v>
      </c>
    </row>
    <row r="3884" spans="1:23" x14ac:dyDescent="0.3">
      <c r="A3884" s="1">
        <v>25.6</v>
      </c>
      <c r="U3884" t="s">
        <v>32</v>
      </c>
      <c r="V3884" t="s">
        <v>31</v>
      </c>
      <c r="W3884" t="s">
        <v>32</v>
      </c>
    </row>
    <row r="3885" spans="1:23" x14ac:dyDescent="0.3">
      <c r="A3885" s="2">
        <v>21.9</v>
      </c>
      <c r="U3885" t="s">
        <v>32</v>
      </c>
      <c r="V3885" t="s">
        <v>32</v>
      </c>
      <c r="W3885" t="s">
        <v>32</v>
      </c>
    </row>
    <row r="3886" spans="1:23" x14ac:dyDescent="0.3">
      <c r="A3886" s="1">
        <v>25.9</v>
      </c>
      <c r="U3886" t="s">
        <v>32</v>
      </c>
      <c r="V3886" t="s">
        <v>32</v>
      </c>
      <c r="W3886" t="s">
        <v>31</v>
      </c>
    </row>
    <row r="3887" spans="1:23" x14ac:dyDescent="0.3">
      <c r="A3887" s="2">
        <v>30.6</v>
      </c>
      <c r="U3887" t="s">
        <v>32</v>
      </c>
      <c r="V3887" t="s">
        <v>32</v>
      </c>
      <c r="W3887" t="s">
        <v>32</v>
      </c>
    </row>
    <row r="3888" spans="1:23" x14ac:dyDescent="0.3">
      <c r="A3888" s="1">
        <v>25.7</v>
      </c>
      <c r="U3888" t="s">
        <v>32</v>
      </c>
      <c r="V3888" t="s">
        <v>32</v>
      </c>
      <c r="W3888" t="s">
        <v>32</v>
      </c>
    </row>
    <row r="3889" spans="1:23" x14ac:dyDescent="0.3">
      <c r="A3889" s="2">
        <v>33.299999999999997</v>
      </c>
      <c r="U3889" t="s">
        <v>32</v>
      </c>
      <c r="V3889" t="s">
        <v>32</v>
      </c>
      <c r="W3889" t="s">
        <v>32</v>
      </c>
    </row>
    <row r="3890" spans="1:23" x14ac:dyDescent="0.3">
      <c r="A3890" s="1">
        <v>23.8</v>
      </c>
      <c r="U3890" t="s">
        <v>32</v>
      </c>
      <c r="V3890" t="s">
        <v>32</v>
      </c>
      <c r="W3890" t="s">
        <v>32</v>
      </c>
    </row>
    <row r="3891" spans="1:23" x14ac:dyDescent="0.3">
      <c r="A3891" s="2">
        <v>17.2</v>
      </c>
      <c r="U3891" t="s">
        <v>32</v>
      </c>
      <c r="V3891" t="s">
        <v>31</v>
      </c>
      <c r="W3891" t="s">
        <v>31</v>
      </c>
    </row>
    <row r="3892" spans="1:23" x14ac:dyDescent="0.3">
      <c r="A3892" s="1">
        <v>31</v>
      </c>
      <c r="U3892" t="s">
        <v>32</v>
      </c>
      <c r="V3892" t="s">
        <v>32</v>
      </c>
      <c r="W3892" t="s">
        <v>31</v>
      </c>
    </row>
    <row r="3893" spans="1:23" x14ac:dyDescent="0.3">
      <c r="A3893" s="2">
        <v>24.7</v>
      </c>
      <c r="U3893" t="s">
        <v>32</v>
      </c>
      <c r="V3893" t="s">
        <v>32</v>
      </c>
      <c r="W3893" t="s">
        <v>31</v>
      </c>
    </row>
    <row r="3894" spans="1:23" x14ac:dyDescent="0.3">
      <c r="A3894" s="1">
        <v>27.1</v>
      </c>
      <c r="U3894" t="s">
        <v>32</v>
      </c>
      <c r="V3894" t="s">
        <v>31</v>
      </c>
      <c r="W3894" t="s">
        <v>32</v>
      </c>
    </row>
    <row r="3895" spans="1:23" x14ac:dyDescent="0.3">
      <c r="A3895" s="2">
        <v>38.299999999999997</v>
      </c>
      <c r="U3895" t="s">
        <v>32</v>
      </c>
      <c r="V3895" t="s">
        <v>32</v>
      </c>
      <c r="W3895" t="s">
        <v>32</v>
      </c>
    </row>
    <row r="3896" spans="1:23" x14ac:dyDescent="0.3">
      <c r="A3896" s="1">
        <v>50.9</v>
      </c>
      <c r="U3896" t="s">
        <v>32</v>
      </c>
      <c r="V3896" t="s">
        <v>32</v>
      </c>
      <c r="W3896" t="s">
        <v>32</v>
      </c>
    </row>
    <row r="3897" spans="1:23" x14ac:dyDescent="0.3">
      <c r="A3897" s="2">
        <v>29.2</v>
      </c>
      <c r="U3897" t="s">
        <v>32</v>
      </c>
      <c r="V3897" t="s">
        <v>32</v>
      </c>
      <c r="W3897" t="s">
        <v>32</v>
      </c>
    </row>
    <row r="3898" spans="1:23" x14ac:dyDescent="0.3">
      <c r="A3898" s="1">
        <v>23.6</v>
      </c>
      <c r="U3898" t="s">
        <v>32</v>
      </c>
      <c r="V3898" t="s">
        <v>32</v>
      </c>
      <c r="W3898" t="s">
        <v>32</v>
      </c>
    </row>
    <row r="3899" spans="1:23" x14ac:dyDescent="0.3">
      <c r="A3899" s="2">
        <v>33.5</v>
      </c>
      <c r="U3899" t="s">
        <v>32</v>
      </c>
      <c r="V3899" t="s">
        <v>32</v>
      </c>
      <c r="W3899" t="s">
        <v>32</v>
      </c>
    </row>
    <row r="3900" spans="1:23" x14ac:dyDescent="0.3">
      <c r="A3900" s="1">
        <v>16.3</v>
      </c>
      <c r="U3900" t="s">
        <v>32</v>
      </c>
      <c r="V3900" t="s">
        <v>32</v>
      </c>
      <c r="W3900" t="s">
        <v>32</v>
      </c>
    </row>
    <row r="3901" spans="1:23" x14ac:dyDescent="0.3">
      <c r="A3901" s="2">
        <v>30.8</v>
      </c>
      <c r="U3901" t="s">
        <v>32</v>
      </c>
      <c r="V3901" t="s">
        <v>32</v>
      </c>
      <c r="W3901" t="s">
        <v>32</v>
      </c>
    </row>
    <row r="3902" spans="1:23" x14ac:dyDescent="0.3">
      <c r="A3902" s="1">
        <v>31.1</v>
      </c>
      <c r="U3902" t="s">
        <v>32</v>
      </c>
      <c r="V3902" t="s">
        <v>32</v>
      </c>
      <c r="W3902" t="s">
        <v>32</v>
      </c>
    </row>
    <row r="3903" spans="1:23" x14ac:dyDescent="0.3">
      <c r="A3903" s="2">
        <v>26.4</v>
      </c>
      <c r="U3903" t="s">
        <v>32</v>
      </c>
      <c r="V3903" t="s">
        <v>31</v>
      </c>
      <c r="W3903" t="s">
        <v>31</v>
      </c>
    </row>
    <row r="3904" spans="1:23" x14ac:dyDescent="0.3">
      <c r="A3904" s="1">
        <v>18.600000000000001</v>
      </c>
      <c r="U3904" t="s">
        <v>32</v>
      </c>
      <c r="V3904" t="s">
        <v>32</v>
      </c>
      <c r="W3904" t="s">
        <v>31</v>
      </c>
    </row>
    <row r="3905" spans="1:23" x14ac:dyDescent="0.3">
      <c r="A3905" s="2">
        <v>37.299999999999997</v>
      </c>
      <c r="U3905" t="s">
        <v>32</v>
      </c>
      <c r="V3905" t="s">
        <v>32</v>
      </c>
      <c r="W3905" t="s">
        <v>31</v>
      </c>
    </row>
    <row r="3906" spans="1:23" x14ac:dyDescent="0.3">
      <c r="A3906" s="1">
        <v>26.6</v>
      </c>
      <c r="U3906" t="s">
        <v>32</v>
      </c>
      <c r="V3906" t="s">
        <v>32</v>
      </c>
      <c r="W3906" t="s">
        <v>32</v>
      </c>
    </row>
    <row r="3907" spans="1:23" x14ac:dyDescent="0.3">
      <c r="A3907" s="2">
        <v>17.600000000000001</v>
      </c>
      <c r="U3907" t="s">
        <v>32</v>
      </c>
      <c r="V3907" t="s">
        <v>31</v>
      </c>
      <c r="W3907" t="s">
        <v>32</v>
      </c>
    </row>
    <row r="3908" spans="1:23" x14ac:dyDescent="0.3">
      <c r="A3908" s="1">
        <v>22.3</v>
      </c>
      <c r="U3908" t="s">
        <v>32</v>
      </c>
      <c r="V3908" t="s">
        <v>32</v>
      </c>
      <c r="W3908" t="s">
        <v>31</v>
      </c>
    </row>
    <row r="3909" spans="1:23" x14ac:dyDescent="0.3">
      <c r="A3909" s="2">
        <v>20.2</v>
      </c>
      <c r="U3909" t="s">
        <v>32</v>
      </c>
      <c r="V3909" t="s">
        <v>32</v>
      </c>
      <c r="W3909" t="s">
        <v>32</v>
      </c>
    </row>
    <row r="3910" spans="1:23" x14ac:dyDescent="0.3">
      <c r="A3910" s="1">
        <v>30.9</v>
      </c>
      <c r="U3910" t="s">
        <v>32</v>
      </c>
      <c r="V3910" t="s">
        <v>32</v>
      </c>
      <c r="W3910" t="s">
        <v>32</v>
      </c>
    </row>
    <row r="3911" spans="1:23" x14ac:dyDescent="0.3">
      <c r="A3911" s="2">
        <v>31.5</v>
      </c>
      <c r="U3911" t="s">
        <v>32</v>
      </c>
      <c r="V3911" t="s">
        <v>31</v>
      </c>
      <c r="W3911" t="s">
        <v>31</v>
      </c>
    </row>
    <row r="3912" spans="1:23" x14ac:dyDescent="0.3">
      <c r="A3912" s="1">
        <v>29.7</v>
      </c>
      <c r="U3912" t="s">
        <v>32</v>
      </c>
      <c r="V3912" t="s">
        <v>32</v>
      </c>
      <c r="W3912" t="s">
        <v>31</v>
      </c>
    </row>
    <row r="3913" spans="1:23" x14ac:dyDescent="0.3">
      <c r="A3913" s="2">
        <v>32.5</v>
      </c>
      <c r="U3913" t="s">
        <v>32</v>
      </c>
      <c r="V3913" t="s">
        <v>32</v>
      </c>
      <c r="W3913" t="s">
        <v>32</v>
      </c>
    </row>
    <row r="3914" spans="1:23" x14ac:dyDescent="0.3">
      <c r="A3914" s="1">
        <v>32.799999999999997</v>
      </c>
      <c r="U3914" t="s">
        <v>32</v>
      </c>
      <c r="V3914" t="s">
        <v>32</v>
      </c>
      <c r="W3914" t="s">
        <v>32</v>
      </c>
    </row>
    <row r="3915" spans="1:23" x14ac:dyDescent="0.3">
      <c r="A3915" s="2">
        <v>25.4</v>
      </c>
      <c r="U3915" t="s">
        <v>32</v>
      </c>
      <c r="V3915" t="s">
        <v>31</v>
      </c>
      <c r="W3915" t="s">
        <v>32</v>
      </c>
    </row>
    <row r="3916" spans="1:23" x14ac:dyDescent="0.3">
      <c r="A3916" s="1">
        <v>27.2</v>
      </c>
      <c r="U3916" t="s">
        <v>32</v>
      </c>
      <c r="V3916" t="s">
        <v>32</v>
      </c>
      <c r="W3916" t="s">
        <v>32</v>
      </c>
    </row>
    <row r="3917" spans="1:23" x14ac:dyDescent="0.3">
      <c r="A3917" s="2">
        <v>31.6</v>
      </c>
      <c r="U3917" t="s">
        <v>32</v>
      </c>
      <c r="V3917" t="s">
        <v>32</v>
      </c>
      <c r="W3917" t="s">
        <v>31</v>
      </c>
    </row>
    <row r="3918" spans="1:23" x14ac:dyDescent="0.3">
      <c r="A3918" s="1">
        <v>39.6</v>
      </c>
      <c r="U3918" t="s">
        <v>32</v>
      </c>
      <c r="V3918" t="s">
        <v>32</v>
      </c>
      <c r="W3918" t="s">
        <v>31</v>
      </c>
    </row>
    <row r="3919" spans="1:23" x14ac:dyDescent="0.3">
      <c r="A3919" s="2">
        <v>19.8</v>
      </c>
      <c r="U3919" t="s">
        <v>32</v>
      </c>
      <c r="V3919" t="s">
        <v>32</v>
      </c>
      <c r="W3919" t="s">
        <v>32</v>
      </c>
    </row>
    <row r="3920" spans="1:23" x14ac:dyDescent="0.3">
      <c r="A3920" s="1">
        <v>29.6</v>
      </c>
      <c r="U3920" t="s">
        <v>32</v>
      </c>
      <c r="V3920" t="s">
        <v>32</v>
      </c>
      <c r="W3920" t="s">
        <v>31</v>
      </c>
    </row>
    <row r="3921" spans="1:23" x14ac:dyDescent="0.3">
      <c r="A3921" s="2">
        <v>25.5</v>
      </c>
      <c r="U3921" t="s">
        <v>32</v>
      </c>
      <c r="V3921" t="s">
        <v>32</v>
      </c>
      <c r="W3921" t="s">
        <v>31</v>
      </c>
    </row>
    <row r="3922" spans="1:23" x14ac:dyDescent="0.3">
      <c r="A3922" s="1">
        <v>25.8</v>
      </c>
      <c r="U3922" t="s">
        <v>32</v>
      </c>
      <c r="V3922" t="s">
        <v>32</v>
      </c>
      <c r="W3922" t="s">
        <v>31</v>
      </c>
    </row>
    <row r="3923" spans="1:23" x14ac:dyDescent="0.3">
      <c r="A3923" s="2">
        <v>32.1</v>
      </c>
      <c r="U3923" t="s">
        <v>32</v>
      </c>
      <c r="V3923" t="s">
        <v>31</v>
      </c>
      <c r="W3923" t="s">
        <v>32</v>
      </c>
    </row>
    <row r="3924" spans="1:23" x14ac:dyDescent="0.3">
      <c r="A3924" s="1">
        <v>25.6</v>
      </c>
      <c r="U3924" t="s">
        <v>32</v>
      </c>
      <c r="V3924" t="s">
        <v>32</v>
      </c>
      <c r="W3924" t="s">
        <v>31</v>
      </c>
    </row>
    <row r="3925" spans="1:23" x14ac:dyDescent="0.3">
      <c r="A3925" s="2">
        <v>26.3</v>
      </c>
      <c r="U3925" t="s">
        <v>32</v>
      </c>
      <c r="V3925" t="s">
        <v>32</v>
      </c>
      <c r="W3925" t="s">
        <v>31</v>
      </c>
    </row>
    <row r="3926" spans="1:23" x14ac:dyDescent="0.3">
      <c r="A3926" s="1">
        <v>39.4</v>
      </c>
      <c r="U3926" t="s">
        <v>32</v>
      </c>
      <c r="V3926" t="s">
        <v>32</v>
      </c>
      <c r="W3926" t="s">
        <v>32</v>
      </c>
    </row>
    <row r="3927" spans="1:23" x14ac:dyDescent="0.3">
      <c r="A3927" s="2">
        <v>25.6</v>
      </c>
      <c r="U3927" t="s">
        <v>32</v>
      </c>
      <c r="V3927" t="s">
        <v>31</v>
      </c>
      <c r="W3927" t="s">
        <v>31</v>
      </c>
    </row>
    <row r="3928" spans="1:23" x14ac:dyDescent="0.3">
      <c r="A3928" s="1">
        <v>34</v>
      </c>
      <c r="U3928" t="s">
        <v>32</v>
      </c>
      <c r="V3928" t="s">
        <v>32</v>
      </c>
      <c r="W3928" t="s">
        <v>32</v>
      </c>
    </row>
    <row r="3929" spans="1:23" x14ac:dyDescent="0.3">
      <c r="A3929" s="2">
        <v>35.799999999999997</v>
      </c>
      <c r="U3929" t="s">
        <v>32</v>
      </c>
      <c r="V3929" t="s">
        <v>32</v>
      </c>
      <c r="W3929" t="s">
        <v>31</v>
      </c>
    </row>
    <row r="3930" spans="1:23" x14ac:dyDescent="0.3">
      <c r="A3930" s="1">
        <v>24.9</v>
      </c>
      <c r="U3930" t="s">
        <v>32</v>
      </c>
      <c r="V3930" t="s">
        <v>32</v>
      </c>
      <c r="W3930" t="s">
        <v>32</v>
      </c>
    </row>
    <row r="3931" spans="1:23" x14ac:dyDescent="0.3">
      <c r="A3931" s="2">
        <v>29.3</v>
      </c>
      <c r="U3931" t="s">
        <v>32</v>
      </c>
      <c r="V3931" t="s">
        <v>32</v>
      </c>
      <c r="W3931" t="s">
        <v>32</v>
      </c>
    </row>
    <row r="3932" spans="1:23" x14ac:dyDescent="0.3">
      <c r="A3932" s="1">
        <v>23.4</v>
      </c>
      <c r="U3932" t="s">
        <v>32</v>
      </c>
      <c r="V3932" t="s">
        <v>32</v>
      </c>
      <c r="W3932" t="s">
        <v>32</v>
      </c>
    </row>
    <row r="3933" spans="1:23" x14ac:dyDescent="0.3">
      <c r="A3933" s="2">
        <v>24.5</v>
      </c>
      <c r="U3933" t="s">
        <v>32</v>
      </c>
      <c r="V3933" t="s">
        <v>31</v>
      </c>
      <c r="W3933" t="s">
        <v>31</v>
      </c>
    </row>
    <row r="3934" spans="1:23" x14ac:dyDescent="0.3">
      <c r="A3934" s="1">
        <v>29.8</v>
      </c>
      <c r="U3934" t="s">
        <v>32</v>
      </c>
      <c r="V3934" t="s">
        <v>32</v>
      </c>
      <c r="W3934" t="s">
        <v>32</v>
      </c>
    </row>
    <row r="3935" spans="1:23" x14ac:dyDescent="0.3">
      <c r="A3935" s="2">
        <v>28.9</v>
      </c>
      <c r="U3935" t="s">
        <v>32</v>
      </c>
      <c r="V3935" t="s">
        <v>32</v>
      </c>
      <c r="W3935" t="s">
        <v>31</v>
      </c>
    </row>
    <row r="3936" spans="1:23" x14ac:dyDescent="0.3">
      <c r="A3936" s="1">
        <v>27.3</v>
      </c>
      <c r="U3936" t="s">
        <v>32</v>
      </c>
      <c r="V3936" t="s">
        <v>32</v>
      </c>
      <c r="W3936" t="s">
        <v>32</v>
      </c>
    </row>
    <row r="3937" spans="1:23" x14ac:dyDescent="0.3">
      <c r="A3937" s="2">
        <v>23.2</v>
      </c>
      <c r="U3937" t="s">
        <v>32</v>
      </c>
      <c r="V3937" t="s">
        <v>32</v>
      </c>
      <c r="W3937" t="s">
        <v>32</v>
      </c>
    </row>
    <row r="3938" spans="1:23" x14ac:dyDescent="0.3">
      <c r="A3938" s="1">
        <v>34.200000000000003</v>
      </c>
      <c r="U3938" t="s">
        <v>32</v>
      </c>
      <c r="V3938" t="s">
        <v>32</v>
      </c>
      <c r="W3938" t="s">
        <v>32</v>
      </c>
    </row>
    <row r="3939" spans="1:23" x14ac:dyDescent="0.3">
      <c r="A3939" s="2">
        <v>23.3</v>
      </c>
      <c r="U3939" t="s">
        <v>32</v>
      </c>
      <c r="V3939" t="s">
        <v>32</v>
      </c>
      <c r="W3939" t="s">
        <v>32</v>
      </c>
    </row>
    <row r="3940" spans="1:23" x14ac:dyDescent="0.3">
      <c r="A3940" s="1">
        <v>26.9</v>
      </c>
      <c r="U3940" t="s">
        <v>32</v>
      </c>
      <c r="V3940" t="s">
        <v>32</v>
      </c>
      <c r="W3940" t="s">
        <v>32</v>
      </c>
    </row>
    <row r="3941" spans="1:23" x14ac:dyDescent="0.3">
      <c r="A3941" s="2">
        <v>21.8</v>
      </c>
      <c r="U3941" t="s">
        <v>32</v>
      </c>
      <c r="V3941" t="s">
        <v>32</v>
      </c>
      <c r="W3941" t="s">
        <v>32</v>
      </c>
    </row>
    <row r="3942" spans="1:23" x14ac:dyDescent="0.3">
      <c r="A3942" s="1">
        <v>26.9</v>
      </c>
      <c r="U3942" t="s">
        <v>32</v>
      </c>
      <c r="V3942" t="s">
        <v>32</v>
      </c>
      <c r="W3942" t="s">
        <v>32</v>
      </c>
    </row>
    <row r="3943" spans="1:23" x14ac:dyDescent="0.3">
      <c r="A3943" s="2">
        <v>29.9</v>
      </c>
      <c r="U3943" t="s">
        <v>32</v>
      </c>
      <c r="V3943" t="s">
        <v>32</v>
      </c>
      <c r="W3943" t="s">
        <v>32</v>
      </c>
    </row>
    <row r="3944" spans="1:23" x14ac:dyDescent="0.3">
      <c r="A3944" s="1">
        <v>22.4</v>
      </c>
      <c r="U3944" t="s">
        <v>32</v>
      </c>
      <c r="V3944" t="s">
        <v>32</v>
      </c>
      <c r="W3944" t="s">
        <v>32</v>
      </c>
    </row>
    <row r="3945" spans="1:23" x14ac:dyDescent="0.3">
      <c r="A3945" s="2">
        <v>27.5</v>
      </c>
      <c r="U3945" t="s">
        <v>32</v>
      </c>
      <c r="V3945" t="s">
        <v>31</v>
      </c>
      <c r="W3945" t="s">
        <v>32</v>
      </c>
    </row>
    <row r="3946" spans="1:23" x14ac:dyDescent="0.3">
      <c r="A3946" s="1">
        <v>35</v>
      </c>
      <c r="U3946" t="s">
        <v>32</v>
      </c>
      <c r="V3946" t="s">
        <v>32</v>
      </c>
      <c r="W3946" t="s">
        <v>32</v>
      </c>
    </row>
    <row r="3947" spans="1:23" x14ac:dyDescent="0.3">
      <c r="A3947" s="2">
        <v>27.9</v>
      </c>
      <c r="U3947" t="s">
        <v>32</v>
      </c>
      <c r="V3947" t="s">
        <v>32</v>
      </c>
      <c r="W3947" t="s">
        <v>32</v>
      </c>
    </row>
    <row r="3948" spans="1:23" x14ac:dyDescent="0.3">
      <c r="A3948" s="1">
        <v>25.5</v>
      </c>
      <c r="U3948" t="s">
        <v>32</v>
      </c>
      <c r="V3948" t="s">
        <v>32</v>
      </c>
      <c r="W3948" t="s">
        <v>32</v>
      </c>
    </row>
    <row r="3949" spans="1:23" x14ac:dyDescent="0.3">
      <c r="A3949" s="2">
        <v>28.6</v>
      </c>
      <c r="U3949" t="s">
        <v>32</v>
      </c>
      <c r="V3949" t="s">
        <v>32</v>
      </c>
      <c r="W3949" t="s">
        <v>31</v>
      </c>
    </row>
    <row r="3950" spans="1:23" x14ac:dyDescent="0.3">
      <c r="A3950" s="1">
        <v>34.799999999999997</v>
      </c>
      <c r="U3950" t="s">
        <v>32</v>
      </c>
      <c r="V3950" t="s">
        <v>32</v>
      </c>
      <c r="W3950" t="s">
        <v>32</v>
      </c>
    </row>
    <row r="3951" spans="1:23" x14ac:dyDescent="0.3">
      <c r="A3951" s="2">
        <v>50.6</v>
      </c>
      <c r="U3951" t="s">
        <v>32</v>
      </c>
      <c r="V3951" t="s">
        <v>32</v>
      </c>
      <c r="W3951" t="s">
        <v>31</v>
      </c>
    </row>
    <row r="3952" spans="1:23" x14ac:dyDescent="0.3">
      <c r="A3952" s="1">
        <v>30.9</v>
      </c>
      <c r="U3952" t="s">
        <v>32</v>
      </c>
      <c r="V3952" t="s">
        <v>32</v>
      </c>
      <c r="W3952" t="s">
        <v>32</v>
      </c>
    </row>
    <row r="3953" spans="1:23" x14ac:dyDescent="0.3">
      <c r="A3953" s="2">
        <v>14.8</v>
      </c>
      <c r="U3953" t="s">
        <v>32</v>
      </c>
      <c r="V3953" t="s">
        <v>32</v>
      </c>
      <c r="W3953" t="s">
        <v>32</v>
      </c>
    </row>
    <row r="3954" spans="1:23" x14ac:dyDescent="0.3">
      <c r="A3954" s="1">
        <v>31.4</v>
      </c>
      <c r="U3954" t="s">
        <v>32</v>
      </c>
      <c r="V3954" t="s">
        <v>32</v>
      </c>
      <c r="W3954" t="s">
        <v>32</v>
      </c>
    </row>
    <row r="3955" spans="1:23" x14ac:dyDescent="0.3">
      <c r="A3955" s="2">
        <v>22.3</v>
      </c>
      <c r="U3955" t="s">
        <v>32</v>
      </c>
      <c r="V3955" t="s">
        <v>32</v>
      </c>
      <c r="W3955" t="s">
        <v>31</v>
      </c>
    </row>
    <row r="3956" spans="1:23" x14ac:dyDescent="0.3">
      <c r="A3956" s="1">
        <v>19.100000000000001</v>
      </c>
      <c r="U3956" t="s">
        <v>32</v>
      </c>
      <c r="V3956" t="s">
        <v>32</v>
      </c>
      <c r="W3956" t="s">
        <v>32</v>
      </c>
    </row>
    <row r="3957" spans="1:23" x14ac:dyDescent="0.3">
      <c r="A3957" s="2">
        <v>27.4</v>
      </c>
      <c r="U3957" t="s">
        <v>32</v>
      </c>
      <c r="V3957" t="s">
        <v>32</v>
      </c>
      <c r="W3957" t="s">
        <v>31</v>
      </c>
    </row>
    <row r="3958" spans="1:23" x14ac:dyDescent="0.3">
      <c r="A3958" s="1">
        <v>17.5</v>
      </c>
      <c r="U3958" t="s">
        <v>32</v>
      </c>
      <c r="V3958" t="s">
        <v>31</v>
      </c>
      <c r="W3958" t="s">
        <v>32</v>
      </c>
    </row>
    <row r="3959" spans="1:23" x14ac:dyDescent="0.3">
      <c r="A3959" s="2">
        <v>36.200000000000003</v>
      </c>
      <c r="U3959" t="s">
        <v>32</v>
      </c>
      <c r="V3959" t="s">
        <v>32</v>
      </c>
      <c r="W3959" t="s">
        <v>32</v>
      </c>
    </row>
    <row r="3960" spans="1:23" x14ac:dyDescent="0.3">
      <c r="A3960" s="1">
        <v>25.4</v>
      </c>
      <c r="U3960" t="s">
        <v>32</v>
      </c>
      <c r="V3960" t="s">
        <v>32</v>
      </c>
      <c r="W3960" t="s">
        <v>31</v>
      </c>
    </row>
    <row r="3961" spans="1:23" x14ac:dyDescent="0.3">
      <c r="A3961" s="2">
        <v>25.7</v>
      </c>
      <c r="U3961" t="s">
        <v>32</v>
      </c>
      <c r="V3961" t="s">
        <v>31</v>
      </c>
      <c r="W3961" t="s">
        <v>31</v>
      </c>
    </row>
    <row r="3962" spans="1:23" x14ac:dyDescent="0.3">
      <c r="A3962" s="1">
        <v>28.6</v>
      </c>
      <c r="U3962" t="s">
        <v>32</v>
      </c>
      <c r="V3962" t="s">
        <v>32</v>
      </c>
      <c r="W3962" t="s">
        <v>31</v>
      </c>
    </row>
    <row r="3963" spans="1:23" x14ac:dyDescent="0.3">
      <c r="A3963" s="2">
        <v>33.700000000000003</v>
      </c>
      <c r="U3963" t="s">
        <v>32</v>
      </c>
      <c r="V3963" t="s">
        <v>32</v>
      </c>
      <c r="W3963" t="s">
        <v>31</v>
      </c>
    </row>
    <row r="3964" spans="1:23" x14ac:dyDescent="0.3">
      <c r="A3964" s="1">
        <v>37.9</v>
      </c>
      <c r="U3964" t="s">
        <v>32</v>
      </c>
      <c r="V3964" t="s">
        <v>31</v>
      </c>
      <c r="W3964" t="s">
        <v>32</v>
      </c>
    </row>
    <row r="3965" spans="1:23" x14ac:dyDescent="0.3">
      <c r="A3965" s="2">
        <v>28.4</v>
      </c>
      <c r="U3965" t="s">
        <v>32</v>
      </c>
      <c r="V3965" t="s">
        <v>32</v>
      </c>
      <c r="W3965" t="s">
        <v>32</v>
      </c>
    </row>
    <row r="3966" spans="1:23" x14ac:dyDescent="0.3">
      <c r="A3966" s="1">
        <v>20</v>
      </c>
      <c r="U3966" t="s">
        <v>32</v>
      </c>
      <c r="V3966" t="s">
        <v>31</v>
      </c>
      <c r="W3966" t="s">
        <v>32</v>
      </c>
    </row>
    <row r="3967" spans="1:23" x14ac:dyDescent="0.3">
      <c r="A3967" s="2">
        <v>29.1</v>
      </c>
      <c r="U3967" t="s">
        <v>32</v>
      </c>
      <c r="V3967" t="s">
        <v>31</v>
      </c>
      <c r="W3967" t="s">
        <v>31</v>
      </c>
    </row>
    <row r="3968" spans="1:23" x14ac:dyDescent="0.3">
      <c r="A3968" s="1">
        <v>27.6</v>
      </c>
      <c r="U3968" t="s">
        <v>32</v>
      </c>
      <c r="V3968" t="s">
        <v>32</v>
      </c>
      <c r="W3968" t="s">
        <v>31</v>
      </c>
    </row>
    <row r="3969" spans="1:23" x14ac:dyDescent="0.3">
      <c r="A3969" s="2">
        <v>27.6</v>
      </c>
      <c r="U3969" t="s">
        <v>32</v>
      </c>
      <c r="V3969" t="s">
        <v>32</v>
      </c>
      <c r="W3969" t="s">
        <v>32</v>
      </c>
    </row>
    <row r="3970" spans="1:23" x14ac:dyDescent="0.3">
      <c r="A3970" s="1">
        <v>24.2</v>
      </c>
      <c r="U3970" t="s">
        <v>32</v>
      </c>
      <c r="V3970" t="s">
        <v>32</v>
      </c>
      <c r="W3970" t="s">
        <v>32</v>
      </c>
    </row>
    <row r="3971" spans="1:23" x14ac:dyDescent="0.3">
      <c r="A3971" s="2">
        <v>31</v>
      </c>
      <c r="U3971" t="s">
        <v>32</v>
      </c>
      <c r="V3971" t="s">
        <v>32</v>
      </c>
      <c r="W3971" t="s">
        <v>32</v>
      </c>
    </row>
    <row r="3972" spans="1:23" x14ac:dyDescent="0.3">
      <c r="A3972" s="1">
        <v>34.5</v>
      </c>
      <c r="U3972" t="s">
        <v>32</v>
      </c>
      <c r="V3972" t="s">
        <v>32</v>
      </c>
      <c r="W3972" t="s">
        <v>32</v>
      </c>
    </row>
    <row r="3973" spans="1:23" x14ac:dyDescent="0.3">
      <c r="A3973" s="2">
        <v>27</v>
      </c>
      <c r="U3973" t="s">
        <v>32</v>
      </c>
      <c r="V3973" t="s">
        <v>32</v>
      </c>
      <c r="W3973" t="s">
        <v>31</v>
      </c>
    </row>
    <row r="3974" spans="1:23" x14ac:dyDescent="0.3">
      <c r="A3974" s="1">
        <v>20.7</v>
      </c>
      <c r="U3974" t="s">
        <v>32</v>
      </c>
      <c r="V3974" t="s">
        <v>32</v>
      </c>
      <c r="W3974" t="s">
        <v>32</v>
      </c>
    </row>
    <row r="3975" spans="1:23" x14ac:dyDescent="0.3">
      <c r="A3975" s="2">
        <v>26.1</v>
      </c>
      <c r="U3975" t="s">
        <v>32</v>
      </c>
      <c r="V3975" t="s">
        <v>32</v>
      </c>
      <c r="W3975" t="s">
        <v>32</v>
      </c>
    </row>
    <row r="3976" spans="1:23" x14ac:dyDescent="0.3">
      <c r="A3976" s="1">
        <v>19.2</v>
      </c>
      <c r="U3976" t="s">
        <v>32</v>
      </c>
      <c r="V3976" t="s">
        <v>32</v>
      </c>
      <c r="W3976" t="s">
        <v>31</v>
      </c>
    </row>
    <row r="3977" spans="1:23" x14ac:dyDescent="0.3">
      <c r="A3977" s="2">
        <v>28</v>
      </c>
      <c r="U3977" t="s">
        <v>32</v>
      </c>
      <c r="V3977" t="s">
        <v>32</v>
      </c>
      <c r="W3977" t="s">
        <v>32</v>
      </c>
    </row>
    <row r="3978" spans="1:23" x14ac:dyDescent="0.3">
      <c r="A3978" s="1">
        <v>23.6</v>
      </c>
      <c r="U3978" t="s">
        <v>32</v>
      </c>
      <c r="V3978" t="s">
        <v>32</v>
      </c>
      <c r="W3978" t="s">
        <v>32</v>
      </c>
    </row>
    <row r="3979" spans="1:23" x14ac:dyDescent="0.3">
      <c r="A3979" s="2">
        <v>57.2</v>
      </c>
      <c r="U3979" t="s">
        <v>32</v>
      </c>
      <c r="V3979" t="s">
        <v>32</v>
      </c>
      <c r="W3979" t="s">
        <v>31</v>
      </c>
    </row>
    <row r="3980" spans="1:23" x14ac:dyDescent="0.3">
      <c r="A3980" s="1">
        <v>33</v>
      </c>
      <c r="U3980" t="s">
        <v>32</v>
      </c>
      <c r="V3980" t="s">
        <v>32</v>
      </c>
      <c r="W3980" t="s">
        <v>32</v>
      </c>
    </row>
    <row r="3981" spans="1:23" x14ac:dyDescent="0.3">
      <c r="A3981" s="2">
        <v>22.2</v>
      </c>
      <c r="U3981" t="s">
        <v>32</v>
      </c>
      <c r="V3981" t="s">
        <v>32</v>
      </c>
      <c r="W3981" t="s">
        <v>32</v>
      </c>
    </row>
    <row r="3982" spans="1:23" x14ac:dyDescent="0.3">
      <c r="A3982" s="1">
        <v>24.8</v>
      </c>
      <c r="U3982" t="s">
        <v>32</v>
      </c>
      <c r="V3982" t="s">
        <v>31</v>
      </c>
      <c r="W3982" t="s">
        <v>31</v>
      </c>
    </row>
    <row r="3983" spans="1:23" x14ac:dyDescent="0.3">
      <c r="A3983" s="2">
        <v>24.7</v>
      </c>
      <c r="U3983" t="s">
        <v>32</v>
      </c>
      <c r="V3983" t="s">
        <v>32</v>
      </c>
      <c r="W3983" t="s">
        <v>32</v>
      </c>
    </row>
    <row r="3984" spans="1:23" x14ac:dyDescent="0.3">
      <c r="A3984" s="1">
        <v>27.9</v>
      </c>
      <c r="U3984" t="s">
        <v>32</v>
      </c>
      <c r="V3984" t="s">
        <v>31</v>
      </c>
      <c r="W3984" t="s">
        <v>32</v>
      </c>
    </row>
    <row r="3985" spans="1:23" x14ac:dyDescent="0.3">
      <c r="A3985" s="2">
        <v>21.6</v>
      </c>
      <c r="U3985" t="s">
        <v>32</v>
      </c>
      <c r="V3985" t="s">
        <v>32</v>
      </c>
      <c r="W3985" t="s">
        <v>32</v>
      </c>
    </row>
    <row r="3986" spans="1:23" x14ac:dyDescent="0.3">
      <c r="A3986" s="1">
        <v>34.799999999999997</v>
      </c>
      <c r="U3986" t="s">
        <v>32</v>
      </c>
      <c r="V3986" t="s">
        <v>32</v>
      </c>
      <c r="W3986" t="s">
        <v>31</v>
      </c>
    </row>
    <row r="3987" spans="1:23" x14ac:dyDescent="0.3">
      <c r="A3987" s="2">
        <v>32.9</v>
      </c>
      <c r="U3987" t="s">
        <v>32</v>
      </c>
      <c r="V3987" t="s">
        <v>32</v>
      </c>
      <c r="W3987" t="s">
        <v>32</v>
      </c>
    </row>
    <row r="3988" spans="1:23" x14ac:dyDescent="0.3">
      <c r="A3988" s="1">
        <v>28</v>
      </c>
      <c r="U3988" t="s">
        <v>32</v>
      </c>
      <c r="V3988" t="s">
        <v>32</v>
      </c>
      <c r="W3988" t="s">
        <v>32</v>
      </c>
    </row>
    <row r="3989" spans="1:23" x14ac:dyDescent="0.3">
      <c r="A3989" s="2">
        <v>25</v>
      </c>
      <c r="U3989" t="s">
        <v>32</v>
      </c>
      <c r="V3989" t="s">
        <v>32</v>
      </c>
      <c r="W3989" t="s">
        <v>31</v>
      </c>
    </row>
    <row r="3990" spans="1:23" x14ac:dyDescent="0.3">
      <c r="A3990" s="1">
        <v>24.7</v>
      </c>
      <c r="U3990" t="s">
        <v>32</v>
      </c>
      <c r="V3990" t="s">
        <v>32</v>
      </c>
      <c r="W3990" t="s">
        <v>31</v>
      </c>
    </row>
    <row r="3991" spans="1:23" x14ac:dyDescent="0.3">
      <c r="A3991" s="2">
        <v>27.3</v>
      </c>
      <c r="U3991" t="s">
        <v>32</v>
      </c>
      <c r="V3991" t="s">
        <v>31</v>
      </c>
      <c r="W3991" t="s">
        <v>32</v>
      </c>
    </row>
    <row r="3992" spans="1:23" x14ac:dyDescent="0.3">
      <c r="A3992" s="1">
        <v>34.200000000000003</v>
      </c>
      <c r="U3992" t="s">
        <v>32</v>
      </c>
      <c r="V3992" t="s">
        <v>31</v>
      </c>
      <c r="W3992" t="s">
        <v>32</v>
      </c>
    </row>
    <row r="3993" spans="1:23" x14ac:dyDescent="0.3">
      <c r="A3993" s="2">
        <v>39.1</v>
      </c>
      <c r="U3993" t="s">
        <v>32</v>
      </c>
      <c r="V3993" t="s">
        <v>32</v>
      </c>
      <c r="W3993" t="s">
        <v>32</v>
      </c>
    </row>
    <row r="3994" spans="1:23" x14ac:dyDescent="0.3">
      <c r="A3994" s="1">
        <v>22.7</v>
      </c>
      <c r="U3994" t="s">
        <v>32</v>
      </c>
      <c r="V3994" t="s">
        <v>32</v>
      </c>
      <c r="W3994" t="s">
        <v>32</v>
      </c>
    </row>
    <row r="3995" spans="1:23" x14ac:dyDescent="0.3">
      <c r="A3995" s="2">
        <v>33.9</v>
      </c>
      <c r="U3995" t="s">
        <v>32</v>
      </c>
      <c r="V3995" t="s">
        <v>32</v>
      </c>
      <c r="W3995" t="s">
        <v>32</v>
      </c>
    </row>
    <row r="3996" spans="1:23" x14ac:dyDescent="0.3">
      <c r="A3996" s="1">
        <v>18.600000000000001</v>
      </c>
      <c r="U3996" t="s">
        <v>32</v>
      </c>
      <c r="V3996" t="s">
        <v>31</v>
      </c>
      <c r="W3996" t="s">
        <v>32</v>
      </c>
    </row>
    <row r="3997" spans="1:23" x14ac:dyDescent="0.3">
      <c r="A3997" s="2">
        <v>16.7</v>
      </c>
      <c r="U3997" t="s">
        <v>32</v>
      </c>
      <c r="V3997" t="s">
        <v>32</v>
      </c>
      <c r="W3997" t="s">
        <v>32</v>
      </c>
    </row>
    <row r="3998" spans="1:23" x14ac:dyDescent="0.3">
      <c r="A3998" s="1">
        <v>20.6</v>
      </c>
      <c r="U3998" t="s">
        <v>32</v>
      </c>
      <c r="V3998" t="s">
        <v>32</v>
      </c>
      <c r="W3998" t="s">
        <v>32</v>
      </c>
    </row>
    <row r="3999" spans="1:23" x14ac:dyDescent="0.3">
      <c r="A3999" s="2">
        <v>20.100000000000001</v>
      </c>
      <c r="U3999" t="s">
        <v>32</v>
      </c>
      <c r="V3999" t="s">
        <v>32</v>
      </c>
      <c r="W3999" t="s">
        <v>32</v>
      </c>
    </row>
    <row r="4000" spans="1:23" x14ac:dyDescent="0.3">
      <c r="A4000" s="1">
        <v>45.2</v>
      </c>
      <c r="U4000" t="s">
        <v>32</v>
      </c>
      <c r="V4000" t="s">
        <v>31</v>
      </c>
      <c r="W4000" t="s">
        <v>31</v>
      </c>
    </row>
    <row r="4001" spans="1:23" x14ac:dyDescent="0.3">
      <c r="A4001" s="2">
        <v>25.3</v>
      </c>
      <c r="U4001" t="s">
        <v>32</v>
      </c>
      <c r="V4001" t="s">
        <v>32</v>
      </c>
      <c r="W4001" t="s">
        <v>31</v>
      </c>
    </row>
    <row r="4002" spans="1:23" x14ac:dyDescent="0.3">
      <c r="A4002" s="1">
        <v>32.4</v>
      </c>
      <c r="U4002" t="s">
        <v>32</v>
      </c>
      <c r="V4002" t="s">
        <v>32</v>
      </c>
      <c r="W4002" t="s">
        <v>32</v>
      </c>
    </row>
    <row r="4003" spans="1:23" x14ac:dyDescent="0.3">
      <c r="A4003" s="2">
        <v>34.9</v>
      </c>
      <c r="U4003" t="s">
        <v>32</v>
      </c>
      <c r="V4003" t="s">
        <v>32</v>
      </c>
      <c r="W4003" t="s">
        <v>32</v>
      </c>
    </row>
    <row r="4004" spans="1:23" x14ac:dyDescent="0.3">
      <c r="A4004" s="1">
        <v>43.7</v>
      </c>
      <c r="U4004" t="s">
        <v>32</v>
      </c>
      <c r="V4004" t="s">
        <v>32</v>
      </c>
      <c r="W4004" t="s">
        <v>32</v>
      </c>
    </row>
    <row r="4005" spans="1:23" x14ac:dyDescent="0.3">
      <c r="A4005" s="2">
        <v>23</v>
      </c>
      <c r="U4005" t="s">
        <v>32</v>
      </c>
      <c r="V4005" t="s">
        <v>31</v>
      </c>
      <c r="W4005" t="s">
        <v>32</v>
      </c>
    </row>
    <row r="4006" spans="1:23" x14ac:dyDescent="0.3">
      <c r="A4006" s="1">
        <v>21.5</v>
      </c>
      <c r="U4006" t="s">
        <v>32</v>
      </c>
      <c r="V4006" t="s">
        <v>32</v>
      </c>
      <c r="W4006" t="s">
        <v>32</v>
      </c>
    </row>
    <row r="4007" spans="1:23" x14ac:dyDescent="0.3">
      <c r="A4007" s="2">
        <v>24.9</v>
      </c>
      <c r="U4007" t="s">
        <v>32</v>
      </c>
      <c r="V4007" t="s">
        <v>32</v>
      </c>
      <c r="W4007" t="s">
        <v>32</v>
      </c>
    </row>
    <row r="4008" spans="1:23" x14ac:dyDescent="0.3">
      <c r="A4008" s="1">
        <v>22.9</v>
      </c>
      <c r="U4008" t="s">
        <v>32</v>
      </c>
      <c r="V4008" t="s">
        <v>32</v>
      </c>
      <c r="W4008" t="s">
        <v>32</v>
      </c>
    </row>
    <row r="4009" spans="1:23" x14ac:dyDescent="0.3">
      <c r="A4009" s="2">
        <v>25</v>
      </c>
      <c r="U4009" t="s">
        <v>32</v>
      </c>
      <c r="V4009" t="s">
        <v>31</v>
      </c>
      <c r="W4009" t="s">
        <v>32</v>
      </c>
    </row>
    <row r="4010" spans="1:23" x14ac:dyDescent="0.3">
      <c r="A4010" s="1">
        <v>21.3</v>
      </c>
      <c r="U4010" t="s">
        <v>32</v>
      </c>
      <c r="V4010" t="s">
        <v>31</v>
      </c>
      <c r="W4010" t="s">
        <v>31</v>
      </c>
    </row>
    <row r="4011" spans="1:23" x14ac:dyDescent="0.3">
      <c r="A4011" s="2">
        <v>46.1</v>
      </c>
      <c r="U4011" t="s">
        <v>32</v>
      </c>
      <c r="V4011" t="s">
        <v>32</v>
      </c>
      <c r="W4011" t="s">
        <v>32</v>
      </c>
    </row>
    <row r="4012" spans="1:23" x14ac:dyDescent="0.3">
      <c r="A4012" s="1">
        <v>64.400000000000006</v>
      </c>
      <c r="U4012" t="s">
        <v>32</v>
      </c>
      <c r="V4012" t="s">
        <v>32</v>
      </c>
      <c r="W4012" t="s">
        <v>32</v>
      </c>
    </row>
    <row r="4013" spans="1:23" x14ac:dyDescent="0.3">
      <c r="A4013" s="2">
        <v>37</v>
      </c>
      <c r="U4013" t="s">
        <v>32</v>
      </c>
      <c r="V4013" t="s">
        <v>32</v>
      </c>
      <c r="W4013" t="s">
        <v>32</v>
      </c>
    </row>
    <row r="4014" spans="1:23" x14ac:dyDescent="0.3">
      <c r="A4014" s="1">
        <v>21.3</v>
      </c>
      <c r="U4014" t="s">
        <v>32</v>
      </c>
      <c r="V4014" t="s">
        <v>32</v>
      </c>
      <c r="W4014" t="s">
        <v>31</v>
      </c>
    </row>
    <row r="4015" spans="1:23" x14ac:dyDescent="0.3">
      <c r="A4015" s="2">
        <v>28.3</v>
      </c>
      <c r="U4015" t="s">
        <v>32</v>
      </c>
      <c r="V4015" t="s">
        <v>32</v>
      </c>
      <c r="W4015" t="s">
        <v>32</v>
      </c>
    </row>
    <row r="4016" spans="1:23" x14ac:dyDescent="0.3">
      <c r="A4016" s="1">
        <v>31.1</v>
      </c>
      <c r="U4016" t="s">
        <v>32</v>
      </c>
      <c r="V4016" t="s">
        <v>32</v>
      </c>
      <c r="W4016" t="s">
        <v>31</v>
      </c>
    </row>
    <row r="4017" spans="1:23" x14ac:dyDescent="0.3">
      <c r="A4017" s="2">
        <v>25.1</v>
      </c>
      <c r="U4017" t="s">
        <v>32</v>
      </c>
      <c r="V4017" t="s">
        <v>32</v>
      </c>
      <c r="W4017" t="s">
        <v>32</v>
      </c>
    </row>
    <row r="4018" spans="1:23" x14ac:dyDescent="0.3">
      <c r="A4018" s="1">
        <v>27.6</v>
      </c>
      <c r="U4018" t="s">
        <v>32</v>
      </c>
      <c r="V4018" t="s">
        <v>32</v>
      </c>
      <c r="W4018" t="s">
        <v>32</v>
      </c>
    </row>
    <row r="4019" spans="1:23" x14ac:dyDescent="0.3">
      <c r="A4019" s="2">
        <v>29.4</v>
      </c>
      <c r="U4019" t="s">
        <v>32</v>
      </c>
      <c r="V4019" t="s">
        <v>32</v>
      </c>
      <c r="W4019" t="s">
        <v>31</v>
      </c>
    </row>
    <row r="4020" spans="1:23" x14ac:dyDescent="0.3">
      <c r="A4020" s="1">
        <v>14.1</v>
      </c>
      <c r="U4020" t="s">
        <v>32</v>
      </c>
      <c r="V4020" t="s">
        <v>32</v>
      </c>
      <c r="W4020" t="s">
        <v>32</v>
      </c>
    </row>
    <row r="4021" spans="1:23" x14ac:dyDescent="0.3">
      <c r="A4021" s="2">
        <v>35.200000000000003</v>
      </c>
      <c r="U4021" t="s">
        <v>32</v>
      </c>
      <c r="V4021" t="s">
        <v>32</v>
      </c>
      <c r="W4021" t="s">
        <v>32</v>
      </c>
    </row>
    <row r="4022" spans="1:23" x14ac:dyDescent="0.3">
      <c r="A4022" s="1">
        <v>23.9</v>
      </c>
      <c r="U4022" t="s">
        <v>32</v>
      </c>
      <c r="V4022" t="s">
        <v>32</v>
      </c>
      <c r="W4022" t="s">
        <v>32</v>
      </c>
    </row>
    <row r="4023" spans="1:23" x14ac:dyDescent="0.3">
      <c r="A4023" s="2">
        <v>34</v>
      </c>
      <c r="U4023" t="s">
        <v>32</v>
      </c>
      <c r="V4023" t="s">
        <v>32</v>
      </c>
      <c r="W4023" t="s">
        <v>32</v>
      </c>
    </row>
    <row r="4024" spans="1:23" x14ac:dyDescent="0.3">
      <c r="A4024" s="1">
        <v>27.1</v>
      </c>
      <c r="U4024" t="s">
        <v>32</v>
      </c>
      <c r="V4024" t="s">
        <v>31</v>
      </c>
      <c r="W4024" t="s">
        <v>31</v>
      </c>
    </row>
    <row r="4025" spans="1:23" x14ac:dyDescent="0.3">
      <c r="A4025" s="2">
        <v>29.5</v>
      </c>
      <c r="U4025" t="s">
        <v>32</v>
      </c>
      <c r="V4025" t="s">
        <v>32</v>
      </c>
      <c r="W4025" t="s">
        <v>31</v>
      </c>
    </row>
    <row r="4026" spans="1:23" x14ac:dyDescent="0.3">
      <c r="A4026" s="1">
        <v>20.7</v>
      </c>
      <c r="U4026" t="s">
        <v>32</v>
      </c>
      <c r="V4026" t="s">
        <v>32</v>
      </c>
      <c r="W4026" t="s">
        <v>31</v>
      </c>
    </row>
    <row r="4027" spans="1:23" x14ac:dyDescent="0.3">
      <c r="A4027" s="2">
        <v>39.5</v>
      </c>
      <c r="U4027" t="s">
        <v>32</v>
      </c>
      <c r="V4027" t="s">
        <v>32</v>
      </c>
      <c r="W4027" t="s">
        <v>32</v>
      </c>
    </row>
    <row r="4028" spans="1:23" x14ac:dyDescent="0.3">
      <c r="A4028" s="1">
        <v>33.700000000000003</v>
      </c>
      <c r="U4028" t="s">
        <v>32</v>
      </c>
      <c r="V4028" t="s">
        <v>32</v>
      </c>
      <c r="W4028" t="s">
        <v>31</v>
      </c>
    </row>
    <row r="4029" spans="1:23" x14ac:dyDescent="0.3">
      <c r="A4029" s="2">
        <v>23.2</v>
      </c>
      <c r="U4029" t="s">
        <v>32</v>
      </c>
      <c r="V4029" t="s">
        <v>32</v>
      </c>
      <c r="W4029" t="s">
        <v>32</v>
      </c>
    </row>
    <row r="4030" spans="1:23" x14ac:dyDescent="0.3">
      <c r="A4030" s="1">
        <v>30.1</v>
      </c>
      <c r="U4030" t="s">
        <v>32</v>
      </c>
      <c r="V4030" t="s">
        <v>31</v>
      </c>
      <c r="W4030" t="s">
        <v>31</v>
      </c>
    </row>
    <row r="4031" spans="1:23" x14ac:dyDescent="0.3">
      <c r="A4031" s="2">
        <v>28.8</v>
      </c>
      <c r="U4031" t="s">
        <v>32</v>
      </c>
      <c r="V4031" t="s">
        <v>32</v>
      </c>
      <c r="W4031" t="s">
        <v>31</v>
      </c>
    </row>
    <row r="4032" spans="1:23" x14ac:dyDescent="0.3">
      <c r="A4032" s="1">
        <v>92</v>
      </c>
      <c r="U4032" t="s">
        <v>32</v>
      </c>
      <c r="V4032" t="s">
        <v>32</v>
      </c>
      <c r="W4032" t="s">
        <v>32</v>
      </c>
    </row>
    <row r="4033" spans="1:23" x14ac:dyDescent="0.3">
      <c r="A4033" s="2">
        <v>38</v>
      </c>
      <c r="U4033" t="s">
        <v>32</v>
      </c>
      <c r="V4033" t="s">
        <v>32</v>
      </c>
      <c r="W4033" t="s">
        <v>31</v>
      </c>
    </row>
    <row r="4034" spans="1:23" x14ac:dyDescent="0.3">
      <c r="A4034" s="1">
        <v>27.7</v>
      </c>
      <c r="U4034" t="s">
        <v>32</v>
      </c>
      <c r="V4034" t="s">
        <v>32</v>
      </c>
      <c r="W4034" t="s">
        <v>31</v>
      </c>
    </row>
    <row r="4035" spans="1:23" x14ac:dyDescent="0.3">
      <c r="A4035" s="2">
        <v>43.2</v>
      </c>
      <c r="U4035" t="s">
        <v>32</v>
      </c>
      <c r="V4035" t="s">
        <v>32</v>
      </c>
      <c r="W4035" t="s">
        <v>31</v>
      </c>
    </row>
    <row r="4036" spans="1:23" x14ac:dyDescent="0.3">
      <c r="A4036" s="1">
        <v>24.1</v>
      </c>
      <c r="U4036" t="s">
        <v>32</v>
      </c>
      <c r="V4036" t="s">
        <v>32</v>
      </c>
      <c r="W4036" t="s">
        <v>31</v>
      </c>
    </row>
    <row r="4037" spans="1:23" x14ac:dyDescent="0.3">
      <c r="A4037" s="2">
        <v>28.7</v>
      </c>
      <c r="U4037" t="s">
        <v>32</v>
      </c>
      <c r="V4037" t="s">
        <v>32</v>
      </c>
      <c r="W4037" t="s">
        <v>31</v>
      </c>
    </row>
    <row r="4038" spans="1:23" x14ac:dyDescent="0.3">
      <c r="A4038" s="1">
        <v>34.799999999999997</v>
      </c>
      <c r="U4038" t="s">
        <v>32</v>
      </c>
      <c r="V4038" t="s">
        <v>32</v>
      </c>
      <c r="W4038" t="s">
        <v>31</v>
      </c>
    </row>
    <row r="4039" spans="1:23" x14ac:dyDescent="0.3">
      <c r="A4039" s="2">
        <v>23.5</v>
      </c>
      <c r="U4039" t="s">
        <v>32</v>
      </c>
      <c r="V4039" t="s">
        <v>31</v>
      </c>
      <c r="W4039" t="s">
        <v>32</v>
      </c>
    </row>
    <row r="4040" spans="1:23" x14ac:dyDescent="0.3">
      <c r="A4040" s="1">
        <v>28.5</v>
      </c>
      <c r="U4040" t="s">
        <v>32</v>
      </c>
      <c r="V4040" t="s">
        <v>31</v>
      </c>
      <c r="W4040" t="s">
        <v>32</v>
      </c>
    </row>
    <row r="4041" spans="1:23" x14ac:dyDescent="0.3">
      <c r="A4041" s="2">
        <v>20.3</v>
      </c>
      <c r="U4041" t="s">
        <v>32</v>
      </c>
      <c r="V4041" t="s">
        <v>32</v>
      </c>
      <c r="W4041" t="s">
        <v>32</v>
      </c>
    </row>
    <row r="4042" spans="1:23" x14ac:dyDescent="0.3">
      <c r="A4042" s="1">
        <v>43</v>
      </c>
      <c r="U4042" t="s">
        <v>32</v>
      </c>
      <c r="V4042" t="s">
        <v>32</v>
      </c>
      <c r="W4042" t="s">
        <v>32</v>
      </c>
    </row>
    <row r="4043" spans="1:23" x14ac:dyDescent="0.3">
      <c r="A4043" s="2">
        <v>18.3</v>
      </c>
      <c r="U4043" t="s">
        <v>32</v>
      </c>
      <c r="V4043" t="s">
        <v>32</v>
      </c>
      <c r="W4043" t="s">
        <v>32</v>
      </c>
    </row>
    <row r="4044" spans="1:23" x14ac:dyDescent="0.3">
      <c r="A4044" s="1">
        <v>27.2</v>
      </c>
      <c r="U4044" t="s">
        <v>32</v>
      </c>
      <c r="V4044" t="s">
        <v>32</v>
      </c>
      <c r="W4044" t="s">
        <v>32</v>
      </c>
    </row>
    <row r="4045" spans="1:23" x14ac:dyDescent="0.3">
      <c r="A4045" s="2">
        <v>22</v>
      </c>
      <c r="U4045" t="s">
        <v>32</v>
      </c>
      <c r="V4045" t="s">
        <v>32</v>
      </c>
      <c r="W4045" t="s">
        <v>32</v>
      </c>
    </row>
    <row r="4046" spans="1:23" x14ac:dyDescent="0.3">
      <c r="A4046" s="1">
        <v>50.8</v>
      </c>
      <c r="U4046" t="s">
        <v>32</v>
      </c>
      <c r="V4046" t="s">
        <v>32</v>
      </c>
      <c r="W4046" t="s">
        <v>31</v>
      </c>
    </row>
    <row r="4047" spans="1:23" x14ac:dyDescent="0.3">
      <c r="A4047" s="2">
        <v>35.4</v>
      </c>
      <c r="U4047" t="s">
        <v>32</v>
      </c>
      <c r="V4047" t="s">
        <v>31</v>
      </c>
      <c r="W4047" t="s">
        <v>31</v>
      </c>
    </row>
    <row r="4048" spans="1:23" x14ac:dyDescent="0.3">
      <c r="A4048" s="1">
        <v>55.9</v>
      </c>
      <c r="U4048" t="s">
        <v>32</v>
      </c>
      <c r="V4048" t="s">
        <v>31</v>
      </c>
      <c r="W4048" t="s">
        <v>32</v>
      </c>
    </row>
    <row r="4049" spans="1:23" x14ac:dyDescent="0.3">
      <c r="A4049" s="2">
        <v>27.9</v>
      </c>
      <c r="U4049" t="s">
        <v>32</v>
      </c>
      <c r="V4049" t="s">
        <v>31</v>
      </c>
      <c r="W4049" t="s">
        <v>31</v>
      </c>
    </row>
    <row r="4050" spans="1:23" x14ac:dyDescent="0.3">
      <c r="A4050" s="1">
        <v>19.8</v>
      </c>
      <c r="U4050" t="s">
        <v>32</v>
      </c>
      <c r="V4050" t="s">
        <v>31</v>
      </c>
      <c r="W4050" t="s">
        <v>31</v>
      </c>
    </row>
    <row r="4051" spans="1:23" x14ac:dyDescent="0.3">
      <c r="A4051" s="2">
        <v>26</v>
      </c>
      <c r="U4051" t="s">
        <v>32</v>
      </c>
      <c r="V4051" t="s">
        <v>32</v>
      </c>
      <c r="W4051" t="s">
        <v>31</v>
      </c>
    </row>
    <row r="4052" spans="1:23" x14ac:dyDescent="0.3">
      <c r="A4052" s="1">
        <v>26.8</v>
      </c>
      <c r="U4052" t="s">
        <v>32</v>
      </c>
      <c r="V4052" t="s">
        <v>32</v>
      </c>
      <c r="W4052" t="s">
        <v>32</v>
      </c>
    </row>
    <row r="4053" spans="1:23" x14ac:dyDescent="0.3">
      <c r="A4053" s="2">
        <v>32.5</v>
      </c>
      <c r="U4053" t="s">
        <v>32</v>
      </c>
      <c r="V4053" t="s">
        <v>31</v>
      </c>
      <c r="W4053" t="s">
        <v>32</v>
      </c>
    </row>
    <row r="4054" spans="1:23" x14ac:dyDescent="0.3">
      <c r="A4054" s="1">
        <v>15</v>
      </c>
      <c r="U4054" t="s">
        <v>32</v>
      </c>
      <c r="V4054" t="s">
        <v>32</v>
      </c>
      <c r="W4054" t="s">
        <v>32</v>
      </c>
    </row>
    <row r="4055" spans="1:23" x14ac:dyDescent="0.3">
      <c r="A4055" s="2">
        <v>14.2</v>
      </c>
      <c r="U4055" t="s">
        <v>32</v>
      </c>
      <c r="V4055" t="s">
        <v>32</v>
      </c>
      <c r="W4055" t="s">
        <v>32</v>
      </c>
    </row>
    <row r="4056" spans="1:23" x14ac:dyDescent="0.3">
      <c r="A4056" s="1">
        <v>17</v>
      </c>
      <c r="U4056" t="s">
        <v>32</v>
      </c>
      <c r="V4056" t="s">
        <v>31</v>
      </c>
      <c r="W4056" t="s">
        <v>31</v>
      </c>
    </row>
    <row r="4057" spans="1:23" x14ac:dyDescent="0.3">
      <c r="A4057" s="2">
        <v>26.2</v>
      </c>
      <c r="U4057" t="s">
        <v>32</v>
      </c>
      <c r="V4057" t="s">
        <v>32</v>
      </c>
      <c r="W4057" t="s">
        <v>32</v>
      </c>
    </row>
    <row r="4058" spans="1:23" x14ac:dyDescent="0.3">
      <c r="A4058" s="1">
        <v>24.9</v>
      </c>
      <c r="U4058" t="s">
        <v>32</v>
      </c>
      <c r="V4058" t="s">
        <v>32</v>
      </c>
      <c r="W4058" t="s">
        <v>32</v>
      </c>
    </row>
    <row r="4059" spans="1:23" x14ac:dyDescent="0.3">
      <c r="A4059" s="2">
        <v>26.6</v>
      </c>
      <c r="U4059" t="s">
        <v>32</v>
      </c>
      <c r="V4059" t="s">
        <v>32</v>
      </c>
      <c r="W4059" t="s">
        <v>32</v>
      </c>
    </row>
    <row r="4060" spans="1:23" x14ac:dyDescent="0.3">
      <c r="A4060" s="1">
        <v>22.7</v>
      </c>
      <c r="U4060" t="s">
        <v>32</v>
      </c>
      <c r="V4060" t="s">
        <v>32</v>
      </c>
      <c r="W4060" t="s">
        <v>32</v>
      </c>
    </row>
    <row r="4061" spans="1:23" x14ac:dyDescent="0.3">
      <c r="A4061" s="2">
        <v>32.700000000000003</v>
      </c>
      <c r="U4061" t="s">
        <v>32</v>
      </c>
      <c r="V4061" t="s">
        <v>32</v>
      </c>
      <c r="W4061" t="s">
        <v>32</v>
      </c>
    </row>
    <row r="4062" spans="1:23" x14ac:dyDescent="0.3">
      <c r="A4062" s="1">
        <v>36.700000000000003</v>
      </c>
      <c r="U4062" t="s">
        <v>32</v>
      </c>
      <c r="V4062" t="s">
        <v>32</v>
      </c>
      <c r="W4062" t="s">
        <v>32</v>
      </c>
    </row>
    <row r="4063" spans="1:23" x14ac:dyDescent="0.3">
      <c r="A4063" s="2">
        <v>31.5</v>
      </c>
      <c r="U4063" t="s">
        <v>32</v>
      </c>
      <c r="V4063" t="s">
        <v>32</v>
      </c>
      <c r="W4063" t="s">
        <v>31</v>
      </c>
    </row>
    <row r="4064" spans="1:23" x14ac:dyDescent="0.3">
      <c r="A4064" s="1">
        <v>36.9</v>
      </c>
      <c r="U4064" t="s">
        <v>32</v>
      </c>
      <c r="V4064" t="s">
        <v>32</v>
      </c>
      <c r="W4064" t="s">
        <v>32</v>
      </c>
    </row>
    <row r="4065" spans="1:23" x14ac:dyDescent="0.3">
      <c r="A4065" s="2">
        <v>27.6</v>
      </c>
      <c r="U4065" t="s">
        <v>32</v>
      </c>
      <c r="V4065" t="s">
        <v>32</v>
      </c>
      <c r="W4065" t="s">
        <v>31</v>
      </c>
    </row>
    <row r="4066" spans="1:23" x14ac:dyDescent="0.3">
      <c r="A4066" s="1">
        <v>20.7</v>
      </c>
      <c r="U4066" t="s">
        <v>32</v>
      </c>
      <c r="V4066" t="s">
        <v>32</v>
      </c>
      <c r="W4066" t="s">
        <v>32</v>
      </c>
    </row>
    <row r="4067" spans="1:23" x14ac:dyDescent="0.3">
      <c r="A4067" s="2">
        <v>20.2</v>
      </c>
      <c r="U4067" t="s">
        <v>32</v>
      </c>
      <c r="V4067" t="s">
        <v>32</v>
      </c>
      <c r="W4067" t="s">
        <v>32</v>
      </c>
    </row>
    <row r="4068" spans="1:23" x14ac:dyDescent="0.3">
      <c r="A4068" s="1">
        <v>23.4</v>
      </c>
      <c r="U4068" t="s">
        <v>32</v>
      </c>
      <c r="V4068" t="s">
        <v>32</v>
      </c>
      <c r="W4068" t="s">
        <v>31</v>
      </c>
    </row>
    <row r="4069" spans="1:23" x14ac:dyDescent="0.3">
      <c r="A4069" s="2">
        <v>25.3</v>
      </c>
      <c r="U4069" t="s">
        <v>32</v>
      </c>
      <c r="V4069" t="s">
        <v>32</v>
      </c>
      <c r="W4069" t="s">
        <v>32</v>
      </c>
    </row>
    <row r="4070" spans="1:23" x14ac:dyDescent="0.3">
      <c r="A4070" s="1">
        <v>28.2</v>
      </c>
      <c r="U4070" t="s">
        <v>32</v>
      </c>
      <c r="V4070" t="s">
        <v>32</v>
      </c>
      <c r="W4070" t="s">
        <v>32</v>
      </c>
    </row>
    <row r="4071" spans="1:23" x14ac:dyDescent="0.3">
      <c r="A4071" s="2">
        <v>27</v>
      </c>
      <c r="U4071" t="s">
        <v>32</v>
      </c>
      <c r="V4071" t="s">
        <v>32</v>
      </c>
      <c r="W4071" t="s">
        <v>32</v>
      </c>
    </row>
    <row r="4072" spans="1:23" x14ac:dyDescent="0.3">
      <c r="A4072" s="1">
        <v>24.8</v>
      </c>
      <c r="U4072" t="s">
        <v>32</v>
      </c>
      <c r="V4072" t="s">
        <v>32</v>
      </c>
      <c r="W4072" t="s">
        <v>31</v>
      </c>
    </row>
    <row r="4073" spans="1:23" x14ac:dyDescent="0.3">
      <c r="A4073" s="2">
        <v>34.799999999999997</v>
      </c>
      <c r="U4073" t="s">
        <v>32</v>
      </c>
      <c r="V4073" t="s">
        <v>32</v>
      </c>
      <c r="W4073" t="s">
        <v>31</v>
      </c>
    </row>
    <row r="4074" spans="1:23" x14ac:dyDescent="0.3">
      <c r="A4074" s="1">
        <v>17.3</v>
      </c>
      <c r="U4074" t="s">
        <v>32</v>
      </c>
      <c r="V4074" t="s">
        <v>32</v>
      </c>
      <c r="W4074" t="s">
        <v>32</v>
      </c>
    </row>
    <row r="4075" spans="1:23" x14ac:dyDescent="0.3">
      <c r="A4075" s="2">
        <v>27.8</v>
      </c>
      <c r="U4075" t="s">
        <v>32</v>
      </c>
      <c r="V4075" t="s">
        <v>32</v>
      </c>
      <c r="W4075" t="s">
        <v>32</v>
      </c>
    </row>
    <row r="4076" spans="1:23" x14ac:dyDescent="0.3">
      <c r="A4076" s="1">
        <v>16.2</v>
      </c>
      <c r="U4076" t="s">
        <v>32</v>
      </c>
      <c r="V4076" t="s">
        <v>31</v>
      </c>
      <c r="W4076" t="s">
        <v>31</v>
      </c>
    </row>
    <row r="4077" spans="1:23" x14ac:dyDescent="0.3">
      <c r="A4077" s="2">
        <v>21.7</v>
      </c>
      <c r="U4077" t="s">
        <v>32</v>
      </c>
      <c r="V4077" t="s">
        <v>32</v>
      </c>
      <c r="W4077" t="s">
        <v>32</v>
      </c>
    </row>
    <row r="4078" spans="1:23" x14ac:dyDescent="0.3">
      <c r="A4078" s="1">
        <v>21.4</v>
      </c>
      <c r="U4078" t="s">
        <v>32</v>
      </c>
      <c r="V4078" t="s">
        <v>32</v>
      </c>
      <c r="W4078" t="s">
        <v>31</v>
      </c>
    </row>
    <row r="4079" spans="1:23" x14ac:dyDescent="0.3">
      <c r="A4079" s="2">
        <v>29.3</v>
      </c>
      <c r="U4079" t="s">
        <v>32</v>
      </c>
      <c r="V4079" t="s">
        <v>32</v>
      </c>
      <c r="W4079" t="s">
        <v>31</v>
      </c>
    </row>
    <row r="4080" spans="1:23" x14ac:dyDescent="0.3">
      <c r="A4080" s="1">
        <v>36.200000000000003</v>
      </c>
      <c r="U4080" t="s">
        <v>32</v>
      </c>
      <c r="V4080" t="s">
        <v>32</v>
      </c>
      <c r="W4080" t="s">
        <v>32</v>
      </c>
    </row>
    <row r="4081" spans="1:23" x14ac:dyDescent="0.3">
      <c r="A4081" s="2">
        <v>28.3</v>
      </c>
      <c r="U4081" t="s">
        <v>32</v>
      </c>
      <c r="V4081" t="s">
        <v>32</v>
      </c>
      <c r="W4081" t="s">
        <v>32</v>
      </c>
    </row>
    <row r="4082" spans="1:23" x14ac:dyDescent="0.3">
      <c r="A4082" s="1">
        <v>23.5</v>
      </c>
      <c r="U4082" t="s">
        <v>32</v>
      </c>
      <c r="V4082" t="s">
        <v>32</v>
      </c>
      <c r="W4082" t="s">
        <v>31</v>
      </c>
    </row>
    <row r="4083" spans="1:23" x14ac:dyDescent="0.3">
      <c r="A4083" s="2">
        <v>25.9</v>
      </c>
      <c r="U4083" t="s">
        <v>32</v>
      </c>
      <c r="V4083" t="s">
        <v>32</v>
      </c>
      <c r="W4083" t="s">
        <v>32</v>
      </c>
    </row>
    <row r="4084" spans="1:23" x14ac:dyDescent="0.3">
      <c r="A4084" s="1">
        <v>27.1</v>
      </c>
      <c r="U4084" t="s">
        <v>32</v>
      </c>
      <c r="V4084" t="s">
        <v>32</v>
      </c>
      <c r="W4084" t="s">
        <v>32</v>
      </c>
    </row>
    <row r="4085" spans="1:23" x14ac:dyDescent="0.3">
      <c r="A4085" s="2">
        <v>21.5</v>
      </c>
      <c r="U4085" t="s">
        <v>32</v>
      </c>
      <c r="V4085" t="s">
        <v>32</v>
      </c>
      <c r="W4085" t="s">
        <v>32</v>
      </c>
    </row>
    <row r="4086" spans="1:23" x14ac:dyDescent="0.3">
      <c r="A4086" s="1">
        <v>30.5</v>
      </c>
      <c r="U4086" t="s">
        <v>32</v>
      </c>
      <c r="V4086" t="s">
        <v>32</v>
      </c>
      <c r="W4086" t="s">
        <v>32</v>
      </c>
    </row>
    <row r="4087" spans="1:23" x14ac:dyDescent="0.3">
      <c r="A4087" s="2">
        <v>23.4</v>
      </c>
      <c r="U4087" t="s">
        <v>32</v>
      </c>
      <c r="V4087" t="s">
        <v>32</v>
      </c>
      <c r="W4087" t="s">
        <v>31</v>
      </c>
    </row>
    <row r="4088" spans="1:23" x14ac:dyDescent="0.3">
      <c r="A4088" s="1">
        <v>37.6</v>
      </c>
      <c r="U4088" t="s">
        <v>32</v>
      </c>
      <c r="V4088" t="s">
        <v>31</v>
      </c>
      <c r="W4088" t="s">
        <v>31</v>
      </c>
    </row>
    <row r="4089" spans="1:23" x14ac:dyDescent="0.3">
      <c r="A4089" s="2">
        <v>24</v>
      </c>
      <c r="U4089" t="s">
        <v>32</v>
      </c>
      <c r="V4089" t="s">
        <v>32</v>
      </c>
      <c r="W4089" t="s">
        <v>32</v>
      </c>
    </row>
    <row r="4090" spans="1:23" x14ac:dyDescent="0.3">
      <c r="A4090" s="1">
        <v>25.1</v>
      </c>
      <c r="U4090" t="s">
        <v>32</v>
      </c>
      <c r="V4090" t="s">
        <v>32</v>
      </c>
      <c r="W4090" t="s">
        <v>31</v>
      </c>
    </row>
    <row r="4091" spans="1:23" x14ac:dyDescent="0.3">
      <c r="A4091" s="2">
        <v>28.7</v>
      </c>
      <c r="U4091" t="s">
        <v>32</v>
      </c>
      <c r="V4091" t="s">
        <v>32</v>
      </c>
      <c r="W4091" t="s">
        <v>31</v>
      </c>
    </row>
    <row r="4092" spans="1:23" x14ac:dyDescent="0.3">
      <c r="A4092" s="1">
        <v>41.8</v>
      </c>
      <c r="U4092" t="s">
        <v>32</v>
      </c>
      <c r="V4092" t="s">
        <v>32</v>
      </c>
      <c r="W4092" t="s">
        <v>32</v>
      </c>
    </row>
    <row r="4093" spans="1:23" x14ac:dyDescent="0.3">
      <c r="A4093" s="2">
        <v>25.6</v>
      </c>
      <c r="U4093" t="s">
        <v>32</v>
      </c>
      <c r="V4093" t="s">
        <v>32</v>
      </c>
      <c r="W4093" t="s">
        <v>32</v>
      </c>
    </row>
    <row r="4094" spans="1:23" x14ac:dyDescent="0.3">
      <c r="A4094" s="1">
        <v>27.2</v>
      </c>
      <c r="U4094" t="s">
        <v>32</v>
      </c>
      <c r="V4094" t="s">
        <v>31</v>
      </c>
      <c r="W4094" t="s">
        <v>31</v>
      </c>
    </row>
    <row r="4095" spans="1:23" x14ac:dyDescent="0.3">
      <c r="A4095" s="2">
        <v>24.4</v>
      </c>
      <c r="U4095" t="s">
        <v>32</v>
      </c>
      <c r="V4095" t="s">
        <v>31</v>
      </c>
      <c r="W4095" t="s">
        <v>31</v>
      </c>
    </row>
    <row r="4096" spans="1:23" x14ac:dyDescent="0.3">
      <c r="A4096" s="1">
        <v>20.7</v>
      </c>
      <c r="U4096" t="s">
        <v>32</v>
      </c>
      <c r="V4096" t="s">
        <v>32</v>
      </c>
      <c r="W4096" t="s">
        <v>32</v>
      </c>
    </row>
    <row r="4097" spans="1:23" x14ac:dyDescent="0.3">
      <c r="A4097" s="2">
        <v>19.600000000000001</v>
      </c>
      <c r="U4097" t="s">
        <v>32</v>
      </c>
      <c r="V4097" t="s">
        <v>32</v>
      </c>
      <c r="W4097" t="s">
        <v>32</v>
      </c>
    </row>
    <row r="4098" spans="1:23" x14ac:dyDescent="0.3">
      <c r="A4098" s="1">
        <v>24.8</v>
      </c>
      <c r="U4098" t="s">
        <v>32</v>
      </c>
      <c r="V4098" t="s">
        <v>31</v>
      </c>
      <c r="W4098" t="s">
        <v>32</v>
      </c>
    </row>
    <row r="4099" spans="1:23" x14ac:dyDescent="0.3">
      <c r="A4099" s="2">
        <v>32.6</v>
      </c>
      <c r="U4099" t="s">
        <v>32</v>
      </c>
      <c r="V4099" t="s">
        <v>32</v>
      </c>
      <c r="W4099" t="s">
        <v>32</v>
      </c>
    </row>
    <row r="4100" spans="1:23" x14ac:dyDescent="0.3">
      <c r="A4100" s="1">
        <v>20.5</v>
      </c>
      <c r="U4100" t="s">
        <v>32</v>
      </c>
      <c r="V4100" t="s">
        <v>32</v>
      </c>
      <c r="W4100" t="s">
        <v>31</v>
      </c>
    </row>
    <row r="4101" spans="1:23" x14ac:dyDescent="0.3">
      <c r="A4101" s="2">
        <v>36.200000000000003</v>
      </c>
      <c r="U4101" t="s">
        <v>32</v>
      </c>
      <c r="V4101" t="s">
        <v>32</v>
      </c>
      <c r="W4101" t="s">
        <v>32</v>
      </c>
    </row>
    <row r="4102" spans="1:23" x14ac:dyDescent="0.3">
      <c r="A4102" s="1">
        <v>45.4</v>
      </c>
      <c r="U4102" t="s">
        <v>32</v>
      </c>
      <c r="V4102" t="s">
        <v>32</v>
      </c>
      <c r="W4102" t="s">
        <v>32</v>
      </c>
    </row>
    <row r="4103" spans="1:23" x14ac:dyDescent="0.3">
      <c r="A4103" s="2">
        <v>27.6</v>
      </c>
      <c r="U4103" t="s">
        <v>32</v>
      </c>
      <c r="V4103" t="s">
        <v>32</v>
      </c>
      <c r="W4103" t="s">
        <v>31</v>
      </c>
    </row>
    <row r="4104" spans="1:23" x14ac:dyDescent="0.3">
      <c r="A4104" s="1">
        <v>34.700000000000003</v>
      </c>
      <c r="U4104" t="s">
        <v>32</v>
      </c>
      <c r="V4104" t="s">
        <v>31</v>
      </c>
      <c r="W4104" t="s">
        <v>32</v>
      </c>
    </row>
    <row r="4105" spans="1:23" x14ac:dyDescent="0.3">
      <c r="A4105" s="2">
        <v>32.4</v>
      </c>
      <c r="U4105" t="s">
        <v>32</v>
      </c>
      <c r="V4105" t="s">
        <v>32</v>
      </c>
      <c r="W4105" t="s">
        <v>31</v>
      </c>
    </row>
    <row r="4106" spans="1:23" x14ac:dyDescent="0.3">
      <c r="A4106" s="1">
        <v>28.7</v>
      </c>
      <c r="U4106" t="s">
        <v>32</v>
      </c>
      <c r="V4106" t="s">
        <v>31</v>
      </c>
      <c r="W4106" t="s">
        <v>31</v>
      </c>
    </row>
    <row r="4107" spans="1:23" x14ac:dyDescent="0.3">
      <c r="A4107" s="2">
        <v>45.3</v>
      </c>
      <c r="U4107" t="s">
        <v>32</v>
      </c>
      <c r="V4107" t="s">
        <v>32</v>
      </c>
      <c r="W4107" t="s">
        <v>32</v>
      </c>
    </row>
    <row r="4108" spans="1:23" x14ac:dyDescent="0.3">
      <c r="A4108" s="1">
        <v>40.299999999999997</v>
      </c>
      <c r="U4108" t="s">
        <v>32</v>
      </c>
      <c r="V4108" t="s">
        <v>32</v>
      </c>
      <c r="W4108" t="s">
        <v>32</v>
      </c>
    </row>
    <row r="4109" spans="1:23" x14ac:dyDescent="0.3">
      <c r="A4109" s="2">
        <v>38.9</v>
      </c>
      <c r="U4109" t="s">
        <v>32</v>
      </c>
      <c r="V4109" t="s">
        <v>32</v>
      </c>
      <c r="W4109" t="s">
        <v>32</v>
      </c>
    </row>
    <row r="4110" spans="1:23" x14ac:dyDescent="0.3">
      <c r="A4110" s="1">
        <v>46</v>
      </c>
      <c r="U4110" t="s">
        <v>32</v>
      </c>
      <c r="V4110" t="s">
        <v>32</v>
      </c>
      <c r="W4110" t="s">
        <v>32</v>
      </c>
    </row>
    <row r="4111" spans="1:23" x14ac:dyDescent="0.3">
      <c r="A4111" s="2">
        <v>32.4</v>
      </c>
      <c r="U4111" t="s">
        <v>32</v>
      </c>
      <c r="V4111" t="s">
        <v>32</v>
      </c>
      <c r="W4111" t="s">
        <v>32</v>
      </c>
    </row>
    <row r="4112" spans="1:23" x14ac:dyDescent="0.3">
      <c r="A4112" s="1">
        <v>19.399999999999999</v>
      </c>
      <c r="U4112" t="s">
        <v>32</v>
      </c>
      <c r="V4112" t="s">
        <v>32</v>
      </c>
      <c r="W4112" t="s">
        <v>32</v>
      </c>
    </row>
    <row r="4113" spans="1:23" x14ac:dyDescent="0.3">
      <c r="A4113" s="2">
        <v>27.5</v>
      </c>
      <c r="U4113" t="s">
        <v>32</v>
      </c>
      <c r="V4113" t="s">
        <v>32</v>
      </c>
      <c r="W4113" t="s">
        <v>32</v>
      </c>
    </row>
    <row r="4114" spans="1:23" x14ac:dyDescent="0.3">
      <c r="A4114" s="1">
        <v>26.2</v>
      </c>
      <c r="U4114" t="s">
        <v>32</v>
      </c>
      <c r="V4114" t="s">
        <v>32</v>
      </c>
      <c r="W4114" t="s">
        <v>32</v>
      </c>
    </row>
    <row r="4115" spans="1:23" x14ac:dyDescent="0.3">
      <c r="A4115" s="2">
        <v>31.1</v>
      </c>
      <c r="U4115" t="s">
        <v>32</v>
      </c>
      <c r="V4115" t="s">
        <v>32</v>
      </c>
      <c r="W4115" t="s">
        <v>31</v>
      </c>
    </row>
    <row r="4116" spans="1:23" x14ac:dyDescent="0.3">
      <c r="A4116" s="1">
        <v>34.6</v>
      </c>
      <c r="U4116" t="s">
        <v>32</v>
      </c>
      <c r="V4116" t="s">
        <v>32</v>
      </c>
      <c r="W4116" t="s">
        <v>32</v>
      </c>
    </row>
    <row r="4117" spans="1:23" x14ac:dyDescent="0.3">
      <c r="A4117" s="2">
        <v>24.3</v>
      </c>
      <c r="U4117" t="s">
        <v>32</v>
      </c>
      <c r="V4117" t="s">
        <v>32</v>
      </c>
      <c r="W4117" t="s">
        <v>32</v>
      </c>
    </row>
    <row r="4118" spans="1:23" x14ac:dyDescent="0.3">
      <c r="A4118" s="1">
        <v>34.6</v>
      </c>
      <c r="U4118" t="s">
        <v>32</v>
      </c>
      <c r="V4118" t="s">
        <v>32</v>
      </c>
      <c r="W4118" t="s">
        <v>32</v>
      </c>
    </row>
    <row r="4119" spans="1:23" x14ac:dyDescent="0.3">
      <c r="A4119" s="2">
        <v>28.5</v>
      </c>
      <c r="U4119" t="s">
        <v>32</v>
      </c>
      <c r="V4119" t="s">
        <v>32</v>
      </c>
      <c r="W4119" t="s">
        <v>32</v>
      </c>
    </row>
    <row r="4120" spans="1:23" x14ac:dyDescent="0.3">
      <c r="A4120" s="1">
        <v>32.1</v>
      </c>
      <c r="U4120" t="s">
        <v>32</v>
      </c>
      <c r="V4120" t="s">
        <v>31</v>
      </c>
      <c r="W4120" t="s">
        <v>32</v>
      </c>
    </row>
    <row r="4121" spans="1:23" x14ac:dyDescent="0.3">
      <c r="A4121" s="2">
        <v>28</v>
      </c>
      <c r="U4121" t="s">
        <v>32</v>
      </c>
      <c r="V4121" t="s">
        <v>32</v>
      </c>
      <c r="W4121" t="s">
        <v>32</v>
      </c>
    </row>
    <row r="4122" spans="1:23" x14ac:dyDescent="0.3">
      <c r="A4122" s="1">
        <v>20.9</v>
      </c>
      <c r="U4122" t="s">
        <v>32</v>
      </c>
      <c r="V4122" t="s">
        <v>32</v>
      </c>
      <c r="W4122" t="s">
        <v>32</v>
      </c>
    </row>
    <row r="4123" spans="1:23" x14ac:dyDescent="0.3">
      <c r="A4123" s="2">
        <v>33.799999999999997</v>
      </c>
      <c r="U4123" t="s">
        <v>32</v>
      </c>
      <c r="V4123" t="s">
        <v>32</v>
      </c>
      <c r="W4123" t="s">
        <v>31</v>
      </c>
    </row>
    <row r="4124" spans="1:23" x14ac:dyDescent="0.3">
      <c r="A4124" s="1">
        <v>25.8</v>
      </c>
      <c r="U4124" t="s">
        <v>32</v>
      </c>
      <c r="V4124" t="s">
        <v>32</v>
      </c>
      <c r="W4124" t="s">
        <v>32</v>
      </c>
    </row>
    <row r="4125" spans="1:23" x14ac:dyDescent="0.3">
      <c r="A4125" s="2">
        <v>31.8</v>
      </c>
      <c r="U4125" t="s">
        <v>32</v>
      </c>
      <c r="V4125" t="s">
        <v>31</v>
      </c>
      <c r="W4125" t="s">
        <v>32</v>
      </c>
    </row>
    <row r="4126" spans="1:23" x14ac:dyDescent="0.3">
      <c r="A4126" s="1">
        <v>26.8</v>
      </c>
      <c r="U4126" t="s">
        <v>32</v>
      </c>
      <c r="V4126" t="s">
        <v>32</v>
      </c>
      <c r="W4126" t="s">
        <v>32</v>
      </c>
    </row>
    <row r="4127" spans="1:23" x14ac:dyDescent="0.3">
      <c r="A4127" s="2">
        <v>25.9</v>
      </c>
      <c r="U4127" t="s">
        <v>32</v>
      </c>
      <c r="V4127" t="s">
        <v>32</v>
      </c>
      <c r="W4127" t="s">
        <v>31</v>
      </c>
    </row>
    <row r="4128" spans="1:23" x14ac:dyDescent="0.3">
      <c r="A4128" s="1">
        <v>29.2</v>
      </c>
      <c r="U4128" t="s">
        <v>32</v>
      </c>
      <c r="V4128" t="s">
        <v>32</v>
      </c>
      <c r="W4128" t="s">
        <v>31</v>
      </c>
    </row>
    <row r="4129" spans="1:23" x14ac:dyDescent="0.3">
      <c r="A4129" s="2">
        <v>25.3</v>
      </c>
      <c r="U4129" t="s">
        <v>32</v>
      </c>
      <c r="V4129" t="s">
        <v>32</v>
      </c>
      <c r="W4129" t="s">
        <v>31</v>
      </c>
    </row>
    <row r="4130" spans="1:23" x14ac:dyDescent="0.3">
      <c r="A4130" s="1">
        <v>41.7</v>
      </c>
      <c r="U4130" t="s">
        <v>32</v>
      </c>
      <c r="V4130" t="s">
        <v>32</v>
      </c>
      <c r="W4130" t="s">
        <v>32</v>
      </c>
    </row>
    <row r="4131" spans="1:23" x14ac:dyDescent="0.3">
      <c r="A4131" s="2">
        <v>38.799999999999997</v>
      </c>
      <c r="U4131" t="s">
        <v>32</v>
      </c>
      <c r="V4131" t="s">
        <v>31</v>
      </c>
      <c r="W4131" t="s">
        <v>31</v>
      </c>
    </row>
    <row r="4132" spans="1:23" x14ac:dyDescent="0.3">
      <c r="A4132" s="1">
        <v>29.1</v>
      </c>
      <c r="U4132" t="s">
        <v>32</v>
      </c>
      <c r="V4132" t="s">
        <v>32</v>
      </c>
      <c r="W4132" t="s">
        <v>32</v>
      </c>
    </row>
    <row r="4133" spans="1:23" x14ac:dyDescent="0.3">
      <c r="A4133" s="2">
        <v>30.9</v>
      </c>
      <c r="U4133" t="s">
        <v>32</v>
      </c>
      <c r="V4133" t="s">
        <v>32</v>
      </c>
      <c r="W4133" t="s">
        <v>32</v>
      </c>
    </row>
    <row r="4134" spans="1:23" x14ac:dyDescent="0.3">
      <c r="A4134" s="1">
        <v>39.299999999999997</v>
      </c>
      <c r="U4134" t="s">
        <v>32</v>
      </c>
      <c r="V4134" t="s">
        <v>31</v>
      </c>
      <c r="W4134" t="s">
        <v>32</v>
      </c>
    </row>
    <row r="4135" spans="1:23" x14ac:dyDescent="0.3">
      <c r="A4135" s="2">
        <v>41.8</v>
      </c>
      <c r="U4135" t="s">
        <v>32</v>
      </c>
      <c r="V4135" t="s">
        <v>32</v>
      </c>
      <c r="W4135" t="s">
        <v>32</v>
      </c>
    </row>
    <row r="4136" spans="1:23" x14ac:dyDescent="0.3">
      <c r="A4136" s="1">
        <v>26.2</v>
      </c>
      <c r="U4136" t="s">
        <v>32</v>
      </c>
      <c r="V4136" t="s">
        <v>32</v>
      </c>
      <c r="W4136" t="s">
        <v>31</v>
      </c>
    </row>
    <row r="4137" spans="1:23" x14ac:dyDescent="0.3">
      <c r="A4137" s="2">
        <v>33.799999999999997</v>
      </c>
      <c r="U4137" t="s">
        <v>32</v>
      </c>
      <c r="V4137" t="s">
        <v>32</v>
      </c>
      <c r="W4137" t="s">
        <v>32</v>
      </c>
    </row>
    <row r="4138" spans="1:23" x14ac:dyDescent="0.3">
      <c r="A4138" s="1">
        <v>26.1</v>
      </c>
      <c r="U4138" t="s">
        <v>32</v>
      </c>
      <c r="V4138" t="s">
        <v>32</v>
      </c>
      <c r="W4138" t="s">
        <v>32</v>
      </c>
    </row>
    <row r="4139" spans="1:23" x14ac:dyDescent="0.3">
      <c r="A4139" s="2">
        <v>24.1</v>
      </c>
      <c r="U4139" t="s">
        <v>32</v>
      </c>
      <c r="V4139" t="s">
        <v>32</v>
      </c>
      <c r="W4139" t="s">
        <v>32</v>
      </c>
    </row>
    <row r="4140" spans="1:23" x14ac:dyDescent="0.3">
      <c r="A4140" s="1">
        <v>30.7</v>
      </c>
      <c r="U4140" t="s">
        <v>32</v>
      </c>
      <c r="V4140" t="s">
        <v>32</v>
      </c>
      <c r="W4140" t="s">
        <v>31</v>
      </c>
    </row>
    <row r="4141" spans="1:23" x14ac:dyDescent="0.3">
      <c r="A4141" s="2">
        <v>22.4</v>
      </c>
      <c r="U4141" t="s">
        <v>32</v>
      </c>
      <c r="V4141" t="s">
        <v>32</v>
      </c>
      <c r="W4141" t="s">
        <v>31</v>
      </c>
    </row>
    <row r="4142" spans="1:23" x14ac:dyDescent="0.3">
      <c r="A4142" s="1">
        <v>23</v>
      </c>
      <c r="U4142" t="s">
        <v>32</v>
      </c>
      <c r="V4142" t="s">
        <v>32</v>
      </c>
      <c r="W4142" t="s">
        <v>32</v>
      </c>
    </row>
    <row r="4143" spans="1:23" x14ac:dyDescent="0.3">
      <c r="A4143" s="2">
        <v>30.2</v>
      </c>
      <c r="U4143" t="s">
        <v>32</v>
      </c>
      <c r="V4143" t="s">
        <v>32</v>
      </c>
      <c r="W4143" t="s">
        <v>32</v>
      </c>
    </row>
    <row r="4144" spans="1:23" x14ac:dyDescent="0.3">
      <c r="A4144" s="1">
        <v>30.3</v>
      </c>
      <c r="U4144" t="s">
        <v>32</v>
      </c>
      <c r="V4144" t="s">
        <v>32</v>
      </c>
      <c r="W4144" t="s">
        <v>32</v>
      </c>
    </row>
    <row r="4145" spans="1:23" x14ac:dyDescent="0.3">
      <c r="A4145" s="2">
        <v>28.7</v>
      </c>
      <c r="U4145" t="s">
        <v>32</v>
      </c>
      <c r="V4145" t="s">
        <v>32</v>
      </c>
      <c r="W4145" t="s">
        <v>32</v>
      </c>
    </row>
    <row r="4146" spans="1:23" x14ac:dyDescent="0.3">
      <c r="A4146" s="1">
        <v>36.299999999999997</v>
      </c>
      <c r="U4146" t="s">
        <v>32</v>
      </c>
      <c r="V4146" t="s">
        <v>32</v>
      </c>
      <c r="W4146" t="s">
        <v>32</v>
      </c>
    </row>
    <row r="4147" spans="1:23" x14ac:dyDescent="0.3">
      <c r="A4147" s="2">
        <v>16.3</v>
      </c>
      <c r="U4147" t="s">
        <v>32</v>
      </c>
      <c r="V4147" t="s">
        <v>32</v>
      </c>
      <c r="W4147" t="s">
        <v>32</v>
      </c>
    </row>
    <row r="4148" spans="1:23" x14ac:dyDescent="0.3">
      <c r="A4148" s="1">
        <v>34.5</v>
      </c>
      <c r="U4148" t="s">
        <v>32</v>
      </c>
      <c r="V4148" t="s">
        <v>32</v>
      </c>
      <c r="W4148" t="s">
        <v>31</v>
      </c>
    </row>
    <row r="4149" spans="1:23" x14ac:dyDescent="0.3">
      <c r="A4149" s="2">
        <v>20.8</v>
      </c>
      <c r="U4149" t="s">
        <v>32</v>
      </c>
      <c r="V4149" t="s">
        <v>32</v>
      </c>
      <c r="W4149" t="s">
        <v>31</v>
      </c>
    </row>
    <row r="4150" spans="1:23" x14ac:dyDescent="0.3">
      <c r="A4150" s="1">
        <v>31</v>
      </c>
      <c r="U4150" t="s">
        <v>32</v>
      </c>
      <c r="V4150" t="s">
        <v>32</v>
      </c>
      <c r="W4150" t="s">
        <v>32</v>
      </c>
    </row>
    <row r="4151" spans="1:23" x14ac:dyDescent="0.3">
      <c r="A4151" s="2">
        <v>17.600000000000001</v>
      </c>
      <c r="U4151" t="s">
        <v>32</v>
      </c>
      <c r="V4151" t="s">
        <v>32</v>
      </c>
      <c r="W4151" t="s">
        <v>32</v>
      </c>
    </row>
    <row r="4152" spans="1:23" x14ac:dyDescent="0.3">
      <c r="A4152" s="1">
        <v>22.7</v>
      </c>
      <c r="U4152" t="s">
        <v>32</v>
      </c>
      <c r="V4152" t="s">
        <v>32</v>
      </c>
      <c r="W4152" t="s">
        <v>32</v>
      </c>
    </row>
    <row r="4153" spans="1:23" x14ac:dyDescent="0.3">
      <c r="A4153" s="2">
        <v>38.4</v>
      </c>
      <c r="U4153" t="s">
        <v>32</v>
      </c>
      <c r="V4153" t="s">
        <v>32</v>
      </c>
      <c r="W4153" t="s">
        <v>32</v>
      </c>
    </row>
    <row r="4154" spans="1:23" x14ac:dyDescent="0.3">
      <c r="A4154" s="1">
        <v>40.799999999999997</v>
      </c>
      <c r="U4154" t="s">
        <v>32</v>
      </c>
      <c r="V4154" t="s">
        <v>32</v>
      </c>
      <c r="W4154" t="s">
        <v>32</v>
      </c>
    </row>
    <row r="4155" spans="1:23" x14ac:dyDescent="0.3">
      <c r="A4155" s="2">
        <v>32.9</v>
      </c>
      <c r="U4155" t="s">
        <v>32</v>
      </c>
      <c r="V4155" t="s">
        <v>32</v>
      </c>
      <c r="W4155" t="s">
        <v>32</v>
      </c>
    </row>
    <row r="4156" spans="1:23" x14ac:dyDescent="0.3">
      <c r="A4156" s="1">
        <v>31.3</v>
      </c>
      <c r="U4156" t="s">
        <v>32</v>
      </c>
      <c r="V4156" t="s">
        <v>32</v>
      </c>
      <c r="W4156" t="s">
        <v>31</v>
      </c>
    </row>
    <row r="4157" spans="1:23" x14ac:dyDescent="0.3">
      <c r="A4157" s="2">
        <v>28.5</v>
      </c>
      <c r="U4157" t="s">
        <v>32</v>
      </c>
      <c r="V4157" t="s">
        <v>32</v>
      </c>
      <c r="W4157" t="s">
        <v>31</v>
      </c>
    </row>
    <row r="4158" spans="1:23" x14ac:dyDescent="0.3">
      <c r="A4158" s="1">
        <v>27.6</v>
      </c>
      <c r="U4158" t="s">
        <v>32</v>
      </c>
      <c r="V4158" t="s">
        <v>32</v>
      </c>
      <c r="W4158" t="s">
        <v>32</v>
      </c>
    </row>
    <row r="4159" spans="1:23" x14ac:dyDescent="0.3">
      <c r="A4159" s="2">
        <v>40.200000000000003</v>
      </c>
      <c r="U4159" t="s">
        <v>32</v>
      </c>
      <c r="V4159" t="s">
        <v>32</v>
      </c>
      <c r="W4159" t="s">
        <v>32</v>
      </c>
    </row>
    <row r="4160" spans="1:23" x14ac:dyDescent="0.3">
      <c r="A4160" s="1">
        <v>24.7</v>
      </c>
      <c r="U4160" t="s">
        <v>32</v>
      </c>
      <c r="V4160" t="s">
        <v>32</v>
      </c>
      <c r="W4160" t="s">
        <v>32</v>
      </c>
    </row>
    <row r="4161" spans="1:23" x14ac:dyDescent="0.3">
      <c r="A4161" s="2">
        <v>17.7</v>
      </c>
      <c r="U4161" t="s">
        <v>32</v>
      </c>
      <c r="V4161" t="s">
        <v>32</v>
      </c>
      <c r="W4161" t="s">
        <v>32</v>
      </c>
    </row>
    <row r="4162" spans="1:23" x14ac:dyDescent="0.3">
      <c r="A4162" s="1">
        <v>25.4</v>
      </c>
      <c r="U4162" t="s">
        <v>32</v>
      </c>
      <c r="V4162" t="s">
        <v>32</v>
      </c>
      <c r="W4162" t="s">
        <v>32</v>
      </c>
    </row>
    <row r="4163" spans="1:23" x14ac:dyDescent="0.3">
      <c r="A4163" s="2">
        <v>28.5</v>
      </c>
      <c r="U4163" t="s">
        <v>32</v>
      </c>
      <c r="V4163" t="s">
        <v>32</v>
      </c>
      <c r="W4163" t="s">
        <v>31</v>
      </c>
    </row>
    <row r="4164" spans="1:23" x14ac:dyDescent="0.3">
      <c r="A4164" s="1">
        <v>26.2</v>
      </c>
      <c r="U4164" t="s">
        <v>32</v>
      </c>
      <c r="V4164" t="s">
        <v>31</v>
      </c>
      <c r="W4164" t="s">
        <v>31</v>
      </c>
    </row>
    <row r="4165" spans="1:23" x14ac:dyDescent="0.3">
      <c r="A4165" s="2">
        <v>26</v>
      </c>
      <c r="U4165" t="s">
        <v>32</v>
      </c>
      <c r="V4165" t="s">
        <v>32</v>
      </c>
      <c r="W4165" t="s">
        <v>32</v>
      </c>
    </row>
    <row r="4166" spans="1:23" x14ac:dyDescent="0.3">
      <c r="A4166" s="1">
        <v>45.3</v>
      </c>
      <c r="U4166" t="s">
        <v>32</v>
      </c>
      <c r="V4166" t="s">
        <v>31</v>
      </c>
      <c r="W4166" t="s">
        <v>32</v>
      </c>
    </row>
    <row r="4167" spans="1:23" x14ac:dyDescent="0.3">
      <c r="A4167" s="2">
        <v>31.5</v>
      </c>
      <c r="U4167" t="s">
        <v>32</v>
      </c>
      <c r="V4167" t="s">
        <v>32</v>
      </c>
      <c r="W4167" t="s">
        <v>32</v>
      </c>
    </row>
    <row r="4168" spans="1:23" x14ac:dyDescent="0.3">
      <c r="A4168" s="1">
        <v>20.6</v>
      </c>
      <c r="U4168" t="s">
        <v>32</v>
      </c>
      <c r="V4168" t="s">
        <v>32</v>
      </c>
      <c r="W4168" t="s">
        <v>32</v>
      </c>
    </row>
    <row r="4169" spans="1:23" x14ac:dyDescent="0.3">
      <c r="A4169" s="2">
        <v>29.4</v>
      </c>
      <c r="U4169" t="s">
        <v>32</v>
      </c>
      <c r="V4169" t="s">
        <v>32</v>
      </c>
      <c r="W4169" t="s">
        <v>32</v>
      </c>
    </row>
    <row r="4170" spans="1:23" x14ac:dyDescent="0.3">
      <c r="A4170" s="1">
        <v>57.9</v>
      </c>
      <c r="U4170" t="s">
        <v>32</v>
      </c>
      <c r="V4170" t="s">
        <v>32</v>
      </c>
      <c r="W4170" t="s">
        <v>31</v>
      </c>
    </row>
    <row r="4171" spans="1:23" x14ac:dyDescent="0.3">
      <c r="A4171" s="2">
        <v>39.1</v>
      </c>
      <c r="U4171" t="s">
        <v>32</v>
      </c>
      <c r="V4171" t="s">
        <v>32</v>
      </c>
      <c r="W4171" t="s">
        <v>31</v>
      </c>
    </row>
    <row r="4172" spans="1:23" x14ac:dyDescent="0.3">
      <c r="A4172" s="1">
        <v>23.8</v>
      </c>
      <c r="U4172" t="s">
        <v>32</v>
      </c>
      <c r="V4172" t="s">
        <v>32</v>
      </c>
      <c r="W4172" t="s">
        <v>32</v>
      </c>
    </row>
    <row r="4173" spans="1:23" x14ac:dyDescent="0.3">
      <c r="A4173" s="2">
        <v>38.1</v>
      </c>
      <c r="U4173" t="s">
        <v>32</v>
      </c>
      <c r="V4173" t="s">
        <v>32</v>
      </c>
      <c r="W4173" t="s">
        <v>31</v>
      </c>
    </row>
    <row r="4174" spans="1:23" x14ac:dyDescent="0.3">
      <c r="A4174" s="1">
        <v>19.5</v>
      </c>
      <c r="U4174" t="s">
        <v>32</v>
      </c>
      <c r="V4174" t="s">
        <v>32</v>
      </c>
      <c r="W4174" t="s">
        <v>32</v>
      </c>
    </row>
    <row r="4175" spans="1:23" x14ac:dyDescent="0.3">
      <c r="A4175" s="2">
        <v>35.5</v>
      </c>
      <c r="U4175" t="s">
        <v>32</v>
      </c>
      <c r="V4175" t="s">
        <v>32</v>
      </c>
      <c r="W4175" t="s">
        <v>32</v>
      </c>
    </row>
    <row r="4176" spans="1:23" x14ac:dyDescent="0.3">
      <c r="A4176" s="1">
        <v>26.4</v>
      </c>
      <c r="U4176" t="s">
        <v>32</v>
      </c>
      <c r="V4176" t="s">
        <v>32</v>
      </c>
      <c r="W4176" t="s">
        <v>32</v>
      </c>
    </row>
    <row r="4177" spans="1:23" x14ac:dyDescent="0.3">
      <c r="A4177" s="2">
        <v>22.2</v>
      </c>
      <c r="U4177" t="s">
        <v>32</v>
      </c>
      <c r="V4177" t="s">
        <v>32</v>
      </c>
      <c r="W4177" t="s">
        <v>32</v>
      </c>
    </row>
    <row r="4178" spans="1:23" x14ac:dyDescent="0.3">
      <c r="A4178" s="1">
        <v>29.1</v>
      </c>
      <c r="U4178" t="s">
        <v>32</v>
      </c>
      <c r="V4178" t="s">
        <v>31</v>
      </c>
      <c r="W4178" t="s">
        <v>31</v>
      </c>
    </row>
    <row r="4179" spans="1:23" x14ac:dyDescent="0.3">
      <c r="A4179" s="2">
        <v>41.9</v>
      </c>
      <c r="U4179" t="s">
        <v>32</v>
      </c>
      <c r="V4179" t="s">
        <v>32</v>
      </c>
      <c r="W4179" t="s">
        <v>32</v>
      </c>
    </row>
    <row r="4180" spans="1:23" x14ac:dyDescent="0.3">
      <c r="A4180" s="1">
        <v>22.6</v>
      </c>
      <c r="U4180" t="s">
        <v>32</v>
      </c>
      <c r="V4180" t="s">
        <v>32</v>
      </c>
      <c r="W4180" t="s">
        <v>31</v>
      </c>
    </row>
    <row r="4181" spans="1:23" x14ac:dyDescent="0.3">
      <c r="A4181" s="2">
        <v>33.299999999999997</v>
      </c>
      <c r="U4181" t="s">
        <v>32</v>
      </c>
      <c r="V4181" t="s">
        <v>32</v>
      </c>
      <c r="W4181" t="s">
        <v>31</v>
      </c>
    </row>
    <row r="4182" spans="1:23" x14ac:dyDescent="0.3">
      <c r="A4182" s="1">
        <v>21.3</v>
      </c>
      <c r="U4182" t="s">
        <v>32</v>
      </c>
      <c r="V4182" t="s">
        <v>32</v>
      </c>
      <c r="W4182" t="s">
        <v>31</v>
      </c>
    </row>
    <row r="4183" spans="1:23" x14ac:dyDescent="0.3">
      <c r="A4183" s="2">
        <v>20.399999999999999</v>
      </c>
      <c r="U4183" t="s">
        <v>32</v>
      </c>
      <c r="V4183" t="s">
        <v>32</v>
      </c>
      <c r="W4183" t="s">
        <v>32</v>
      </c>
    </row>
    <row r="4184" spans="1:23" x14ac:dyDescent="0.3">
      <c r="A4184" s="1">
        <v>28.7</v>
      </c>
      <c r="U4184" t="s">
        <v>32</v>
      </c>
      <c r="V4184" t="s">
        <v>32</v>
      </c>
      <c r="W4184" t="s">
        <v>32</v>
      </c>
    </row>
    <row r="4185" spans="1:23" x14ac:dyDescent="0.3">
      <c r="A4185" s="2">
        <v>28.8</v>
      </c>
      <c r="U4185" t="s">
        <v>32</v>
      </c>
      <c r="V4185" t="s">
        <v>32</v>
      </c>
      <c r="W4185" t="s">
        <v>32</v>
      </c>
    </row>
    <row r="4186" spans="1:23" x14ac:dyDescent="0.3">
      <c r="A4186" s="1">
        <v>38.700000000000003</v>
      </c>
      <c r="U4186" t="s">
        <v>32</v>
      </c>
      <c r="V4186" t="s">
        <v>32</v>
      </c>
      <c r="W4186" t="s">
        <v>32</v>
      </c>
    </row>
    <row r="4187" spans="1:23" x14ac:dyDescent="0.3">
      <c r="A4187" s="2">
        <v>32.299999999999997</v>
      </c>
      <c r="U4187" t="s">
        <v>32</v>
      </c>
      <c r="V4187" t="s">
        <v>32</v>
      </c>
      <c r="W4187" t="s">
        <v>32</v>
      </c>
    </row>
    <row r="4188" spans="1:23" x14ac:dyDescent="0.3">
      <c r="A4188" s="1">
        <v>37.9</v>
      </c>
      <c r="U4188" t="s">
        <v>32</v>
      </c>
      <c r="V4188" t="s">
        <v>32</v>
      </c>
      <c r="W4188" t="s">
        <v>32</v>
      </c>
    </row>
    <row r="4189" spans="1:23" x14ac:dyDescent="0.3">
      <c r="A4189" s="2">
        <v>25.3</v>
      </c>
      <c r="U4189" t="s">
        <v>32</v>
      </c>
      <c r="V4189" t="s">
        <v>32</v>
      </c>
      <c r="W4189" t="s">
        <v>31</v>
      </c>
    </row>
    <row r="4190" spans="1:23" x14ac:dyDescent="0.3">
      <c r="A4190" s="1">
        <v>27.7</v>
      </c>
      <c r="U4190" t="s">
        <v>32</v>
      </c>
      <c r="V4190" t="s">
        <v>32</v>
      </c>
      <c r="W4190" t="s">
        <v>31</v>
      </c>
    </row>
    <row r="4191" spans="1:23" x14ac:dyDescent="0.3">
      <c r="A4191" s="2">
        <v>25.1</v>
      </c>
      <c r="U4191" t="s">
        <v>32</v>
      </c>
      <c r="V4191" t="s">
        <v>32</v>
      </c>
      <c r="W4191" t="s">
        <v>31</v>
      </c>
    </row>
    <row r="4192" spans="1:23" x14ac:dyDescent="0.3">
      <c r="A4192" s="1">
        <v>16.8</v>
      </c>
      <c r="U4192" t="s">
        <v>32</v>
      </c>
      <c r="V4192" t="s">
        <v>32</v>
      </c>
      <c r="W4192" t="s">
        <v>32</v>
      </c>
    </row>
    <row r="4193" spans="1:23" x14ac:dyDescent="0.3">
      <c r="A4193" s="2">
        <v>27.7</v>
      </c>
      <c r="U4193" t="s">
        <v>32</v>
      </c>
      <c r="V4193" t="s">
        <v>32</v>
      </c>
      <c r="W4193" t="s">
        <v>32</v>
      </c>
    </row>
    <row r="4194" spans="1:23" x14ac:dyDescent="0.3">
      <c r="A4194" s="1">
        <v>28.6</v>
      </c>
      <c r="U4194" t="s">
        <v>32</v>
      </c>
      <c r="V4194" t="s">
        <v>32</v>
      </c>
      <c r="W4194" t="s">
        <v>31</v>
      </c>
    </row>
    <row r="4195" spans="1:23" x14ac:dyDescent="0.3">
      <c r="A4195" s="2">
        <v>37.6</v>
      </c>
      <c r="U4195" t="s">
        <v>32</v>
      </c>
      <c r="V4195" t="s">
        <v>32</v>
      </c>
      <c r="W4195" t="s">
        <v>32</v>
      </c>
    </row>
    <row r="4196" spans="1:23" x14ac:dyDescent="0.3">
      <c r="A4196" s="1">
        <v>32.700000000000003</v>
      </c>
      <c r="U4196" t="s">
        <v>32</v>
      </c>
      <c r="V4196" t="s">
        <v>32</v>
      </c>
      <c r="W4196" t="s">
        <v>32</v>
      </c>
    </row>
    <row r="4197" spans="1:23" x14ac:dyDescent="0.3">
      <c r="A4197" s="2">
        <v>22.7</v>
      </c>
      <c r="U4197" t="s">
        <v>32</v>
      </c>
      <c r="V4197" t="s">
        <v>32</v>
      </c>
      <c r="W4197" t="s">
        <v>32</v>
      </c>
    </row>
    <row r="4198" spans="1:23" x14ac:dyDescent="0.3">
      <c r="A4198" s="1">
        <v>16</v>
      </c>
      <c r="U4198" t="s">
        <v>32</v>
      </c>
      <c r="V4198" t="s">
        <v>32</v>
      </c>
      <c r="W4198" t="s">
        <v>32</v>
      </c>
    </row>
    <row r="4199" spans="1:23" x14ac:dyDescent="0.3">
      <c r="A4199" s="2">
        <v>23.5</v>
      </c>
      <c r="U4199" t="s">
        <v>32</v>
      </c>
      <c r="V4199" t="s">
        <v>32</v>
      </c>
      <c r="W4199" t="s">
        <v>31</v>
      </c>
    </row>
    <row r="4200" spans="1:23" x14ac:dyDescent="0.3">
      <c r="A4200" s="1">
        <v>45.8</v>
      </c>
      <c r="U4200" t="s">
        <v>32</v>
      </c>
      <c r="V4200" t="s">
        <v>32</v>
      </c>
      <c r="W4200" t="s">
        <v>32</v>
      </c>
    </row>
    <row r="4201" spans="1:23" x14ac:dyDescent="0.3">
      <c r="A4201" s="2">
        <v>20.8</v>
      </c>
      <c r="U4201" t="s">
        <v>32</v>
      </c>
      <c r="V4201" t="s">
        <v>32</v>
      </c>
      <c r="W4201" t="s">
        <v>31</v>
      </c>
    </row>
    <row r="4202" spans="1:23" x14ac:dyDescent="0.3">
      <c r="A4202" s="1">
        <v>16.7</v>
      </c>
      <c r="U4202" t="s">
        <v>32</v>
      </c>
      <c r="V4202" t="s">
        <v>32</v>
      </c>
      <c r="W4202" t="s">
        <v>32</v>
      </c>
    </row>
    <row r="4203" spans="1:23" x14ac:dyDescent="0.3">
      <c r="A4203" s="2">
        <v>22.2</v>
      </c>
      <c r="U4203" t="s">
        <v>32</v>
      </c>
      <c r="V4203" t="s">
        <v>31</v>
      </c>
      <c r="W4203" t="s">
        <v>32</v>
      </c>
    </row>
    <row r="4204" spans="1:23" x14ac:dyDescent="0.3">
      <c r="A4204" s="1">
        <v>33.1</v>
      </c>
      <c r="U4204" t="s">
        <v>32</v>
      </c>
      <c r="V4204" t="s">
        <v>32</v>
      </c>
      <c r="W4204" t="s">
        <v>32</v>
      </c>
    </row>
    <row r="4205" spans="1:23" x14ac:dyDescent="0.3">
      <c r="A4205" s="2">
        <v>32.700000000000003</v>
      </c>
      <c r="U4205" t="s">
        <v>32</v>
      </c>
      <c r="V4205" t="s">
        <v>32</v>
      </c>
      <c r="W4205" t="s">
        <v>32</v>
      </c>
    </row>
    <row r="4206" spans="1:23" x14ac:dyDescent="0.3">
      <c r="A4206" s="1">
        <v>41.4</v>
      </c>
      <c r="U4206" t="s">
        <v>32</v>
      </c>
      <c r="V4206" t="s">
        <v>32</v>
      </c>
      <c r="W4206" t="s">
        <v>31</v>
      </c>
    </row>
    <row r="4207" spans="1:23" x14ac:dyDescent="0.3">
      <c r="A4207" s="2">
        <v>24.1</v>
      </c>
      <c r="U4207" t="s">
        <v>32</v>
      </c>
      <c r="V4207" t="s">
        <v>32</v>
      </c>
      <c r="W4207" t="s">
        <v>31</v>
      </c>
    </row>
    <row r="4208" spans="1:23" x14ac:dyDescent="0.3">
      <c r="A4208" s="1">
        <v>28</v>
      </c>
      <c r="U4208" t="s">
        <v>32</v>
      </c>
      <c r="V4208" t="s">
        <v>32</v>
      </c>
      <c r="W4208" t="s">
        <v>32</v>
      </c>
    </row>
    <row r="4209" spans="1:23" x14ac:dyDescent="0.3">
      <c r="A4209" s="2">
        <v>24.2</v>
      </c>
      <c r="U4209" t="s">
        <v>32</v>
      </c>
      <c r="V4209" t="s">
        <v>31</v>
      </c>
      <c r="W4209" t="s">
        <v>31</v>
      </c>
    </row>
    <row r="4210" spans="1:23" x14ac:dyDescent="0.3">
      <c r="A4210" s="1">
        <v>23.5</v>
      </c>
      <c r="U4210" t="s">
        <v>32</v>
      </c>
      <c r="V4210" t="s">
        <v>32</v>
      </c>
      <c r="W4210" t="s">
        <v>32</v>
      </c>
    </row>
    <row r="4211" spans="1:23" x14ac:dyDescent="0.3">
      <c r="A4211" s="2">
        <v>23</v>
      </c>
      <c r="U4211" t="s">
        <v>32</v>
      </c>
      <c r="V4211" t="s">
        <v>32</v>
      </c>
      <c r="W4211" t="s">
        <v>31</v>
      </c>
    </row>
    <row r="4212" spans="1:23" x14ac:dyDescent="0.3">
      <c r="A4212" s="1">
        <v>20.3</v>
      </c>
      <c r="U4212" t="s">
        <v>32</v>
      </c>
      <c r="V4212" t="s">
        <v>32</v>
      </c>
      <c r="W4212" t="s">
        <v>31</v>
      </c>
    </row>
    <row r="4213" spans="1:23" x14ac:dyDescent="0.3">
      <c r="A4213" s="2">
        <v>24.8</v>
      </c>
      <c r="U4213" t="s">
        <v>32</v>
      </c>
      <c r="V4213" t="s">
        <v>32</v>
      </c>
      <c r="W4213" t="s">
        <v>32</v>
      </c>
    </row>
    <row r="4214" spans="1:23" x14ac:dyDescent="0.3">
      <c r="A4214" s="1">
        <v>26.1</v>
      </c>
      <c r="U4214" t="s">
        <v>32</v>
      </c>
      <c r="V4214" t="s">
        <v>32</v>
      </c>
      <c r="W4214" t="s">
        <v>31</v>
      </c>
    </row>
    <row r="4215" spans="1:23" x14ac:dyDescent="0.3">
      <c r="A4215" s="2">
        <v>24.2</v>
      </c>
      <c r="U4215" t="s">
        <v>32</v>
      </c>
      <c r="V4215" t="s">
        <v>32</v>
      </c>
      <c r="W4215" t="s">
        <v>32</v>
      </c>
    </row>
    <row r="4216" spans="1:23" x14ac:dyDescent="0.3">
      <c r="A4216" s="1">
        <v>19.3</v>
      </c>
      <c r="U4216" t="s">
        <v>32</v>
      </c>
      <c r="V4216" t="s">
        <v>32</v>
      </c>
      <c r="W4216" t="s">
        <v>32</v>
      </c>
    </row>
    <row r="4217" spans="1:23" x14ac:dyDescent="0.3">
      <c r="A4217" s="2">
        <v>18.2</v>
      </c>
      <c r="U4217" t="s">
        <v>32</v>
      </c>
      <c r="V4217" t="s">
        <v>31</v>
      </c>
      <c r="W4217" t="s">
        <v>31</v>
      </c>
    </row>
    <row r="4218" spans="1:23" x14ac:dyDescent="0.3">
      <c r="A4218" s="1">
        <v>24.2</v>
      </c>
      <c r="U4218" t="s">
        <v>32</v>
      </c>
      <c r="V4218" t="s">
        <v>32</v>
      </c>
      <c r="W4218" t="s">
        <v>32</v>
      </c>
    </row>
    <row r="4219" spans="1:23" x14ac:dyDescent="0.3">
      <c r="A4219" s="2">
        <v>41.5</v>
      </c>
      <c r="U4219" t="s">
        <v>32</v>
      </c>
      <c r="V4219" t="s">
        <v>32</v>
      </c>
      <c r="W4219" t="s">
        <v>32</v>
      </c>
    </row>
    <row r="4220" spans="1:23" x14ac:dyDescent="0.3">
      <c r="A4220" s="1">
        <v>28</v>
      </c>
      <c r="U4220" t="s">
        <v>32</v>
      </c>
      <c r="V4220" t="s">
        <v>32</v>
      </c>
      <c r="W4220" t="s">
        <v>32</v>
      </c>
    </row>
    <row r="4221" spans="1:23" x14ac:dyDescent="0.3">
      <c r="A4221" s="2">
        <v>37</v>
      </c>
      <c r="U4221" t="s">
        <v>32</v>
      </c>
      <c r="V4221" t="s">
        <v>32</v>
      </c>
      <c r="W4221" t="s">
        <v>31</v>
      </c>
    </row>
    <row r="4222" spans="1:23" x14ac:dyDescent="0.3">
      <c r="A4222" s="1">
        <v>32.200000000000003</v>
      </c>
      <c r="U4222" t="s">
        <v>32</v>
      </c>
      <c r="V4222" t="s">
        <v>31</v>
      </c>
      <c r="W4222" t="s">
        <v>32</v>
      </c>
    </row>
    <row r="4223" spans="1:23" x14ac:dyDescent="0.3">
      <c r="A4223" s="2">
        <v>35.9</v>
      </c>
      <c r="U4223" t="s">
        <v>32</v>
      </c>
      <c r="V4223" t="s">
        <v>32</v>
      </c>
      <c r="W4223" t="s">
        <v>32</v>
      </c>
    </row>
    <row r="4224" spans="1:23" x14ac:dyDescent="0.3">
      <c r="A4224" s="1">
        <v>47.6</v>
      </c>
      <c r="U4224" t="s">
        <v>32</v>
      </c>
      <c r="V4224" t="s">
        <v>32</v>
      </c>
      <c r="W4224" t="s">
        <v>32</v>
      </c>
    </row>
    <row r="4225" spans="1:23" x14ac:dyDescent="0.3">
      <c r="A4225" s="2">
        <v>32.1</v>
      </c>
      <c r="U4225" t="s">
        <v>32</v>
      </c>
      <c r="V4225" t="s">
        <v>32</v>
      </c>
      <c r="W4225" t="s">
        <v>31</v>
      </c>
    </row>
    <row r="4226" spans="1:23" x14ac:dyDescent="0.3">
      <c r="A4226" s="1">
        <v>55.7</v>
      </c>
      <c r="U4226" t="s">
        <v>32</v>
      </c>
      <c r="V4226" t="s">
        <v>32</v>
      </c>
      <c r="W4226" t="s">
        <v>31</v>
      </c>
    </row>
    <row r="4227" spans="1:23" x14ac:dyDescent="0.3">
      <c r="A4227" s="2">
        <v>22.2</v>
      </c>
      <c r="U4227" t="s">
        <v>32</v>
      </c>
      <c r="V4227" t="s">
        <v>32</v>
      </c>
      <c r="W4227" t="s">
        <v>31</v>
      </c>
    </row>
    <row r="4228" spans="1:23" x14ac:dyDescent="0.3">
      <c r="A4228" s="1">
        <v>20.100000000000001</v>
      </c>
      <c r="U4228" t="s">
        <v>32</v>
      </c>
      <c r="V4228" t="s">
        <v>32</v>
      </c>
      <c r="W4228" t="s">
        <v>32</v>
      </c>
    </row>
    <row r="4229" spans="1:23" x14ac:dyDescent="0.3">
      <c r="A4229" s="2">
        <v>14.6</v>
      </c>
      <c r="U4229" t="s">
        <v>32</v>
      </c>
      <c r="V4229" t="s">
        <v>32</v>
      </c>
      <c r="W4229" t="s">
        <v>32</v>
      </c>
    </row>
    <row r="4230" spans="1:23" x14ac:dyDescent="0.3">
      <c r="A4230" s="1">
        <v>28.4</v>
      </c>
      <c r="U4230" t="s">
        <v>32</v>
      </c>
      <c r="V4230" t="s">
        <v>32</v>
      </c>
      <c r="W4230" t="s">
        <v>32</v>
      </c>
    </row>
    <row r="4231" spans="1:23" x14ac:dyDescent="0.3">
      <c r="A4231" s="2">
        <v>20.6</v>
      </c>
      <c r="U4231" t="s">
        <v>32</v>
      </c>
      <c r="V4231" t="s">
        <v>32</v>
      </c>
      <c r="W4231" t="s">
        <v>32</v>
      </c>
    </row>
    <row r="4232" spans="1:23" x14ac:dyDescent="0.3">
      <c r="A4232" s="1">
        <v>19.8</v>
      </c>
      <c r="U4232" t="s">
        <v>32</v>
      </c>
      <c r="V4232" t="s">
        <v>32</v>
      </c>
      <c r="W4232" t="s">
        <v>32</v>
      </c>
    </row>
    <row r="4233" spans="1:23" x14ac:dyDescent="0.3">
      <c r="A4233" s="2">
        <v>23.4</v>
      </c>
      <c r="U4233" t="s">
        <v>32</v>
      </c>
      <c r="V4233" t="s">
        <v>32</v>
      </c>
      <c r="W4233" t="s">
        <v>31</v>
      </c>
    </row>
    <row r="4234" spans="1:23" x14ac:dyDescent="0.3">
      <c r="A4234" s="1">
        <v>25.1</v>
      </c>
      <c r="U4234" t="s">
        <v>32</v>
      </c>
      <c r="V4234" t="s">
        <v>32</v>
      </c>
      <c r="W4234" t="s">
        <v>32</v>
      </c>
    </row>
    <row r="4235" spans="1:23" x14ac:dyDescent="0.3">
      <c r="A4235" s="2">
        <v>30.1</v>
      </c>
      <c r="U4235" t="s">
        <v>32</v>
      </c>
      <c r="V4235" t="s">
        <v>32</v>
      </c>
      <c r="W4235" t="s">
        <v>32</v>
      </c>
    </row>
    <row r="4236" spans="1:23" x14ac:dyDescent="0.3">
      <c r="A4236" s="1">
        <v>33.299999999999997</v>
      </c>
      <c r="U4236" t="s">
        <v>32</v>
      </c>
      <c r="V4236" t="s">
        <v>32</v>
      </c>
      <c r="W4236" t="s">
        <v>32</v>
      </c>
    </row>
    <row r="4237" spans="1:23" x14ac:dyDescent="0.3">
      <c r="A4237" s="2">
        <v>24</v>
      </c>
      <c r="U4237" t="s">
        <v>32</v>
      </c>
      <c r="V4237" t="s">
        <v>32</v>
      </c>
      <c r="W4237" t="s">
        <v>32</v>
      </c>
    </row>
    <row r="4238" spans="1:23" x14ac:dyDescent="0.3">
      <c r="A4238" s="1">
        <v>27.8</v>
      </c>
      <c r="U4238" t="s">
        <v>32</v>
      </c>
      <c r="V4238" t="s">
        <v>32</v>
      </c>
      <c r="W4238" t="s">
        <v>32</v>
      </c>
    </row>
    <row r="4239" spans="1:23" x14ac:dyDescent="0.3">
      <c r="A4239" s="2">
        <v>21.4</v>
      </c>
      <c r="U4239" t="s">
        <v>32</v>
      </c>
      <c r="V4239" t="s">
        <v>32</v>
      </c>
      <c r="W4239" t="s">
        <v>32</v>
      </c>
    </row>
    <row r="4240" spans="1:23" x14ac:dyDescent="0.3">
      <c r="A4240" s="1">
        <v>25.5</v>
      </c>
      <c r="U4240" t="s">
        <v>32</v>
      </c>
      <c r="V4240" t="s">
        <v>32</v>
      </c>
      <c r="W4240" t="s">
        <v>32</v>
      </c>
    </row>
    <row r="4241" spans="1:23" x14ac:dyDescent="0.3">
      <c r="A4241" s="2">
        <v>21.8</v>
      </c>
      <c r="U4241" t="s">
        <v>32</v>
      </c>
      <c r="V4241" t="s">
        <v>32</v>
      </c>
      <c r="W4241" t="s">
        <v>31</v>
      </c>
    </row>
    <row r="4242" spans="1:23" x14ac:dyDescent="0.3">
      <c r="A4242" s="1">
        <v>18.899999999999999</v>
      </c>
      <c r="U4242" t="s">
        <v>32</v>
      </c>
      <c r="V4242" t="s">
        <v>31</v>
      </c>
      <c r="W4242" t="s">
        <v>31</v>
      </c>
    </row>
    <row r="4243" spans="1:23" x14ac:dyDescent="0.3">
      <c r="A4243" s="2">
        <v>21.9</v>
      </c>
      <c r="U4243" t="s">
        <v>32</v>
      </c>
      <c r="V4243" t="s">
        <v>32</v>
      </c>
      <c r="W4243" t="s">
        <v>31</v>
      </c>
    </row>
    <row r="4244" spans="1:23" x14ac:dyDescent="0.3">
      <c r="A4244" s="1">
        <v>30.6</v>
      </c>
      <c r="U4244" t="s">
        <v>32</v>
      </c>
      <c r="V4244" t="s">
        <v>32</v>
      </c>
      <c r="W4244" t="s">
        <v>31</v>
      </c>
    </row>
    <row r="4245" spans="1:23" x14ac:dyDescent="0.3">
      <c r="A4245" s="2">
        <v>29.8</v>
      </c>
      <c r="U4245" t="s">
        <v>32</v>
      </c>
      <c r="V4245" t="s">
        <v>32</v>
      </c>
      <c r="W4245" t="s">
        <v>32</v>
      </c>
    </row>
    <row r="4246" spans="1:23" x14ac:dyDescent="0.3">
      <c r="A4246" s="1">
        <v>28.7</v>
      </c>
      <c r="U4246" t="s">
        <v>32</v>
      </c>
      <c r="V4246" t="s">
        <v>32</v>
      </c>
      <c r="W4246" t="s">
        <v>32</v>
      </c>
    </row>
    <row r="4247" spans="1:23" x14ac:dyDescent="0.3">
      <c r="A4247" s="2">
        <v>35.5</v>
      </c>
      <c r="U4247" t="s">
        <v>32</v>
      </c>
      <c r="V4247" t="s">
        <v>32</v>
      </c>
      <c r="W4247" t="s">
        <v>32</v>
      </c>
    </row>
    <row r="4248" spans="1:23" x14ac:dyDescent="0.3">
      <c r="A4248" s="1">
        <v>29.1</v>
      </c>
      <c r="U4248" t="s">
        <v>32</v>
      </c>
      <c r="V4248" t="s">
        <v>32</v>
      </c>
      <c r="W4248" t="s">
        <v>32</v>
      </c>
    </row>
    <row r="4249" spans="1:23" x14ac:dyDescent="0.3">
      <c r="A4249" s="2">
        <v>32.799999999999997</v>
      </c>
      <c r="U4249" t="s">
        <v>32</v>
      </c>
      <c r="V4249" t="s">
        <v>32</v>
      </c>
      <c r="W4249" t="s">
        <v>32</v>
      </c>
    </row>
    <row r="4250" spans="1:23" x14ac:dyDescent="0.3">
      <c r="A4250" s="1">
        <v>22.8</v>
      </c>
      <c r="U4250" t="s">
        <v>32</v>
      </c>
      <c r="V4250" t="s">
        <v>32</v>
      </c>
      <c r="W4250" t="s">
        <v>32</v>
      </c>
    </row>
    <row r="4251" spans="1:23" x14ac:dyDescent="0.3">
      <c r="A4251" s="2">
        <v>31.3</v>
      </c>
      <c r="U4251" t="s">
        <v>32</v>
      </c>
      <c r="V4251" t="s">
        <v>31</v>
      </c>
      <c r="W4251" t="s">
        <v>32</v>
      </c>
    </row>
    <row r="4252" spans="1:23" x14ac:dyDescent="0.3">
      <c r="A4252" s="1">
        <v>29</v>
      </c>
      <c r="U4252" t="s">
        <v>32</v>
      </c>
      <c r="V4252" t="s">
        <v>32</v>
      </c>
      <c r="W4252" t="s">
        <v>32</v>
      </c>
    </row>
    <row r="4253" spans="1:23" x14ac:dyDescent="0.3">
      <c r="A4253" s="2">
        <v>19</v>
      </c>
      <c r="U4253" t="s">
        <v>32</v>
      </c>
      <c r="V4253" t="s">
        <v>32</v>
      </c>
      <c r="W4253" t="s">
        <v>31</v>
      </c>
    </row>
    <row r="4254" spans="1:23" x14ac:dyDescent="0.3">
      <c r="A4254" s="1">
        <v>24.1</v>
      </c>
      <c r="U4254" t="s">
        <v>32</v>
      </c>
      <c r="V4254" t="s">
        <v>32</v>
      </c>
      <c r="W4254" t="s">
        <v>32</v>
      </c>
    </row>
    <row r="4255" spans="1:23" x14ac:dyDescent="0.3">
      <c r="A4255" s="2">
        <v>21.4</v>
      </c>
      <c r="U4255" t="s">
        <v>32</v>
      </c>
      <c r="V4255" t="s">
        <v>32</v>
      </c>
      <c r="W4255" t="s">
        <v>32</v>
      </c>
    </row>
    <row r="4256" spans="1:23" x14ac:dyDescent="0.3">
      <c r="A4256" s="1">
        <v>28</v>
      </c>
      <c r="U4256" t="s">
        <v>32</v>
      </c>
      <c r="V4256" t="s">
        <v>32</v>
      </c>
      <c r="W4256" t="s">
        <v>32</v>
      </c>
    </row>
    <row r="4257" spans="1:23" x14ac:dyDescent="0.3">
      <c r="A4257" s="2">
        <v>27.6</v>
      </c>
      <c r="U4257" t="s">
        <v>32</v>
      </c>
      <c r="V4257" t="s">
        <v>32</v>
      </c>
      <c r="W4257" t="s">
        <v>32</v>
      </c>
    </row>
    <row r="4258" spans="1:23" x14ac:dyDescent="0.3">
      <c r="A4258" s="1">
        <v>28.7</v>
      </c>
      <c r="U4258" t="s">
        <v>32</v>
      </c>
      <c r="V4258" t="s">
        <v>32</v>
      </c>
      <c r="W4258" t="s">
        <v>32</v>
      </c>
    </row>
    <row r="4259" spans="1:23" x14ac:dyDescent="0.3">
      <c r="A4259" s="2">
        <v>24.5</v>
      </c>
      <c r="U4259" t="s">
        <v>32</v>
      </c>
      <c r="V4259" t="s">
        <v>32</v>
      </c>
      <c r="W4259" t="s">
        <v>32</v>
      </c>
    </row>
    <row r="4260" spans="1:23" x14ac:dyDescent="0.3">
      <c r="A4260" s="1">
        <v>25</v>
      </c>
      <c r="U4260" t="s">
        <v>32</v>
      </c>
      <c r="V4260" t="s">
        <v>32</v>
      </c>
      <c r="W4260" t="s">
        <v>32</v>
      </c>
    </row>
    <row r="4261" spans="1:23" x14ac:dyDescent="0.3">
      <c r="A4261" s="2">
        <v>29.6</v>
      </c>
      <c r="U4261" t="s">
        <v>32</v>
      </c>
      <c r="V4261" t="s">
        <v>32</v>
      </c>
      <c r="W4261" t="s">
        <v>31</v>
      </c>
    </row>
    <row r="4262" spans="1:23" x14ac:dyDescent="0.3">
      <c r="A4262" s="1">
        <v>29.9</v>
      </c>
      <c r="U4262" t="s">
        <v>32</v>
      </c>
      <c r="V4262" t="s">
        <v>32</v>
      </c>
      <c r="W4262" t="s">
        <v>32</v>
      </c>
    </row>
    <row r="4263" spans="1:23" x14ac:dyDescent="0.3">
      <c r="A4263" s="2">
        <v>35.6</v>
      </c>
      <c r="U4263" t="s">
        <v>32</v>
      </c>
      <c r="V4263" t="s">
        <v>31</v>
      </c>
      <c r="W4263" t="s">
        <v>32</v>
      </c>
    </row>
    <row r="4264" spans="1:23" x14ac:dyDescent="0.3">
      <c r="A4264" s="1">
        <v>27.9</v>
      </c>
      <c r="U4264" t="s">
        <v>32</v>
      </c>
      <c r="V4264" t="s">
        <v>32</v>
      </c>
      <c r="W4264" t="s">
        <v>32</v>
      </c>
    </row>
    <row r="4265" spans="1:23" x14ac:dyDescent="0.3">
      <c r="A4265" s="2">
        <v>42.6</v>
      </c>
      <c r="U4265" t="s">
        <v>32</v>
      </c>
      <c r="V4265" t="s">
        <v>32</v>
      </c>
      <c r="W4265" t="s">
        <v>32</v>
      </c>
    </row>
    <row r="4266" spans="1:23" x14ac:dyDescent="0.3">
      <c r="A4266" s="1">
        <v>21.2</v>
      </c>
      <c r="U4266" t="s">
        <v>32</v>
      </c>
      <c r="V4266" t="s">
        <v>32</v>
      </c>
      <c r="W4266" t="s">
        <v>32</v>
      </c>
    </row>
    <row r="4267" spans="1:23" x14ac:dyDescent="0.3">
      <c r="A4267" s="2">
        <v>28.5</v>
      </c>
      <c r="U4267" t="s">
        <v>32</v>
      </c>
      <c r="V4267" t="s">
        <v>32</v>
      </c>
      <c r="W4267" t="s">
        <v>31</v>
      </c>
    </row>
    <row r="4268" spans="1:23" x14ac:dyDescent="0.3">
      <c r="A4268" s="1">
        <v>25.6</v>
      </c>
      <c r="U4268" t="s">
        <v>32</v>
      </c>
      <c r="V4268" t="s">
        <v>31</v>
      </c>
      <c r="W4268" t="s">
        <v>32</v>
      </c>
    </row>
    <row r="4269" spans="1:23" x14ac:dyDescent="0.3">
      <c r="A4269" s="2">
        <v>31.1</v>
      </c>
      <c r="U4269" t="s">
        <v>32</v>
      </c>
      <c r="V4269" t="s">
        <v>32</v>
      </c>
      <c r="W4269" t="s">
        <v>31</v>
      </c>
    </row>
    <row r="4270" spans="1:23" x14ac:dyDescent="0.3">
      <c r="A4270" s="1">
        <v>30.4</v>
      </c>
      <c r="U4270" t="s">
        <v>32</v>
      </c>
      <c r="V4270" t="s">
        <v>32</v>
      </c>
      <c r="W4270" t="s">
        <v>32</v>
      </c>
    </row>
    <row r="4271" spans="1:23" x14ac:dyDescent="0.3">
      <c r="A4271" s="2">
        <v>22.9</v>
      </c>
      <c r="U4271" t="s">
        <v>32</v>
      </c>
      <c r="V4271" t="s">
        <v>32</v>
      </c>
      <c r="W4271" t="s">
        <v>32</v>
      </c>
    </row>
    <row r="4272" spans="1:23" x14ac:dyDescent="0.3">
      <c r="A4272" s="1">
        <v>31.9</v>
      </c>
      <c r="U4272" t="s">
        <v>32</v>
      </c>
      <c r="V4272" t="s">
        <v>32</v>
      </c>
      <c r="W4272" t="s">
        <v>32</v>
      </c>
    </row>
    <row r="4273" spans="1:23" x14ac:dyDescent="0.3">
      <c r="A4273" s="2">
        <v>48.8</v>
      </c>
      <c r="U4273" t="s">
        <v>32</v>
      </c>
      <c r="V4273" t="s">
        <v>32</v>
      </c>
      <c r="W4273" t="s">
        <v>31</v>
      </c>
    </row>
    <row r="4274" spans="1:23" x14ac:dyDescent="0.3">
      <c r="A4274" s="1">
        <v>43</v>
      </c>
      <c r="U4274" t="s">
        <v>32</v>
      </c>
      <c r="V4274" t="s">
        <v>32</v>
      </c>
      <c r="W4274" t="s">
        <v>32</v>
      </c>
    </row>
    <row r="4275" spans="1:23" x14ac:dyDescent="0.3">
      <c r="A4275" s="2">
        <v>21.8</v>
      </c>
      <c r="U4275" t="s">
        <v>32</v>
      </c>
      <c r="V4275" t="s">
        <v>32</v>
      </c>
      <c r="W4275" t="s">
        <v>32</v>
      </c>
    </row>
    <row r="4276" spans="1:23" x14ac:dyDescent="0.3">
      <c r="A4276" s="1">
        <v>35.5</v>
      </c>
      <c r="U4276" t="s">
        <v>32</v>
      </c>
      <c r="V4276" t="s">
        <v>31</v>
      </c>
      <c r="W4276" t="s">
        <v>32</v>
      </c>
    </row>
    <row r="4277" spans="1:23" x14ac:dyDescent="0.3">
      <c r="A4277" s="2">
        <v>24.3</v>
      </c>
      <c r="U4277" t="s">
        <v>32</v>
      </c>
      <c r="V4277" t="s">
        <v>32</v>
      </c>
      <c r="W4277" t="s">
        <v>32</v>
      </c>
    </row>
    <row r="4278" spans="1:23" x14ac:dyDescent="0.3">
      <c r="A4278" s="1">
        <v>23.1</v>
      </c>
      <c r="U4278" t="s">
        <v>32</v>
      </c>
      <c r="V4278" t="s">
        <v>32</v>
      </c>
      <c r="W4278" t="s">
        <v>32</v>
      </c>
    </row>
    <row r="4279" spans="1:23" x14ac:dyDescent="0.3">
      <c r="A4279" s="2">
        <v>18.5</v>
      </c>
      <c r="U4279" t="s">
        <v>32</v>
      </c>
      <c r="V4279" t="s">
        <v>32</v>
      </c>
      <c r="W4279" t="s">
        <v>32</v>
      </c>
    </row>
    <row r="4280" spans="1:23" x14ac:dyDescent="0.3">
      <c r="A4280" s="1">
        <v>42.4</v>
      </c>
      <c r="U4280" t="s">
        <v>32</v>
      </c>
      <c r="V4280" t="s">
        <v>32</v>
      </c>
      <c r="W4280" t="s">
        <v>31</v>
      </c>
    </row>
    <row r="4281" spans="1:23" x14ac:dyDescent="0.3">
      <c r="A4281" s="2">
        <v>32.299999999999997</v>
      </c>
      <c r="U4281" t="s">
        <v>32</v>
      </c>
      <c r="V4281" t="s">
        <v>32</v>
      </c>
      <c r="W4281" t="s">
        <v>32</v>
      </c>
    </row>
    <row r="4282" spans="1:23" x14ac:dyDescent="0.3">
      <c r="A4282" s="1">
        <v>22.6</v>
      </c>
      <c r="U4282" t="s">
        <v>32</v>
      </c>
      <c r="V4282" t="s">
        <v>32</v>
      </c>
      <c r="W4282" t="s">
        <v>31</v>
      </c>
    </row>
    <row r="4283" spans="1:23" x14ac:dyDescent="0.3">
      <c r="A4283" s="2">
        <v>17.8</v>
      </c>
      <c r="U4283" t="s">
        <v>32</v>
      </c>
      <c r="V4283" t="s">
        <v>32</v>
      </c>
      <c r="W4283" t="s">
        <v>31</v>
      </c>
    </row>
    <row r="4284" spans="1:23" x14ac:dyDescent="0.3">
      <c r="A4284" s="1">
        <v>18.399999999999999</v>
      </c>
      <c r="U4284" t="s">
        <v>32</v>
      </c>
      <c r="V4284" t="s">
        <v>32</v>
      </c>
      <c r="W4284" t="s">
        <v>32</v>
      </c>
    </row>
    <row r="4285" spans="1:23" x14ac:dyDescent="0.3">
      <c r="A4285" s="2">
        <v>26.9</v>
      </c>
      <c r="U4285" t="s">
        <v>32</v>
      </c>
      <c r="V4285" t="s">
        <v>31</v>
      </c>
      <c r="W4285" t="s">
        <v>32</v>
      </c>
    </row>
    <row r="4286" spans="1:23" x14ac:dyDescent="0.3">
      <c r="A4286" s="1">
        <v>32</v>
      </c>
      <c r="U4286" t="s">
        <v>32</v>
      </c>
      <c r="V4286" t="s">
        <v>32</v>
      </c>
      <c r="W4286" t="s">
        <v>31</v>
      </c>
    </row>
    <row r="4287" spans="1:23" x14ac:dyDescent="0.3">
      <c r="A4287" s="2">
        <v>23.4</v>
      </c>
      <c r="U4287" t="s">
        <v>32</v>
      </c>
      <c r="V4287" t="s">
        <v>31</v>
      </c>
      <c r="W4287" t="s">
        <v>31</v>
      </c>
    </row>
    <row r="4288" spans="1:23" x14ac:dyDescent="0.3">
      <c r="A4288" s="1">
        <v>31.4</v>
      </c>
      <c r="U4288" t="s">
        <v>32</v>
      </c>
      <c r="V4288" t="s">
        <v>31</v>
      </c>
      <c r="W4288" t="s">
        <v>32</v>
      </c>
    </row>
    <row r="4289" spans="1:23" x14ac:dyDescent="0.3">
      <c r="A4289" s="2">
        <v>22.4</v>
      </c>
      <c r="U4289" t="s">
        <v>32</v>
      </c>
      <c r="V4289" t="s">
        <v>32</v>
      </c>
      <c r="W4289" t="s">
        <v>32</v>
      </c>
    </row>
    <row r="4290" spans="1:23" x14ac:dyDescent="0.3">
      <c r="A4290" s="1">
        <v>28.9</v>
      </c>
      <c r="U4290" t="s">
        <v>32</v>
      </c>
      <c r="V4290" t="s">
        <v>32</v>
      </c>
      <c r="W4290" t="s">
        <v>31</v>
      </c>
    </row>
    <row r="4291" spans="1:23" x14ac:dyDescent="0.3">
      <c r="A4291" s="2">
        <v>27.4</v>
      </c>
      <c r="U4291" t="s">
        <v>32</v>
      </c>
      <c r="V4291" t="s">
        <v>32</v>
      </c>
      <c r="W4291" t="s">
        <v>31</v>
      </c>
    </row>
    <row r="4292" spans="1:23" x14ac:dyDescent="0.3">
      <c r="A4292" s="1">
        <v>57.2</v>
      </c>
      <c r="U4292" t="s">
        <v>32</v>
      </c>
      <c r="V4292" t="s">
        <v>31</v>
      </c>
      <c r="W4292" t="s">
        <v>31</v>
      </c>
    </row>
    <row r="4293" spans="1:23" x14ac:dyDescent="0.3">
      <c r="A4293" s="2">
        <v>28.4</v>
      </c>
      <c r="U4293" t="s">
        <v>32</v>
      </c>
      <c r="V4293" t="s">
        <v>31</v>
      </c>
      <c r="W4293" t="s">
        <v>31</v>
      </c>
    </row>
    <row r="4294" spans="1:23" x14ac:dyDescent="0.3">
      <c r="A4294" s="1">
        <v>23.5</v>
      </c>
      <c r="U4294" t="s">
        <v>32</v>
      </c>
      <c r="V4294" t="s">
        <v>32</v>
      </c>
      <c r="W4294" t="s">
        <v>31</v>
      </c>
    </row>
    <row r="4295" spans="1:23" x14ac:dyDescent="0.3">
      <c r="A4295" s="2">
        <v>28.3</v>
      </c>
      <c r="U4295" t="s">
        <v>32</v>
      </c>
      <c r="V4295" t="s">
        <v>32</v>
      </c>
      <c r="W4295" t="s">
        <v>32</v>
      </c>
    </row>
    <row r="4296" spans="1:23" x14ac:dyDescent="0.3">
      <c r="A4296" s="1">
        <v>38.200000000000003</v>
      </c>
      <c r="U4296" t="s">
        <v>32</v>
      </c>
      <c r="V4296" t="s">
        <v>32</v>
      </c>
      <c r="W4296" t="s">
        <v>32</v>
      </c>
    </row>
    <row r="4297" spans="1:23" x14ac:dyDescent="0.3">
      <c r="A4297" s="2">
        <v>33.299999999999997</v>
      </c>
      <c r="U4297" t="s">
        <v>32</v>
      </c>
      <c r="V4297" t="s">
        <v>32</v>
      </c>
      <c r="W4297" t="s">
        <v>32</v>
      </c>
    </row>
    <row r="4298" spans="1:23" x14ac:dyDescent="0.3">
      <c r="A4298" s="1">
        <v>33.299999999999997</v>
      </c>
      <c r="U4298" t="s">
        <v>32</v>
      </c>
      <c r="V4298" t="s">
        <v>32</v>
      </c>
      <c r="W4298" t="s">
        <v>31</v>
      </c>
    </row>
    <row r="4299" spans="1:23" x14ac:dyDescent="0.3">
      <c r="A4299" s="2">
        <v>28.8</v>
      </c>
      <c r="U4299" t="s">
        <v>32</v>
      </c>
      <c r="V4299" t="s">
        <v>32</v>
      </c>
      <c r="W4299" t="s">
        <v>31</v>
      </c>
    </row>
    <row r="4300" spans="1:23" x14ac:dyDescent="0.3">
      <c r="A4300" s="1">
        <v>32.1</v>
      </c>
      <c r="U4300" t="s">
        <v>32</v>
      </c>
      <c r="V4300" t="s">
        <v>32</v>
      </c>
      <c r="W4300" t="s">
        <v>32</v>
      </c>
    </row>
    <row r="4301" spans="1:23" x14ac:dyDescent="0.3">
      <c r="A4301" s="2">
        <v>28.9</v>
      </c>
      <c r="U4301" t="s">
        <v>32</v>
      </c>
      <c r="V4301" t="s">
        <v>32</v>
      </c>
      <c r="W4301" t="s">
        <v>31</v>
      </c>
    </row>
    <row r="4302" spans="1:23" x14ac:dyDescent="0.3">
      <c r="A4302" s="1">
        <v>25.5</v>
      </c>
      <c r="U4302" t="s">
        <v>32</v>
      </c>
      <c r="V4302" t="s">
        <v>32</v>
      </c>
      <c r="W4302" t="s">
        <v>32</v>
      </c>
    </row>
    <row r="4303" spans="1:23" x14ac:dyDescent="0.3">
      <c r="A4303" s="2">
        <v>25.9</v>
      </c>
      <c r="U4303" t="s">
        <v>32</v>
      </c>
      <c r="V4303" t="s">
        <v>32</v>
      </c>
      <c r="W4303" t="s">
        <v>31</v>
      </c>
    </row>
    <row r="4304" spans="1:23" x14ac:dyDescent="0.3">
      <c r="A4304" s="1">
        <v>19.5</v>
      </c>
      <c r="U4304" t="s">
        <v>32</v>
      </c>
      <c r="V4304" t="s">
        <v>32</v>
      </c>
      <c r="W4304" t="s">
        <v>32</v>
      </c>
    </row>
    <row r="4305" spans="1:23" x14ac:dyDescent="0.3">
      <c r="A4305" s="2">
        <v>23.8</v>
      </c>
      <c r="U4305" t="s">
        <v>32</v>
      </c>
      <c r="V4305" t="s">
        <v>32</v>
      </c>
      <c r="W4305" t="s">
        <v>32</v>
      </c>
    </row>
    <row r="4306" spans="1:23" x14ac:dyDescent="0.3">
      <c r="A4306" s="1">
        <v>24.9</v>
      </c>
      <c r="U4306" t="s">
        <v>32</v>
      </c>
      <c r="V4306" t="s">
        <v>31</v>
      </c>
      <c r="W4306" t="s">
        <v>31</v>
      </c>
    </row>
    <row r="4307" spans="1:23" x14ac:dyDescent="0.3">
      <c r="A4307" s="2">
        <v>18.5</v>
      </c>
      <c r="U4307" t="s">
        <v>32</v>
      </c>
      <c r="V4307" t="s">
        <v>32</v>
      </c>
      <c r="W4307" t="s">
        <v>32</v>
      </c>
    </row>
    <row r="4308" spans="1:23" x14ac:dyDescent="0.3">
      <c r="A4308" s="1">
        <v>30.6</v>
      </c>
      <c r="U4308" t="s">
        <v>32</v>
      </c>
      <c r="V4308" t="s">
        <v>32</v>
      </c>
      <c r="W4308" t="s">
        <v>31</v>
      </c>
    </row>
    <row r="4309" spans="1:23" x14ac:dyDescent="0.3">
      <c r="A4309" s="2">
        <v>16.100000000000001</v>
      </c>
      <c r="U4309" t="s">
        <v>32</v>
      </c>
      <c r="V4309" t="s">
        <v>32</v>
      </c>
      <c r="W4309" t="s">
        <v>32</v>
      </c>
    </row>
    <row r="4310" spans="1:23" x14ac:dyDescent="0.3">
      <c r="A4310" s="1">
        <v>32.5</v>
      </c>
      <c r="U4310" t="s">
        <v>32</v>
      </c>
      <c r="V4310" t="s">
        <v>32</v>
      </c>
      <c r="W4310" t="s">
        <v>32</v>
      </c>
    </row>
    <row r="4311" spans="1:23" x14ac:dyDescent="0.3">
      <c r="A4311" s="2">
        <v>27.4</v>
      </c>
      <c r="U4311" t="s">
        <v>32</v>
      </c>
      <c r="V4311" t="s">
        <v>32</v>
      </c>
      <c r="W4311" t="s">
        <v>32</v>
      </c>
    </row>
    <row r="4312" spans="1:23" x14ac:dyDescent="0.3">
      <c r="A4312" s="1">
        <v>30.2</v>
      </c>
      <c r="U4312" t="s">
        <v>32</v>
      </c>
      <c r="V4312" t="s">
        <v>32</v>
      </c>
      <c r="W4312" t="s">
        <v>32</v>
      </c>
    </row>
    <row r="4313" spans="1:23" x14ac:dyDescent="0.3">
      <c r="A4313" s="2">
        <v>23.5</v>
      </c>
      <c r="U4313" t="s">
        <v>32</v>
      </c>
      <c r="V4313" t="s">
        <v>31</v>
      </c>
      <c r="W4313" t="s">
        <v>31</v>
      </c>
    </row>
    <row r="4314" spans="1:23" x14ac:dyDescent="0.3">
      <c r="A4314" s="1">
        <v>36</v>
      </c>
      <c r="U4314" t="s">
        <v>32</v>
      </c>
      <c r="V4314" t="s">
        <v>32</v>
      </c>
      <c r="W4314" t="s">
        <v>31</v>
      </c>
    </row>
    <row r="4315" spans="1:23" x14ac:dyDescent="0.3">
      <c r="A4315" s="2">
        <v>24.8</v>
      </c>
      <c r="U4315" t="s">
        <v>32</v>
      </c>
      <c r="V4315" t="s">
        <v>31</v>
      </c>
      <c r="W4315" t="s">
        <v>32</v>
      </c>
    </row>
    <row r="4316" spans="1:23" x14ac:dyDescent="0.3">
      <c r="A4316" s="1">
        <v>27.5</v>
      </c>
      <c r="U4316" t="s">
        <v>32</v>
      </c>
      <c r="V4316" t="s">
        <v>32</v>
      </c>
      <c r="W4316" t="s">
        <v>31</v>
      </c>
    </row>
    <row r="4317" spans="1:23" x14ac:dyDescent="0.3">
      <c r="A4317" s="2">
        <v>40</v>
      </c>
      <c r="U4317" t="s">
        <v>32</v>
      </c>
      <c r="V4317" t="s">
        <v>32</v>
      </c>
      <c r="W4317" t="s">
        <v>31</v>
      </c>
    </row>
    <row r="4318" spans="1:23" x14ac:dyDescent="0.3">
      <c r="A4318" s="1">
        <v>18.100000000000001</v>
      </c>
      <c r="U4318" t="s">
        <v>32</v>
      </c>
      <c r="V4318" t="s">
        <v>32</v>
      </c>
      <c r="W4318" t="s">
        <v>31</v>
      </c>
    </row>
    <row r="4319" spans="1:23" x14ac:dyDescent="0.3">
      <c r="A4319" s="2">
        <v>18.8</v>
      </c>
      <c r="U4319" t="s">
        <v>32</v>
      </c>
      <c r="V4319" t="s">
        <v>32</v>
      </c>
      <c r="W4319" t="s">
        <v>32</v>
      </c>
    </row>
    <row r="4320" spans="1:23" x14ac:dyDescent="0.3">
      <c r="A4320" s="1">
        <v>23.6</v>
      </c>
      <c r="U4320" t="s">
        <v>32</v>
      </c>
      <c r="V4320" t="s">
        <v>32</v>
      </c>
      <c r="W4320" t="s">
        <v>31</v>
      </c>
    </row>
    <row r="4321" spans="1:23" x14ac:dyDescent="0.3">
      <c r="A4321" s="2">
        <v>29.7</v>
      </c>
      <c r="U4321" t="s">
        <v>32</v>
      </c>
      <c r="V4321" t="s">
        <v>32</v>
      </c>
      <c r="W4321" t="s">
        <v>32</v>
      </c>
    </row>
    <row r="4322" spans="1:23" x14ac:dyDescent="0.3">
      <c r="A4322" s="1">
        <v>43.7</v>
      </c>
      <c r="U4322" t="s">
        <v>32</v>
      </c>
      <c r="V4322" t="s">
        <v>32</v>
      </c>
      <c r="W4322" t="s">
        <v>32</v>
      </c>
    </row>
    <row r="4323" spans="1:23" x14ac:dyDescent="0.3">
      <c r="A4323" s="2">
        <v>27.3</v>
      </c>
      <c r="U4323" t="s">
        <v>32</v>
      </c>
      <c r="V4323" t="s">
        <v>31</v>
      </c>
      <c r="W4323" t="s">
        <v>31</v>
      </c>
    </row>
    <row r="4324" spans="1:23" x14ac:dyDescent="0.3">
      <c r="A4324" s="1">
        <v>20.2</v>
      </c>
      <c r="U4324" t="s">
        <v>32</v>
      </c>
      <c r="V4324" t="s">
        <v>32</v>
      </c>
      <c r="W4324" t="s">
        <v>32</v>
      </c>
    </row>
    <row r="4325" spans="1:23" x14ac:dyDescent="0.3">
      <c r="A4325" s="2">
        <v>23.8</v>
      </c>
      <c r="U4325" t="s">
        <v>32</v>
      </c>
      <c r="V4325" t="s">
        <v>32</v>
      </c>
      <c r="W4325" t="s">
        <v>32</v>
      </c>
    </row>
    <row r="4326" spans="1:23" x14ac:dyDescent="0.3">
      <c r="A4326" s="1">
        <v>21.4</v>
      </c>
      <c r="U4326" t="s">
        <v>32</v>
      </c>
      <c r="V4326" t="s">
        <v>31</v>
      </c>
      <c r="W4326" t="s">
        <v>31</v>
      </c>
    </row>
    <row r="4327" spans="1:23" x14ac:dyDescent="0.3">
      <c r="A4327" s="2">
        <v>25.1</v>
      </c>
      <c r="U4327" t="s">
        <v>32</v>
      </c>
      <c r="V4327" t="s">
        <v>31</v>
      </c>
      <c r="W4327" t="s">
        <v>31</v>
      </c>
    </row>
    <row r="4328" spans="1:23" x14ac:dyDescent="0.3">
      <c r="A4328" s="1">
        <v>17.899999999999999</v>
      </c>
      <c r="U4328" t="s">
        <v>32</v>
      </c>
      <c r="V4328" t="s">
        <v>32</v>
      </c>
      <c r="W4328" t="s">
        <v>32</v>
      </c>
    </row>
    <row r="4329" spans="1:23" x14ac:dyDescent="0.3">
      <c r="A4329" s="2">
        <v>34.5</v>
      </c>
      <c r="U4329" t="s">
        <v>32</v>
      </c>
      <c r="V4329" t="s">
        <v>31</v>
      </c>
      <c r="W4329" t="s">
        <v>31</v>
      </c>
    </row>
    <row r="4330" spans="1:23" x14ac:dyDescent="0.3">
      <c r="A4330" s="1">
        <v>27.1</v>
      </c>
      <c r="U4330" t="s">
        <v>32</v>
      </c>
      <c r="V4330" t="s">
        <v>32</v>
      </c>
      <c r="W4330" t="s">
        <v>32</v>
      </c>
    </row>
    <row r="4331" spans="1:23" x14ac:dyDescent="0.3">
      <c r="A4331" s="2">
        <v>26.1</v>
      </c>
      <c r="U4331" t="s">
        <v>32</v>
      </c>
      <c r="V4331" t="s">
        <v>31</v>
      </c>
      <c r="W4331" t="s">
        <v>31</v>
      </c>
    </row>
    <row r="4332" spans="1:23" x14ac:dyDescent="0.3">
      <c r="A4332" s="1">
        <v>43.4</v>
      </c>
      <c r="U4332" t="s">
        <v>32</v>
      </c>
      <c r="V4332" t="s">
        <v>32</v>
      </c>
      <c r="W4332" t="s">
        <v>32</v>
      </c>
    </row>
    <row r="4333" spans="1:23" x14ac:dyDescent="0.3">
      <c r="A4333" s="2">
        <v>33.200000000000003</v>
      </c>
      <c r="U4333" t="s">
        <v>32</v>
      </c>
      <c r="V4333" t="s">
        <v>32</v>
      </c>
      <c r="W4333" t="s">
        <v>31</v>
      </c>
    </row>
    <row r="4334" spans="1:23" x14ac:dyDescent="0.3">
      <c r="A4334" s="1">
        <v>37.200000000000003</v>
      </c>
      <c r="U4334" t="s">
        <v>32</v>
      </c>
      <c r="V4334" t="s">
        <v>32</v>
      </c>
      <c r="W4334" t="s">
        <v>32</v>
      </c>
    </row>
    <row r="4335" spans="1:23" x14ac:dyDescent="0.3">
      <c r="A4335" s="2">
        <v>41.3</v>
      </c>
      <c r="U4335" t="s">
        <v>32</v>
      </c>
      <c r="V4335" t="s">
        <v>32</v>
      </c>
      <c r="W4335" t="s">
        <v>32</v>
      </c>
    </row>
    <row r="4336" spans="1:23" x14ac:dyDescent="0.3">
      <c r="A4336" s="1">
        <v>35.4</v>
      </c>
      <c r="U4336" t="s">
        <v>32</v>
      </c>
      <c r="V4336" t="s">
        <v>32</v>
      </c>
      <c r="W4336" t="s">
        <v>31</v>
      </c>
    </row>
    <row r="4337" spans="1:23" x14ac:dyDescent="0.3">
      <c r="A4337" s="2">
        <v>26.1</v>
      </c>
      <c r="U4337" t="s">
        <v>32</v>
      </c>
      <c r="V4337" t="s">
        <v>31</v>
      </c>
      <c r="W4337" t="s">
        <v>31</v>
      </c>
    </row>
    <row r="4338" spans="1:23" x14ac:dyDescent="0.3">
      <c r="A4338" s="1">
        <v>24.5</v>
      </c>
      <c r="U4338" t="s">
        <v>32</v>
      </c>
      <c r="V4338" t="s">
        <v>32</v>
      </c>
      <c r="W4338" t="s">
        <v>31</v>
      </c>
    </row>
    <row r="4339" spans="1:23" x14ac:dyDescent="0.3">
      <c r="A4339" s="2">
        <v>32.700000000000003</v>
      </c>
      <c r="U4339" t="s">
        <v>32</v>
      </c>
      <c r="V4339" t="s">
        <v>32</v>
      </c>
      <c r="W4339" t="s">
        <v>31</v>
      </c>
    </row>
    <row r="4340" spans="1:23" x14ac:dyDescent="0.3">
      <c r="A4340" s="1">
        <v>29.2</v>
      </c>
      <c r="U4340" t="s">
        <v>32</v>
      </c>
      <c r="V4340" t="s">
        <v>32</v>
      </c>
      <c r="W4340" t="s">
        <v>32</v>
      </c>
    </row>
    <row r="4341" spans="1:23" x14ac:dyDescent="0.3">
      <c r="A4341" s="2">
        <v>20.399999999999999</v>
      </c>
      <c r="U4341" t="s">
        <v>32</v>
      </c>
      <c r="V4341" t="s">
        <v>31</v>
      </c>
      <c r="W4341" t="s">
        <v>32</v>
      </c>
    </row>
    <row r="4342" spans="1:23" x14ac:dyDescent="0.3">
      <c r="A4342" s="1">
        <v>33.5</v>
      </c>
      <c r="U4342" t="s">
        <v>32</v>
      </c>
      <c r="V4342" t="s">
        <v>32</v>
      </c>
      <c r="W4342" t="s">
        <v>31</v>
      </c>
    </row>
    <row r="4343" spans="1:23" x14ac:dyDescent="0.3">
      <c r="A4343" s="2">
        <v>14</v>
      </c>
      <c r="U4343" t="s">
        <v>32</v>
      </c>
      <c r="V4343" t="s">
        <v>32</v>
      </c>
      <c r="W4343" t="s">
        <v>32</v>
      </c>
    </row>
    <row r="4344" spans="1:23" x14ac:dyDescent="0.3">
      <c r="A4344" s="1">
        <v>33.5</v>
      </c>
      <c r="U4344" t="s">
        <v>32</v>
      </c>
      <c r="V4344" t="s">
        <v>32</v>
      </c>
      <c r="W4344" t="s">
        <v>32</v>
      </c>
    </row>
    <row r="4345" spans="1:23" x14ac:dyDescent="0.3">
      <c r="A4345" s="2">
        <v>27.5</v>
      </c>
      <c r="U4345" t="s">
        <v>32</v>
      </c>
      <c r="V4345" t="s">
        <v>32</v>
      </c>
      <c r="W4345" t="s">
        <v>32</v>
      </c>
    </row>
    <row r="4346" spans="1:23" x14ac:dyDescent="0.3">
      <c r="A4346" s="1">
        <v>35.299999999999997</v>
      </c>
      <c r="U4346" t="s">
        <v>32</v>
      </c>
      <c r="V4346" t="s">
        <v>31</v>
      </c>
      <c r="W4346" t="s">
        <v>32</v>
      </c>
    </row>
    <row r="4347" spans="1:23" x14ac:dyDescent="0.3">
      <c r="A4347" s="2">
        <v>30.1</v>
      </c>
      <c r="U4347" t="s">
        <v>32</v>
      </c>
      <c r="V4347" t="s">
        <v>32</v>
      </c>
      <c r="W4347" t="s">
        <v>32</v>
      </c>
    </row>
    <row r="4348" spans="1:23" x14ac:dyDescent="0.3">
      <c r="A4348" s="1">
        <v>32.6</v>
      </c>
      <c r="U4348" t="s">
        <v>32</v>
      </c>
      <c r="V4348" t="s">
        <v>32</v>
      </c>
      <c r="W4348" t="s">
        <v>32</v>
      </c>
    </row>
    <row r="4349" spans="1:23" x14ac:dyDescent="0.3">
      <c r="A4349" s="2">
        <v>47.5</v>
      </c>
      <c r="U4349" t="s">
        <v>32</v>
      </c>
      <c r="V4349" t="s">
        <v>32</v>
      </c>
      <c r="W4349" t="s">
        <v>31</v>
      </c>
    </row>
    <row r="4350" spans="1:23" x14ac:dyDescent="0.3">
      <c r="A4350" s="1">
        <v>31.6</v>
      </c>
      <c r="U4350" t="s">
        <v>32</v>
      </c>
      <c r="V4350" t="s">
        <v>32</v>
      </c>
      <c r="W4350" t="s">
        <v>31</v>
      </c>
    </row>
    <row r="4351" spans="1:23" x14ac:dyDescent="0.3">
      <c r="A4351" s="2">
        <v>23.5</v>
      </c>
      <c r="U4351" t="s">
        <v>32</v>
      </c>
      <c r="V4351" t="s">
        <v>32</v>
      </c>
      <c r="W4351" t="s">
        <v>32</v>
      </c>
    </row>
    <row r="4352" spans="1:23" x14ac:dyDescent="0.3">
      <c r="A4352" s="1">
        <v>40.299999999999997</v>
      </c>
      <c r="U4352" t="s">
        <v>32</v>
      </c>
      <c r="V4352" t="s">
        <v>32</v>
      </c>
      <c r="W4352" t="s">
        <v>32</v>
      </c>
    </row>
    <row r="4353" spans="1:23" x14ac:dyDescent="0.3">
      <c r="A4353" s="2">
        <v>34.1</v>
      </c>
      <c r="U4353" t="s">
        <v>32</v>
      </c>
      <c r="V4353" t="s">
        <v>32</v>
      </c>
      <c r="W4353" t="s">
        <v>31</v>
      </c>
    </row>
    <row r="4354" spans="1:23" x14ac:dyDescent="0.3">
      <c r="A4354" s="1">
        <v>16.100000000000001</v>
      </c>
      <c r="U4354" t="s">
        <v>32</v>
      </c>
      <c r="V4354" t="s">
        <v>32</v>
      </c>
      <c r="W4354" t="s">
        <v>31</v>
      </c>
    </row>
    <row r="4355" spans="1:23" x14ac:dyDescent="0.3">
      <c r="A4355" s="2">
        <v>26.4</v>
      </c>
      <c r="U4355" t="s">
        <v>32</v>
      </c>
      <c r="V4355" t="s">
        <v>32</v>
      </c>
      <c r="W4355" t="s">
        <v>32</v>
      </c>
    </row>
    <row r="4356" spans="1:23" x14ac:dyDescent="0.3">
      <c r="A4356" s="1">
        <v>19</v>
      </c>
      <c r="U4356" t="s">
        <v>32</v>
      </c>
      <c r="V4356" t="s">
        <v>32</v>
      </c>
      <c r="W4356" t="s">
        <v>31</v>
      </c>
    </row>
    <row r="4357" spans="1:23" x14ac:dyDescent="0.3">
      <c r="A4357" s="2">
        <v>34.700000000000003</v>
      </c>
      <c r="U4357" t="s">
        <v>32</v>
      </c>
      <c r="V4357" t="s">
        <v>32</v>
      </c>
      <c r="W4357" t="s">
        <v>32</v>
      </c>
    </row>
    <row r="4358" spans="1:23" x14ac:dyDescent="0.3">
      <c r="A4358" s="1">
        <v>23.3</v>
      </c>
      <c r="U4358" t="s">
        <v>32</v>
      </c>
      <c r="V4358" t="s">
        <v>31</v>
      </c>
      <c r="W4358" t="s">
        <v>31</v>
      </c>
    </row>
    <row r="4359" spans="1:23" x14ac:dyDescent="0.3">
      <c r="A4359" s="2">
        <v>32.6</v>
      </c>
      <c r="U4359" t="s">
        <v>32</v>
      </c>
      <c r="V4359" t="s">
        <v>32</v>
      </c>
      <c r="W4359" t="s">
        <v>32</v>
      </c>
    </row>
    <row r="4360" spans="1:23" x14ac:dyDescent="0.3">
      <c r="A4360" s="1">
        <v>26</v>
      </c>
      <c r="U4360" t="s">
        <v>32</v>
      </c>
      <c r="V4360" t="s">
        <v>32</v>
      </c>
      <c r="W4360" t="s">
        <v>32</v>
      </c>
    </row>
    <row r="4361" spans="1:23" x14ac:dyDescent="0.3">
      <c r="A4361" s="2">
        <v>35.1</v>
      </c>
      <c r="U4361" t="s">
        <v>32</v>
      </c>
      <c r="V4361" t="s">
        <v>32</v>
      </c>
      <c r="W4361" t="s">
        <v>32</v>
      </c>
    </row>
    <row r="4362" spans="1:23" x14ac:dyDescent="0.3">
      <c r="A4362" s="1">
        <v>18.600000000000001</v>
      </c>
      <c r="U4362" t="s">
        <v>32</v>
      </c>
      <c r="V4362" t="s">
        <v>31</v>
      </c>
      <c r="W4362" t="s">
        <v>31</v>
      </c>
    </row>
    <row r="4363" spans="1:23" x14ac:dyDescent="0.3">
      <c r="A4363" s="2">
        <v>30.4</v>
      </c>
      <c r="U4363" t="s">
        <v>32</v>
      </c>
      <c r="V4363" t="s">
        <v>32</v>
      </c>
      <c r="W4363" t="s">
        <v>32</v>
      </c>
    </row>
    <row r="4364" spans="1:23" x14ac:dyDescent="0.3">
      <c r="A4364" s="1">
        <v>32.799999999999997</v>
      </c>
      <c r="U4364" t="s">
        <v>32</v>
      </c>
      <c r="V4364" t="s">
        <v>32</v>
      </c>
      <c r="W4364" t="s">
        <v>31</v>
      </c>
    </row>
    <row r="4365" spans="1:23" x14ac:dyDescent="0.3">
      <c r="A4365" s="2">
        <v>21.6</v>
      </c>
      <c r="U4365" t="s">
        <v>32</v>
      </c>
      <c r="V4365" t="s">
        <v>32</v>
      </c>
      <c r="W4365" t="s">
        <v>32</v>
      </c>
    </row>
    <row r="4366" spans="1:23" x14ac:dyDescent="0.3">
      <c r="A4366" s="1">
        <v>23.3</v>
      </c>
      <c r="U4366" t="s">
        <v>32</v>
      </c>
      <c r="V4366" t="s">
        <v>32</v>
      </c>
      <c r="W4366" t="s">
        <v>32</v>
      </c>
    </row>
    <row r="4367" spans="1:23" x14ac:dyDescent="0.3">
      <c r="A4367" s="2">
        <v>31.4</v>
      </c>
      <c r="U4367" t="s">
        <v>32</v>
      </c>
      <c r="V4367" t="s">
        <v>32</v>
      </c>
      <c r="W4367" t="s">
        <v>32</v>
      </c>
    </row>
    <row r="4368" spans="1:23" x14ac:dyDescent="0.3">
      <c r="A4368" s="1">
        <v>26.3</v>
      </c>
      <c r="U4368" t="s">
        <v>32</v>
      </c>
      <c r="V4368" t="s">
        <v>31</v>
      </c>
      <c r="W4368" t="s">
        <v>32</v>
      </c>
    </row>
    <row r="4369" spans="1:23" x14ac:dyDescent="0.3">
      <c r="A4369" s="2">
        <v>20.100000000000001</v>
      </c>
      <c r="U4369" t="s">
        <v>32</v>
      </c>
      <c r="V4369" t="s">
        <v>32</v>
      </c>
      <c r="W4369" t="s">
        <v>31</v>
      </c>
    </row>
    <row r="4370" spans="1:23" x14ac:dyDescent="0.3">
      <c r="A4370" s="1">
        <v>28.3</v>
      </c>
      <c r="U4370" t="s">
        <v>32</v>
      </c>
      <c r="V4370" t="s">
        <v>32</v>
      </c>
      <c r="W4370" t="s">
        <v>31</v>
      </c>
    </row>
    <row r="4371" spans="1:23" x14ac:dyDescent="0.3">
      <c r="A4371" s="2">
        <v>40.4</v>
      </c>
      <c r="U4371" t="s">
        <v>32</v>
      </c>
      <c r="V4371" t="s">
        <v>32</v>
      </c>
      <c r="W4371" t="s">
        <v>31</v>
      </c>
    </row>
    <row r="4372" spans="1:23" x14ac:dyDescent="0.3">
      <c r="A4372" s="1">
        <v>18.600000000000001</v>
      </c>
      <c r="U4372" t="s">
        <v>32</v>
      </c>
      <c r="V4372" t="s">
        <v>32</v>
      </c>
      <c r="W4372" t="s">
        <v>32</v>
      </c>
    </row>
    <row r="4373" spans="1:23" x14ac:dyDescent="0.3">
      <c r="A4373" s="2">
        <v>44.7</v>
      </c>
      <c r="U4373" t="s">
        <v>32</v>
      </c>
      <c r="V4373" t="s">
        <v>32</v>
      </c>
      <c r="W4373" t="s">
        <v>32</v>
      </c>
    </row>
    <row r="4374" spans="1:23" x14ac:dyDescent="0.3">
      <c r="A4374" s="1">
        <v>25.3</v>
      </c>
      <c r="U4374" t="s">
        <v>32</v>
      </c>
      <c r="V4374" t="s">
        <v>32</v>
      </c>
      <c r="W4374" t="s">
        <v>32</v>
      </c>
    </row>
    <row r="4375" spans="1:23" x14ac:dyDescent="0.3">
      <c r="A4375" s="2">
        <v>28.3</v>
      </c>
      <c r="U4375" t="s">
        <v>32</v>
      </c>
      <c r="V4375" t="s">
        <v>32</v>
      </c>
      <c r="W4375" t="s">
        <v>32</v>
      </c>
    </row>
    <row r="4376" spans="1:23" x14ac:dyDescent="0.3">
      <c r="A4376" s="1">
        <v>39.9</v>
      </c>
      <c r="U4376" t="s">
        <v>32</v>
      </c>
      <c r="V4376" t="s">
        <v>32</v>
      </c>
      <c r="W4376" t="s">
        <v>32</v>
      </c>
    </row>
    <row r="4377" spans="1:23" x14ac:dyDescent="0.3">
      <c r="A4377" s="2">
        <v>34.700000000000003</v>
      </c>
      <c r="U4377" t="s">
        <v>32</v>
      </c>
      <c r="V4377" t="s">
        <v>32</v>
      </c>
      <c r="W4377" t="s">
        <v>32</v>
      </c>
    </row>
    <row r="4378" spans="1:23" x14ac:dyDescent="0.3">
      <c r="A4378" s="1">
        <v>31.9</v>
      </c>
      <c r="U4378" t="s">
        <v>32</v>
      </c>
      <c r="V4378" t="s">
        <v>31</v>
      </c>
      <c r="W4378" t="s">
        <v>31</v>
      </c>
    </row>
    <row r="4379" spans="1:23" x14ac:dyDescent="0.3">
      <c r="A4379" s="2">
        <v>35</v>
      </c>
      <c r="U4379" t="s">
        <v>32</v>
      </c>
      <c r="V4379" t="s">
        <v>31</v>
      </c>
      <c r="W4379" t="s">
        <v>31</v>
      </c>
    </row>
    <row r="4380" spans="1:23" x14ac:dyDescent="0.3">
      <c r="A4380" s="1">
        <v>32.700000000000003</v>
      </c>
      <c r="U4380" t="s">
        <v>32</v>
      </c>
      <c r="V4380" t="s">
        <v>32</v>
      </c>
      <c r="W4380" t="s">
        <v>32</v>
      </c>
    </row>
    <row r="4381" spans="1:23" x14ac:dyDescent="0.3">
      <c r="A4381" s="2">
        <v>30.6</v>
      </c>
      <c r="U4381" t="s">
        <v>32</v>
      </c>
      <c r="V4381" t="s">
        <v>32</v>
      </c>
      <c r="W4381" t="s">
        <v>32</v>
      </c>
    </row>
    <row r="4382" spans="1:23" x14ac:dyDescent="0.3">
      <c r="A4382" s="1">
        <v>27.9</v>
      </c>
      <c r="U4382" t="s">
        <v>32</v>
      </c>
      <c r="V4382" t="s">
        <v>31</v>
      </c>
      <c r="W4382" t="s">
        <v>32</v>
      </c>
    </row>
    <row r="4383" spans="1:23" x14ac:dyDescent="0.3">
      <c r="A4383" s="2">
        <v>20.399999999999999</v>
      </c>
      <c r="U4383" t="s">
        <v>32</v>
      </c>
      <c r="V4383" t="s">
        <v>32</v>
      </c>
      <c r="W4383" t="s">
        <v>31</v>
      </c>
    </row>
    <row r="4384" spans="1:23" x14ac:dyDescent="0.3">
      <c r="A4384" s="1">
        <v>29.6</v>
      </c>
      <c r="U4384" t="s">
        <v>32</v>
      </c>
      <c r="V4384" t="s">
        <v>32</v>
      </c>
      <c r="W4384" t="s">
        <v>32</v>
      </c>
    </row>
    <row r="4385" spans="1:23" x14ac:dyDescent="0.3">
      <c r="A4385" s="2">
        <v>23.5</v>
      </c>
      <c r="U4385" t="s">
        <v>32</v>
      </c>
      <c r="V4385" t="s">
        <v>32</v>
      </c>
      <c r="W4385" t="s">
        <v>32</v>
      </c>
    </row>
    <row r="4386" spans="1:23" x14ac:dyDescent="0.3">
      <c r="A4386" s="1">
        <v>46.4</v>
      </c>
      <c r="U4386" t="s">
        <v>32</v>
      </c>
      <c r="V4386" t="s">
        <v>32</v>
      </c>
      <c r="W4386" t="s">
        <v>32</v>
      </c>
    </row>
    <row r="4387" spans="1:23" x14ac:dyDescent="0.3">
      <c r="A4387" s="2">
        <v>27.4</v>
      </c>
      <c r="U4387" t="s">
        <v>32</v>
      </c>
      <c r="V4387" t="s">
        <v>32</v>
      </c>
      <c r="W4387" t="s">
        <v>31</v>
      </c>
    </row>
    <row r="4388" spans="1:23" x14ac:dyDescent="0.3">
      <c r="A4388" s="1">
        <v>25.2</v>
      </c>
      <c r="U4388" t="s">
        <v>32</v>
      </c>
      <c r="V4388" t="s">
        <v>32</v>
      </c>
      <c r="W4388" t="s">
        <v>31</v>
      </c>
    </row>
    <row r="4389" spans="1:23" x14ac:dyDescent="0.3">
      <c r="A4389" s="2">
        <v>25.8</v>
      </c>
      <c r="U4389" t="s">
        <v>32</v>
      </c>
      <c r="V4389" t="s">
        <v>32</v>
      </c>
      <c r="W4389" t="s">
        <v>31</v>
      </c>
    </row>
    <row r="4390" spans="1:23" x14ac:dyDescent="0.3">
      <c r="A4390" s="1">
        <v>33.299999999999997</v>
      </c>
      <c r="U4390" t="s">
        <v>32</v>
      </c>
      <c r="V4390" t="s">
        <v>32</v>
      </c>
      <c r="W4390" t="s">
        <v>32</v>
      </c>
    </row>
    <row r="4391" spans="1:23" x14ac:dyDescent="0.3">
      <c r="A4391" s="2">
        <v>27.7</v>
      </c>
      <c r="U4391" t="s">
        <v>32</v>
      </c>
      <c r="V4391" t="s">
        <v>32</v>
      </c>
      <c r="W4391" t="s">
        <v>32</v>
      </c>
    </row>
    <row r="4392" spans="1:23" x14ac:dyDescent="0.3">
      <c r="A4392" s="1">
        <v>28.9</v>
      </c>
      <c r="U4392" t="s">
        <v>32</v>
      </c>
      <c r="V4392" t="s">
        <v>31</v>
      </c>
      <c r="W4392" t="s">
        <v>32</v>
      </c>
    </row>
    <row r="4393" spans="1:23" x14ac:dyDescent="0.3">
      <c r="A4393" s="2">
        <v>33.1</v>
      </c>
      <c r="U4393" t="s">
        <v>32</v>
      </c>
      <c r="V4393" t="s">
        <v>32</v>
      </c>
      <c r="W4393" t="s">
        <v>32</v>
      </c>
    </row>
    <row r="4394" spans="1:23" x14ac:dyDescent="0.3">
      <c r="A4394" s="1">
        <v>38.1</v>
      </c>
      <c r="U4394" t="s">
        <v>32</v>
      </c>
      <c r="V4394" t="s">
        <v>32</v>
      </c>
      <c r="W4394" t="s">
        <v>32</v>
      </c>
    </row>
    <row r="4395" spans="1:23" x14ac:dyDescent="0.3">
      <c r="A4395" s="2">
        <v>27.9</v>
      </c>
      <c r="U4395" t="s">
        <v>32</v>
      </c>
      <c r="V4395" t="s">
        <v>32</v>
      </c>
      <c r="W4395" t="s">
        <v>32</v>
      </c>
    </row>
    <row r="4396" spans="1:23" x14ac:dyDescent="0.3">
      <c r="A4396" s="1">
        <v>17.399999999999999</v>
      </c>
      <c r="U4396" t="s">
        <v>32</v>
      </c>
      <c r="V4396" t="s">
        <v>32</v>
      </c>
      <c r="W4396" t="s">
        <v>32</v>
      </c>
    </row>
    <row r="4397" spans="1:23" x14ac:dyDescent="0.3">
      <c r="A4397" s="2">
        <v>27.1</v>
      </c>
      <c r="U4397" t="s">
        <v>32</v>
      </c>
      <c r="V4397" t="s">
        <v>32</v>
      </c>
      <c r="W4397" t="s">
        <v>32</v>
      </c>
    </row>
    <row r="4398" spans="1:23" x14ac:dyDescent="0.3">
      <c r="A4398" s="1">
        <v>22.7</v>
      </c>
      <c r="U4398" t="s">
        <v>32</v>
      </c>
      <c r="V4398" t="s">
        <v>32</v>
      </c>
      <c r="W4398" t="s">
        <v>32</v>
      </c>
    </row>
    <row r="4399" spans="1:23" x14ac:dyDescent="0.3">
      <c r="A4399" s="2">
        <v>28.3</v>
      </c>
      <c r="U4399" t="s">
        <v>32</v>
      </c>
      <c r="V4399" t="s">
        <v>32</v>
      </c>
      <c r="W4399" t="s">
        <v>32</v>
      </c>
    </row>
    <row r="4400" spans="1:23" x14ac:dyDescent="0.3">
      <c r="A4400" s="1">
        <v>21.5</v>
      </c>
      <c r="U4400" t="s">
        <v>32</v>
      </c>
      <c r="V4400" t="s">
        <v>32</v>
      </c>
      <c r="W4400" t="s">
        <v>32</v>
      </c>
    </row>
    <row r="4401" spans="1:23" x14ac:dyDescent="0.3">
      <c r="A4401" s="2">
        <v>30</v>
      </c>
      <c r="U4401" t="s">
        <v>32</v>
      </c>
      <c r="V4401" t="s">
        <v>32</v>
      </c>
      <c r="W4401" t="s">
        <v>32</v>
      </c>
    </row>
    <row r="4402" spans="1:23" x14ac:dyDescent="0.3">
      <c r="A4402" s="1">
        <v>18.600000000000001</v>
      </c>
      <c r="U4402" t="s">
        <v>32</v>
      </c>
      <c r="V4402" t="s">
        <v>32</v>
      </c>
      <c r="W4402" t="s">
        <v>31</v>
      </c>
    </row>
    <row r="4403" spans="1:23" x14ac:dyDescent="0.3">
      <c r="A4403" s="2">
        <v>45.2</v>
      </c>
      <c r="U4403" t="s">
        <v>32</v>
      </c>
      <c r="V4403" t="s">
        <v>32</v>
      </c>
      <c r="W4403" t="s">
        <v>32</v>
      </c>
    </row>
    <row r="4404" spans="1:23" x14ac:dyDescent="0.3">
      <c r="A4404" s="1">
        <v>39.700000000000003</v>
      </c>
      <c r="U4404" t="s">
        <v>32</v>
      </c>
      <c r="V4404" t="s">
        <v>32</v>
      </c>
      <c r="W4404" t="s">
        <v>31</v>
      </c>
    </row>
    <row r="4405" spans="1:23" x14ac:dyDescent="0.3">
      <c r="A4405" s="2">
        <v>31.5</v>
      </c>
      <c r="U4405" t="s">
        <v>32</v>
      </c>
      <c r="V4405" t="s">
        <v>32</v>
      </c>
      <c r="W4405" t="s">
        <v>31</v>
      </c>
    </row>
    <row r="4406" spans="1:23" x14ac:dyDescent="0.3">
      <c r="A4406" s="1">
        <v>23.2</v>
      </c>
      <c r="U4406" t="s">
        <v>32</v>
      </c>
      <c r="V4406" t="s">
        <v>32</v>
      </c>
      <c r="W4406" t="s">
        <v>31</v>
      </c>
    </row>
    <row r="4407" spans="1:23" x14ac:dyDescent="0.3">
      <c r="A4407" s="2">
        <v>27.3</v>
      </c>
      <c r="U4407" t="s">
        <v>32</v>
      </c>
      <c r="V4407" t="s">
        <v>31</v>
      </c>
      <c r="W4407" t="s">
        <v>31</v>
      </c>
    </row>
    <row r="4408" spans="1:23" x14ac:dyDescent="0.3">
      <c r="A4408" s="1">
        <v>26.5</v>
      </c>
      <c r="U4408" t="s">
        <v>32</v>
      </c>
      <c r="V4408" t="s">
        <v>32</v>
      </c>
      <c r="W4408" t="s">
        <v>31</v>
      </c>
    </row>
    <row r="4409" spans="1:23" x14ac:dyDescent="0.3">
      <c r="A4409" s="2">
        <v>19.3</v>
      </c>
      <c r="U4409" t="s">
        <v>32</v>
      </c>
      <c r="V4409" t="s">
        <v>32</v>
      </c>
      <c r="W4409" t="s">
        <v>31</v>
      </c>
    </row>
    <row r="4410" spans="1:23" x14ac:dyDescent="0.3">
      <c r="A4410" s="1">
        <v>26.1</v>
      </c>
      <c r="U4410" t="s">
        <v>32</v>
      </c>
      <c r="V4410" t="s">
        <v>32</v>
      </c>
      <c r="W4410" t="s">
        <v>32</v>
      </c>
    </row>
    <row r="4411" spans="1:23" x14ac:dyDescent="0.3">
      <c r="A4411" s="2">
        <v>19.8</v>
      </c>
      <c r="U4411" t="s">
        <v>32</v>
      </c>
      <c r="V4411" t="s">
        <v>32</v>
      </c>
      <c r="W4411" t="s">
        <v>32</v>
      </c>
    </row>
    <row r="4412" spans="1:23" x14ac:dyDescent="0.3">
      <c r="A4412" s="1">
        <v>25.1</v>
      </c>
      <c r="U4412" t="s">
        <v>32</v>
      </c>
      <c r="V4412" t="s">
        <v>32</v>
      </c>
      <c r="W4412" t="s">
        <v>32</v>
      </c>
    </row>
    <row r="4413" spans="1:23" x14ac:dyDescent="0.3">
      <c r="A4413" s="2">
        <v>37.299999999999997</v>
      </c>
      <c r="U4413" t="s">
        <v>32</v>
      </c>
      <c r="V4413" t="s">
        <v>32</v>
      </c>
      <c r="W4413" t="s">
        <v>32</v>
      </c>
    </row>
    <row r="4414" spans="1:23" x14ac:dyDescent="0.3">
      <c r="A4414" s="1">
        <v>30.3</v>
      </c>
      <c r="U4414" t="s">
        <v>32</v>
      </c>
      <c r="V4414" t="s">
        <v>31</v>
      </c>
      <c r="W4414" t="s">
        <v>32</v>
      </c>
    </row>
    <row r="4415" spans="1:23" x14ac:dyDescent="0.3">
      <c r="A4415" s="2">
        <v>16.100000000000001</v>
      </c>
      <c r="U4415" t="s">
        <v>32</v>
      </c>
      <c r="V4415" t="s">
        <v>32</v>
      </c>
      <c r="W4415" t="s">
        <v>32</v>
      </c>
    </row>
    <row r="4416" spans="1:23" x14ac:dyDescent="0.3">
      <c r="A4416" s="1">
        <v>25.1</v>
      </c>
      <c r="U4416" t="s">
        <v>32</v>
      </c>
      <c r="V4416" t="s">
        <v>32</v>
      </c>
      <c r="W4416" t="s">
        <v>32</v>
      </c>
    </row>
    <row r="4417" spans="1:23" x14ac:dyDescent="0.3">
      <c r="A4417" s="2">
        <v>26.7</v>
      </c>
      <c r="U4417" t="s">
        <v>32</v>
      </c>
      <c r="V4417" t="s">
        <v>32</v>
      </c>
      <c r="W4417" t="s">
        <v>32</v>
      </c>
    </row>
    <row r="4418" spans="1:23" x14ac:dyDescent="0.3">
      <c r="A4418" s="1">
        <v>29.3</v>
      </c>
      <c r="U4418" t="s">
        <v>32</v>
      </c>
      <c r="V4418" t="s">
        <v>32</v>
      </c>
      <c r="W4418" t="s">
        <v>31</v>
      </c>
    </row>
    <row r="4419" spans="1:23" x14ac:dyDescent="0.3">
      <c r="A4419" s="2">
        <v>38.700000000000003</v>
      </c>
      <c r="U4419" t="s">
        <v>32</v>
      </c>
      <c r="V4419" t="s">
        <v>32</v>
      </c>
      <c r="W4419" t="s">
        <v>31</v>
      </c>
    </row>
    <row r="4420" spans="1:23" x14ac:dyDescent="0.3">
      <c r="A4420" s="1">
        <v>35.799999999999997</v>
      </c>
      <c r="U4420" t="s">
        <v>32</v>
      </c>
      <c r="V4420" t="s">
        <v>32</v>
      </c>
      <c r="W4420" t="s">
        <v>32</v>
      </c>
    </row>
    <row r="4421" spans="1:23" x14ac:dyDescent="0.3">
      <c r="A4421" s="2">
        <v>21.7</v>
      </c>
      <c r="U4421" t="s">
        <v>32</v>
      </c>
      <c r="V4421" t="s">
        <v>32</v>
      </c>
      <c r="W4421" t="s">
        <v>32</v>
      </c>
    </row>
    <row r="4422" spans="1:23" x14ac:dyDescent="0.3">
      <c r="A4422" s="1">
        <v>31.4</v>
      </c>
      <c r="U4422" t="s">
        <v>32</v>
      </c>
      <c r="V4422" t="s">
        <v>32</v>
      </c>
      <c r="W4422" t="s">
        <v>32</v>
      </c>
    </row>
    <row r="4423" spans="1:23" x14ac:dyDescent="0.3">
      <c r="A4423" s="2">
        <v>26.9</v>
      </c>
      <c r="U4423" t="s">
        <v>32</v>
      </c>
      <c r="V4423" t="s">
        <v>32</v>
      </c>
      <c r="W4423" t="s">
        <v>32</v>
      </c>
    </row>
    <row r="4424" spans="1:23" x14ac:dyDescent="0.3">
      <c r="A4424" s="1">
        <v>33</v>
      </c>
      <c r="U4424" t="s">
        <v>32</v>
      </c>
      <c r="V4424" t="s">
        <v>32</v>
      </c>
      <c r="W4424" t="s">
        <v>32</v>
      </c>
    </row>
    <row r="4425" spans="1:23" x14ac:dyDescent="0.3">
      <c r="A4425" s="2">
        <v>24.5</v>
      </c>
      <c r="U4425" t="s">
        <v>32</v>
      </c>
      <c r="V4425" t="s">
        <v>32</v>
      </c>
      <c r="W4425" t="s">
        <v>32</v>
      </c>
    </row>
    <row r="4426" spans="1:23" x14ac:dyDescent="0.3">
      <c r="A4426" s="1">
        <v>44.9</v>
      </c>
      <c r="U4426" t="s">
        <v>32</v>
      </c>
      <c r="V4426" t="s">
        <v>32</v>
      </c>
      <c r="W4426" t="s">
        <v>32</v>
      </c>
    </row>
    <row r="4427" spans="1:23" x14ac:dyDescent="0.3">
      <c r="A4427" s="2">
        <v>25.5</v>
      </c>
      <c r="U4427" t="s">
        <v>32</v>
      </c>
      <c r="V4427" t="s">
        <v>32</v>
      </c>
      <c r="W4427" t="s">
        <v>32</v>
      </c>
    </row>
    <row r="4428" spans="1:23" x14ac:dyDescent="0.3">
      <c r="A4428" s="1">
        <v>22.1</v>
      </c>
      <c r="U4428" t="s">
        <v>32</v>
      </c>
      <c r="V4428" t="s">
        <v>32</v>
      </c>
      <c r="W4428" t="s">
        <v>31</v>
      </c>
    </row>
    <row r="4429" spans="1:23" x14ac:dyDescent="0.3">
      <c r="A4429" s="2">
        <v>24.3</v>
      </c>
      <c r="U4429" t="s">
        <v>32</v>
      </c>
      <c r="V4429" t="s">
        <v>31</v>
      </c>
      <c r="W4429" t="s">
        <v>32</v>
      </c>
    </row>
    <row r="4430" spans="1:23" x14ac:dyDescent="0.3">
      <c r="A4430" s="1">
        <v>32.4</v>
      </c>
      <c r="U4430" t="s">
        <v>32</v>
      </c>
      <c r="V4430" t="s">
        <v>32</v>
      </c>
      <c r="W4430" t="s">
        <v>32</v>
      </c>
    </row>
    <row r="4431" spans="1:23" x14ac:dyDescent="0.3">
      <c r="A4431" s="2">
        <v>33.1</v>
      </c>
      <c r="U4431" t="s">
        <v>32</v>
      </c>
      <c r="V4431" t="s">
        <v>32</v>
      </c>
      <c r="W4431" t="s">
        <v>31</v>
      </c>
    </row>
    <row r="4432" spans="1:23" x14ac:dyDescent="0.3">
      <c r="A4432" s="1">
        <v>26.7</v>
      </c>
      <c r="U4432" t="s">
        <v>32</v>
      </c>
      <c r="V4432" t="s">
        <v>32</v>
      </c>
      <c r="W4432" t="s">
        <v>32</v>
      </c>
    </row>
    <row r="4433" spans="1:23" x14ac:dyDescent="0.3">
      <c r="A4433" s="2">
        <v>37.9</v>
      </c>
      <c r="U4433" t="s">
        <v>32</v>
      </c>
      <c r="V4433" t="s">
        <v>32</v>
      </c>
      <c r="W4433" t="s">
        <v>31</v>
      </c>
    </row>
    <row r="4434" spans="1:23" x14ac:dyDescent="0.3">
      <c r="A4434" s="1">
        <v>39.6</v>
      </c>
      <c r="U4434" t="s">
        <v>32</v>
      </c>
      <c r="V4434" t="s">
        <v>31</v>
      </c>
      <c r="W4434" t="s">
        <v>32</v>
      </c>
    </row>
    <row r="4435" spans="1:23" x14ac:dyDescent="0.3">
      <c r="A4435" s="2">
        <v>19.8</v>
      </c>
      <c r="U4435" t="s">
        <v>32</v>
      </c>
      <c r="V4435" t="s">
        <v>32</v>
      </c>
      <c r="W4435" t="s">
        <v>31</v>
      </c>
    </row>
    <row r="4436" spans="1:23" x14ac:dyDescent="0.3">
      <c r="A4436" s="1">
        <v>30</v>
      </c>
      <c r="U4436" t="s">
        <v>32</v>
      </c>
      <c r="V4436" t="s">
        <v>31</v>
      </c>
      <c r="W4436" t="s">
        <v>32</v>
      </c>
    </row>
    <row r="4437" spans="1:23" x14ac:dyDescent="0.3">
      <c r="A4437" s="2">
        <v>23.1</v>
      </c>
      <c r="U4437" t="s">
        <v>32</v>
      </c>
      <c r="V4437" t="s">
        <v>32</v>
      </c>
      <c r="W4437" t="s">
        <v>32</v>
      </c>
    </row>
    <row r="4438" spans="1:23" x14ac:dyDescent="0.3">
      <c r="A4438" s="1">
        <v>34.299999999999997</v>
      </c>
      <c r="U4438" t="s">
        <v>32</v>
      </c>
      <c r="V4438" t="s">
        <v>32</v>
      </c>
      <c r="W4438" t="s">
        <v>32</v>
      </c>
    </row>
    <row r="4439" spans="1:23" x14ac:dyDescent="0.3">
      <c r="A4439" s="2">
        <v>38.4</v>
      </c>
      <c r="U4439" t="s">
        <v>32</v>
      </c>
      <c r="V4439" t="s">
        <v>31</v>
      </c>
      <c r="W4439" t="s">
        <v>32</v>
      </c>
    </row>
    <row r="4440" spans="1:23" x14ac:dyDescent="0.3">
      <c r="A4440" s="1">
        <v>32.799999999999997</v>
      </c>
      <c r="U4440" t="s">
        <v>32</v>
      </c>
      <c r="V4440" t="s">
        <v>32</v>
      </c>
      <c r="W4440" t="s">
        <v>32</v>
      </c>
    </row>
    <row r="4441" spans="1:23" x14ac:dyDescent="0.3">
      <c r="A4441" s="2">
        <v>34.4</v>
      </c>
      <c r="U4441" t="s">
        <v>32</v>
      </c>
      <c r="V4441" t="s">
        <v>32</v>
      </c>
      <c r="W4441" t="s">
        <v>32</v>
      </c>
    </row>
    <row r="4442" spans="1:23" x14ac:dyDescent="0.3">
      <c r="A4442" s="1">
        <v>44.6</v>
      </c>
      <c r="U4442" t="s">
        <v>32</v>
      </c>
      <c r="V4442" t="s">
        <v>32</v>
      </c>
      <c r="W4442" t="s">
        <v>32</v>
      </c>
    </row>
    <row r="4443" spans="1:23" x14ac:dyDescent="0.3">
      <c r="A4443" s="2">
        <v>32.799999999999997</v>
      </c>
      <c r="U4443" t="s">
        <v>32</v>
      </c>
      <c r="V4443" t="s">
        <v>32</v>
      </c>
      <c r="W4443" t="s">
        <v>32</v>
      </c>
    </row>
    <row r="4444" spans="1:23" x14ac:dyDescent="0.3">
      <c r="A4444" s="1">
        <v>26.4</v>
      </c>
      <c r="U4444" t="s">
        <v>32</v>
      </c>
      <c r="V4444" t="s">
        <v>32</v>
      </c>
      <c r="W4444" t="s">
        <v>32</v>
      </c>
    </row>
    <row r="4445" spans="1:23" x14ac:dyDescent="0.3">
      <c r="A4445" s="2">
        <v>27.3</v>
      </c>
      <c r="U4445" t="s">
        <v>32</v>
      </c>
      <c r="V4445" t="s">
        <v>32</v>
      </c>
      <c r="W4445" t="s">
        <v>32</v>
      </c>
    </row>
    <row r="4446" spans="1:23" x14ac:dyDescent="0.3">
      <c r="A4446" s="1">
        <v>32.4</v>
      </c>
      <c r="U4446" t="s">
        <v>32</v>
      </c>
      <c r="V4446" t="s">
        <v>32</v>
      </c>
      <c r="W4446" t="s">
        <v>32</v>
      </c>
    </row>
    <row r="4447" spans="1:23" x14ac:dyDescent="0.3">
      <c r="A4447" s="2">
        <v>43.2</v>
      </c>
      <c r="U4447" t="s">
        <v>32</v>
      </c>
      <c r="V4447" t="s">
        <v>32</v>
      </c>
      <c r="W4447" t="s">
        <v>31</v>
      </c>
    </row>
    <row r="4448" spans="1:23" x14ac:dyDescent="0.3">
      <c r="A4448" s="1">
        <v>33.6</v>
      </c>
      <c r="U4448" t="s">
        <v>32</v>
      </c>
      <c r="V4448" t="s">
        <v>31</v>
      </c>
      <c r="W4448" t="s">
        <v>32</v>
      </c>
    </row>
    <row r="4449" spans="1:23" x14ac:dyDescent="0.3">
      <c r="A4449" s="2">
        <v>26.4</v>
      </c>
      <c r="U4449" t="s">
        <v>32</v>
      </c>
      <c r="V4449" t="s">
        <v>31</v>
      </c>
      <c r="W4449" t="s">
        <v>31</v>
      </c>
    </row>
    <row r="4450" spans="1:23" x14ac:dyDescent="0.3">
      <c r="A4450" s="1">
        <v>46.9</v>
      </c>
      <c r="U4450" t="s">
        <v>32</v>
      </c>
      <c r="V4450" t="s">
        <v>32</v>
      </c>
      <c r="W4450" t="s">
        <v>32</v>
      </c>
    </row>
    <row r="4451" spans="1:23" x14ac:dyDescent="0.3">
      <c r="A4451" s="2">
        <v>36.299999999999997</v>
      </c>
      <c r="U4451" t="s">
        <v>32</v>
      </c>
      <c r="V4451" t="s">
        <v>32</v>
      </c>
      <c r="W4451" t="s">
        <v>32</v>
      </c>
    </row>
    <row r="4452" spans="1:23" x14ac:dyDescent="0.3">
      <c r="A4452" s="1">
        <v>34.9</v>
      </c>
      <c r="U4452" t="s">
        <v>32</v>
      </c>
      <c r="V4452" t="s">
        <v>32</v>
      </c>
      <c r="W4452" t="s">
        <v>32</v>
      </c>
    </row>
    <row r="4453" spans="1:23" x14ac:dyDescent="0.3">
      <c r="A4453" s="2">
        <v>29.6</v>
      </c>
      <c r="U4453" t="s">
        <v>32</v>
      </c>
      <c r="V4453" t="s">
        <v>32</v>
      </c>
      <c r="W4453" t="s">
        <v>32</v>
      </c>
    </row>
    <row r="4454" spans="1:23" x14ac:dyDescent="0.3">
      <c r="A4454" s="1">
        <v>16.5</v>
      </c>
      <c r="U4454" t="s">
        <v>32</v>
      </c>
      <c r="V4454" t="s">
        <v>32</v>
      </c>
      <c r="W4454" t="s">
        <v>31</v>
      </c>
    </row>
    <row r="4455" spans="1:23" x14ac:dyDescent="0.3">
      <c r="A4455" s="2">
        <v>35.4</v>
      </c>
      <c r="U4455" t="s">
        <v>32</v>
      </c>
      <c r="V4455" t="s">
        <v>31</v>
      </c>
      <c r="W4455" t="s">
        <v>31</v>
      </c>
    </row>
    <row r="4456" spans="1:23" x14ac:dyDescent="0.3">
      <c r="A4456" s="1">
        <v>23.6</v>
      </c>
      <c r="U4456" t="s">
        <v>32</v>
      </c>
      <c r="V4456" t="s">
        <v>32</v>
      </c>
      <c r="W4456" t="s">
        <v>32</v>
      </c>
    </row>
    <row r="4457" spans="1:23" x14ac:dyDescent="0.3">
      <c r="A4457" s="2">
        <v>33.1</v>
      </c>
      <c r="U4457" t="s">
        <v>32</v>
      </c>
      <c r="V4457" t="s">
        <v>32</v>
      </c>
      <c r="W4457" t="s">
        <v>31</v>
      </c>
    </row>
    <row r="4458" spans="1:23" x14ac:dyDescent="0.3">
      <c r="A4458" s="1">
        <v>40.200000000000003</v>
      </c>
      <c r="U4458" t="s">
        <v>32</v>
      </c>
      <c r="V4458" t="s">
        <v>32</v>
      </c>
      <c r="W4458" t="s">
        <v>31</v>
      </c>
    </row>
    <row r="4459" spans="1:23" x14ac:dyDescent="0.3">
      <c r="A4459" s="2">
        <v>14.8</v>
      </c>
      <c r="U4459" t="s">
        <v>32</v>
      </c>
      <c r="V4459" t="s">
        <v>31</v>
      </c>
      <c r="W4459" t="s">
        <v>31</v>
      </c>
    </row>
    <row r="4460" spans="1:23" x14ac:dyDescent="0.3">
      <c r="A4460" s="1">
        <v>34.799999999999997</v>
      </c>
      <c r="U4460" t="s">
        <v>32</v>
      </c>
      <c r="V4460" t="s">
        <v>32</v>
      </c>
      <c r="W4460" t="s">
        <v>32</v>
      </c>
    </row>
    <row r="4461" spans="1:23" x14ac:dyDescent="0.3">
      <c r="A4461" s="2">
        <v>33.5</v>
      </c>
      <c r="U4461" t="s">
        <v>32</v>
      </c>
      <c r="V4461" t="s">
        <v>32</v>
      </c>
      <c r="W4461" t="s">
        <v>31</v>
      </c>
    </row>
    <row r="4462" spans="1:23" x14ac:dyDescent="0.3">
      <c r="A4462" s="1">
        <v>31.9</v>
      </c>
      <c r="U4462" t="s">
        <v>32</v>
      </c>
      <c r="V4462" t="s">
        <v>32</v>
      </c>
      <c r="W4462" t="s">
        <v>32</v>
      </c>
    </row>
    <row r="4463" spans="1:23" x14ac:dyDescent="0.3">
      <c r="A4463" s="2">
        <v>16.100000000000001</v>
      </c>
      <c r="U4463" t="s">
        <v>32</v>
      </c>
      <c r="V4463" t="s">
        <v>32</v>
      </c>
      <c r="W4463" t="s">
        <v>32</v>
      </c>
    </row>
    <row r="4464" spans="1:23" x14ac:dyDescent="0.3">
      <c r="A4464" s="1">
        <v>50.2</v>
      </c>
      <c r="U4464" t="s">
        <v>32</v>
      </c>
      <c r="V4464" t="s">
        <v>32</v>
      </c>
      <c r="W4464" t="s">
        <v>32</v>
      </c>
    </row>
    <row r="4465" spans="1:23" x14ac:dyDescent="0.3">
      <c r="A4465" s="2">
        <v>35.9</v>
      </c>
      <c r="U4465" t="s">
        <v>32</v>
      </c>
      <c r="V4465" t="s">
        <v>32</v>
      </c>
      <c r="W4465" t="s">
        <v>31</v>
      </c>
    </row>
    <row r="4466" spans="1:23" x14ac:dyDescent="0.3">
      <c r="A4466" s="1">
        <v>39.6</v>
      </c>
      <c r="U4466" t="s">
        <v>32</v>
      </c>
      <c r="V4466" t="s">
        <v>32</v>
      </c>
      <c r="W4466" t="s">
        <v>31</v>
      </c>
    </row>
    <row r="4467" spans="1:23" x14ac:dyDescent="0.3">
      <c r="A4467" s="2">
        <v>27.5</v>
      </c>
      <c r="U4467" t="s">
        <v>32</v>
      </c>
      <c r="V4467" t="s">
        <v>32</v>
      </c>
      <c r="W4467" t="s">
        <v>32</v>
      </c>
    </row>
    <row r="4468" spans="1:23" x14ac:dyDescent="0.3">
      <c r="A4468" s="1">
        <v>32.299999999999997</v>
      </c>
      <c r="U4468" t="s">
        <v>32</v>
      </c>
      <c r="V4468" t="s">
        <v>32</v>
      </c>
      <c r="W4468" t="s">
        <v>32</v>
      </c>
    </row>
    <row r="4469" spans="1:23" x14ac:dyDescent="0.3">
      <c r="A4469" s="2">
        <v>15.4</v>
      </c>
      <c r="U4469" t="s">
        <v>32</v>
      </c>
      <c r="V4469" t="s">
        <v>32</v>
      </c>
      <c r="W4469" t="s">
        <v>32</v>
      </c>
    </row>
    <row r="4470" spans="1:23" x14ac:dyDescent="0.3">
      <c r="A4470" s="1">
        <v>28.4</v>
      </c>
      <c r="U4470" t="s">
        <v>32</v>
      </c>
      <c r="V4470" t="s">
        <v>32</v>
      </c>
      <c r="W4470" t="s">
        <v>32</v>
      </c>
    </row>
    <row r="4471" spans="1:23" x14ac:dyDescent="0.3">
      <c r="A4471" s="2">
        <v>19.5</v>
      </c>
      <c r="U4471" t="s">
        <v>32</v>
      </c>
      <c r="V4471" t="s">
        <v>32</v>
      </c>
      <c r="W4471" t="s">
        <v>31</v>
      </c>
    </row>
    <row r="4472" spans="1:23" x14ac:dyDescent="0.3">
      <c r="A4472" s="1">
        <v>25</v>
      </c>
      <c r="U4472" t="s">
        <v>32</v>
      </c>
      <c r="V4472" t="s">
        <v>31</v>
      </c>
      <c r="W4472" t="s">
        <v>32</v>
      </c>
    </row>
    <row r="4473" spans="1:23" x14ac:dyDescent="0.3">
      <c r="A4473" s="2">
        <v>26.3</v>
      </c>
      <c r="U4473" t="s">
        <v>32</v>
      </c>
      <c r="V4473" t="s">
        <v>32</v>
      </c>
      <c r="W4473" t="s">
        <v>31</v>
      </c>
    </row>
    <row r="4474" spans="1:23" x14ac:dyDescent="0.3">
      <c r="A4474" s="1">
        <v>39.6</v>
      </c>
      <c r="U4474" t="s">
        <v>32</v>
      </c>
      <c r="V4474" t="s">
        <v>32</v>
      </c>
      <c r="W4474" t="s">
        <v>32</v>
      </c>
    </row>
    <row r="4475" spans="1:23" x14ac:dyDescent="0.3">
      <c r="A4475" s="2">
        <v>38.6</v>
      </c>
      <c r="U4475" t="s">
        <v>32</v>
      </c>
      <c r="V4475" t="s">
        <v>32</v>
      </c>
      <c r="W4475" t="s">
        <v>32</v>
      </c>
    </row>
    <row r="4476" spans="1:23" x14ac:dyDescent="0.3">
      <c r="A4476" s="1">
        <v>33.9</v>
      </c>
      <c r="U4476" t="s">
        <v>32</v>
      </c>
      <c r="V4476" t="s">
        <v>32</v>
      </c>
      <c r="W4476" t="s">
        <v>32</v>
      </c>
    </row>
    <row r="4477" spans="1:23" x14ac:dyDescent="0.3">
      <c r="A4477" s="2">
        <v>32.200000000000003</v>
      </c>
      <c r="U4477" t="s">
        <v>32</v>
      </c>
      <c r="V4477" t="s">
        <v>31</v>
      </c>
      <c r="W4477" t="s">
        <v>31</v>
      </c>
    </row>
    <row r="4478" spans="1:23" x14ac:dyDescent="0.3">
      <c r="A4478" s="1">
        <v>25.1</v>
      </c>
      <c r="U4478" t="s">
        <v>32</v>
      </c>
      <c r="V4478" t="s">
        <v>32</v>
      </c>
      <c r="W4478" t="s">
        <v>32</v>
      </c>
    </row>
    <row r="4479" spans="1:23" x14ac:dyDescent="0.3">
      <c r="A4479" s="2">
        <v>37.4</v>
      </c>
      <c r="U4479" t="s">
        <v>32</v>
      </c>
      <c r="V4479" t="s">
        <v>32</v>
      </c>
      <c r="W4479" t="s">
        <v>32</v>
      </c>
    </row>
    <row r="4480" spans="1:23" x14ac:dyDescent="0.3">
      <c r="A4480" s="1">
        <v>30.1</v>
      </c>
      <c r="U4480" t="s">
        <v>32</v>
      </c>
      <c r="V4480" t="s">
        <v>32</v>
      </c>
      <c r="W4480" t="s">
        <v>32</v>
      </c>
    </row>
    <row r="4481" spans="1:23" x14ac:dyDescent="0.3">
      <c r="A4481" s="2">
        <v>27</v>
      </c>
      <c r="U4481" t="s">
        <v>32</v>
      </c>
      <c r="V4481" t="s">
        <v>31</v>
      </c>
      <c r="W4481" t="s">
        <v>31</v>
      </c>
    </row>
    <row r="4482" spans="1:23" x14ac:dyDescent="0.3">
      <c r="A4482" s="1">
        <v>32.4</v>
      </c>
      <c r="U4482" t="s">
        <v>32</v>
      </c>
      <c r="V4482" t="s">
        <v>32</v>
      </c>
      <c r="W4482" t="s">
        <v>31</v>
      </c>
    </row>
    <row r="4483" spans="1:23" x14ac:dyDescent="0.3">
      <c r="A4483" s="2">
        <v>26.8</v>
      </c>
      <c r="U4483" t="s">
        <v>32</v>
      </c>
      <c r="V4483" t="s">
        <v>32</v>
      </c>
      <c r="W4483" t="s">
        <v>31</v>
      </c>
    </row>
    <row r="4484" spans="1:23" x14ac:dyDescent="0.3">
      <c r="A4484" s="1">
        <v>27.2</v>
      </c>
      <c r="U4484" t="s">
        <v>32</v>
      </c>
      <c r="V4484" t="s">
        <v>32</v>
      </c>
      <c r="W4484" t="s">
        <v>32</v>
      </c>
    </row>
    <row r="4485" spans="1:23" x14ac:dyDescent="0.3">
      <c r="A4485" s="2">
        <v>36.700000000000003</v>
      </c>
      <c r="U4485" t="s">
        <v>32</v>
      </c>
      <c r="V4485" t="s">
        <v>32</v>
      </c>
      <c r="W4485" t="s">
        <v>31</v>
      </c>
    </row>
    <row r="4486" spans="1:23" x14ac:dyDescent="0.3">
      <c r="A4486" s="1">
        <v>36</v>
      </c>
      <c r="U4486" t="s">
        <v>32</v>
      </c>
      <c r="V4486" t="s">
        <v>32</v>
      </c>
      <c r="W4486" t="s">
        <v>32</v>
      </c>
    </row>
    <row r="4487" spans="1:23" x14ac:dyDescent="0.3">
      <c r="A4487" s="2">
        <v>37.200000000000003</v>
      </c>
      <c r="U4487" t="s">
        <v>32</v>
      </c>
      <c r="V4487" t="s">
        <v>32</v>
      </c>
      <c r="W4487" t="s">
        <v>32</v>
      </c>
    </row>
    <row r="4488" spans="1:23" x14ac:dyDescent="0.3">
      <c r="A4488" s="1">
        <v>19.100000000000001</v>
      </c>
      <c r="U4488" t="s">
        <v>32</v>
      </c>
      <c r="V4488" t="s">
        <v>32</v>
      </c>
      <c r="W4488" t="s">
        <v>32</v>
      </c>
    </row>
    <row r="4489" spans="1:23" x14ac:dyDescent="0.3">
      <c r="A4489" s="2">
        <v>21.8</v>
      </c>
      <c r="U4489" t="s">
        <v>32</v>
      </c>
      <c r="V4489" t="s">
        <v>32</v>
      </c>
      <c r="W4489" t="s">
        <v>32</v>
      </c>
    </row>
    <row r="4490" spans="1:23" x14ac:dyDescent="0.3">
      <c r="A4490" s="1">
        <v>26.5</v>
      </c>
      <c r="U4490" t="s">
        <v>32</v>
      </c>
      <c r="V4490" t="s">
        <v>32</v>
      </c>
      <c r="W4490" t="s">
        <v>32</v>
      </c>
    </row>
    <row r="4491" spans="1:23" x14ac:dyDescent="0.3">
      <c r="A4491" s="2">
        <v>35</v>
      </c>
      <c r="U4491" t="s">
        <v>32</v>
      </c>
      <c r="V4491" t="s">
        <v>32</v>
      </c>
      <c r="W4491" t="s">
        <v>32</v>
      </c>
    </row>
    <row r="4492" spans="1:23" x14ac:dyDescent="0.3">
      <c r="A4492" s="1">
        <v>32.6</v>
      </c>
      <c r="U4492" t="s">
        <v>32</v>
      </c>
      <c r="V4492" t="s">
        <v>32</v>
      </c>
      <c r="W4492" t="s">
        <v>32</v>
      </c>
    </row>
    <row r="4493" spans="1:23" x14ac:dyDescent="0.3">
      <c r="A4493" s="2">
        <v>23.9</v>
      </c>
      <c r="U4493" t="s">
        <v>32</v>
      </c>
      <c r="V4493" t="s">
        <v>32</v>
      </c>
      <c r="W4493" t="s">
        <v>31</v>
      </c>
    </row>
    <row r="4494" spans="1:23" x14ac:dyDescent="0.3">
      <c r="A4494" s="1">
        <v>33.700000000000003</v>
      </c>
      <c r="U4494" t="s">
        <v>32</v>
      </c>
      <c r="V4494" t="s">
        <v>32</v>
      </c>
      <c r="W4494" t="s">
        <v>32</v>
      </c>
    </row>
    <row r="4495" spans="1:23" x14ac:dyDescent="0.3">
      <c r="A4495" s="2">
        <v>29.4</v>
      </c>
      <c r="U4495" t="s">
        <v>32</v>
      </c>
      <c r="V4495" t="s">
        <v>32</v>
      </c>
      <c r="W4495" t="s">
        <v>31</v>
      </c>
    </row>
    <row r="4496" spans="1:23" x14ac:dyDescent="0.3">
      <c r="A4496" s="1">
        <v>29</v>
      </c>
      <c r="U4496" t="s">
        <v>32</v>
      </c>
      <c r="V4496" t="s">
        <v>32</v>
      </c>
      <c r="W4496" t="s">
        <v>32</v>
      </c>
    </row>
    <row r="4497" spans="1:23" x14ac:dyDescent="0.3">
      <c r="A4497" s="2">
        <v>20.2</v>
      </c>
      <c r="U4497" t="s">
        <v>32</v>
      </c>
      <c r="V4497" t="s">
        <v>32</v>
      </c>
      <c r="W4497" t="s">
        <v>31</v>
      </c>
    </row>
    <row r="4498" spans="1:23" x14ac:dyDescent="0.3">
      <c r="A4498" s="1">
        <v>27.4</v>
      </c>
      <c r="U4498" t="s">
        <v>32</v>
      </c>
      <c r="V4498" t="s">
        <v>32</v>
      </c>
      <c r="W4498" t="s">
        <v>32</v>
      </c>
    </row>
    <row r="4499" spans="1:23" x14ac:dyDescent="0.3">
      <c r="A4499" s="2">
        <v>25</v>
      </c>
      <c r="U4499" t="s">
        <v>32</v>
      </c>
      <c r="V4499" t="s">
        <v>31</v>
      </c>
      <c r="W4499" t="s">
        <v>31</v>
      </c>
    </row>
    <row r="4500" spans="1:23" x14ac:dyDescent="0.3">
      <c r="A4500" s="1">
        <v>30.7</v>
      </c>
      <c r="U4500" t="s">
        <v>32</v>
      </c>
      <c r="V4500" t="s">
        <v>32</v>
      </c>
      <c r="W4500" t="s">
        <v>32</v>
      </c>
    </row>
    <row r="4501" spans="1:23" x14ac:dyDescent="0.3">
      <c r="A4501" s="2">
        <v>23</v>
      </c>
      <c r="U4501" t="s">
        <v>32</v>
      </c>
      <c r="V4501" t="s">
        <v>32</v>
      </c>
      <c r="W4501" t="s">
        <v>32</v>
      </c>
    </row>
    <row r="4502" spans="1:23" x14ac:dyDescent="0.3">
      <c r="A4502" s="1">
        <v>26.6</v>
      </c>
      <c r="U4502" t="s">
        <v>32</v>
      </c>
      <c r="V4502" t="s">
        <v>31</v>
      </c>
      <c r="W4502" t="s">
        <v>31</v>
      </c>
    </row>
    <row r="4503" spans="1:23" x14ac:dyDescent="0.3">
      <c r="A4503" s="2">
        <v>18.100000000000001</v>
      </c>
      <c r="U4503" t="s">
        <v>32</v>
      </c>
      <c r="V4503" t="s">
        <v>32</v>
      </c>
      <c r="W4503" t="s">
        <v>32</v>
      </c>
    </row>
    <row r="4504" spans="1:23" x14ac:dyDescent="0.3">
      <c r="A4504" s="1">
        <v>47.1</v>
      </c>
      <c r="U4504" t="s">
        <v>32</v>
      </c>
      <c r="V4504" t="s">
        <v>32</v>
      </c>
      <c r="W4504" t="s">
        <v>32</v>
      </c>
    </row>
    <row r="4505" spans="1:23" x14ac:dyDescent="0.3">
      <c r="A4505" s="2">
        <v>29.7</v>
      </c>
      <c r="U4505" t="s">
        <v>32</v>
      </c>
      <c r="V4505" t="s">
        <v>32</v>
      </c>
      <c r="W4505" t="s">
        <v>32</v>
      </c>
    </row>
    <row r="4506" spans="1:23" x14ac:dyDescent="0.3">
      <c r="A4506" s="1">
        <v>19.899999999999999</v>
      </c>
      <c r="U4506" t="s">
        <v>32</v>
      </c>
      <c r="V4506" t="s">
        <v>31</v>
      </c>
      <c r="W4506" t="s">
        <v>32</v>
      </c>
    </row>
    <row r="4507" spans="1:23" x14ac:dyDescent="0.3">
      <c r="A4507" s="2">
        <v>13.3</v>
      </c>
      <c r="U4507" t="s">
        <v>32</v>
      </c>
      <c r="V4507" t="s">
        <v>31</v>
      </c>
      <c r="W4507" t="s">
        <v>31</v>
      </c>
    </row>
    <row r="4508" spans="1:23" x14ac:dyDescent="0.3">
      <c r="A4508" s="1">
        <v>32.700000000000003</v>
      </c>
      <c r="U4508" t="s">
        <v>32</v>
      </c>
      <c r="V4508" t="s">
        <v>32</v>
      </c>
      <c r="W4508" t="s">
        <v>32</v>
      </c>
    </row>
    <row r="4509" spans="1:23" x14ac:dyDescent="0.3">
      <c r="A4509" s="2">
        <v>31.8</v>
      </c>
      <c r="U4509" t="s">
        <v>32</v>
      </c>
      <c r="V4509" t="s">
        <v>31</v>
      </c>
      <c r="W4509" t="s">
        <v>32</v>
      </c>
    </row>
    <row r="4510" spans="1:23" x14ac:dyDescent="0.3">
      <c r="A4510" s="1">
        <v>31.4</v>
      </c>
      <c r="U4510" t="s">
        <v>32</v>
      </c>
      <c r="V4510" t="s">
        <v>32</v>
      </c>
      <c r="W4510" t="s">
        <v>32</v>
      </c>
    </row>
    <row r="4511" spans="1:23" x14ac:dyDescent="0.3">
      <c r="A4511" s="2">
        <v>20.399999999999999</v>
      </c>
      <c r="U4511" t="s">
        <v>32</v>
      </c>
      <c r="V4511" t="s">
        <v>32</v>
      </c>
      <c r="W4511" t="s">
        <v>32</v>
      </c>
    </row>
    <row r="4512" spans="1:23" x14ac:dyDescent="0.3">
      <c r="A4512" s="1">
        <v>33.200000000000003</v>
      </c>
      <c r="U4512" t="s">
        <v>32</v>
      </c>
      <c r="V4512" t="s">
        <v>32</v>
      </c>
      <c r="W4512" t="s">
        <v>32</v>
      </c>
    </row>
    <row r="4513" spans="1:23" x14ac:dyDescent="0.3">
      <c r="A4513" s="2">
        <v>30.5</v>
      </c>
      <c r="U4513" t="s">
        <v>32</v>
      </c>
      <c r="V4513" t="s">
        <v>32</v>
      </c>
      <c r="W4513" t="s">
        <v>32</v>
      </c>
    </row>
    <row r="4514" spans="1:23" x14ac:dyDescent="0.3">
      <c r="A4514" s="1">
        <v>30.3</v>
      </c>
      <c r="U4514" t="s">
        <v>32</v>
      </c>
      <c r="V4514" t="s">
        <v>32</v>
      </c>
      <c r="W4514" t="s">
        <v>31</v>
      </c>
    </row>
    <row r="4515" spans="1:23" x14ac:dyDescent="0.3">
      <c r="A4515" s="2">
        <v>34.200000000000003</v>
      </c>
      <c r="U4515" t="s">
        <v>32</v>
      </c>
      <c r="V4515" t="s">
        <v>32</v>
      </c>
      <c r="W4515" t="s">
        <v>32</v>
      </c>
    </row>
    <row r="4516" spans="1:23" x14ac:dyDescent="0.3">
      <c r="A4516" s="1">
        <v>34.4</v>
      </c>
      <c r="U4516" t="s">
        <v>32</v>
      </c>
      <c r="V4516" t="s">
        <v>31</v>
      </c>
      <c r="W4516" t="s">
        <v>32</v>
      </c>
    </row>
    <row r="4517" spans="1:23" x14ac:dyDescent="0.3">
      <c r="A4517" s="2">
        <v>48.1</v>
      </c>
      <c r="U4517" t="s">
        <v>32</v>
      </c>
      <c r="V4517" t="s">
        <v>31</v>
      </c>
      <c r="W4517" t="s">
        <v>31</v>
      </c>
    </row>
    <row r="4518" spans="1:23" x14ac:dyDescent="0.3">
      <c r="A4518" s="1">
        <v>22.8</v>
      </c>
      <c r="U4518" t="s">
        <v>32</v>
      </c>
      <c r="V4518" t="s">
        <v>32</v>
      </c>
      <c r="W4518" t="s">
        <v>31</v>
      </c>
    </row>
    <row r="4519" spans="1:23" x14ac:dyDescent="0.3">
      <c r="A4519" s="2">
        <v>30.5</v>
      </c>
      <c r="U4519" t="s">
        <v>32</v>
      </c>
      <c r="V4519" t="s">
        <v>32</v>
      </c>
      <c r="W4519" t="s">
        <v>31</v>
      </c>
    </row>
    <row r="4520" spans="1:23" x14ac:dyDescent="0.3">
      <c r="A4520" s="1">
        <v>35.9</v>
      </c>
      <c r="U4520" t="s">
        <v>32</v>
      </c>
      <c r="V4520" t="s">
        <v>32</v>
      </c>
      <c r="W4520" t="s">
        <v>31</v>
      </c>
    </row>
    <row r="4521" spans="1:23" x14ac:dyDescent="0.3">
      <c r="A4521" s="2">
        <v>33.700000000000003</v>
      </c>
      <c r="U4521" t="s">
        <v>32</v>
      </c>
      <c r="V4521" t="s">
        <v>32</v>
      </c>
      <c r="W4521" t="s">
        <v>31</v>
      </c>
    </row>
    <row r="4522" spans="1:23" x14ac:dyDescent="0.3">
      <c r="A4522" s="1">
        <v>24.1</v>
      </c>
      <c r="U4522" t="s">
        <v>32</v>
      </c>
      <c r="V4522" t="s">
        <v>32</v>
      </c>
      <c r="W4522" t="s">
        <v>32</v>
      </c>
    </row>
    <row r="4523" spans="1:23" x14ac:dyDescent="0.3">
      <c r="A4523" s="2">
        <v>25.4</v>
      </c>
      <c r="U4523" t="s">
        <v>32</v>
      </c>
      <c r="V4523" t="s">
        <v>32</v>
      </c>
      <c r="W4523" t="s">
        <v>32</v>
      </c>
    </row>
    <row r="4524" spans="1:23" x14ac:dyDescent="0.3">
      <c r="A4524" s="1">
        <v>25.5</v>
      </c>
      <c r="U4524" t="s">
        <v>32</v>
      </c>
      <c r="V4524" t="s">
        <v>32</v>
      </c>
      <c r="W4524" t="s">
        <v>32</v>
      </c>
    </row>
    <row r="4525" spans="1:23" x14ac:dyDescent="0.3">
      <c r="A4525" s="2">
        <v>29.2</v>
      </c>
      <c r="U4525" t="s">
        <v>32</v>
      </c>
      <c r="V4525" t="s">
        <v>32</v>
      </c>
      <c r="W4525" t="s">
        <v>31</v>
      </c>
    </row>
    <row r="4526" spans="1:23" x14ac:dyDescent="0.3">
      <c r="A4526" s="1">
        <v>17.399999999999999</v>
      </c>
      <c r="U4526" t="s">
        <v>32</v>
      </c>
      <c r="V4526" t="s">
        <v>31</v>
      </c>
      <c r="W4526" t="s">
        <v>32</v>
      </c>
    </row>
    <row r="4527" spans="1:23" x14ac:dyDescent="0.3">
      <c r="A4527" s="2">
        <v>29.9</v>
      </c>
      <c r="U4527" t="s">
        <v>32</v>
      </c>
      <c r="V4527" t="s">
        <v>32</v>
      </c>
      <c r="W4527" t="s">
        <v>32</v>
      </c>
    </row>
    <row r="4528" spans="1:23" x14ac:dyDescent="0.3">
      <c r="A4528" s="1">
        <v>21.5</v>
      </c>
      <c r="U4528" t="s">
        <v>32</v>
      </c>
      <c r="V4528" t="s">
        <v>32</v>
      </c>
      <c r="W4528" t="s">
        <v>31</v>
      </c>
    </row>
    <row r="4529" spans="1:23" x14ac:dyDescent="0.3">
      <c r="A4529" s="2">
        <v>24.7</v>
      </c>
      <c r="U4529" t="s">
        <v>32</v>
      </c>
      <c r="V4529" t="s">
        <v>32</v>
      </c>
      <c r="W4529" t="s">
        <v>32</v>
      </c>
    </row>
    <row r="4530" spans="1:23" x14ac:dyDescent="0.3">
      <c r="A4530" s="1">
        <v>25.1</v>
      </c>
      <c r="U4530" t="s">
        <v>32</v>
      </c>
      <c r="V4530" t="s">
        <v>32</v>
      </c>
      <c r="W4530" t="s">
        <v>31</v>
      </c>
    </row>
    <row r="4531" spans="1:23" x14ac:dyDescent="0.3">
      <c r="A4531" s="2">
        <v>34.4</v>
      </c>
      <c r="U4531" t="s">
        <v>32</v>
      </c>
      <c r="V4531" t="s">
        <v>32</v>
      </c>
      <c r="W4531" t="s">
        <v>32</v>
      </c>
    </row>
    <row r="4532" spans="1:23" x14ac:dyDescent="0.3">
      <c r="A4532" s="1">
        <v>27.9</v>
      </c>
      <c r="U4532" t="s">
        <v>32</v>
      </c>
      <c r="V4532" t="s">
        <v>31</v>
      </c>
      <c r="W4532" t="s">
        <v>31</v>
      </c>
    </row>
    <row r="4533" spans="1:23" x14ac:dyDescent="0.3">
      <c r="A4533" s="2">
        <v>31.5</v>
      </c>
      <c r="U4533" t="s">
        <v>32</v>
      </c>
      <c r="V4533" t="s">
        <v>32</v>
      </c>
      <c r="W4533" t="s">
        <v>31</v>
      </c>
    </row>
    <row r="4534" spans="1:23" x14ac:dyDescent="0.3">
      <c r="A4534" s="1">
        <v>31.8</v>
      </c>
      <c r="U4534" t="s">
        <v>32</v>
      </c>
      <c r="V4534" t="s">
        <v>31</v>
      </c>
      <c r="W4534" t="s">
        <v>31</v>
      </c>
    </row>
    <row r="4535" spans="1:23" x14ac:dyDescent="0.3">
      <c r="A4535" s="2">
        <v>30.1</v>
      </c>
      <c r="U4535" t="s">
        <v>32</v>
      </c>
      <c r="V4535" t="s">
        <v>32</v>
      </c>
      <c r="W4535" t="s">
        <v>31</v>
      </c>
    </row>
    <row r="4536" spans="1:23" x14ac:dyDescent="0.3">
      <c r="A4536" s="1">
        <v>26.4</v>
      </c>
      <c r="U4536" t="s">
        <v>32</v>
      </c>
      <c r="V4536" t="s">
        <v>32</v>
      </c>
      <c r="W4536" t="s">
        <v>31</v>
      </c>
    </row>
    <row r="4537" spans="1:23" x14ac:dyDescent="0.3">
      <c r="A4537" s="2">
        <v>27.2</v>
      </c>
      <c r="U4537" t="s">
        <v>32</v>
      </c>
      <c r="V4537" t="s">
        <v>32</v>
      </c>
      <c r="W4537" t="s">
        <v>32</v>
      </c>
    </row>
    <row r="4538" spans="1:23" x14ac:dyDescent="0.3">
      <c r="A4538" s="1">
        <v>22.5</v>
      </c>
      <c r="U4538" t="s">
        <v>32</v>
      </c>
      <c r="V4538" t="s">
        <v>31</v>
      </c>
      <c r="W4538" t="s">
        <v>31</v>
      </c>
    </row>
    <row r="4539" spans="1:23" x14ac:dyDescent="0.3">
      <c r="A4539" s="2">
        <v>29.8</v>
      </c>
      <c r="U4539" t="s">
        <v>32</v>
      </c>
      <c r="V4539" t="s">
        <v>32</v>
      </c>
      <c r="W4539" t="s">
        <v>31</v>
      </c>
    </row>
    <row r="4540" spans="1:23" x14ac:dyDescent="0.3">
      <c r="A4540" s="1">
        <v>26.1</v>
      </c>
      <c r="U4540" t="s">
        <v>32</v>
      </c>
      <c r="V4540" t="s">
        <v>32</v>
      </c>
      <c r="W4540" t="s">
        <v>32</v>
      </c>
    </row>
    <row r="4541" spans="1:23" x14ac:dyDescent="0.3">
      <c r="A4541" s="2">
        <v>24.9</v>
      </c>
      <c r="U4541" t="s">
        <v>32</v>
      </c>
      <c r="V4541" t="s">
        <v>31</v>
      </c>
      <c r="W4541" t="s">
        <v>32</v>
      </c>
    </row>
    <row r="4542" spans="1:23" x14ac:dyDescent="0.3">
      <c r="A4542" s="1">
        <v>23.5</v>
      </c>
      <c r="U4542" t="s">
        <v>32</v>
      </c>
      <c r="V4542" t="s">
        <v>32</v>
      </c>
      <c r="W4542" t="s">
        <v>32</v>
      </c>
    </row>
    <row r="4543" spans="1:23" x14ac:dyDescent="0.3">
      <c r="A4543" s="2">
        <v>30.1</v>
      </c>
      <c r="U4543" t="s">
        <v>32</v>
      </c>
      <c r="V4543" t="s">
        <v>32</v>
      </c>
      <c r="W4543" t="s">
        <v>31</v>
      </c>
    </row>
    <row r="4544" spans="1:23" x14ac:dyDescent="0.3">
      <c r="A4544" s="1">
        <v>37.299999999999997</v>
      </c>
      <c r="U4544" t="s">
        <v>32</v>
      </c>
      <c r="V4544" t="s">
        <v>32</v>
      </c>
      <c r="W4544" t="s">
        <v>32</v>
      </c>
    </row>
    <row r="4545" spans="1:23" x14ac:dyDescent="0.3">
      <c r="A4545" s="2">
        <v>25.5</v>
      </c>
      <c r="U4545" t="s">
        <v>32</v>
      </c>
      <c r="V4545" t="s">
        <v>32</v>
      </c>
      <c r="W4545" t="s">
        <v>31</v>
      </c>
    </row>
    <row r="4546" spans="1:23" x14ac:dyDescent="0.3">
      <c r="A4546" s="1">
        <v>35.299999999999997</v>
      </c>
      <c r="U4546" t="s">
        <v>32</v>
      </c>
      <c r="V4546" t="s">
        <v>32</v>
      </c>
      <c r="W4546" t="s">
        <v>32</v>
      </c>
    </row>
    <row r="4547" spans="1:23" x14ac:dyDescent="0.3">
      <c r="A4547" s="2">
        <v>27.6</v>
      </c>
      <c r="U4547" t="s">
        <v>32</v>
      </c>
      <c r="V4547" t="s">
        <v>31</v>
      </c>
      <c r="W4547" t="s">
        <v>31</v>
      </c>
    </row>
    <row r="4548" spans="1:23" x14ac:dyDescent="0.3">
      <c r="A4548" s="1">
        <v>28.7</v>
      </c>
      <c r="U4548" t="s">
        <v>32</v>
      </c>
      <c r="V4548" t="s">
        <v>32</v>
      </c>
      <c r="W4548" t="s">
        <v>32</v>
      </c>
    </row>
    <row r="4549" spans="1:23" x14ac:dyDescent="0.3">
      <c r="A4549" s="2">
        <v>29.9</v>
      </c>
      <c r="U4549" t="s">
        <v>32</v>
      </c>
      <c r="V4549" t="s">
        <v>32</v>
      </c>
      <c r="W4549" t="s">
        <v>31</v>
      </c>
    </row>
    <row r="4550" spans="1:23" x14ac:dyDescent="0.3">
      <c r="A4550" s="1">
        <v>34.200000000000003</v>
      </c>
      <c r="U4550" t="s">
        <v>32</v>
      </c>
      <c r="V4550" t="s">
        <v>32</v>
      </c>
      <c r="W4550" t="s">
        <v>31</v>
      </c>
    </row>
    <row r="4551" spans="1:23" x14ac:dyDescent="0.3">
      <c r="A4551" s="2">
        <v>24.9</v>
      </c>
      <c r="U4551" t="s">
        <v>32</v>
      </c>
      <c r="V4551" t="s">
        <v>32</v>
      </c>
      <c r="W4551" t="s">
        <v>32</v>
      </c>
    </row>
    <row r="4552" spans="1:23" x14ac:dyDescent="0.3">
      <c r="A4552" s="1">
        <v>36.799999999999997</v>
      </c>
      <c r="U4552" t="s">
        <v>32</v>
      </c>
      <c r="V4552" t="s">
        <v>31</v>
      </c>
      <c r="W4552" t="s">
        <v>32</v>
      </c>
    </row>
    <row r="4553" spans="1:23" x14ac:dyDescent="0.3">
      <c r="A4553" s="2">
        <v>24.5</v>
      </c>
      <c r="U4553" t="s">
        <v>32</v>
      </c>
      <c r="V4553" t="s">
        <v>32</v>
      </c>
      <c r="W4553" t="s">
        <v>31</v>
      </c>
    </row>
    <row r="4554" spans="1:23" x14ac:dyDescent="0.3">
      <c r="A4554" s="1">
        <v>34.6</v>
      </c>
      <c r="U4554" t="s">
        <v>32</v>
      </c>
      <c r="V4554" t="s">
        <v>32</v>
      </c>
      <c r="W4554" t="s">
        <v>32</v>
      </c>
    </row>
    <row r="4555" spans="1:23" x14ac:dyDescent="0.3">
      <c r="A4555" s="2">
        <v>30</v>
      </c>
      <c r="U4555" t="s">
        <v>32</v>
      </c>
      <c r="V4555" t="s">
        <v>32</v>
      </c>
      <c r="W4555" t="s">
        <v>32</v>
      </c>
    </row>
    <row r="4556" spans="1:23" x14ac:dyDescent="0.3">
      <c r="A4556" s="1">
        <v>28.8</v>
      </c>
      <c r="U4556" t="s">
        <v>32</v>
      </c>
      <c r="V4556" t="s">
        <v>32</v>
      </c>
      <c r="W4556" t="s">
        <v>32</v>
      </c>
    </row>
    <row r="4557" spans="1:23" x14ac:dyDescent="0.3">
      <c r="A4557" s="2">
        <v>28.6</v>
      </c>
      <c r="U4557" t="s">
        <v>32</v>
      </c>
      <c r="V4557" t="s">
        <v>32</v>
      </c>
      <c r="W4557" t="s">
        <v>31</v>
      </c>
    </row>
    <row r="4558" spans="1:23" x14ac:dyDescent="0.3">
      <c r="A4558" s="1">
        <v>23.6</v>
      </c>
      <c r="U4558" t="s">
        <v>32</v>
      </c>
      <c r="V4558" t="s">
        <v>32</v>
      </c>
      <c r="W4558" t="s">
        <v>32</v>
      </c>
    </row>
    <row r="4559" spans="1:23" x14ac:dyDescent="0.3">
      <c r="A4559" s="2">
        <v>20.100000000000001</v>
      </c>
      <c r="U4559" t="s">
        <v>32</v>
      </c>
      <c r="V4559" t="s">
        <v>32</v>
      </c>
      <c r="W4559" t="s">
        <v>31</v>
      </c>
    </row>
    <row r="4560" spans="1:23" x14ac:dyDescent="0.3">
      <c r="A4560" s="1">
        <v>21.1</v>
      </c>
      <c r="U4560" t="s">
        <v>32</v>
      </c>
      <c r="V4560" t="s">
        <v>32</v>
      </c>
      <c r="W4560" t="s">
        <v>32</v>
      </c>
    </row>
    <row r="4561" spans="1:23" x14ac:dyDescent="0.3">
      <c r="A4561" s="2">
        <v>34.1</v>
      </c>
      <c r="U4561" t="s">
        <v>32</v>
      </c>
      <c r="V4561" t="s">
        <v>32</v>
      </c>
      <c r="W4561" t="s">
        <v>32</v>
      </c>
    </row>
    <row r="4562" spans="1:23" x14ac:dyDescent="0.3">
      <c r="A4562" s="1">
        <v>29.5</v>
      </c>
      <c r="U4562" t="s">
        <v>32</v>
      </c>
      <c r="V4562" t="s">
        <v>31</v>
      </c>
      <c r="W4562" t="s">
        <v>31</v>
      </c>
    </row>
    <row r="4563" spans="1:23" x14ac:dyDescent="0.3">
      <c r="A4563" s="2">
        <v>37.799999999999997</v>
      </c>
      <c r="U4563" t="s">
        <v>32</v>
      </c>
      <c r="V4563" t="s">
        <v>32</v>
      </c>
      <c r="W4563" t="s">
        <v>32</v>
      </c>
    </row>
    <row r="4564" spans="1:23" x14ac:dyDescent="0.3">
      <c r="A4564" s="1">
        <v>31.2</v>
      </c>
      <c r="U4564" t="s">
        <v>32</v>
      </c>
      <c r="V4564" t="s">
        <v>32</v>
      </c>
      <c r="W4564" t="s">
        <v>31</v>
      </c>
    </row>
    <row r="4565" spans="1:23" x14ac:dyDescent="0.3">
      <c r="A4565" s="2">
        <v>31.1</v>
      </c>
      <c r="U4565" t="s">
        <v>32</v>
      </c>
      <c r="V4565" t="s">
        <v>32</v>
      </c>
      <c r="W4565" t="s">
        <v>31</v>
      </c>
    </row>
    <row r="4566" spans="1:23" x14ac:dyDescent="0.3">
      <c r="A4566" s="1">
        <v>34.200000000000003</v>
      </c>
      <c r="U4566" t="s">
        <v>32</v>
      </c>
      <c r="V4566" t="s">
        <v>32</v>
      </c>
      <c r="W4566" t="s">
        <v>31</v>
      </c>
    </row>
    <row r="4567" spans="1:23" x14ac:dyDescent="0.3">
      <c r="A4567" s="2">
        <v>17.7</v>
      </c>
      <c r="U4567" t="s">
        <v>32</v>
      </c>
      <c r="V4567" t="s">
        <v>32</v>
      </c>
      <c r="W4567" t="s">
        <v>31</v>
      </c>
    </row>
    <row r="4568" spans="1:23" x14ac:dyDescent="0.3">
      <c r="A4568" s="1">
        <v>39.200000000000003</v>
      </c>
      <c r="U4568" t="s">
        <v>32</v>
      </c>
      <c r="V4568" t="s">
        <v>32</v>
      </c>
      <c r="W4568" t="s">
        <v>31</v>
      </c>
    </row>
    <row r="4569" spans="1:23" x14ac:dyDescent="0.3">
      <c r="A4569" s="2">
        <v>22.2</v>
      </c>
      <c r="U4569" t="s">
        <v>32</v>
      </c>
      <c r="V4569" t="s">
        <v>32</v>
      </c>
      <c r="W4569" t="s">
        <v>32</v>
      </c>
    </row>
    <row r="4570" spans="1:23" x14ac:dyDescent="0.3">
      <c r="A4570" s="1">
        <v>29.5</v>
      </c>
      <c r="U4570" t="s">
        <v>32</v>
      </c>
      <c r="V4570" t="s">
        <v>32</v>
      </c>
      <c r="W4570" t="s">
        <v>32</v>
      </c>
    </row>
    <row r="4571" spans="1:23" x14ac:dyDescent="0.3">
      <c r="A4571" s="2">
        <v>27</v>
      </c>
      <c r="U4571" t="s">
        <v>32</v>
      </c>
      <c r="V4571" t="s">
        <v>32</v>
      </c>
      <c r="W4571" t="s">
        <v>32</v>
      </c>
    </row>
    <row r="4572" spans="1:23" x14ac:dyDescent="0.3">
      <c r="A4572" s="1">
        <v>16.8</v>
      </c>
      <c r="U4572" t="s">
        <v>32</v>
      </c>
      <c r="V4572" t="s">
        <v>32</v>
      </c>
      <c r="W4572" t="s">
        <v>32</v>
      </c>
    </row>
    <row r="4573" spans="1:23" x14ac:dyDescent="0.3">
      <c r="A4573" s="2">
        <v>23.3</v>
      </c>
      <c r="U4573" t="s">
        <v>32</v>
      </c>
      <c r="V4573" t="s">
        <v>32</v>
      </c>
      <c r="W4573" t="s">
        <v>31</v>
      </c>
    </row>
    <row r="4574" spans="1:23" x14ac:dyDescent="0.3">
      <c r="A4574" s="1">
        <v>33.5</v>
      </c>
      <c r="U4574" t="s">
        <v>32</v>
      </c>
      <c r="V4574" t="s">
        <v>32</v>
      </c>
      <c r="W4574" t="s">
        <v>32</v>
      </c>
    </row>
    <row r="4575" spans="1:23" x14ac:dyDescent="0.3">
      <c r="A4575" s="2">
        <v>15.6</v>
      </c>
      <c r="U4575" t="s">
        <v>32</v>
      </c>
      <c r="V4575" t="s">
        <v>32</v>
      </c>
      <c r="W4575" t="s">
        <v>32</v>
      </c>
    </row>
    <row r="4576" spans="1:23" x14ac:dyDescent="0.3">
      <c r="A4576" s="1">
        <v>28.2</v>
      </c>
      <c r="U4576" t="s">
        <v>32</v>
      </c>
      <c r="V4576" t="s">
        <v>32</v>
      </c>
      <c r="W4576" t="s">
        <v>32</v>
      </c>
    </row>
    <row r="4577" spans="1:23" x14ac:dyDescent="0.3">
      <c r="A4577" s="2">
        <v>22.6</v>
      </c>
      <c r="U4577" t="s">
        <v>32</v>
      </c>
      <c r="V4577" t="s">
        <v>32</v>
      </c>
      <c r="W4577" t="s">
        <v>31</v>
      </c>
    </row>
    <row r="4578" spans="1:23" x14ac:dyDescent="0.3">
      <c r="A4578" s="1">
        <v>20.2</v>
      </c>
      <c r="U4578" t="s">
        <v>32</v>
      </c>
      <c r="V4578" t="s">
        <v>32</v>
      </c>
      <c r="W4578" t="s">
        <v>32</v>
      </c>
    </row>
    <row r="4579" spans="1:23" x14ac:dyDescent="0.3">
      <c r="A4579" s="2">
        <v>22.2</v>
      </c>
      <c r="U4579" t="s">
        <v>32</v>
      </c>
      <c r="V4579" t="s">
        <v>31</v>
      </c>
      <c r="W4579" t="s">
        <v>32</v>
      </c>
    </row>
    <row r="4580" spans="1:23" x14ac:dyDescent="0.3">
      <c r="A4580" s="1">
        <v>22.6</v>
      </c>
      <c r="U4580" t="s">
        <v>32</v>
      </c>
      <c r="V4580" t="s">
        <v>31</v>
      </c>
      <c r="W4580" t="s">
        <v>31</v>
      </c>
    </row>
    <row r="4581" spans="1:23" x14ac:dyDescent="0.3">
      <c r="A4581" s="2">
        <v>26.7</v>
      </c>
      <c r="U4581" t="s">
        <v>32</v>
      </c>
      <c r="V4581" t="s">
        <v>32</v>
      </c>
      <c r="W4581" t="s">
        <v>31</v>
      </c>
    </row>
    <row r="4582" spans="1:23" x14ac:dyDescent="0.3">
      <c r="A4582" s="1">
        <v>22.9</v>
      </c>
      <c r="U4582" t="s">
        <v>32</v>
      </c>
      <c r="V4582" t="s">
        <v>32</v>
      </c>
      <c r="W4582" t="s">
        <v>32</v>
      </c>
    </row>
    <row r="4583" spans="1:23" x14ac:dyDescent="0.3">
      <c r="A4583" s="2">
        <v>21.5</v>
      </c>
      <c r="U4583" t="s">
        <v>32</v>
      </c>
      <c r="V4583" t="s">
        <v>32</v>
      </c>
      <c r="W4583" t="s">
        <v>32</v>
      </c>
    </row>
    <row r="4584" spans="1:23" x14ac:dyDescent="0.3">
      <c r="A4584" s="1">
        <v>30.3</v>
      </c>
      <c r="U4584" t="s">
        <v>32</v>
      </c>
      <c r="V4584" t="s">
        <v>31</v>
      </c>
      <c r="W4584" t="s">
        <v>32</v>
      </c>
    </row>
    <row r="4585" spans="1:23" x14ac:dyDescent="0.3">
      <c r="A4585" s="2">
        <v>14.8</v>
      </c>
      <c r="U4585" t="s">
        <v>32</v>
      </c>
      <c r="V4585" t="s">
        <v>32</v>
      </c>
      <c r="W4585" t="s">
        <v>32</v>
      </c>
    </row>
    <row r="4586" spans="1:23" x14ac:dyDescent="0.3">
      <c r="A4586" s="1">
        <v>24.3</v>
      </c>
      <c r="U4586" t="s">
        <v>32</v>
      </c>
      <c r="V4586" t="s">
        <v>32</v>
      </c>
      <c r="W4586" t="s">
        <v>32</v>
      </c>
    </row>
    <row r="4587" spans="1:23" x14ac:dyDescent="0.3">
      <c r="A4587" s="2">
        <v>17.399999999999999</v>
      </c>
      <c r="U4587" t="s">
        <v>32</v>
      </c>
      <c r="V4587" t="s">
        <v>32</v>
      </c>
      <c r="W4587" t="s">
        <v>32</v>
      </c>
    </row>
    <row r="4588" spans="1:23" x14ac:dyDescent="0.3">
      <c r="A4588" s="1">
        <v>29</v>
      </c>
      <c r="U4588" t="s">
        <v>32</v>
      </c>
      <c r="V4588" t="s">
        <v>32</v>
      </c>
      <c r="W4588" t="s">
        <v>32</v>
      </c>
    </row>
    <row r="4589" spans="1:23" x14ac:dyDescent="0.3">
      <c r="A4589" s="2">
        <v>26.3</v>
      </c>
      <c r="U4589" t="s">
        <v>32</v>
      </c>
      <c r="V4589" t="s">
        <v>32</v>
      </c>
      <c r="W4589" t="s">
        <v>32</v>
      </c>
    </row>
    <row r="4590" spans="1:23" x14ac:dyDescent="0.3">
      <c r="A4590" s="1">
        <v>51.7</v>
      </c>
      <c r="U4590" t="s">
        <v>32</v>
      </c>
      <c r="V4590" t="s">
        <v>31</v>
      </c>
      <c r="W4590" t="s">
        <v>31</v>
      </c>
    </row>
    <row r="4591" spans="1:23" x14ac:dyDescent="0.3">
      <c r="A4591" s="2">
        <v>29.2</v>
      </c>
      <c r="U4591" t="s">
        <v>32</v>
      </c>
      <c r="V4591" t="s">
        <v>31</v>
      </c>
      <c r="W4591" t="s">
        <v>31</v>
      </c>
    </row>
    <row r="4592" spans="1:23" x14ac:dyDescent="0.3">
      <c r="A4592" s="1">
        <v>18.3</v>
      </c>
      <c r="U4592" t="s">
        <v>32</v>
      </c>
      <c r="V4592" t="s">
        <v>32</v>
      </c>
      <c r="W4592" t="s">
        <v>31</v>
      </c>
    </row>
    <row r="4593" spans="1:23" x14ac:dyDescent="0.3">
      <c r="A4593" s="2">
        <v>21.9</v>
      </c>
      <c r="U4593" t="s">
        <v>32</v>
      </c>
      <c r="V4593" t="s">
        <v>32</v>
      </c>
      <c r="W4593" t="s">
        <v>32</v>
      </c>
    </row>
    <row r="4594" spans="1:23" x14ac:dyDescent="0.3">
      <c r="A4594" s="1">
        <v>16.3</v>
      </c>
      <c r="U4594" t="s">
        <v>32</v>
      </c>
      <c r="V4594" t="s">
        <v>32</v>
      </c>
      <c r="W4594" t="s">
        <v>32</v>
      </c>
    </row>
    <row r="4595" spans="1:23" x14ac:dyDescent="0.3">
      <c r="A4595" s="2">
        <v>27.4</v>
      </c>
      <c r="U4595" t="s">
        <v>32</v>
      </c>
      <c r="V4595" t="s">
        <v>32</v>
      </c>
      <c r="W4595" t="s">
        <v>32</v>
      </c>
    </row>
    <row r="4596" spans="1:23" x14ac:dyDescent="0.3">
      <c r="A4596" s="1">
        <v>20.399999999999999</v>
      </c>
      <c r="U4596" t="s">
        <v>32</v>
      </c>
      <c r="V4596" t="s">
        <v>32</v>
      </c>
      <c r="W4596" t="s">
        <v>32</v>
      </c>
    </row>
    <row r="4597" spans="1:23" x14ac:dyDescent="0.3">
      <c r="A4597" s="2">
        <v>23.2</v>
      </c>
      <c r="U4597" t="s">
        <v>32</v>
      </c>
      <c r="V4597" t="s">
        <v>32</v>
      </c>
      <c r="W4597" t="s">
        <v>32</v>
      </c>
    </row>
    <row r="4598" spans="1:23" x14ac:dyDescent="0.3">
      <c r="A4598" s="1">
        <v>30.3</v>
      </c>
      <c r="U4598" t="s">
        <v>32</v>
      </c>
      <c r="V4598" t="s">
        <v>32</v>
      </c>
      <c r="W4598" t="s">
        <v>32</v>
      </c>
    </row>
    <row r="4599" spans="1:23" x14ac:dyDescent="0.3">
      <c r="A4599" s="2">
        <v>16.7</v>
      </c>
      <c r="U4599" t="s">
        <v>32</v>
      </c>
      <c r="V4599" t="s">
        <v>32</v>
      </c>
      <c r="W4599" t="s">
        <v>32</v>
      </c>
    </row>
    <row r="4600" spans="1:23" x14ac:dyDescent="0.3">
      <c r="A4600" s="1">
        <v>31</v>
      </c>
      <c r="U4600" t="s">
        <v>32</v>
      </c>
      <c r="V4600" t="s">
        <v>31</v>
      </c>
      <c r="W4600" t="s">
        <v>31</v>
      </c>
    </row>
    <row r="4601" spans="1:23" x14ac:dyDescent="0.3">
      <c r="A4601" s="2">
        <v>33.5</v>
      </c>
      <c r="U4601" t="s">
        <v>32</v>
      </c>
      <c r="V4601" t="s">
        <v>32</v>
      </c>
      <c r="W4601" t="s">
        <v>31</v>
      </c>
    </row>
    <row r="4602" spans="1:23" x14ac:dyDescent="0.3">
      <c r="A4602" s="1">
        <v>17</v>
      </c>
      <c r="U4602" t="s">
        <v>32</v>
      </c>
      <c r="V4602" t="s">
        <v>32</v>
      </c>
      <c r="W4602" t="s">
        <v>32</v>
      </c>
    </row>
    <row r="4603" spans="1:23" x14ac:dyDescent="0.3">
      <c r="A4603" s="2">
        <v>19.399999999999999</v>
      </c>
      <c r="U4603" t="s">
        <v>32</v>
      </c>
      <c r="V4603" t="s">
        <v>32</v>
      </c>
      <c r="W4603" t="s">
        <v>32</v>
      </c>
    </row>
    <row r="4604" spans="1:23" x14ac:dyDescent="0.3">
      <c r="A4604" s="1">
        <v>14.6</v>
      </c>
      <c r="U4604" t="s">
        <v>32</v>
      </c>
      <c r="V4604" t="s">
        <v>32</v>
      </c>
      <c r="W4604" t="s">
        <v>32</v>
      </c>
    </row>
    <row r="4605" spans="1:23" x14ac:dyDescent="0.3">
      <c r="A4605" s="2">
        <v>32.200000000000003</v>
      </c>
      <c r="U4605" t="s">
        <v>32</v>
      </c>
      <c r="V4605" t="s">
        <v>32</v>
      </c>
      <c r="W4605" t="s">
        <v>32</v>
      </c>
    </row>
    <row r="4606" spans="1:23" x14ac:dyDescent="0.3">
      <c r="A4606" s="1">
        <v>37.700000000000003</v>
      </c>
      <c r="U4606" t="s">
        <v>32</v>
      </c>
      <c r="V4606" t="s">
        <v>31</v>
      </c>
      <c r="W4606" t="s">
        <v>31</v>
      </c>
    </row>
    <row r="4607" spans="1:23" x14ac:dyDescent="0.3">
      <c r="A4607" s="2">
        <v>27.4</v>
      </c>
      <c r="U4607" t="s">
        <v>32</v>
      </c>
      <c r="V4607" t="s">
        <v>32</v>
      </c>
      <c r="W4607" t="s">
        <v>31</v>
      </c>
    </row>
    <row r="4608" spans="1:23" x14ac:dyDescent="0.3">
      <c r="A4608" s="1">
        <v>25</v>
      </c>
      <c r="U4608" t="s">
        <v>32</v>
      </c>
      <c r="V4608" t="s">
        <v>32</v>
      </c>
      <c r="W4608" t="s">
        <v>32</v>
      </c>
    </row>
    <row r="4609" spans="1:23" x14ac:dyDescent="0.3">
      <c r="A4609" s="2">
        <v>20.100000000000001</v>
      </c>
      <c r="U4609" t="s">
        <v>32</v>
      </c>
      <c r="V4609" t="s">
        <v>32</v>
      </c>
      <c r="W4609" t="s">
        <v>31</v>
      </c>
    </row>
    <row r="4610" spans="1:23" x14ac:dyDescent="0.3">
      <c r="A4610" s="1">
        <v>21.7</v>
      </c>
      <c r="U4610" t="s">
        <v>32</v>
      </c>
      <c r="V4610" t="s">
        <v>32</v>
      </c>
      <c r="W4610" t="s">
        <v>32</v>
      </c>
    </row>
    <row r="4611" spans="1:23" x14ac:dyDescent="0.3">
      <c r="A4611" s="2">
        <v>38.200000000000003</v>
      </c>
      <c r="U4611" t="s">
        <v>32</v>
      </c>
      <c r="V4611" t="s">
        <v>32</v>
      </c>
      <c r="W4611" t="s">
        <v>31</v>
      </c>
    </row>
    <row r="4612" spans="1:23" x14ac:dyDescent="0.3">
      <c r="A4612" s="1">
        <v>17</v>
      </c>
      <c r="U4612" t="s">
        <v>32</v>
      </c>
      <c r="V4612" t="s">
        <v>32</v>
      </c>
      <c r="W4612" t="s">
        <v>32</v>
      </c>
    </row>
    <row r="4613" spans="1:23" x14ac:dyDescent="0.3">
      <c r="A4613" s="2">
        <v>28.4</v>
      </c>
      <c r="U4613" t="s">
        <v>32</v>
      </c>
      <c r="V4613" t="s">
        <v>32</v>
      </c>
      <c r="W4613" t="s">
        <v>31</v>
      </c>
    </row>
    <row r="4614" spans="1:23" x14ac:dyDescent="0.3">
      <c r="A4614" s="1">
        <v>30</v>
      </c>
      <c r="U4614" t="s">
        <v>32</v>
      </c>
      <c r="V4614" t="s">
        <v>32</v>
      </c>
      <c r="W4614" t="s">
        <v>32</v>
      </c>
    </row>
    <row r="4615" spans="1:23" x14ac:dyDescent="0.3">
      <c r="A4615" s="2">
        <v>34.1</v>
      </c>
      <c r="U4615" t="s">
        <v>32</v>
      </c>
      <c r="V4615" t="s">
        <v>32</v>
      </c>
      <c r="W4615" t="s">
        <v>32</v>
      </c>
    </row>
    <row r="4616" spans="1:23" x14ac:dyDescent="0.3">
      <c r="A4616" s="1">
        <v>19.3</v>
      </c>
      <c r="U4616" t="s">
        <v>32</v>
      </c>
      <c r="V4616" t="s">
        <v>32</v>
      </c>
      <c r="W4616" t="s">
        <v>32</v>
      </c>
    </row>
    <row r="4617" spans="1:23" x14ac:dyDescent="0.3">
      <c r="A4617" s="2">
        <v>21.6</v>
      </c>
      <c r="U4617" t="s">
        <v>32</v>
      </c>
      <c r="V4617" t="s">
        <v>32</v>
      </c>
      <c r="W4617" t="s">
        <v>31</v>
      </c>
    </row>
    <row r="4618" spans="1:23" x14ac:dyDescent="0.3">
      <c r="A4618" s="1">
        <v>32.9</v>
      </c>
      <c r="U4618" t="s">
        <v>32</v>
      </c>
      <c r="V4618" t="s">
        <v>31</v>
      </c>
      <c r="W4618" t="s">
        <v>32</v>
      </c>
    </row>
    <row r="4619" spans="1:23" x14ac:dyDescent="0.3">
      <c r="A4619" s="2">
        <v>27.2</v>
      </c>
      <c r="U4619" t="s">
        <v>32</v>
      </c>
      <c r="V4619" t="s">
        <v>32</v>
      </c>
      <c r="W4619" t="s">
        <v>31</v>
      </c>
    </row>
    <row r="4620" spans="1:23" x14ac:dyDescent="0.3">
      <c r="A4620" s="1">
        <v>27.8</v>
      </c>
      <c r="U4620" t="s">
        <v>32</v>
      </c>
      <c r="V4620" t="s">
        <v>32</v>
      </c>
      <c r="W4620" t="s">
        <v>32</v>
      </c>
    </row>
    <row r="4621" spans="1:23" x14ac:dyDescent="0.3">
      <c r="A4621" s="2">
        <v>29.9</v>
      </c>
      <c r="U4621" t="s">
        <v>32</v>
      </c>
      <c r="V4621" t="s">
        <v>32</v>
      </c>
      <c r="W4621" t="s">
        <v>31</v>
      </c>
    </row>
    <row r="4622" spans="1:23" x14ac:dyDescent="0.3">
      <c r="A4622" s="1">
        <v>28.4</v>
      </c>
      <c r="U4622" t="s">
        <v>32</v>
      </c>
      <c r="V4622" t="s">
        <v>32</v>
      </c>
      <c r="W4622" t="s">
        <v>31</v>
      </c>
    </row>
    <row r="4623" spans="1:23" x14ac:dyDescent="0.3">
      <c r="A4623" s="2">
        <v>24.1</v>
      </c>
      <c r="U4623" t="s">
        <v>32</v>
      </c>
      <c r="V4623" t="s">
        <v>32</v>
      </c>
      <c r="W4623" t="s">
        <v>32</v>
      </c>
    </row>
    <row r="4624" spans="1:23" x14ac:dyDescent="0.3">
      <c r="A4624" s="1">
        <v>24</v>
      </c>
      <c r="U4624" t="s">
        <v>32</v>
      </c>
      <c r="V4624" t="s">
        <v>32</v>
      </c>
      <c r="W4624" t="s">
        <v>32</v>
      </c>
    </row>
    <row r="4625" spans="1:23" x14ac:dyDescent="0.3">
      <c r="A4625" s="2">
        <v>23.4</v>
      </c>
      <c r="U4625" t="s">
        <v>32</v>
      </c>
      <c r="V4625" t="s">
        <v>31</v>
      </c>
      <c r="W4625" t="s">
        <v>32</v>
      </c>
    </row>
    <row r="4626" spans="1:23" x14ac:dyDescent="0.3">
      <c r="A4626" s="1">
        <v>32.6</v>
      </c>
      <c r="U4626" t="s">
        <v>32</v>
      </c>
      <c r="V4626" t="s">
        <v>32</v>
      </c>
      <c r="W4626" t="s">
        <v>31</v>
      </c>
    </row>
    <row r="4627" spans="1:23" x14ac:dyDescent="0.3">
      <c r="A4627" s="2">
        <v>33.1</v>
      </c>
      <c r="U4627" t="s">
        <v>32</v>
      </c>
      <c r="V4627" t="s">
        <v>31</v>
      </c>
      <c r="W4627" t="s">
        <v>31</v>
      </c>
    </row>
    <row r="4628" spans="1:23" x14ac:dyDescent="0.3">
      <c r="A4628" s="1">
        <v>33.799999999999997</v>
      </c>
      <c r="U4628" t="s">
        <v>32</v>
      </c>
      <c r="V4628" t="s">
        <v>32</v>
      </c>
      <c r="W4628" t="s">
        <v>31</v>
      </c>
    </row>
    <row r="4629" spans="1:23" x14ac:dyDescent="0.3">
      <c r="A4629" s="2">
        <v>30.3</v>
      </c>
      <c r="U4629" t="s">
        <v>32</v>
      </c>
      <c r="V4629" t="s">
        <v>31</v>
      </c>
      <c r="W4629" t="s">
        <v>31</v>
      </c>
    </row>
    <row r="4630" spans="1:23" x14ac:dyDescent="0.3">
      <c r="A4630" s="1">
        <v>36.9</v>
      </c>
      <c r="U4630" t="s">
        <v>32</v>
      </c>
      <c r="V4630" t="s">
        <v>31</v>
      </c>
      <c r="W4630" t="s">
        <v>31</v>
      </c>
    </row>
    <row r="4631" spans="1:23" x14ac:dyDescent="0.3">
      <c r="A4631" s="2">
        <v>29.7</v>
      </c>
      <c r="U4631" t="s">
        <v>32</v>
      </c>
      <c r="V4631" t="s">
        <v>32</v>
      </c>
      <c r="W4631" t="s">
        <v>31</v>
      </c>
    </row>
    <row r="4632" spans="1:23" x14ac:dyDescent="0.3">
      <c r="A4632" s="1">
        <v>38.799999999999997</v>
      </c>
      <c r="U4632" t="s">
        <v>32</v>
      </c>
      <c r="V4632" t="s">
        <v>32</v>
      </c>
      <c r="W4632" t="s">
        <v>32</v>
      </c>
    </row>
    <row r="4633" spans="1:23" x14ac:dyDescent="0.3">
      <c r="A4633" s="2">
        <v>30.9</v>
      </c>
      <c r="U4633" t="s">
        <v>32</v>
      </c>
      <c r="V4633" t="s">
        <v>32</v>
      </c>
      <c r="W4633" t="s">
        <v>32</v>
      </c>
    </row>
    <row r="4634" spans="1:23" x14ac:dyDescent="0.3">
      <c r="A4634" s="1">
        <v>36.9</v>
      </c>
      <c r="U4634" t="s">
        <v>32</v>
      </c>
      <c r="V4634" t="s">
        <v>32</v>
      </c>
      <c r="W4634" t="s">
        <v>31</v>
      </c>
    </row>
    <row r="4635" spans="1:23" x14ac:dyDescent="0.3">
      <c r="A4635" s="2">
        <v>18.8</v>
      </c>
      <c r="U4635" t="s">
        <v>32</v>
      </c>
      <c r="V4635" t="s">
        <v>32</v>
      </c>
      <c r="W4635" t="s">
        <v>31</v>
      </c>
    </row>
    <row r="4636" spans="1:23" x14ac:dyDescent="0.3">
      <c r="A4636" s="1">
        <v>25.5</v>
      </c>
      <c r="U4636" t="s">
        <v>32</v>
      </c>
      <c r="V4636" t="s">
        <v>32</v>
      </c>
      <c r="W4636" t="s">
        <v>31</v>
      </c>
    </row>
    <row r="4637" spans="1:23" x14ac:dyDescent="0.3">
      <c r="A4637" s="2">
        <v>32.299999999999997</v>
      </c>
      <c r="U4637" t="s">
        <v>32</v>
      </c>
      <c r="V4637" t="s">
        <v>32</v>
      </c>
      <c r="W4637" t="s">
        <v>32</v>
      </c>
    </row>
    <row r="4638" spans="1:23" x14ac:dyDescent="0.3">
      <c r="A4638" s="1">
        <v>25.8</v>
      </c>
      <c r="U4638" t="s">
        <v>32</v>
      </c>
      <c r="V4638" t="s">
        <v>31</v>
      </c>
      <c r="W4638" t="s">
        <v>31</v>
      </c>
    </row>
    <row r="4639" spans="1:23" x14ac:dyDescent="0.3">
      <c r="A4639" s="2">
        <v>31.1</v>
      </c>
      <c r="U4639" t="s">
        <v>32</v>
      </c>
      <c r="V4639" t="s">
        <v>32</v>
      </c>
      <c r="W4639" t="s">
        <v>31</v>
      </c>
    </row>
    <row r="4640" spans="1:23" x14ac:dyDescent="0.3">
      <c r="A4640" s="1">
        <v>27.9</v>
      </c>
      <c r="U4640" t="s">
        <v>32</v>
      </c>
      <c r="V4640" t="s">
        <v>32</v>
      </c>
      <c r="W4640" t="s">
        <v>31</v>
      </c>
    </row>
    <row r="4641" spans="1:23" x14ac:dyDescent="0.3">
      <c r="A4641" s="2">
        <v>18.600000000000001</v>
      </c>
      <c r="U4641" t="s">
        <v>32</v>
      </c>
      <c r="V4641" t="s">
        <v>32</v>
      </c>
      <c r="W4641" t="s">
        <v>32</v>
      </c>
    </row>
    <row r="4642" spans="1:23" x14ac:dyDescent="0.3">
      <c r="A4642" s="1">
        <v>20.100000000000001</v>
      </c>
      <c r="U4642" t="s">
        <v>32</v>
      </c>
      <c r="V4642" t="s">
        <v>32</v>
      </c>
      <c r="W4642" t="s">
        <v>32</v>
      </c>
    </row>
    <row r="4643" spans="1:23" x14ac:dyDescent="0.3">
      <c r="A4643" s="2">
        <v>26.7</v>
      </c>
      <c r="U4643" t="s">
        <v>32</v>
      </c>
      <c r="V4643" t="s">
        <v>32</v>
      </c>
      <c r="W4643" t="s">
        <v>31</v>
      </c>
    </row>
    <row r="4644" spans="1:23" x14ac:dyDescent="0.3">
      <c r="A4644" s="1">
        <v>30.3</v>
      </c>
      <c r="U4644" t="s">
        <v>32</v>
      </c>
      <c r="V4644" t="s">
        <v>32</v>
      </c>
      <c r="W4644" t="s">
        <v>32</v>
      </c>
    </row>
    <row r="4645" spans="1:23" x14ac:dyDescent="0.3">
      <c r="A4645" s="2">
        <v>30.4</v>
      </c>
      <c r="U4645" t="s">
        <v>32</v>
      </c>
      <c r="V4645" t="s">
        <v>32</v>
      </c>
      <c r="W4645" t="s">
        <v>31</v>
      </c>
    </row>
    <row r="4646" spans="1:23" x14ac:dyDescent="0.3">
      <c r="A4646" s="1">
        <v>30</v>
      </c>
      <c r="U4646" t="s">
        <v>32</v>
      </c>
      <c r="V4646" t="s">
        <v>32</v>
      </c>
      <c r="W4646" t="s">
        <v>31</v>
      </c>
    </row>
    <row r="4647" spans="1:23" x14ac:dyDescent="0.3">
      <c r="A4647" s="2">
        <v>24.9</v>
      </c>
      <c r="U4647" t="s">
        <v>32</v>
      </c>
      <c r="V4647" t="s">
        <v>32</v>
      </c>
      <c r="W4647" t="s">
        <v>32</v>
      </c>
    </row>
    <row r="4648" spans="1:23" x14ac:dyDescent="0.3">
      <c r="A4648" s="1">
        <v>60.9</v>
      </c>
      <c r="U4648" t="s">
        <v>32</v>
      </c>
      <c r="V4648" t="s">
        <v>32</v>
      </c>
      <c r="W4648" t="s">
        <v>31</v>
      </c>
    </row>
    <row r="4649" spans="1:23" x14ac:dyDescent="0.3">
      <c r="A4649" s="2">
        <v>24.3</v>
      </c>
      <c r="U4649" t="s">
        <v>32</v>
      </c>
      <c r="V4649" t="s">
        <v>32</v>
      </c>
      <c r="W4649" t="s">
        <v>31</v>
      </c>
    </row>
    <row r="4650" spans="1:23" x14ac:dyDescent="0.3">
      <c r="A4650" s="1">
        <v>38.700000000000003</v>
      </c>
      <c r="U4650" t="s">
        <v>32</v>
      </c>
      <c r="V4650" t="s">
        <v>32</v>
      </c>
      <c r="W4650" t="s">
        <v>31</v>
      </c>
    </row>
    <row r="4651" spans="1:23" x14ac:dyDescent="0.3">
      <c r="A4651" s="2">
        <v>18.600000000000001</v>
      </c>
      <c r="U4651" t="s">
        <v>32</v>
      </c>
      <c r="V4651" t="s">
        <v>32</v>
      </c>
      <c r="W4651" t="s">
        <v>32</v>
      </c>
    </row>
    <row r="4652" spans="1:23" x14ac:dyDescent="0.3">
      <c r="A4652" s="1">
        <v>17.100000000000001</v>
      </c>
      <c r="U4652" t="s">
        <v>32</v>
      </c>
      <c r="V4652" t="s">
        <v>32</v>
      </c>
      <c r="W4652" t="s">
        <v>31</v>
      </c>
    </row>
    <row r="4653" spans="1:23" x14ac:dyDescent="0.3">
      <c r="A4653" s="2">
        <v>29.4</v>
      </c>
      <c r="U4653" t="s">
        <v>32</v>
      </c>
      <c r="V4653" t="s">
        <v>32</v>
      </c>
      <c r="W4653" t="s">
        <v>31</v>
      </c>
    </row>
    <row r="4654" spans="1:23" x14ac:dyDescent="0.3">
      <c r="A4654" s="1">
        <v>16.899999999999999</v>
      </c>
      <c r="U4654" t="s">
        <v>32</v>
      </c>
      <c r="V4654" t="s">
        <v>32</v>
      </c>
      <c r="W4654" t="s">
        <v>31</v>
      </c>
    </row>
    <row r="4655" spans="1:23" x14ac:dyDescent="0.3">
      <c r="A4655" s="2">
        <v>34.200000000000003</v>
      </c>
      <c r="U4655" t="s">
        <v>32</v>
      </c>
      <c r="V4655" t="s">
        <v>32</v>
      </c>
      <c r="W4655" t="s">
        <v>32</v>
      </c>
    </row>
    <row r="4656" spans="1:23" x14ac:dyDescent="0.3">
      <c r="A4656" s="1">
        <v>27.6</v>
      </c>
      <c r="U4656" t="s">
        <v>32</v>
      </c>
      <c r="V4656" t="s">
        <v>31</v>
      </c>
      <c r="W4656" t="s">
        <v>31</v>
      </c>
    </row>
    <row r="4657" spans="1:23" x14ac:dyDescent="0.3">
      <c r="A4657" s="2">
        <v>47.8</v>
      </c>
      <c r="U4657" t="s">
        <v>32</v>
      </c>
      <c r="V4657" t="s">
        <v>32</v>
      </c>
      <c r="W4657" t="s">
        <v>32</v>
      </c>
    </row>
    <row r="4658" spans="1:23" x14ac:dyDescent="0.3">
      <c r="A4658" s="1">
        <v>18.899999999999999</v>
      </c>
      <c r="U4658" t="s">
        <v>32</v>
      </c>
      <c r="V4658" t="s">
        <v>32</v>
      </c>
      <c r="W4658" t="s">
        <v>32</v>
      </c>
    </row>
    <row r="4659" spans="1:23" x14ac:dyDescent="0.3">
      <c r="A4659" s="2">
        <v>24.4</v>
      </c>
      <c r="U4659" t="s">
        <v>32</v>
      </c>
      <c r="V4659" t="s">
        <v>32</v>
      </c>
      <c r="W4659" t="s">
        <v>32</v>
      </c>
    </row>
    <row r="4660" spans="1:23" x14ac:dyDescent="0.3">
      <c r="A4660" s="1">
        <v>25.2</v>
      </c>
      <c r="U4660" t="s">
        <v>32</v>
      </c>
      <c r="V4660" t="s">
        <v>32</v>
      </c>
      <c r="W4660" t="s">
        <v>32</v>
      </c>
    </row>
    <row r="4661" spans="1:23" x14ac:dyDescent="0.3">
      <c r="A4661" s="2">
        <v>30.7</v>
      </c>
      <c r="U4661" t="s">
        <v>32</v>
      </c>
      <c r="V4661" t="s">
        <v>32</v>
      </c>
      <c r="W4661" t="s">
        <v>32</v>
      </c>
    </row>
    <row r="4662" spans="1:23" x14ac:dyDescent="0.3">
      <c r="A4662" s="1">
        <v>26.1</v>
      </c>
      <c r="U4662" t="s">
        <v>32</v>
      </c>
      <c r="V4662" t="s">
        <v>32</v>
      </c>
      <c r="W4662" t="s">
        <v>31</v>
      </c>
    </row>
    <row r="4663" spans="1:23" x14ac:dyDescent="0.3">
      <c r="A4663" s="2">
        <v>25.3</v>
      </c>
      <c r="U4663" t="s">
        <v>32</v>
      </c>
      <c r="V4663" t="s">
        <v>32</v>
      </c>
      <c r="W4663" t="s">
        <v>31</v>
      </c>
    </row>
    <row r="4664" spans="1:23" x14ac:dyDescent="0.3">
      <c r="A4664" s="1">
        <v>32.799999999999997</v>
      </c>
      <c r="U4664" t="s">
        <v>32</v>
      </c>
      <c r="V4664" t="s">
        <v>32</v>
      </c>
      <c r="W4664" t="s">
        <v>31</v>
      </c>
    </row>
    <row r="4665" spans="1:23" x14ac:dyDescent="0.3">
      <c r="A4665" s="2">
        <v>45.7</v>
      </c>
      <c r="U4665" t="s">
        <v>32</v>
      </c>
      <c r="V4665" t="s">
        <v>32</v>
      </c>
      <c r="W4665" t="s">
        <v>31</v>
      </c>
    </row>
    <row r="4666" spans="1:23" x14ac:dyDescent="0.3">
      <c r="A4666" s="1">
        <v>24.6</v>
      </c>
      <c r="U4666" t="s">
        <v>32</v>
      </c>
      <c r="V4666" t="s">
        <v>32</v>
      </c>
      <c r="W4666" t="s">
        <v>32</v>
      </c>
    </row>
    <row r="4667" spans="1:23" x14ac:dyDescent="0.3">
      <c r="A4667" s="2">
        <v>32.299999999999997</v>
      </c>
      <c r="U4667" t="s">
        <v>32</v>
      </c>
      <c r="V4667" t="s">
        <v>31</v>
      </c>
      <c r="W4667" t="s">
        <v>31</v>
      </c>
    </row>
    <row r="4668" spans="1:23" x14ac:dyDescent="0.3">
      <c r="A4668" s="1">
        <v>47.6</v>
      </c>
      <c r="U4668" t="s">
        <v>32</v>
      </c>
      <c r="V4668" t="s">
        <v>32</v>
      </c>
      <c r="W4668" t="s">
        <v>31</v>
      </c>
    </row>
    <row r="4669" spans="1:23" x14ac:dyDescent="0.3">
      <c r="A4669" s="2">
        <v>34.4</v>
      </c>
      <c r="U4669" t="s">
        <v>32</v>
      </c>
      <c r="V4669" t="s">
        <v>31</v>
      </c>
      <c r="W4669" t="s">
        <v>32</v>
      </c>
    </row>
    <row r="4670" spans="1:23" x14ac:dyDescent="0.3">
      <c r="A4670" s="1">
        <v>18.2</v>
      </c>
      <c r="U4670" t="s">
        <v>32</v>
      </c>
      <c r="V4670" t="s">
        <v>32</v>
      </c>
      <c r="W4670" t="s">
        <v>31</v>
      </c>
    </row>
    <row r="4671" spans="1:23" x14ac:dyDescent="0.3">
      <c r="A4671" s="2">
        <v>44.5</v>
      </c>
      <c r="U4671" t="s">
        <v>32</v>
      </c>
      <c r="V4671" t="s">
        <v>32</v>
      </c>
      <c r="W4671" t="s">
        <v>32</v>
      </c>
    </row>
    <row r="4672" spans="1:23" x14ac:dyDescent="0.3">
      <c r="A4672" s="1">
        <v>36.6</v>
      </c>
      <c r="U4672" t="s">
        <v>32</v>
      </c>
      <c r="V4672" t="s">
        <v>32</v>
      </c>
      <c r="W4672" t="s">
        <v>32</v>
      </c>
    </row>
    <row r="4673" spans="1:23" x14ac:dyDescent="0.3">
      <c r="A4673" s="2">
        <v>19.399999999999999</v>
      </c>
      <c r="U4673" t="s">
        <v>32</v>
      </c>
      <c r="V4673" t="s">
        <v>32</v>
      </c>
      <c r="W4673" t="s">
        <v>31</v>
      </c>
    </row>
    <row r="4674" spans="1:23" x14ac:dyDescent="0.3">
      <c r="A4674" s="1">
        <v>22.9</v>
      </c>
      <c r="U4674" t="s">
        <v>32</v>
      </c>
      <c r="V4674" t="s">
        <v>32</v>
      </c>
      <c r="W4674" t="s">
        <v>31</v>
      </c>
    </row>
    <row r="4675" spans="1:23" x14ac:dyDescent="0.3">
      <c r="A4675" s="2">
        <v>20</v>
      </c>
      <c r="U4675" t="s">
        <v>32</v>
      </c>
      <c r="V4675" t="s">
        <v>32</v>
      </c>
      <c r="W4675" t="s">
        <v>31</v>
      </c>
    </row>
    <row r="4676" spans="1:23" x14ac:dyDescent="0.3">
      <c r="A4676" s="1">
        <v>36.1</v>
      </c>
      <c r="U4676" t="s">
        <v>32</v>
      </c>
      <c r="V4676" t="s">
        <v>32</v>
      </c>
      <c r="W4676" t="s">
        <v>32</v>
      </c>
    </row>
    <row r="4677" spans="1:23" x14ac:dyDescent="0.3">
      <c r="A4677" s="2">
        <v>27.3</v>
      </c>
      <c r="U4677" t="s">
        <v>32</v>
      </c>
      <c r="V4677" t="s">
        <v>32</v>
      </c>
      <c r="W4677" t="s">
        <v>32</v>
      </c>
    </row>
    <row r="4678" spans="1:23" x14ac:dyDescent="0.3">
      <c r="A4678" s="1">
        <v>42.2</v>
      </c>
      <c r="U4678" t="s">
        <v>32</v>
      </c>
      <c r="V4678" t="s">
        <v>32</v>
      </c>
      <c r="W4678" t="s">
        <v>32</v>
      </c>
    </row>
    <row r="4679" spans="1:23" x14ac:dyDescent="0.3">
      <c r="A4679" s="2">
        <v>26.4</v>
      </c>
      <c r="U4679" t="s">
        <v>32</v>
      </c>
      <c r="V4679" t="s">
        <v>32</v>
      </c>
      <c r="W4679" t="s">
        <v>31</v>
      </c>
    </row>
    <row r="4680" spans="1:23" x14ac:dyDescent="0.3">
      <c r="A4680" s="1">
        <v>23.6</v>
      </c>
      <c r="U4680" t="s">
        <v>32</v>
      </c>
      <c r="V4680" t="s">
        <v>32</v>
      </c>
      <c r="W4680" t="s">
        <v>31</v>
      </c>
    </row>
    <row r="4681" spans="1:23" x14ac:dyDescent="0.3">
      <c r="A4681" s="2">
        <v>18.600000000000001</v>
      </c>
      <c r="U4681" t="s">
        <v>32</v>
      </c>
      <c r="V4681" t="s">
        <v>32</v>
      </c>
      <c r="W4681" t="s">
        <v>32</v>
      </c>
    </row>
    <row r="4682" spans="1:23" x14ac:dyDescent="0.3">
      <c r="A4682" s="1">
        <v>18</v>
      </c>
      <c r="U4682" t="s">
        <v>32</v>
      </c>
      <c r="V4682" t="s">
        <v>32</v>
      </c>
      <c r="W4682" t="s">
        <v>31</v>
      </c>
    </row>
    <row r="4683" spans="1:23" x14ac:dyDescent="0.3">
      <c r="A4683" s="2">
        <v>31.1</v>
      </c>
      <c r="U4683" t="s">
        <v>32</v>
      </c>
      <c r="V4683" t="s">
        <v>32</v>
      </c>
      <c r="W4683" t="s">
        <v>32</v>
      </c>
    </row>
    <row r="4684" spans="1:23" x14ac:dyDescent="0.3">
      <c r="A4684" s="1">
        <v>30</v>
      </c>
      <c r="U4684" t="s">
        <v>32</v>
      </c>
      <c r="V4684" t="s">
        <v>32</v>
      </c>
      <c r="W4684" t="s">
        <v>32</v>
      </c>
    </row>
    <row r="4685" spans="1:23" x14ac:dyDescent="0.3">
      <c r="A4685" s="2">
        <v>43.8</v>
      </c>
      <c r="U4685" t="s">
        <v>32</v>
      </c>
      <c r="V4685" t="s">
        <v>32</v>
      </c>
      <c r="W4685" t="s">
        <v>32</v>
      </c>
    </row>
    <row r="4686" spans="1:23" x14ac:dyDescent="0.3">
      <c r="A4686" s="1">
        <v>23.8</v>
      </c>
      <c r="U4686" t="s">
        <v>32</v>
      </c>
      <c r="V4686" t="s">
        <v>31</v>
      </c>
      <c r="W4686" t="s">
        <v>32</v>
      </c>
    </row>
    <row r="4687" spans="1:23" x14ac:dyDescent="0.3">
      <c r="A4687" s="2">
        <v>36.200000000000003</v>
      </c>
      <c r="U4687" t="s">
        <v>32</v>
      </c>
      <c r="V4687" t="s">
        <v>32</v>
      </c>
      <c r="W4687" t="s">
        <v>32</v>
      </c>
    </row>
    <row r="4688" spans="1:23" x14ac:dyDescent="0.3">
      <c r="A4688" s="1">
        <v>32.6</v>
      </c>
      <c r="U4688" t="s">
        <v>32</v>
      </c>
      <c r="V4688" t="s">
        <v>32</v>
      </c>
      <c r="W4688" t="s">
        <v>32</v>
      </c>
    </row>
    <row r="4689" spans="1:23" x14ac:dyDescent="0.3">
      <c r="A4689" s="2">
        <v>18</v>
      </c>
      <c r="U4689" t="s">
        <v>32</v>
      </c>
      <c r="V4689" t="s">
        <v>32</v>
      </c>
      <c r="W4689" t="s">
        <v>31</v>
      </c>
    </row>
    <row r="4690" spans="1:23" x14ac:dyDescent="0.3">
      <c r="A4690" s="1">
        <v>25.5</v>
      </c>
      <c r="U4690" t="s">
        <v>32</v>
      </c>
      <c r="V4690" t="s">
        <v>32</v>
      </c>
      <c r="W4690" t="s">
        <v>32</v>
      </c>
    </row>
    <row r="4691" spans="1:23" x14ac:dyDescent="0.3">
      <c r="A4691" s="2">
        <v>29.9</v>
      </c>
      <c r="U4691" t="s">
        <v>32</v>
      </c>
      <c r="V4691" t="s">
        <v>32</v>
      </c>
      <c r="W4691" t="s">
        <v>32</v>
      </c>
    </row>
    <row r="4692" spans="1:23" x14ac:dyDescent="0.3">
      <c r="A4692" s="1">
        <v>32.1</v>
      </c>
      <c r="U4692" t="s">
        <v>32</v>
      </c>
      <c r="V4692" t="s">
        <v>32</v>
      </c>
      <c r="W4692" t="s">
        <v>32</v>
      </c>
    </row>
    <row r="4693" spans="1:23" x14ac:dyDescent="0.3">
      <c r="A4693" s="2">
        <v>25.4</v>
      </c>
      <c r="U4693" t="s">
        <v>32</v>
      </c>
      <c r="V4693" t="s">
        <v>32</v>
      </c>
      <c r="W4693" t="s">
        <v>31</v>
      </c>
    </row>
    <row r="4694" spans="1:23" x14ac:dyDescent="0.3">
      <c r="A4694" s="1">
        <v>23.4</v>
      </c>
      <c r="U4694" t="s">
        <v>32</v>
      </c>
      <c r="V4694" t="s">
        <v>32</v>
      </c>
      <c r="W4694" t="s">
        <v>32</v>
      </c>
    </row>
    <row r="4695" spans="1:23" x14ac:dyDescent="0.3">
      <c r="A4695" s="2">
        <v>23.4</v>
      </c>
      <c r="U4695" t="s">
        <v>32</v>
      </c>
      <c r="V4695" t="s">
        <v>32</v>
      </c>
      <c r="W4695" t="s">
        <v>32</v>
      </c>
    </row>
    <row r="4696" spans="1:23" x14ac:dyDescent="0.3">
      <c r="A4696" s="1">
        <v>21.8</v>
      </c>
      <c r="U4696" t="s">
        <v>32</v>
      </c>
      <c r="V4696" t="s">
        <v>32</v>
      </c>
      <c r="W4696" t="s">
        <v>32</v>
      </c>
    </row>
    <row r="4697" spans="1:23" x14ac:dyDescent="0.3">
      <c r="A4697" s="2">
        <v>30.8</v>
      </c>
      <c r="U4697" t="s">
        <v>32</v>
      </c>
      <c r="V4697" t="s">
        <v>32</v>
      </c>
      <c r="W4697" t="s">
        <v>31</v>
      </c>
    </row>
    <row r="4698" spans="1:23" x14ac:dyDescent="0.3">
      <c r="A4698" s="1">
        <v>37.9</v>
      </c>
      <c r="U4698" t="s">
        <v>32</v>
      </c>
      <c r="V4698" t="s">
        <v>31</v>
      </c>
      <c r="W4698" t="s">
        <v>31</v>
      </c>
    </row>
    <row r="4699" spans="1:23" x14ac:dyDescent="0.3">
      <c r="A4699" s="2">
        <v>42.5</v>
      </c>
      <c r="U4699" t="s">
        <v>32</v>
      </c>
      <c r="V4699" t="s">
        <v>32</v>
      </c>
      <c r="W4699" t="s">
        <v>31</v>
      </c>
    </row>
    <row r="4700" spans="1:23" x14ac:dyDescent="0.3">
      <c r="A4700" s="1">
        <v>23.4</v>
      </c>
      <c r="U4700" t="s">
        <v>32</v>
      </c>
      <c r="V4700" t="s">
        <v>32</v>
      </c>
      <c r="W4700" t="s">
        <v>32</v>
      </c>
    </row>
    <row r="4701" spans="1:23" x14ac:dyDescent="0.3">
      <c r="A4701" s="2">
        <v>35.4</v>
      </c>
      <c r="U4701" t="s">
        <v>32</v>
      </c>
      <c r="V4701" t="s">
        <v>32</v>
      </c>
      <c r="W4701" t="s">
        <v>31</v>
      </c>
    </row>
    <row r="4702" spans="1:23" x14ac:dyDescent="0.3">
      <c r="A4702" s="1">
        <v>32.299999999999997</v>
      </c>
      <c r="U4702" t="s">
        <v>32</v>
      </c>
      <c r="V4702" t="s">
        <v>32</v>
      </c>
      <c r="W4702" t="s">
        <v>31</v>
      </c>
    </row>
    <row r="4703" spans="1:23" x14ac:dyDescent="0.3">
      <c r="A4703" s="2">
        <v>27</v>
      </c>
      <c r="U4703" t="s">
        <v>32</v>
      </c>
      <c r="V4703" t="s">
        <v>32</v>
      </c>
      <c r="W4703" t="s">
        <v>31</v>
      </c>
    </row>
    <row r="4704" spans="1:23" x14ac:dyDescent="0.3">
      <c r="A4704" s="1">
        <v>46.3</v>
      </c>
      <c r="U4704" t="s">
        <v>32</v>
      </c>
      <c r="V4704" t="s">
        <v>31</v>
      </c>
      <c r="W4704" t="s">
        <v>31</v>
      </c>
    </row>
    <row r="4705" spans="1:23" x14ac:dyDescent="0.3">
      <c r="A4705" s="2">
        <v>30.1</v>
      </c>
      <c r="U4705" t="s">
        <v>32</v>
      </c>
      <c r="V4705" t="s">
        <v>32</v>
      </c>
      <c r="W4705" t="s">
        <v>31</v>
      </c>
    </row>
    <row r="4706" spans="1:23" x14ac:dyDescent="0.3">
      <c r="A4706" s="1">
        <v>34.700000000000003</v>
      </c>
      <c r="U4706" t="s">
        <v>32</v>
      </c>
      <c r="V4706" t="s">
        <v>32</v>
      </c>
      <c r="W4706" t="s">
        <v>31</v>
      </c>
    </row>
    <row r="4707" spans="1:23" x14ac:dyDescent="0.3">
      <c r="A4707" s="2">
        <v>18.3</v>
      </c>
      <c r="U4707" t="s">
        <v>32</v>
      </c>
      <c r="V4707" t="s">
        <v>32</v>
      </c>
      <c r="W4707" t="s">
        <v>32</v>
      </c>
    </row>
    <row r="4708" spans="1:23" x14ac:dyDescent="0.3">
      <c r="A4708" s="1">
        <v>16.2</v>
      </c>
      <c r="U4708" t="s">
        <v>32</v>
      </c>
      <c r="V4708" t="s">
        <v>32</v>
      </c>
      <c r="W4708" t="s">
        <v>31</v>
      </c>
    </row>
    <row r="4709" spans="1:23" x14ac:dyDescent="0.3">
      <c r="A4709" s="2">
        <v>33.200000000000003</v>
      </c>
      <c r="U4709" t="s">
        <v>32</v>
      </c>
      <c r="V4709" t="s">
        <v>32</v>
      </c>
      <c r="W4709" t="s">
        <v>31</v>
      </c>
    </row>
    <row r="4710" spans="1:23" x14ac:dyDescent="0.3">
      <c r="A4710" s="1">
        <v>18.600000000000001</v>
      </c>
      <c r="U4710" t="s">
        <v>32</v>
      </c>
      <c r="V4710" t="s">
        <v>31</v>
      </c>
      <c r="W4710" t="s">
        <v>31</v>
      </c>
    </row>
    <row r="4711" spans="1:23" x14ac:dyDescent="0.3">
      <c r="A4711" s="2">
        <v>25.1</v>
      </c>
      <c r="U4711" t="s">
        <v>32</v>
      </c>
      <c r="V4711" t="s">
        <v>31</v>
      </c>
      <c r="W4711" t="s">
        <v>32</v>
      </c>
    </row>
    <row r="4712" spans="1:23" x14ac:dyDescent="0.3">
      <c r="A4712" s="1">
        <v>24.1</v>
      </c>
      <c r="U4712" t="s">
        <v>32</v>
      </c>
      <c r="V4712" t="s">
        <v>32</v>
      </c>
      <c r="W4712" t="s">
        <v>32</v>
      </c>
    </row>
    <row r="4713" spans="1:23" x14ac:dyDescent="0.3">
      <c r="A4713" s="2">
        <v>33.1</v>
      </c>
      <c r="U4713" t="s">
        <v>32</v>
      </c>
      <c r="V4713" t="s">
        <v>31</v>
      </c>
      <c r="W4713" t="s">
        <v>32</v>
      </c>
    </row>
    <row r="4714" spans="1:23" x14ac:dyDescent="0.3">
      <c r="A4714" s="1">
        <v>24.8</v>
      </c>
      <c r="U4714" t="s">
        <v>32</v>
      </c>
      <c r="V4714" t="s">
        <v>32</v>
      </c>
      <c r="W4714" t="s">
        <v>32</v>
      </c>
    </row>
    <row r="4715" spans="1:23" x14ac:dyDescent="0.3">
      <c r="A4715" s="2">
        <v>23.4</v>
      </c>
      <c r="U4715" t="s">
        <v>32</v>
      </c>
      <c r="V4715" t="s">
        <v>32</v>
      </c>
      <c r="W4715" t="s">
        <v>32</v>
      </c>
    </row>
    <row r="4716" spans="1:23" x14ac:dyDescent="0.3">
      <c r="A4716" s="1">
        <v>54.1</v>
      </c>
      <c r="U4716" t="s">
        <v>32</v>
      </c>
      <c r="V4716" t="s">
        <v>31</v>
      </c>
      <c r="W4716" t="s">
        <v>32</v>
      </c>
    </row>
    <row r="4717" spans="1:23" x14ac:dyDescent="0.3">
      <c r="A4717" s="2">
        <v>28.9</v>
      </c>
      <c r="U4717" t="s">
        <v>32</v>
      </c>
      <c r="V4717" t="s">
        <v>32</v>
      </c>
      <c r="W4717" t="s">
        <v>32</v>
      </c>
    </row>
    <row r="4718" spans="1:23" x14ac:dyDescent="0.3">
      <c r="A4718" s="1">
        <v>38.1</v>
      </c>
      <c r="U4718" t="s">
        <v>32</v>
      </c>
      <c r="V4718" t="s">
        <v>32</v>
      </c>
      <c r="W4718" t="s">
        <v>32</v>
      </c>
    </row>
    <row r="4719" spans="1:23" x14ac:dyDescent="0.3">
      <c r="A4719" s="2">
        <v>37.200000000000003</v>
      </c>
      <c r="U4719" t="s">
        <v>32</v>
      </c>
      <c r="V4719" t="s">
        <v>32</v>
      </c>
      <c r="W4719" t="s">
        <v>32</v>
      </c>
    </row>
    <row r="4720" spans="1:23" x14ac:dyDescent="0.3">
      <c r="A4720" s="1">
        <v>19.600000000000001</v>
      </c>
      <c r="U4720" t="s">
        <v>32</v>
      </c>
      <c r="V4720" t="s">
        <v>32</v>
      </c>
      <c r="W4720" t="s">
        <v>32</v>
      </c>
    </row>
    <row r="4721" spans="1:23" x14ac:dyDescent="0.3">
      <c r="A4721" s="2">
        <v>29</v>
      </c>
      <c r="U4721" t="s">
        <v>32</v>
      </c>
      <c r="V4721" t="s">
        <v>32</v>
      </c>
      <c r="W4721" t="s">
        <v>31</v>
      </c>
    </row>
    <row r="4722" spans="1:23" x14ac:dyDescent="0.3">
      <c r="A4722" s="1">
        <v>26.7</v>
      </c>
      <c r="U4722" t="s">
        <v>32</v>
      </c>
      <c r="V4722" t="s">
        <v>32</v>
      </c>
      <c r="W4722" t="s">
        <v>32</v>
      </c>
    </row>
    <row r="4723" spans="1:23" x14ac:dyDescent="0.3">
      <c r="A4723" s="2">
        <v>20.5</v>
      </c>
      <c r="U4723" t="s">
        <v>32</v>
      </c>
      <c r="V4723" t="s">
        <v>32</v>
      </c>
      <c r="W4723" t="s">
        <v>31</v>
      </c>
    </row>
    <row r="4724" spans="1:23" x14ac:dyDescent="0.3">
      <c r="A4724" s="1">
        <v>34.1</v>
      </c>
      <c r="U4724" t="s">
        <v>32</v>
      </c>
      <c r="V4724" t="s">
        <v>31</v>
      </c>
      <c r="W4724" t="s">
        <v>31</v>
      </c>
    </row>
    <row r="4725" spans="1:23" x14ac:dyDescent="0.3">
      <c r="A4725" s="2">
        <v>42.4</v>
      </c>
      <c r="U4725" t="s">
        <v>32</v>
      </c>
      <c r="V4725" t="s">
        <v>32</v>
      </c>
      <c r="W4725" t="s">
        <v>31</v>
      </c>
    </row>
    <row r="4726" spans="1:23" x14ac:dyDescent="0.3">
      <c r="A4726" s="1">
        <v>37.700000000000003</v>
      </c>
      <c r="U4726" t="s">
        <v>32</v>
      </c>
      <c r="V4726" t="s">
        <v>31</v>
      </c>
      <c r="W4726" t="s">
        <v>32</v>
      </c>
    </row>
    <row r="4727" spans="1:23" x14ac:dyDescent="0.3">
      <c r="A4727" s="2">
        <v>39.1</v>
      </c>
      <c r="U4727" t="s">
        <v>32</v>
      </c>
      <c r="V4727" t="s">
        <v>32</v>
      </c>
      <c r="W4727" t="s">
        <v>32</v>
      </c>
    </row>
    <row r="4728" spans="1:23" x14ac:dyDescent="0.3">
      <c r="A4728" s="1">
        <v>28.9</v>
      </c>
      <c r="U4728" t="s">
        <v>32</v>
      </c>
      <c r="V4728" t="s">
        <v>32</v>
      </c>
      <c r="W4728" t="s">
        <v>32</v>
      </c>
    </row>
    <row r="4729" spans="1:23" x14ac:dyDescent="0.3">
      <c r="A4729" s="2">
        <v>30.7</v>
      </c>
      <c r="U4729" t="s">
        <v>32</v>
      </c>
      <c r="V4729" t="s">
        <v>32</v>
      </c>
      <c r="W4729" t="s">
        <v>32</v>
      </c>
    </row>
    <row r="4730" spans="1:23" x14ac:dyDescent="0.3">
      <c r="A4730" s="1">
        <v>33.799999999999997</v>
      </c>
      <c r="U4730" t="s">
        <v>32</v>
      </c>
      <c r="V4730" t="s">
        <v>32</v>
      </c>
      <c r="W4730" t="s">
        <v>32</v>
      </c>
    </row>
    <row r="4731" spans="1:23" x14ac:dyDescent="0.3">
      <c r="A4731" s="2">
        <v>32.1</v>
      </c>
      <c r="U4731" t="s">
        <v>32</v>
      </c>
      <c r="V4731" t="s">
        <v>32</v>
      </c>
      <c r="W4731" t="s">
        <v>32</v>
      </c>
    </row>
    <row r="4732" spans="1:23" x14ac:dyDescent="0.3">
      <c r="A4732" s="1">
        <v>40.5</v>
      </c>
      <c r="U4732" t="s">
        <v>32</v>
      </c>
      <c r="V4732" t="s">
        <v>32</v>
      </c>
      <c r="W4732" t="s">
        <v>32</v>
      </c>
    </row>
    <row r="4733" spans="1:23" x14ac:dyDescent="0.3">
      <c r="A4733" s="2">
        <v>24.8</v>
      </c>
      <c r="U4733" t="s">
        <v>32</v>
      </c>
      <c r="V4733" t="s">
        <v>32</v>
      </c>
      <c r="W4733" t="s">
        <v>31</v>
      </c>
    </row>
    <row r="4734" spans="1:23" x14ac:dyDescent="0.3">
      <c r="A4734" s="1">
        <v>31.8</v>
      </c>
      <c r="U4734" t="s">
        <v>32</v>
      </c>
      <c r="V4734" t="s">
        <v>32</v>
      </c>
      <c r="W4734" t="s">
        <v>31</v>
      </c>
    </row>
    <row r="4735" spans="1:23" x14ac:dyDescent="0.3">
      <c r="A4735" s="2">
        <v>27</v>
      </c>
      <c r="U4735" t="s">
        <v>32</v>
      </c>
      <c r="V4735" t="s">
        <v>32</v>
      </c>
      <c r="W4735" t="s">
        <v>32</v>
      </c>
    </row>
    <row r="4736" spans="1:23" x14ac:dyDescent="0.3">
      <c r="A4736" s="1">
        <v>13.7</v>
      </c>
      <c r="U4736" t="s">
        <v>32</v>
      </c>
      <c r="V4736" t="s">
        <v>32</v>
      </c>
      <c r="W4736" t="s">
        <v>31</v>
      </c>
    </row>
    <row r="4737" spans="1:23" x14ac:dyDescent="0.3">
      <c r="A4737" s="2">
        <v>23.4</v>
      </c>
      <c r="U4737" t="s">
        <v>32</v>
      </c>
      <c r="V4737" t="s">
        <v>32</v>
      </c>
      <c r="W4737" t="s">
        <v>32</v>
      </c>
    </row>
    <row r="4738" spans="1:23" x14ac:dyDescent="0.3">
      <c r="A4738" s="1">
        <v>16.399999999999999</v>
      </c>
      <c r="U4738" t="s">
        <v>32</v>
      </c>
      <c r="V4738" t="s">
        <v>32</v>
      </c>
      <c r="W4738" t="s">
        <v>32</v>
      </c>
    </row>
    <row r="4739" spans="1:23" x14ac:dyDescent="0.3">
      <c r="A4739" s="2">
        <v>14.9</v>
      </c>
      <c r="U4739" t="s">
        <v>32</v>
      </c>
      <c r="V4739" t="s">
        <v>31</v>
      </c>
      <c r="W4739" t="s">
        <v>32</v>
      </c>
    </row>
    <row r="4740" spans="1:23" x14ac:dyDescent="0.3">
      <c r="A4740" s="1">
        <v>38.799999999999997</v>
      </c>
      <c r="U4740" t="s">
        <v>32</v>
      </c>
      <c r="V4740" t="s">
        <v>31</v>
      </c>
      <c r="W4740" t="s">
        <v>31</v>
      </c>
    </row>
    <row r="4741" spans="1:23" x14ac:dyDescent="0.3">
      <c r="A4741" s="2">
        <v>38.6</v>
      </c>
      <c r="U4741" t="s">
        <v>32</v>
      </c>
      <c r="V4741" t="s">
        <v>31</v>
      </c>
      <c r="W4741" t="s">
        <v>32</v>
      </c>
    </row>
    <row r="4742" spans="1:23" x14ac:dyDescent="0.3">
      <c r="A4742" s="1">
        <v>32.200000000000003</v>
      </c>
      <c r="U4742" t="s">
        <v>32</v>
      </c>
      <c r="V4742" t="s">
        <v>31</v>
      </c>
      <c r="W4742" t="s">
        <v>31</v>
      </c>
    </row>
    <row r="4743" spans="1:23" x14ac:dyDescent="0.3">
      <c r="A4743" s="2">
        <v>30.6</v>
      </c>
      <c r="U4743" t="s">
        <v>32</v>
      </c>
      <c r="V4743" t="s">
        <v>32</v>
      </c>
      <c r="W4743" t="s">
        <v>32</v>
      </c>
    </row>
    <row r="4744" spans="1:23" x14ac:dyDescent="0.3">
      <c r="A4744" s="1">
        <v>28.1</v>
      </c>
      <c r="U4744" t="s">
        <v>32</v>
      </c>
      <c r="V4744" t="s">
        <v>32</v>
      </c>
      <c r="W4744" t="s">
        <v>31</v>
      </c>
    </row>
    <row r="4745" spans="1:23" x14ac:dyDescent="0.3">
      <c r="A4745" s="2">
        <v>35.200000000000003</v>
      </c>
      <c r="U4745" t="s">
        <v>32</v>
      </c>
      <c r="V4745" t="s">
        <v>32</v>
      </c>
      <c r="W4745" t="s">
        <v>32</v>
      </c>
    </row>
    <row r="4746" spans="1:23" x14ac:dyDescent="0.3">
      <c r="A4746" s="1">
        <v>21.8</v>
      </c>
      <c r="U4746" t="s">
        <v>32</v>
      </c>
      <c r="V4746" t="s">
        <v>32</v>
      </c>
      <c r="W4746" t="s">
        <v>32</v>
      </c>
    </row>
    <row r="4747" spans="1:23" x14ac:dyDescent="0.3">
      <c r="A4747" s="2">
        <v>28.1</v>
      </c>
      <c r="U4747" t="s">
        <v>32</v>
      </c>
      <c r="V4747" t="s">
        <v>32</v>
      </c>
      <c r="W4747" t="s">
        <v>32</v>
      </c>
    </row>
    <row r="4748" spans="1:23" x14ac:dyDescent="0.3">
      <c r="A4748" s="1">
        <v>28.2</v>
      </c>
      <c r="U4748" t="s">
        <v>32</v>
      </c>
      <c r="V4748" t="s">
        <v>32</v>
      </c>
      <c r="W4748" t="s">
        <v>32</v>
      </c>
    </row>
    <row r="4749" spans="1:23" x14ac:dyDescent="0.3">
      <c r="A4749" s="2">
        <v>28.4</v>
      </c>
      <c r="U4749" t="s">
        <v>32</v>
      </c>
      <c r="V4749" t="s">
        <v>32</v>
      </c>
      <c r="W4749" t="s">
        <v>32</v>
      </c>
    </row>
    <row r="4750" spans="1:23" x14ac:dyDescent="0.3">
      <c r="A4750" s="1">
        <v>37.4</v>
      </c>
      <c r="U4750" t="s">
        <v>32</v>
      </c>
      <c r="V4750" t="s">
        <v>32</v>
      </c>
      <c r="W4750" t="s">
        <v>32</v>
      </c>
    </row>
    <row r="4751" spans="1:23" x14ac:dyDescent="0.3">
      <c r="A4751" s="2">
        <v>21.8</v>
      </c>
      <c r="U4751" t="s">
        <v>32</v>
      </c>
      <c r="V4751" t="s">
        <v>32</v>
      </c>
      <c r="W4751" t="s">
        <v>31</v>
      </c>
    </row>
    <row r="4752" spans="1:23" x14ac:dyDescent="0.3">
      <c r="A4752" s="1">
        <v>19.8</v>
      </c>
      <c r="U4752" t="s">
        <v>32</v>
      </c>
      <c r="V4752" t="s">
        <v>31</v>
      </c>
      <c r="W4752" t="s">
        <v>32</v>
      </c>
    </row>
    <row r="4753" spans="1:23" x14ac:dyDescent="0.3">
      <c r="A4753" s="2">
        <v>16.2</v>
      </c>
      <c r="U4753" t="s">
        <v>32</v>
      </c>
      <c r="V4753" t="s">
        <v>32</v>
      </c>
      <c r="W4753" t="s">
        <v>32</v>
      </c>
    </row>
    <row r="4754" spans="1:23" x14ac:dyDescent="0.3">
      <c r="A4754" s="1">
        <v>33.6</v>
      </c>
      <c r="U4754" t="s">
        <v>32</v>
      </c>
      <c r="V4754" t="s">
        <v>32</v>
      </c>
      <c r="W4754" t="s">
        <v>31</v>
      </c>
    </row>
    <row r="4755" spans="1:23" x14ac:dyDescent="0.3">
      <c r="A4755" s="2">
        <v>21.2</v>
      </c>
      <c r="U4755" t="s">
        <v>32</v>
      </c>
      <c r="V4755" t="s">
        <v>31</v>
      </c>
      <c r="W4755" t="s">
        <v>31</v>
      </c>
    </row>
    <row r="4756" spans="1:23" x14ac:dyDescent="0.3">
      <c r="A4756" s="1">
        <v>28.4</v>
      </c>
      <c r="U4756" t="s">
        <v>32</v>
      </c>
      <c r="V4756" t="s">
        <v>32</v>
      </c>
      <c r="W4756" t="s">
        <v>31</v>
      </c>
    </row>
    <row r="4757" spans="1:23" x14ac:dyDescent="0.3">
      <c r="A4757" s="2">
        <v>41.1</v>
      </c>
      <c r="U4757" t="s">
        <v>32</v>
      </c>
      <c r="V4757" t="s">
        <v>32</v>
      </c>
      <c r="W4757" t="s">
        <v>31</v>
      </c>
    </row>
    <row r="4758" spans="1:23" x14ac:dyDescent="0.3">
      <c r="A4758" s="1">
        <v>24.9</v>
      </c>
      <c r="U4758" t="s">
        <v>32</v>
      </c>
      <c r="V4758" t="s">
        <v>32</v>
      </c>
      <c r="W4758" t="s">
        <v>32</v>
      </c>
    </row>
    <row r="4759" spans="1:23" x14ac:dyDescent="0.3">
      <c r="A4759" s="2">
        <v>56.6</v>
      </c>
      <c r="U4759" t="s">
        <v>32</v>
      </c>
      <c r="V4759" t="s">
        <v>32</v>
      </c>
      <c r="W4759" t="s">
        <v>31</v>
      </c>
    </row>
    <row r="4760" spans="1:23" x14ac:dyDescent="0.3">
      <c r="A4760" s="1">
        <v>28.8</v>
      </c>
      <c r="U4760" t="s">
        <v>32</v>
      </c>
      <c r="V4760" t="s">
        <v>32</v>
      </c>
      <c r="W4760" t="s">
        <v>32</v>
      </c>
    </row>
    <row r="4761" spans="1:23" x14ac:dyDescent="0.3">
      <c r="A4761" s="2">
        <v>33.700000000000003</v>
      </c>
      <c r="U4761" t="s">
        <v>32</v>
      </c>
      <c r="V4761" t="s">
        <v>32</v>
      </c>
      <c r="W4761" t="s">
        <v>32</v>
      </c>
    </row>
    <row r="4762" spans="1:23" x14ac:dyDescent="0.3">
      <c r="A4762" s="1">
        <v>38.6</v>
      </c>
      <c r="U4762" t="s">
        <v>32</v>
      </c>
      <c r="V4762" t="s">
        <v>32</v>
      </c>
      <c r="W4762" t="s">
        <v>32</v>
      </c>
    </row>
    <row r="4763" spans="1:23" x14ac:dyDescent="0.3">
      <c r="A4763" s="2">
        <v>33.799999999999997</v>
      </c>
      <c r="U4763" t="s">
        <v>32</v>
      </c>
      <c r="V4763" t="s">
        <v>32</v>
      </c>
      <c r="W4763" t="s">
        <v>32</v>
      </c>
    </row>
    <row r="4764" spans="1:23" x14ac:dyDescent="0.3">
      <c r="A4764" s="1">
        <v>22.4</v>
      </c>
      <c r="U4764" t="s">
        <v>32</v>
      </c>
      <c r="V4764" t="s">
        <v>32</v>
      </c>
      <c r="W4764" t="s">
        <v>32</v>
      </c>
    </row>
    <row r="4765" spans="1:23" x14ac:dyDescent="0.3">
      <c r="A4765" s="2">
        <v>37.299999999999997</v>
      </c>
      <c r="U4765" t="s">
        <v>32</v>
      </c>
      <c r="V4765" t="s">
        <v>31</v>
      </c>
      <c r="W4765" t="s">
        <v>31</v>
      </c>
    </row>
    <row r="4766" spans="1:23" x14ac:dyDescent="0.3">
      <c r="A4766" s="1">
        <v>23.4</v>
      </c>
      <c r="U4766" t="s">
        <v>32</v>
      </c>
      <c r="V4766" t="s">
        <v>32</v>
      </c>
      <c r="W4766" t="s">
        <v>32</v>
      </c>
    </row>
    <row r="4767" spans="1:23" x14ac:dyDescent="0.3">
      <c r="A4767" s="2">
        <v>39.1</v>
      </c>
      <c r="U4767" t="s">
        <v>32</v>
      </c>
      <c r="V4767" t="s">
        <v>32</v>
      </c>
      <c r="W4767" t="s">
        <v>32</v>
      </c>
    </row>
    <row r="4768" spans="1:23" x14ac:dyDescent="0.3">
      <c r="A4768" s="1">
        <v>21.2</v>
      </c>
      <c r="U4768" t="s">
        <v>32</v>
      </c>
      <c r="V4768" t="s">
        <v>32</v>
      </c>
      <c r="W4768" t="s">
        <v>32</v>
      </c>
    </row>
    <row r="4769" spans="1:23" x14ac:dyDescent="0.3">
      <c r="A4769" s="2">
        <v>31.2</v>
      </c>
      <c r="U4769" t="s">
        <v>32</v>
      </c>
      <c r="V4769" t="s">
        <v>32</v>
      </c>
      <c r="W4769" t="s">
        <v>32</v>
      </c>
    </row>
    <row r="4770" spans="1:23" x14ac:dyDescent="0.3">
      <c r="A4770" s="1">
        <v>28</v>
      </c>
      <c r="U4770" t="s">
        <v>32</v>
      </c>
      <c r="V4770" t="s">
        <v>32</v>
      </c>
      <c r="W4770" t="s">
        <v>32</v>
      </c>
    </row>
    <row r="4771" spans="1:23" x14ac:dyDescent="0.3">
      <c r="A4771" s="2">
        <v>21.1</v>
      </c>
      <c r="U4771" t="s">
        <v>32</v>
      </c>
      <c r="V4771" t="s">
        <v>32</v>
      </c>
      <c r="W4771" t="s">
        <v>32</v>
      </c>
    </row>
    <row r="4772" spans="1:23" x14ac:dyDescent="0.3">
      <c r="A4772" s="1">
        <v>15.7</v>
      </c>
      <c r="U4772" t="s">
        <v>32</v>
      </c>
      <c r="V4772" t="s">
        <v>32</v>
      </c>
      <c r="W4772" t="s">
        <v>32</v>
      </c>
    </row>
    <row r="4773" spans="1:23" x14ac:dyDescent="0.3">
      <c r="A4773" s="2">
        <v>29.1</v>
      </c>
      <c r="U4773" t="s">
        <v>32</v>
      </c>
      <c r="V4773" t="s">
        <v>32</v>
      </c>
      <c r="W4773" t="s">
        <v>32</v>
      </c>
    </row>
    <row r="4774" spans="1:23" x14ac:dyDescent="0.3">
      <c r="A4774" s="1">
        <v>26.1</v>
      </c>
      <c r="U4774" t="s">
        <v>32</v>
      </c>
      <c r="V4774" t="s">
        <v>32</v>
      </c>
      <c r="W4774" t="s">
        <v>32</v>
      </c>
    </row>
    <row r="4775" spans="1:23" x14ac:dyDescent="0.3">
      <c r="A4775" s="2">
        <v>16.2</v>
      </c>
      <c r="U4775" t="s">
        <v>32</v>
      </c>
      <c r="V4775" t="s">
        <v>32</v>
      </c>
      <c r="W4775" t="s">
        <v>31</v>
      </c>
    </row>
    <row r="4776" spans="1:23" x14ac:dyDescent="0.3">
      <c r="A4776" s="1">
        <v>27.1</v>
      </c>
      <c r="U4776" t="s">
        <v>32</v>
      </c>
      <c r="V4776" t="s">
        <v>32</v>
      </c>
      <c r="W4776" t="s">
        <v>32</v>
      </c>
    </row>
    <row r="4777" spans="1:23" x14ac:dyDescent="0.3">
      <c r="A4777" s="2">
        <v>28.8</v>
      </c>
      <c r="U4777" t="s">
        <v>32</v>
      </c>
      <c r="V4777" t="s">
        <v>32</v>
      </c>
      <c r="W4777" t="s">
        <v>32</v>
      </c>
    </row>
    <row r="4778" spans="1:23" x14ac:dyDescent="0.3">
      <c r="A4778" s="1">
        <v>37.9</v>
      </c>
      <c r="U4778" t="s">
        <v>32</v>
      </c>
      <c r="V4778" t="s">
        <v>32</v>
      </c>
      <c r="W4778" t="s">
        <v>32</v>
      </c>
    </row>
    <row r="4779" spans="1:23" x14ac:dyDescent="0.3">
      <c r="A4779" s="2">
        <v>21.6</v>
      </c>
      <c r="U4779" t="s">
        <v>32</v>
      </c>
      <c r="V4779" t="s">
        <v>32</v>
      </c>
      <c r="W4779" t="s">
        <v>32</v>
      </c>
    </row>
    <row r="4780" spans="1:23" x14ac:dyDescent="0.3">
      <c r="A4780" s="1">
        <v>30.1</v>
      </c>
      <c r="U4780" t="s">
        <v>32</v>
      </c>
      <c r="V4780" t="s">
        <v>32</v>
      </c>
      <c r="W4780" t="s">
        <v>32</v>
      </c>
    </row>
    <row r="4781" spans="1:23" x14ac:dyDescent="0.3">
      <c r="A4781" s="2">
        <v>29.7</v>
      </c>
      <c r="U4781" t="s">
        <v>32</v>
      </c>
      <c r="V4781" t="s">
        <v>32</v>
      </c>
      <c r="W4781" t="s">
        <v>31</v>
      </c>
    </row>
    <row r="4782" spans="1:23" x14ac:dyDescent="0.3">
      <c r="A4782" s="1">
        <v>26.4</v>
      </c>
      <c r="U4782" t="s">
        <v>32</v>
      </c>
      <c r="V4782" t="s">
        <v>32</v>
      </c>
      <c r="W4782" t="s">
        <v>32</v>
      </c>
    </row>
    <row r="4783" spans="1:23" x14ac:dyDescent="0.3">
      <c r="A4783" s="2">
        <v>46</v>
      </c>
      <c r="U4783" t="s">
        <v>32</v>
      </c>
      <c r="V4783" t="s">
        <v>32</v>
      </c>
      <c r="W4783" t="s">
        <v>32</v>
      </c>
    </row>
    <row r="4784" spans="1:23" x14ac:dyDescent="0.3">
      <c r="A4784" s="1">
        <v>26.1</v>
      </c>
      <c r="U4784" t="s">
        <v>32</v>
      </c>
      <c r="V4784" t="s">
        <v>31</v>
      </c>
      <c r="W4784" t="s">
        <v>32</v>
      </c>
    </row>
    <row r="4785" spans="1:23" x14ac:dyDescent="0.3">
      <c r="A4785" s="2">
        <v>23.2</v>
      </c>
      <c r="U4785" t="s">
        <v>32</v>
      </c>
      <c r="V4785" t="s">
        <v>32</v>
      </c>
      <c r="W4785" t="s">
        <v>32</v>
      </c>
    </row>
    <row r="4786" spans="1:23" x14ac:dyDescent="0.3">
      <c r="A4786" s="1">
        <v>28.4</v>
      </c>
      <c r="U4786" t="s">
        <v>32</v>
      </c>
      <c r="V4786" t="s">
        <v>32</v>
      </c>
      <c r="W4786" t="s">
        <v>32</v>
      </c>
    </row>
    <row r="4787" spans="1:23" x14ac:dyDescent="0.3">
      <c r="A4787" s="2">
        <v>20.5</v>
      </c>
      <c r="U4787" t="s">
        <v>32</v>
      </c>
      <c r="V4787" t="s">
        <v>32</v>
      </c>
      <c r="W4787" t="s">
        <v>32</v>
      </c>
    </row>
    <row r="4788" spans="1:23" x14ac:dyDescent="0.3">
      <c r="A4788" s="1">
        <v>24.6</v>
      </c>
      <c r="U4788" t="s">
        <v>32</v>
      </c>
      <c r="V4788" t="s">
        <v>32</v>
      </c>
      <c r="W4788" t="s">
        <v>32</v>
      </c>
    </row>
    <row r="4789" spans="1:23" x14ac:dyDescent="0.3">
      <c r="A4789" s="2">
        <v>32.200000000000003</v>
      </c>
      <c r="U4789" t="s">
        <v>32</v>
      </c>
      <c r="V4789" t="s">
        <v>32</v>
      </c>
      <c r="W4789" t="s">
        <v>31</v>
      </c>
    </row>
    <row r="4790" spans="1:23" x14ac:dyDescent="0.3">
      <c r="A4790" s="1">
        <v>30.5</v>
      </c>
      <c r="U4790" t="s">
        <v>32</v>
      </c>
      <c r="V4790" t="s">
        <v>32</v>
      </c>
      <c r="W4790" t="s">
        <v>32</v>
      </c>
    </row>
    <row r="4791" spans="1:23" x14ac:dyDescent="0.3">
      <c r="A4791" s="2">
        <v>24.9</v>
      </c>
      <c r="U4791" t="s">
        <v>32</v>
      </c>
      <c r="V4791" t="s">
        <v>32</v>
      </c>
      <c r="W4791" t="s">
        <v>31</v>
      </c>
    </row>
    <row r="4792" spans="1:23" x14ac:dyDescent="0.3">
      <c r="A4792" s="1">
        <v>26.5</v>
      </c>
      <c r="U4792" t="s">
        <v>32</v>
      </c>
      <c r="V4792" t="s">
        <v>32</v>
      </c>
      <c r="W4792" t="s">
        <v>32</v>
      </c>
    </row>
    <row r="4793" spans="1:23" x14ac:dyDescent="0.3">
      <c r="A4793" s="2">
        <v>34.5</v>
      </c>
      <c r="U4793" t="s">
        <v>32</v>
      </c>
      <c r="V4793" t="s">
        <v>32</v>
      </c>
      <c r="W4793" t="s">
        <v>31</v>
      </c>
    </row>
    <row r="4794" spans="1:23" x14ac:dyDescent="0.3">
      <c r="A4794" s="1">
        <v>21.5</v>
      </c>
      <c r="U4794" t="s">
        <v>32</v>
      </c>
      <c r="V4794" t="s">
        <v>32</v>
      </c>
      <c r="W4794" t="s">
        <v>32</v>
      </c>
    </row>
    <row r="4795" spans="1:23" x14ac:dyDescent="0.3">
      <c r="A4795" s="2">
        <v>15.9</v>
      </c>
      <c r="U4795" t="s">
        <v>32</v>
      </c>
      <c r="V4795" t="s">
        <v>32</v>
      </c>
      <c r="W4795" t="s">
        <v>32</v>
      </c>
    </row>
    <row r="4796" spans="1:23" x14ac:dyDescent="0.3">
      <c r="A4796" s="1">
        <v>17.7</v>
      </c>
      <c r="U4796" t="s">
        <v>32</v>
      </c>
      <c r="V4796" t="s">
        <v>32</v>
      </c>
      <c r="W4796" t="s">
        <v>32</v>
      </c>
    </row>
    <row r="4797" spans="1:23" x14ac:dyDescent="0.3">
      <c r="A4797" s="2">
        <v>26.5</v>
      </c>
      <c r="U4797" t="s">
        <v>32</v>
      </c>
      <c r="V4797" t="s">
        <v>31</v>
      </c>
      <c r="W4797" t="s">
        <v>31</v>
      </c>
    </row>
    <row r="4798" spans="1:23" x14ac:dyDescent="0.3">
      <c r="A4798" s="1">
        <v>24.4</v>
      </c>
      <c r="U4798" t="s">
        <v>32</v>
      </c>
      <c r="V4798" t="s">
        <v>32</v>
      </c>
      <c r="W4798" t="s">
        <v>31</v>
      </c>
    </row>
    <row r="4799" spans="1:23" x14ac:dyDescent="0.3">
      <c r="A4799" s="2">
        <v>26.6</v>
      </c>
      <c r="U4799" t="s">
        <v>32</v>
      </c>
      <c r="V4799" t="s">
        <v>32</v>
      </c>
      <c r="W4799" t="s">
        <v>32</v>
      </c>
    </row>
    <row r="4800" spans="1:23" x14ac:dyDescent="0.3">
      <c r="A4800" s="1">
        <v>23.9</v>
      </c>
      <c r="U4800" t="s">
        <v>32</v>
      </c>
      <c r="V4800" t="s">
        <v>32</v>
      </c>
      <c r="W4800" t="s">
        <v>32</v>
      </c>
    </row>
    <row r="4801" spans="1:23" x14ac:dyDescent="0.3">
      <c r="A4801" s="2">
        <v>30.1</v>
      </c>
      <c r="U4801" t="s">
        <v>32</v>
      </c>
      <c r="V4801" t="s">
        <v>32</v>
      </c>
      <c r="W4801" t="s">
        <v>32</v>
      </c>
    </row>
    <row r="4802" spans="1:23" x14ac:dyDescent="0.3">
      <c r="A4802" s="1">
        <v>23.6</v>
      </c>
      <c r="U4802" t="s">
        <v>32</v>
      </c>
      <c r="V4802" t="s">
        <v>32</v>
      </c>
      <c r="W4802" t="s">
        <v>32</v>
      </c>
    </row>
    <row r="4803" spans="1:23" x14ac:dyDescent="0.3">
      <c r="A4803" s="2">
        <v>18.399999999999999</v>
      </c>
      <c r="U4803" t="s">
        <v>32</v>
      </c>
      <c r="V4803" t="s">
        <v>32</v>
      </c>
      <c r="W4803" t="s">
        <v>31</v>
      </c>
    </row>
    <row r="4804" spans="1:23" x14ac:dyDescent="0.3">
      <c r="A4804" s="1">
        <v>32.1</v>
      </c>
      <c r="U4804" t="s">
        <v>32</v>
      </c>
      <c r="V4804" t="s">
        <v>32</v>
      </c>
      <c r="W4804" t="s">
        <v>32</v>
      </c>
    </row>
    <row r="4805" spans="1:23" x14ac:dyDescent="0.3">
      <c r="A4805" s="2">
        <v>24.4</v>
      </c>
      <c r="U4805" t="s">
        <v>32</v>
      </c>
      <c r="V4805" t="s">
        <v>32</v>
      </c>
      <c r="W4805" t="s">
        <v>32</v>
      </c>
    </row>
    <row r="4806" spans="1:23" x14ac:dyDescent="0.3">
      <c r="A4806" s="1">
        <v>27.3</v>
      </c>
      <c r="U4806" t="s">
        <v>32</v>
      </c>
      <c r="V4806" t="s">
        <v>32</v>
      </c>
      <c r="W4806" t="s">
        <v>32</v>
      </c>
    </row>
    <row r="4807" spans="1:23" x14ac:dyDescent="0.3">
      <c r="A4807" s="2">
        <v>34.799999999999997</v>
      </c>
      <c r="U4807" t="s">
        <v>32</v>
      </c>
      <c r="V4807" t="s">
        <v>32</v>
      </c>
      <c r="W4807" t="s">
        <v>31</v>
      </c>
    </row>
    <row r="4808" spans="1:23" x14ac:dyDescent="0.3">
      <c r="A4808" s="1">
        <v>28.4</v>
      </c>
      <c r="U4808" t="s">
        <v>32</v>
      </c>
      <c r="V4808" t="s">
        <v>31</v>
      </c>
      <c r="W4808" t="s">
        <v>32</v>
      </c>
    </row>
    <row r="4809" spans="1:23" x14ac:dyDescent="0.3">
      <c r="A4809" s="2">
        <v>40.200000000000003</v>
      </c>
      <c r="U4809" t="s">
        <v>32</v>
      </c>
      <c r="V4809" t="s">
        <v>32</v>
      </c>
      <c r="W4809" t="s">
        <v>32</v>
      </c>
    </row>
    <row r="4810" spans="1:23" x14ac:dyDescent="0.3">
      <c r="A4810" s="1">
        <v>31.1</v>
      </c>
      <c r="U4810" t="s">
        <v>32</v>
      </c>
      <c r="V4810" t="s">
        <v>32</v>
      </c>
      <c r="W4810" t="s">
        <v>31</v>
      </c>
    </row>
    <row r="4811" spans="1:23" x14ac:dyDescent="0.3">
      <c r="A4811" s="2">
        <v>24</v>
      </c>
      <c r="U4811" t="s">
        <v>32</v>
      </c>
      <c r="V4811" t="s">
        <v>31</v>
      </c>
      <c r="W4811" t="s">
        <v>32</v>
      </c>
    </row>
    <row r="4812" spans="1:23" x14ac:dyDescent="0.3">
      <c r="A4812" s="1">
        <v>38.1</v>
      </c>
      <c r="U4812" t="s">
        <v>32</v>
      </c>
      <c r="V4812" t="s">
        <v>31</v>
      </c>
      <c r="W4812" t="s">
        <v>32</v>
      </c>
    </row>
    <row r="4813" spans="1:23" x14ac:dyDescent="0.3">
      <c r="A4813" s="2">
        <v>29.9</v>
      </c>
      <c r="U4813" t="s">
        <v>32</v>
      </c>
      <c r="V4813" t="s">
        <v>32</v>
      </c>
      <c r="W4813" t="s">
        <v>32</v>
      </c>
    </row>
    <row r="4814" spans="1:23" x14ac:dyDescent="0.3">
      <c r="A4814" s="1">
        <v>24.5</v>
      </c>
      <c r="U4814" t="s">
        <v>32</v>
      </c>
      <c r="V4814" t="s">
        <v>32</v>
      </c>
      <c r="W4814" t="s">
        <v>32</v>
      </c>
    </row>
    <row r="4815" spans="1:23" x14ac:dyDescent="0.3">
      <c r="A4815" s="2">
        <v>49.5</v>
      </c>
      <c r="U4815" t="s">
        <v>32</v>
      </c>
      <c r="V4815" t="s">
        <v>32</v>
      </c>
      <c r="W4815" t="s">
        <v>32</v>
      </c>
    </row>
    <row r="4816" spans="1:23" x14ac:dyDescent="0.3">
      <c r="A4816" s="1">
        <v>35.5</v>
      </c>
      <c r="U4816" t="s">
        <v>32</v>
      </c>
      <c r="V4816" t="s">
        <v>32</v>
      </c>
      <c r="W4816" t="s">
        <v>32</v>
      </c>
    </row>
    <row r="4817" spans="1:23" x14ac:dyDescent="0.3">
      <c r="A4817" s="2">
        <v>29.5</v>
      </c>
      <c r="U4817" t="s">
        <v>32</v>
      </c>
      <c r="V4817" t="s">
        <v>32</v>
      </c>
      <c r="W4817" t="s">
        <v>32</v>
      </c>
    </row>
    <row r="4818" spans="1:23" x14ac:dyDescent="0.3">
      <c r="A4818" s="1">
        <v>28.8</v>
      </c>
      <c r="U4818" t="s">
        <v>32</v>
      </c>
      <c r="V4818" t="s">
        <v>31</v>
      </c>
      <c r="W4818" t="s">
        <v>31</v>
      </c>
    </row>
    <row r="4819" spans="1:23" x14ac:dyDescent="0.3">
      <c r="A4819" s="2">
        <v>22.1</v>
      </c>
      <c r="U4819" t="s">
        <v>32</v>
      </c>
      <c r="V4819" t="s">
        <v>32</v>
      </c>
      <c r="W4819" t="s">
        <v>31</v>
      </c>
    </row>
    <row r="4820" spans="1:23" x14ac:dyDescent="0.3">
      <c r="A4820" s="1">
        <v>29.4</v>
      </c>
      <c r="U4820" t="s">
        <v>32</v>
      </c>
      <c r="V4820" t="s">
        <v>32</v>
      </c>
      <c r="W4820" t="s">
        <v>31</v>
      </c>
    </row>
    <row r="4821" spans="1:23" x14ac:dyDescent="0.3">
      <c r="A4821" s="2">
        <v>45</v>
      </c>
      <c r="U4821" t="s">
        <v>32</v>
      </c>
      <c r="V4821" t="s">
        <v>32</v>
      </c>
      <c r="W4821" t="s">
        <v>31</v>
      </c>
    </row>
    <row r="4822" spans="1:23" x14ac:dyDescent="0.3">
      <c r="A4822" s="1">
        <v>27.1</v>
      </c>
      <c r="U4822" t="s">
        <v>32</v>
      </c>
      <c r="V4822" t="s">
        <v>32</v>
      </c>
      <c r="W4822" t="s">
        <v>31</v>
      </c>
    </row>
    <row r="4823" spans="1:23" x14ac:dyDescent="0.3">
      <c r="A4823" s="2">
        <v>28.3</v>
      </c>
      <c r="U4823" t="s">
        <v>32</v>
      </c>
      <c r="V4823" t="s">
        <v>32</v>
      </c>
      <c r="W4823" t="s">
        <v>32</v>
      </c>
    </row>
    <row r="4824" spans="1:23" x14ac:dyDescent="0.3">
      <c r="A4824" s="1">
        <v>20.100000000000001</v>
      </c>
      <c r="U4824" t="s">
        <v>32</v>
      </c>
      <c r="V4824" t="s">
        <v>32</v>
      </c>
      <c r="W4824" t="s">
        <v>31</v>
      </c>
    </row>
    <row r="4825" spans="1:23" x14ac:dyDescent="0.3">
      <c r="A4825" s="2">
        <v>31.3</v>
      </c>
      <c r="U4825" t="s">
        <v>32</v>
      </c>
      <c r="V4825" t="s">
        <v>31</v>
      </c>
      <c r="W4825" t="s">
        <v>31</v>
      </c>
    </row>
    <row r="4826" spans="1:23" x14ac:dyDescent="0.3">
      <c r="A4826" s="1">
        <v>17.600000000000001</v>
      </c>
      <c r="U4826" t="s">
        <v>32</v>
      </c>
      <c r="V4826" t="s">
        <v>32</v>
      </c>
      <c r="W4826" t="s">
        <v>31</v>
      </c>
    </row>
    <row r="4827" spans="1:23" x14ac:dyDescent="0.3">
      <c r="A4827" s="2">
        <v>24.5</v>
      </c>
      <c r="U4827" t="s">
        <v>32</v>
      </c>
      <c r="V4827" t="s">
        <v>32</v>
      </c>
      <c r="W4827" t="s">
        <v>32</v>
      </c>
    </row>
    <row r="4828" spans="1:23" x14ac:dyDescent="0.3">
      <c r="A4828" s="1">
        <v>24.1</v>
      </c>
      <c r="U4828" t="s">
        <v>32</v>
      </c>
      <c r="V4828" t="s">
        <v>32</v>
      </c>
      <c r="W4828" t="s">
        <v>32</v>
      </c>
    </row>
    <row r="4829" spans="1:23" x14ac:dyDescent="0.3">
      <c r="A4829" s="2">
        <v>31.3</v>
      </c>
      <c r="U4829" t="s">
        <v>32</v>
      </c>
      <c r="V4829" t="s">
        <v>32</v>
      </c>
      <c r="W4829" t="s">
        <v>31</v>
      </c>
    </row>
    <row r="4830" spans="1:23" x14ac:dyDescent="0.3">
      <c r="A4830" s="1">
        <v>31.5</v>
      </c>
      <c r="U4830" t="s">
        <v>32</v>
      </c>
      <c r="V4830" t="s">
        <v>32</v>
      </c>
      <c r="W4830" t="s">
        <v>32</v>
      </c>
    </row>
    <row r="4831" spans="1:23" x14ac:dyDescent="0.3">
      <c r="A4831" s="2">
        <v>29.9</v>
      </c>
      <c r="U4831" t="s">
        <v>32</v>
      </c>
      <c r="V4831" t="s">
        <v>32</v>
      </c>
      <c r="W4831" t="s">
        <v>31</v>
      </c>
    </row>
    <row r="4832" spans="1:23" x14ac:dyDescent="0.3">
      <c r="A4832" s="1">
        <v>30.2</v>
      </c>
      <c r="U4832" t="s">
        <v>32</v>
      </c>
      <c r="V4832" t="s">
        <v>32</v>
      </c>
      <c r="W4832" t="s">
        <v>32</v>
      </c>
    </row>
    <row r="4833" spans="1:23" x14ac:dyDescent="0.3">
      <c r="A4833" s="2">
        <v>27.8</v>
      </c>
      <c r="U4833" t="s">
        <v>32</v>
      </c>
      <c r="V4833" t="s">
        <v>32</v>
      </c>
      <c r="W4833" t="s">
        <v>32</v>
      </c>
    </row>
    <row r="4834" spans="1:23" x14ac:dyDescent="0.3">
      <c r="A4834" s="1">
        <v>15.6</v>
      </c>
      <c r="U4834" t="s">
        <v>32</v>
      </c>
      <c r="V4834" t="s">
        <v>32</v>
      </c>
      <c r="W4834" t="s">
        <v>32</v>
      </c>
    </row>
    <row r="4835" spans="1:23" x14ac:dyDescent="0.3">
      <c r="A4835" s="2">
        <v>26.3</v>
      </c>
      <c r="U4835" t="s">
        <v>32</v>
      </c>
      <c r="V4835" t="s">
        <v>32</v>
      </c>
      <c r="W4835" t="s">
        <v>32</v>
      </c>
    </row>
    <row r="4836" spans="1:23" x14ac:dyDescent="0.3">
      <c r="A4836" s="1">
        <v>24.8</v>
      </c>
      <c r="U4836" t="s">
        <v>32</v>
      </c>
      <c r="V4836" t="s">
        <v>32</v>
      </c>
      <c r="W4836" t="s">
        <v>31</v>
      </c>
    </row>
    <row r="4837" spans="1:23" x14ac:dyDescent="0.3">
      <c r="A4837" s="2">
        <v>17.100000000000001</v>
      </c>
      <c r="U4837" t="s">
        <v>32</v>
      </c>
      <c r="V4837" t="s">
        <v>32</v>
      </c>
      <c r="W4837" t="s">
        <v>31</v>
      </c>
    </row>
    <row r="4838" spans="1:23" x14ac:dyDescent="0.3">
      <c r="A4838" s="1">
        <v>20.3</v>
      </c>
      <c r="U4838" t="s">
        <v>32</v>
      </c>
      <c r="V4838" t="s">
        <v>31</v>
      </c>
      <c r="W4838" t="s">
        <v>32</v>
      </c>
    </row>
    <row r="4839" spans="1:23" x14ac:dyDescent="0.3">
      <c r="A4839" s="2">
        <v>18.7</v>
      </c>
      <c r="U4839" t="s">
        <v>32</v>
      </c>
      <c r="V4839" t="s">
        <v>32</v>
      </c>
      <c r="W4839" t="s">
        <v>32</v>
      </c>
    </row>
    <row r="4840" spans="1:23" x14ac:dyDescent="0.3">
      <c r="A4840" s="1">
        <v>28.8</v>
      </c>
      <c r="U4840" t="s">
        <v>32</v>
      </c>
      <c r="V4840" t="s">
        <v>32</v>
      </c>
      <c r="W4840" t="s">
        <v>31</v>
      </c>
    </row>
    <row r="4841" spans="1:23" x14ac:dyDescent="0.3">
      <c r="A4841" s="2">
        <v>28.7</v>
      </c>
      <c r="U4841" t="s">
        <v>32</v>
      </c>
      <c r="V4841" t="s">
        <v>32</v>
      </c>
      <c r="W4841" t="s">
        <v>32</v>
      </c>
    </row>
    <row r="4842" spans="1:23" x14ac:dyDescent="0.3">
      <c r="A4842" s="1">
        <v>24.6</v>
      </c>
      <c r="U4842" t="s">
        <v>32</v>
      </c>
      <c r="V4842" t="s">
        <v>32</v>
      </c>
      <c r="W4842" t="s">
        <v>31</v>
      </c>
    </row>
    <row r="4843" spans="1:23" x14ac:dyDescent="0.3">
      <c r="A4843" s="2">
        <v>25.3</v>
      </c>
      <c r="U4843" t="s">
        <v>32</v>
      </c>
      <c r="V4843" t="s">
        <v>32</v>
      </c>
      <c r="W4843" t="s">
        <v>32</v>
      </c>
    </row>
    <row r="4844" spans="1:23" x14ac:dyDescent="0.3">
      <c r="A4844" s="1">
        <v>29.7</v>
      </c>
      <c r="U4844" t="s">
        <v>32</v>
      </c>
      <c r="V4844" t="s">
        <v>31</v>
      </c>
      <c r="W4844" t="s">
        <v>32</v>
      </c>
    </row>
    <row r="4845" spans="1:23" x14ac:dyDescent="0.3">
      <c r="A4845" s="2">
        <v>21.1</v>
      </c>
      <c r="U4845" t="s">
        <v>32</v>
      </c>
      <c r="V4845" t="s">
        <v>32</v>
      </c>
      <c r="W4845" t="s">
        <v>32</v>
      </c>
    </row>
    <row r="4846" spans="1:23" x14ac:dyDescent="0.3">
      <c r="A4846" s="1">
        <v>26.9</v>
      </c>
      <c r="U4846" t="s">
        <v>32</v>
      </c>
      <c r="V4846" t="s">
        <v>32</v>
      </c>
      <c r="W4846" t="s">
        <v>32</v>
      </c>
    </row>
    <row r="4847" spans="1:23" x14ac:dyDescent="0.3">
      <c r="A4847" s="2">
        <v>26.2</v>
      </c>
      <c r="U4847" t="s">
        <v>32</v>
      </c>
      <c r="V4847" t="s">
        <v>32</v>
      </c>
      <c r="W4847" t="s">
        <v>31</v>
      </c>
    </row>
    <row r="4848" spans="1:23" x14ac:dyDescent="0.3">
      <c r="A4848" s="1">
        <v>26.3</v>
      </c>
      <c r="U4848" t="s">
        <v>32</v>
      </c>
      <c r="V4848" t="s">
        <v>32</v>
      </c>
      <c r="W4848" t="s">
        <v>32</v>
      </c>
    </row>
    <row r="4849" spans="1:23" x14ac:dyDescent="0.3">
      <c r="A4849" s="2">
        <v>24.8</v>
      </c>
      <c r="U4849" t="s">
        <v>32</v>
      </c>
      <c r="V4849" t="s">
        <v>32</v>
      </c>
      <c r="W4849" t="s">
        <v>31</v>
      </c>
    </row>
    <row r="4850" spans="1:23" x14ac:dyDescent="0.3">
      <c r="A4850" s="1">
        <v>25</v>
      </c>
      <c r="U4850" t="s">
        <v>32</v>
      </c>
      <c r="V4850" t="s">
        <v>32</v>
      </c>
      <c r="W4850" t="s">
        <v>32</v>
      </c>
    </row>
    <row r="4851" spans="1:23" x14ac:dyDescent="0.3">
      <c r="A4851" s="2">
        <v>34.6</v>
      </c>
      <c r="U4851" t="s">
        <v>32</v>
      </c>
      <c r="V4851" t="s">
        <v>32</v>
      </c>
      <c r="W4851" t="s">
        <v>32</v>
      </c>
    </row>
    <row r="4852" spans="1:23" x14ac:dyDescent="0.3">
      <c r="A4852" s="1">
        <v>42.7</v>
      </c>
      <c r="U4852" t="s">
        <v>32</v>
      </c>
      <c r="V4852" t="s">
        <v>32</v>
      </c>
      <c r="W4852" t="s">
        <v>32</v>
      </c>
    </row>
    <row r="4853" spans="1:23" x14ac:dyDescent="0.3">
      <c r="A4853" s="2">
        <v>24.5</v>
      </c>
      <c r="U4853" t="s">
        <v>32</v>
      </c>
      <c r="V4853" t="s">
        <v>32</v>
      </c>
      <c r="W4853" t="s">
        <v>31</v>
      </c>
    </row>
    <row r="4854" spans="1:23" x14ac:dyDescent="0.3">
      <c r="A4854" s="1">
        <v>19.3</v>
      </c>
      <c r="U4854" t="s">
        <v>32</v>
      </c>
      <c r="V4854" t="s">
        <v>32</v>
      </c>
      <c r="W4854" t="s">
        <v>32</v>
      </c>
    </row>
    <row r="4855" spans="1:23" x14ac:dyDescent="0.3">
      <c r="A4855" s="2">
        <v>29.3</v>
      </c>
      <c r="U4855" t="s">
        <v>32</v>
      </c>
      <c r="V4855" t="s">
        <v>32</v>
      </c>
      <c r="W4855" t="s">
        <v>32</v>
      </c>
    </row>
    <row r="4856" spans="1:23" x14ac:dyDescent="0.3">
      <c r="A4856" s="1">
        <v>22.1</v>
      </c>
      <c r="U4856" t="s">
        <v>32</v>
      </c>
      <c r="V4856" t="s">
        <v>32</v>
      </c>
      <c r="W4856" t="s">
        <v>31</v>
      </c>
    </row>
    <row r="4857" spans="1:23" x14ac:dyDescent="0.3">
      <c r="A4857" s="2">
        <v>27.8</v>
      </c>
      <c r="U4857" t="s">
        <v>32</v>
      </c>
      <c r="V4857" t="s">
        <v>31</v>
      </c>
      <c r="W4857" t="s">
        <v>31</v>
      </c>
    </row>
    <row r="4858" spans="1:23" x14ac:dyDescent="0.3">
      <c r="A4858" s="1">
        <v>24.7</v>
      </c>
      <c r="U4858" t="s">
        <v>32</v>
      </c>
      <c r="V4858" t="s">
        <v>32</v>
      </c>
      <c r="W4858" t="s">
        <v>32</v>
      </c>
    </row>
    <row r="4859" spans="1:23" x14ac:dyDescent="0.3">
      <c r="A4859" s="2">
        <v>25.3</v>
      </c>
      <c r="U4859" t="s">
        <v>32</v>
      </c>
      <c r="V4859" t="s">
        <v>32</v>
      </c>
      <c r="W4859" t="s">
        <v>31</v>
      </c>
    </row>
    <row r="4860" spans="1:23" x14ac:dyDescent="0.3">
      <c r="A4860" s="1">
        <v>41.2</v>
      </c>
      <c r="U4860" t="s">
        <v>32</v>
      </c>
      <c r="V4860" t="s">
        <v>32</v>
      </c>
      <c r="W4860" t="s">
        <v>31</v>
      </c>
    </row>
    <row r="4861" spans="1:23" x14ac:dyDescent="0.3">
      <c r="A4861" s="2">
        <v>47.6</v>
      </c>
      <c r="U4861" t="s">
        <v>32</v>
      </c>
      <c r="V4861" t="s">
        <v>32</v>
      </c>
      <c r="W4861" t="s">
        <v>31</v>
      </c>
    </row>
    <row r="4862" spans="1:23" x14ac:dyDescent="0.3">
      <c r="A4862" s="1">
        <v>23.4</v>
      </c>
      <c r="U4862" t="s">
        <v>32</v>
      </c>
      <c r="V4862" t="s">
        <v>32</v>
      </c>
      <c r="W4862" t="s">
        <v>32</v>
      </c>
    </row>
    <row r="4863" spans="1:23" x14ac:dyDescent="0.3">
      <c r="A4863" s="2">
        <v>22.7</v>
      </c>
      <c r="U4863" t="s">
        <v>32</v>
      </c>
      <c r="V4863" t="s">
        <v>31</v>
      </c>
      <c r="W4863" t="s">
        <v>31</v>
      </c>
    </row>
    <row r="4864" spans="1:23" x14ac:dyDescent="0.3">
      <c r="A4864" s="1">
        <v>29.7</v>
      </c>
      <c r="U4864" t="s">
        <v>32</v>
      </c>
      <c r="V4864" t="s">
        <v>32</v>
      </c>
      <c r="W4864" t="s">
        <v>31</v>
      </c>
    </row>
    <row r="4865" spans="1:23" x14ac:dyDescent="0.3">
      <c r="A4865" s="2">
        <v>32.299999999999997</v>
      </c>
      <c r="U4865" t="s">
        <v>32</v>
      </c>
      <c r="V4865" t="s">
        <v>32</v>
      </c>
      <c r="W4865" t="s">
        <v>32</v>
      </c>
    </row>
    <row r="4866" spans="1:23" x14ac:dyDescent="0.3">
      <c r="A4866" s="1">
        <v>36.9</v>
      </c>
      <c r="U4866" t="s">
        <v>32</v>
      </c>
      <c r="V4866" t="s">
        <v>32</v>
      </c>
      <c r="W4866" t="s">
        <v>32</v>
      </c>
    </row>
    <row r="4867" spans="1:23" x14ac:dyDescent="0.3">
      <c r="A4867" s="2">
        <v>27.7</v>
      </c>
      <c r="U4867" t="s">
        <v>32</v>
      </c>
      <c r="V4867" t="s">
        <v>32</v>
      </c>
      <c r="W4867" t="s">
        <v>32</v>
      </c>
    </row>
    <row r="4868" spans="1:23" x14ac:dyDescent="0.3">
      <c r="A4868" s="1">
        <v>24.3</v>
      </c>
      <c r="U4868" t="s">
        <v>32</v>
      </c>
      <c r="V4868" t="s">
        <v>32</v>
      </c>
      <c r="W4868" t="s">
        <v>31</v>
      </c>
    </row>
    <row r="4869" spans="1:23" x14ac:dyDescent="0.3">
      <c r="A4869" s="2">
        <v>37.4</v>
      </c>
      <c r="U4869" t="s">
        <v>32</v>
      </c>
      <c r="V4869" t="s">
        <v>32</v>
      </c>
      <c r="W4869" t="s">
        <v>32</v>
      </c>
    </row>
    <row r="4870" spans="1:23" x14ac:dyDescent="0.3">
      <c r="A4870" s="1">
        <v>25.1</v>
      </c>
      <c r="U4870" t="s">
        <v>32</v>
      </c>
      <c r="V4870" t="s">
        <v>32</v>
      </c>
      <c r="W4870" t="s">
        <v>31</v>
      </c>
    </row>
    <row r="4871" spans="1:23" x14ac:dyDescent="0.3">
      <c r="A4871" s="2">
        <v>24.3</v>
      </c>
      <c r="U4871" t="s">
        <v>32</v>
      </c>
      <c r="V4871" t="s">
        <v>31</v>
      </c>
      <c r="W4871" t="s">
        <v>32</v>
      </c>
    </row>
    <row r="4872" spans="1:23" x14ac:dyDescent="0.3">
      <c r="A4872" s="1">
        <v>24.3</v>
      </c>
      <c r="U4872" t="s">
        <v>32</v>
      </c>
      <c r="V4872" t="s">
        <v>32</v>
      </c>
      <c r="W4872" t="s">
        <v>32</v>
      </c>
    </row>
    <row r="4873" spans="1:23" x14ac:dyDescent="0.3">
      <c r="A4873" s="2">
        <v>28.7</v>
      </c>
      <c r="U4873" t="s">
        <v>32</v>
      </c>
      <c r="V4873" t="s">
        <v>32</v>
      </c>
      <c r="W4873" t="s">
        <v>32</v>
      </c>
    </row>
    <row r="4874" spans="1:23" x14ac:dyDescent="0.3">
      <c r="A4874" s="1">
        <v>16.8</v>
      </c>
      <c r="U4874" t="s">
        <v>32</v>
      </c>
      <c r="V4874" t="s">
        <v>32</v>
      </c>
      <c r="W4874" t="s">
        <v>32</v>
      </c>
    </row>
    <row r="4875" spans="1:23" x14ac:dyDescent="0.3">
      <c r="A4875" s="2">
        <v>35.799999999999997</v>
      </c>
      <c r="U4875" t="s">
        <v>32</v>
      </c>
      <c r="V4875" t="s">
        <v>32</v>
      </c>
      <c r="W4875" t="s">
        <v>31</v>
      </c>
    </row>
    <row r="4876" spans="1:23" x14ac:dyDescent="0.3">
      <c r="A4876" s="1">
        <v>40</v>
      </c>
      <c r="U4876" t="s">
        <v>32</v>
      </c>
      <c r="V4876" t="s">
        <v>32</v>
      </c>
      <c r="W4876" t="s">
        <v>32</v>
      </c>
    </row>
    <row r="4877" spans="1:23" x14ac:dyDescent="0.3">
      <c r="A4877" s="2">
        <v>24.3</v>
      </c>
      <c r="U4877" t="s">
        <v>32</v>
      </c>
      <c r="V4877" t="s">
        <v>32</v>
      </c>
      <c r="W4877" t="s">
        <v>31</v>
      </c>
    </row>
    <row r="4878" spans="1:23" x14ac:dyDescent="0.3">
      <c r="A4878" s="1">
        <v>25.6</v>
      </c>
      <c r="U4878" t="s">
        <v>32</v>
      </c>
      <c r="V4878" t="s">
        <v>32</v>
      </c>
      <c r="W4878" t="s">
        <v>32</v>
      </c>
    </row>
    <row r="4879" spans="1:23" x14ac:dyDescent="0.3">
      <c r="A4879" s="2">
        <v>37.799999999999997</v>
      </c>
      <c r="U4879" t="s">
        <v>32</v>
      </c>
      <c r="V4879" t="s">
        <v>31</v>
      </c>
      <c r="W4879" t="s">
        <v>31</v>
      </c>
    </row>
    <row r="4880" spans="1:23" x14ac:dyDescent="0.3">
      <c r="A4880" s="1">
        <v>23</v>
      </c>
      <c r="U4880" t="s">
        <v>32</v>
      </c>
      <c r="V4880" t="s">
        <v>32</v>
      </c>
      <c r="W4880" t="s">
        <v>31</v>
      </c>
    </row>
    <row r="4881" spans="1:23" x14ac:dyDescent="0.3">
      <c r="A4881" s="2">
        <v>21</v>
      </c>
      <c r="U4881" t="s">
        <v>32</v>
      </c>
      <c r="V4881" t="s">
        <v>32</v>
      </c>
      <c r="W4881" t="s">
        <v>32</v>
      </c>
    </row>
    <row r="4882" spans="1:23" x14ac:dyDescent="0.3">
      <c r="A4882" s="1">
        <v>15.5</v>
      </c>
      <c r="U4882" t="s">
        <v>32</v>
      </c>
      <c r="V4882" t="s">
        <v>32</v>
      </c>
      <c r="W4882" t="s">
        <v>32</v>
      </c>
    </row>
    <row r="4883" spans="1:23" x14ac:dyDescent="0.3">
      <c r="A4883" s="2">
        <v>17.100000000000001</v>
      </c>
      <c r="U4883" t="s">
        <v>32</v>
      </c>
      <c r="V4883" t="s">
        <v>32</v>
      </c>
      <c r="W4883" t="s">
        <v>32</v>
      </c>
    </row>
    <row r="4884" spans="1:23" x14ac:dyDescent="0.3">
      <c r="A4884" s="1">
        <v>28</v>
      </c>
      <c r="U4884" t="s">
        <v>32</v>
      </c>
      <c r="V4884" t="s">
        <v>32</v>
      </c>
      <c r="W4884" t="s">
        <v>31</v>
      </c>
    </row>
    <row r="4885" spans="1:23" x14ac:dyDescent="0.3">
      <c r="A4885" s="2">
        <v>40.799999999999997</v>
      </c>
      <c r="U4885" t="s">
        <v>32</v>
      </c>
      <c r="V4885" t="s">
        <v>31</v>
      </c>
      <c r="W4885" t="s">
        <v>32</v>
      </c>
    </row>
    <row r="4886" spans="1:23" x14ac:dyDescent="0.3">
      <c r="A4886" s="1">
        <v>37.5</v>
      </c>
      <c r="U4886" t="s">
        <v>32</v>
      </c>
      <c r="V4886" t="s">
        <v>32</v>
      </c>
      <c r="W4886" t="s">
        <v>32</v>
      </c>
    </row>
    <row r="4887" spans="1:23" x14ac:dyDescent="0.3">
      <c r="A4887" s="2">
        <v>24.2</v>
      </c>
      <c r="U4887" t="s">
        <v>32</v>
      </c>
      <c r="V4887" t="s">
        <v>32</v>
      </c>
      <c r="W4887" t="s">
        <v>32</v>
      </c>
    </row>
    <row r="4888" spans="1:23" x14ac:dyDescent="0.3">
      <c r="A4888" s="1">
        <v>26.9</v>
      </c>
      <c r="U4888" t="s">
        <v>32</v>
      </c>
      <c r="V4888" t="s">
        <v>32</v>
      </c>
      <c r="W4888" t="s">
        <v>32</v>
      </c>
    </row>
    <row r="4889" spans="1:23" x14ac:dyDescent="0.3">
      <c r="A4889" s="2">
        <v>33.1</v>
      </c>
      <c r="U4889" t="s">
        <v>32</v>
      </c>
      <c r="V4889" t="s">
        <v>32</v>
      </c>
      <c r="W4889" t="s">
        <v>31</v>
      </c>
    </row>
    <row r="4890" spans="1:23" x14ac:dyDescent="0.3">
      <c r="A4890" s="1">
        <v>21.8</v>
      </c>
      <c r="U4890" t="s">
        <v>32</v>
      </c>
      <c r="V4890" t="s">
        <v>32</v>
      </c>
      <c r="W4890" t="s">
        <v>31</v>
      </c>
    </row>
    <row r="4891" spans="1:23" x14ac:dyDescent="0.3">
      <c r="A4891" s="2">
        <v>34.700000000000003</v>
      </c>
      <c r="U4891" t="s">
        <v>32</v>
      </c>
      <c r="V4891" t="s">
        <v>32</v>
      </c>
      <c r="W4891" t="s">
        <v>31</v>
      </c>
    </row>
    <row r="4892" spans="1:23" x14ac:dyDescent="0.3">
      <c r="A4892" s="1">
        <v>30.2</v>
      </c>
      <c r="U4892" t="s">
        <v>32</v>
      </c>
      <c r="V4892" t="s">
        <v>32</v>
      </c>
      <c r="W4892" t="s">
        <v>32</v>
      </c>
    </row>
    <row r="4893" spans="1:23" x14ac:dyDescent="0.3">
      <c r="A4893" s="2">
        <v>16.8</v>
      </c>
      <c r="U4893" t="s">
        <v>32</v>
      </c>
      <c r="V4893" t="s">
        <v>32</v>
      </c>
      <c r="W4893" t="s">
        <v>31</v>
      </c>
    </row>
    <row r="4894" spans="1:23" x14ac:dyDescent="0.3">
      <c r="A4894" s="1">
        <v>21</v>
      </c>
      <c r="U4894" t="s">
        <v>32</v>
      </c>
      <c r="V4894" t="s">
        <v>32</v>
      </c>
      <c r="W4894" t="s">
        <v>31</v>
      </c>
    </row>
    <row r="4895" spans="1:23" x14ac:dyDescent="0.3">
      <c r="A4895" s="2">
        <v>30.9</v>
      </c>
      <c r="U4895" t="s">
        <v>32</v>
      </c>
      <c r="V4895" t="s">
        <v>32</v>
      </c>
      <c r="W4895" t="s">
        <v>32</v>
      </c>
    </row>
    <row r="4896" spans="1:23" x14ac:dyDescent="0.3">
      <c r="A4896" s="1">
        <v>38.9</v>
      </c>
      <c r="U4896" t="s">
        <v>32</v>
      </c>
      <c r="V4896" t="s">
        <v>32</v>
      </c>
      <c r="W4896" t="s">
        <v>31</v>
      </c>
    </row>
    <row r="4897" spans="1:23" x14ac:dyDescent="0.3">
      <c r="A4897" s="2">
        <v>24.3</v>
      </c>
      <c r="U4897" t="s">
        <v>32</v>
      </c>
      <c r="V4897" t="s">
        <v>31</v>
      </c>
      <c r="W4897" t="s">
        <v>31</v>
      </c>
    </row>
    <row r="4898" spans="1:23" x14ac:dyDescent="0.3">
      <c r="A4898" s="1">
        <v>17.399999999999999</v>
      </c>
      <c r="U4898" t="s">
        <v>32</v>
      </c>
      <c r="V4898" t="s">
        <v>32</v>
      </c>
      <c r="W4898" t="s">
        <v>31</v>
      </c>
    </row>
    <row r="4899" spans="1:23" x14ac:dyDescent="0.3">
      <c r="A4899" s="2">
        <v>28.2</v>
      </c>
      <c r="U4899" t="s">
        <v>32</v>
      </c>
      <c r="V4899" t="s">
        <v>32</v>
      </c>
      <c r="W4899" t="s">
        <v>32</v>
      </c>
    </row>
    <row r="4900" spans="1:23" x14ac:dyDescent="0.3">
      <c r="A4900" s="1">
        <v>40.799999999999997</v>
      </c>
      <c r="U4900" t="s">
        <v>32</v>
      </c>
      <c r="V4900" t="s">
        <v>31</v>
      </c>
      <c r="W4900" t="s">
        <v>32</v>
      </c>
    </row>
    <row r="4901" spans="1:23" x14ac:dyDescent="0.3">
      <c r="A4901" s="2">
        <v>17.5</v>
      </c>
      <c r="U4901" t="s">
        <v>32</v>
      </c>
      <c r="V4901" t="s">
        <v>31</v>
      </c>
      <c r="W4901" t="s">
        <v>31</v>
      </c>
    </row>
    <row r="4902" spans="1:23" x14ac:dyDescent="0.3">
      <c r="A4902" s="1">
        <v>28.3</v>
      </c>
      <c r="U4902" t="s">
        <v>32</v>
      </c>
      <c r="V4902" t="s">
        <v>32</v>
      </c>
      <c r="W4902" t="s">
        <v>32</v>
      </c>
    </row>
    <row r="4903" spans="1:23" x14ac:dyDescent="0.3">
      <c r="A4903" s="2">
        <v>24.5</v>
      </c>
      <c r="U4903" t="s">
        <v>32</v>
      </c>
      <c r="V4903" t="s">
        <v>32</v>
      </c>
      <c r="W4903" t="s">
        <v>32</v>
      </c>
    </row>
    <row r="4904" spans="1:23" x14ac:dyDescent="0.3">
      <c r="A4904" s="1">
        <v>21.7</v>
      </c>
      <c r="U4904" t="s">
        <v>32</v>
      </c>
      <c r="V4904" t="s">
        <v>32</v>
      </c>
      <c r="W4904" t="s">
        <v>32</v>
      </c>
    </row>
    <row r="4905" spans="1:23" x14ac:dyDescent="0.3">
      <c r="A4905" s="2">
        <v>46.9</v>
      </c>
      <c r="U4905" t="s">
        <v>32</v>
      </c>
      <c r="V4905" t="s">
        <v>32</v>
      </c>
      <c r="W4905" t="s">
        <v>31</v>
      </c>
    </row>
    <row r="4906" spans="1:23" x14ac:dyDescent="0.3">
      <c r="A4906" s="1">
        <v>18.600000000000001</v>
      </c>
      <c r="U4906" t="s">
        <v>32</v>
      </c>
      <c r="V4906" t="s">
        <v>32</v>
      </c>
      <c r="W4906" t="s">
        <v>32</v>
      </c>
    </row>
    <row r="4907" spans="1:23" x14ac:dyDescent="0.3">
      <c r="A4907" s="2">
        <v>40</v>
      </c>
      <c r="U4907" t="s">
        <v>32</v>
      </c>
      <c r="V4907" t="s">
        <v>32</v>
      </c>
      <c r="W4907" t="s">
        <v>32</v>
      </c>
    </row>
    <row r="4908" spans="1:23" x14ac:dyDescent="0.3">
      <c r="A4908" s="1">
        <v>30.6</v>
      </c>
      <c r="U4908" t="s">
        <v>32</v>
      </c>
      <c r="V4908" t="s">
        <v>32</v>
      </c>
      <c r="W4908" t="s">
        <v>31</v>
      </c>
    </row>
    <row r="4909" spans="1:23" x14ac:dyDescent="0.3">
      <c r="A4909" s="2">
        <v>25.6</v>
      </c>
      <c r="U4909" t="s">
        <v>32</v>
      </c>
      <c r="V4909" t="s">
        <v>32</v>
      </c>
      <c r="W4909" t="s">
        <v>32</v>
      </c>
    </row>
    <row r="4910" spans="1:23" x14ac:dyDescent="0.3">
      <c r="A4910" s="1">
        <v>26.2</v>
      </c>
      <c r="U4910" t="s">
        <v>32</v>
      </c>
      <c r="V4910" t="s">
        <v>32</v>
      </c>
      <c r="W4910" t="s">
        <v>31</v>
      </c>
    </row>
    <row r="4911" spans="1:23" x14ac:dyDescent="0.3">
      <c r="U4911" t="s">
        <v>32</v>
      </c>
      <c r="V4911" t="s">
        <v>31</v>
      </c>
      <c r="W4911" t="s">
        <v>31</v>
      </c>
    </row>
    <row r="4912" spans="1:23" x14ac:dyDescent="0.3">
      <c r="U4912" t="s">
        <v>32</v>
      </c>
      <c r="V4912" t="s">
        <v>32</v>
      </c>
      <c r="W4912" t="s">
        <v>32</v>
      </c>
    </row>
    <row r="4913" spans="21:23" x14ac:dyDescent="0.3">
      <c r="U4913" t="s">
        <v>32</v>
      </c>
      <c r="V4913" t="s">
        <v>32</v>
      </c>
      <c r="W4913" t="s">
        <v>32</v>
      </c>
    </row>
    <row r="4914" spans="21:23" x14ac:dyDescent="0.3">
      <c r="U4914" t="s">
        <v>32</v>
      </c>
      <c r="V4914" t="s">
        <v>32</v>
      </c>
      <c r="W4914" t="s">
        <v>32</v>
      </c>
    </row>
    <row r="4915" spans="21:23" x14ac:dyDescent="0.3">
      <c r="U4915" t="s">
        <v>32</v>
      </c>
      <c r="V4915" t="s">
        <v>32</v>
      </c>
      <c r="W4915" t="s">
        <v>32</v>
      </c>
    </row>
    <row r="4916" spans="21:23" x14ac:dyDescent="0.3">
      <c r="U4916" t="s">
        <v>32</v>
      </c>
      <c r="V4916" t="s">
        <v>32</v>
      </c>
      <c r="W4916" t="s">
        <v>31</v>
      </c>
    </row>
    <row r="4917" spans="21:23" x14ac:dyDescent="0.3">
      <c r="U4917" t="s">
        <v>32</v>
      </c>
      <c r="V4917" t="s">
        <v>32</v>
      </c>
      <c r="W4917" t="s">
        <v>31</v>
      </c>
    </row>
    <row r="4918" spans="21:23" x14ac:dyDescent="0.3">
      <c r="U4918" t="s">
        <v>32</v>
      </c>
      <c r="V4918" t="s">
        <v>32</v>
      </c>
      <c r="W4918" t="s">
        <v>31</v>
      </c>
    </row>
    <row r="4919" spans="21:23" x14ac:dyDescent="0.3">
      <c r="U4919" t="s">
        <v>32</v>
      </c>
      <c r="V4919" t="s">
        <v>32</v>
      </c>
      <c r="W4919" t="s">
        <v>31</v>
      </c>
    </row>
    <row r="4920" spans="21:23" x14ac:dyDescent="0.3">
      <c r="U4920" t="s">
        <v>32</v>
      </c>
      <c r="V4920" t="s">
        <v>32</v>
      </c>
      <c r="W4920" t="s">
        <v>32</v>
      </c>
    </row>
    <row r="4921" spans="21:23" x14ac:dyDescent="0.3">
      <c r="U4921" t="s">
        <v>32</v>
      </c>
      <c r="V4921" t="s">
        <v>32</v>
      </c>
      <c r="W4921" t="s">
        <v>31</v>
      </c>
    </row>
    <row r="4922" spans="21:23" x14ac:dyDescent="0.3">
      <c r="U4922" t="s">
        <v>32</v>
      </c>
      <c r="V4922" t="s">
        <v>32</v>
      </c>
      <c r="W4922" t="s">
        <v>31</v>
      </c>
    </row>
    <row r="4923" spans="21:23" x14ac:dyDescent="0.3">
      <c r="U4923" t="s">
        <v>32</v>
      </c>
      <c r="V4923" t="s">
        <v>31</v>
      </c>
      <c r="W4923" t="s">
        <v>32</v>
      </c>
    </row>
    <row r="4924" spans="21:23" x14ac:dyDescent="0.3">
      <c r="U4924" t="s">
        <v>32</v>
      </c>
      <c r="V4924" t="s">
        <v>31</v>
      </c>
      <c r="W4924" t="s">
        <v>31</v>
      </c>
    </row>
    <row r="4925" spans="21:23" x14ac:dyDescent="0.3">
      <c r="U4925" t="s">
        <v>32</v>
      </c>
      <c r="V4925" t="s">
        <v>32</v>
      </c>
      <c r="W4925" t="s">
        <v>31</v>
      </c>
    </row>
    <row r="4926" spans="21:23" x14ac:dyDescent="0.3">
      <c r="U4926" t="s">
        <v>32</v>
      </c>
      <c r="V4926" t="s">
        <v>32</v>
      </c>
      <c r="W4926" t="s">
        <v>32</v>
      </c>
    </row>
    <row r="4927" spans="21:23" x14ac:dyDescent="0.3">
      <c r="U4927" t="s">
        <v>32</v>
      </c>
      <c r="V4927" t="s">
        <v>31</v>
      </c>
      <c r="W4927" t="s">
        <v>31</v>
      </c>
    </row>
    <row r="4928" spans="21:23" x14ac:dyDescent="0.3">
      <c r="U4928" t="s">
        <v>32</v>
      </c>
      <c r="V4928" t="s">
        <v>32</v>
      </c>
      <c r="W4928" t="s">
        <v>32</v>
      </c>
    </row>
    <row r="4929" spans="21:23" x14ac:dyDescent="0.3">
      <c r="U4929" t="s">
        <v>32</v>
      </c>
      <c r="V4929" t="s">
        <v>32</v>
      </c>
      <c r="W4929" t="s">
        <v>32</v>
      </c>
    </row>
    <row r="4930" spans="21:23" x14ac:dyDescent="0.3">
      <c r="U4930" t="s">
        <v>32</v>
      </c>
      <c r="V4930" t="s">
        <v>32</v>
      </c>
      <c r="W4930" t="s">
        <v>32</v>
      </c>
    </row>
    <row r="4931" spans="21:23" x14ac:dyDescent="0.3">
      <c r="U4931" t="s">
        <v>32</v>
      </c>
      <c r="V4931" t="s">
        <v>32</v>
      </c>
      <c r="W4931" t="s">
        <v>32</v>
      </c>
    </row>
    <row r="4932" spans="21:23" x14ac:dyDescent="0.3">
      <c r="U4932" t="s">
        <v>32</v>
      </c>
      <c r="V4932" t="s">
        <v>32</v>
      </c>
      <c r="W4932" t="s">
        <v>32</v>
      </c>
    </row>
    <row r="4933" spans="21:23" x14ac:dyDescent="0.3">
      <c r="U4933" t="s">
        <v>32</v>
      </c>
      <c r="V4933" t="s">
        <v>32</v>
      </c>
      <c r="W4933" t="s">
        <v>31</v>
      </c>
    </row>
    <row r="4934" spans="21:23" x14ac:dyDescent="0.3">
      <c r="U4934" t="s">
        <v>32</v>
      </c>
      <c r="V4934" t="s">
        <v>32</v>
      </c>
      <c r="W4934" t="s">
        <v>31</v>
      </c>
    </row>
    <row r="4935" spans="21:23" x14ac:dyDescent="0.3">
      <c r="U4935" t="s">
        <v>32</v>
      </c>
      <c r="V4935" t="s">
        <v>32</v>
      </c>
      <c r="W4935" t="s">
        <v>31</v>
      </c>
    </row>
    <row r="4936" spans="21:23" x14ac:dyDescent="0.3">
      <c r="U4936" t="s">
        <v>32</v>
      </c>
      <c r="V4936" t="s">
        <v>32</v>
      </c>
      <c r="W4936" t="s">
        <v>32</v>
      </c>
    </row>
    <row r="4937" spans="21:23" x14ac:dyDescent="0.3">
      <c r="U4937" t="s">
        <v>32</v>
      </c>
      <c r="V4937" t="s">
        <v>32</v>
      </c>
      <c r="W4937" t="s">
        <v>31</v>
      </c>
    </row>
    <row r="4938" spans="21:23" x14ac:dyDescent="0.3">
      <c r="U4938" t="s">
        <v>32</v>
      </c>
      <c r="V4938" t="s">
        <v>32</v>
      </c>
      <c r="W4938" t="s">
        <v>32</v>
      </c>
    </row>
    <row r="4939" spans="21:23" x14ac:dyDescent="0.3">
      <c r="U4939" t="s">
        <v>32</v>
      </c>
      <c r="V4939" t="s">
        <v>32</v>
      </c>
      <c r="W4939" t="s">
        <v>31</v>
      </c>
    </row>
    <row r="4940" spans="21:23" x14ac:dyDescent="0.3">
      <c r="U4940" t="s">
        <v>32</v>
      </c>
      <c r="V4940" t="s">
        <v>32</v>
      </c>
      <c r="W4940" t="s">
        <v>32</v>
      </c>
    </row>
    <row r="4941" spans="21:23" x14ac:dyDescent="0.3">
      <c r="U4941" t="s">
        <v>32</v>
      </c>
      <c r="V4941" t="s">
        <v>32</v>
      </c>
      <c r="W4941" t="s">
        <v>32</v>
      </c>
    </row>
    <row r="4942" spans="21:23" x14ac:dyDescent="0.3">
      <c r="U4942" t="s">
        <v>32</v>
      </c>
      <c r="V4942" t="s">
        <v>32</v>
      </c>
      <c r="W4942" t="s">
        <v>32</v>
      </c>
    </row>
    <row r="4943" spans="21:23" x14ac:dyDescent="0.3">
      <c r="U4943" t="s">
        <v>32</v>
      </c>
      <c r="V4943" t="s">
        <v>31</v>
      </c>
      <c r="W4943" t="s">
        <v>32</v>
      </c>
    </row>
    <row r="4944" spans="21:23" x14ac:dyDescent="0.3">
      <c r="U4944" t="s">
        <v>32</v>
      </c>
      <c r="V4944" t="s">
        <v>32</v>
      </c>
      <c r="W4944" t="s">
        <v>31</v>
      </c>
    </row>
    <row r="4945" spans="21:23" x14ac:dyDescent="0.3">
      <c r="U4945" t="s">
        <v>32</v>
      </c>
      <c r="V4945" t="s">
        <v>32</v>
      </c>
      <c r="W4945" t="s">
        <v>32</v>
      </c>
    </row>
    <row r="4946" spans="21:23" x14ac:dyDescent="0.3">
      <c r="U4946" t="s">
        <v>32</v>
      </c>
      <c r="V4946" t="s">
        <v>32</v>
      </c>
      <c r="W4946" t="s">
        <v>32</v>
      </c>
    </row>
    <row r="4947" spans="21:23" x14ac:dyDescent="0.3">
      <c r="U4947" t="s">
        <v>32</v>
      </c>
      <c r="V4947" t="s">
        <v>32</v>
      </c>
      <c r="W4947" t="s">
        <v>32</v>
      </c>
    </row>
    <row r="4948" spans="21:23" x14ac:dyDescent="0.3">
      <c r="U4948" t="s">
        <v>32</v>
      </c>
      <c r="V4948" t="s">
        <v>32</v>
      </c>
      <c r="W4948" t="s">
        <v>31</v>
      </c>
    </row>
    <row r="4949" spans="21:23" x14ac:dyDescent="0.3">
      <c r="U4949" t="s">
        <v>32</v>
      </c>
      <c r="V4949" t="s">
        <v>32</v>
      </c>
      <c r="W4949" t="s">
        <v>32</v>
      </c>
    </row>
    <row r="4950" spans="21:23" x14ac:dyDescent="0.3">
      <c r="U4950" t="s">
        <v>32</v>
      </c>
      <c r="V4950" t="s">
        <v>32</v>
      </c>
      <c r="W4950" t="s">
        <v>32</v>
      </c>
    </row>
    <row r="4951" spans="21:23" x14ac:dyDescent="0.3">
      <c r="U4951" t="s">
        <v>32</v>
      </c>
      <c r="V4951" t="s">
        <v>32</v>
      </c>
      <c r="W4951" t="s">
        <v>32</v>
      </c>
    </row>
    <row r="4952" spans="21:23" x14ac:dyDescent="0.3">
      <c r="U4952" t="s">
        <v>32</v>
      </c>
      <c r="V4952" t="s">
        <v>32</v>
      </c>
      <c r="W4952" t="s">
        <v>31</v>
      </c>
    </row>
    <row r="4953" spans="21:23" x14ac:dyDescent="0.3">
      <c r="U4953" t="s">
        <v>32</v>
      </c>
      <c r="V4953" t="s">
        <v>31</v>
      </c>
      <c r="W4953" t="s">
        <v>32</v>
      </c>
    </row>
    <row r="4954" spans="21:23" x14ac:dyDescent="0.3">
      <c r="U4954" t="s">
        <v>32</v>
      </c>
      <c r="V4954" t="s">
        <v>31</v>
      </c>
      <c r="W4954" t="s">
        <v>31</v>
      </c>
    </row>
    <row r="4955" spans="21:23" x14ac:dyDescent="0.3">
      <c r="U4955" t="s">
        <v>32</v>
      </c>
      <c r="V4955" t="s">
        <v>32</v>
      </c>
      <c r="W4955" t="s">
        <v>32</v>
      </c>
    </row>
    <row r="4956" spans="21:23" x14ac:dyDescent="0.3">
      <c r="U4956" t="s">
        <v>32</v>
      </c>
      <c r="V4956" t="s">
        <v>32</v>
      </c>
      <c r="W4956" t="s">
        <v>31</v>
      </c>
    </row>
    <row r="4957" spans="21:23" x14ac:dyDescent="0.3">
      <c r="U4957" t="s">
        <v>32</v>
      </c>
      <c r="V4957" t="s">
        <v>31</v>
      </c>
      <c r="W4957" t="s">
        <v>31</v>
      </c>
    </row>
    <row r="4958" spans="21:23" x14ac:dyDescent="0.3">
      <c r="U4958" t="s">
        <v>32</v>
      </c>
      <c r="V4958" t="s">
        <v>31</v>
      </c>
      <c r="W4958" t="s">
        <v>31</v>
      </c>
    </row>
    <row r="4959" spans="21:23" x14ac:dyDescent="0.3">
      <c r="U4959" t="s">
        <v>32</v>
      </c>
      <c r="V4959" t="s">
        <v>32</v>
      </c>
      <c r="W4959" t="s">
        <v>32</v>
      </c>
    </row>
    <row r="4960" spans="21:23" x14ac:dyDescent="0.3">
      <c r="U4960" t="s">
        <v>32</v>
      </c>
      <c r="V4960" t="s">
        <v>31</v>
      </c>
      <c r="W4960" t="s">
        <v>31</v>
      </c>
    </row>
    <row r="4961" spans="21:23" x14ac:dyDescent="0.3">
      <c r="U4961" t="s">
        <v>32</v>
      </c>
      <c r="V4961" t="s">
        <v>32</v>
      </c>
      <c r="W4961" t="s">
        <v>32</v>
      </c>
    </row>
    <row r="4962" spans="21:23" x14ac:dyDescent="0.3">
      <c r="U4962" t="s">
        <v>32</v>
      </c>
      <c r="V4962" t="s">
        <v>32</v>
      </c>
      <c r="W4962" t="s">
        <v>31</v>
      </c>
    </row>
    <row r="4963" spans="21:23" x14ac:dyDescent="0.3">
      <c r="U4963" t="s">
        <v>32</v>
      </c>
      <c r="V4963" t="s">
        <v>32</v>
      </c>
      <c r="W4963" t="s">
        <v>32</v>
      </c>
    </row>
    <row r="4964" spans="21:23" x14ac:dyDescent="0.3">
      <c r="U4964" t="s">
        <v>32</v>
      </c>
      <c r="V4964" t="s">
        <v>32</v>
      </c>
      <c r="W4964" t="s">
        <v>31</v>
      </c>
    </row>
    <row r="4965" spans="21:23" x14ac:dyDescent="0.3">
      <c r="U4965" t="s">
        <v>32</v>
      </c>
      <c r="V4965" t="s">
        <v>32</v>
      </c>
      <c r="W4965" t="s">
        <v>32</v>
      </c>
    </row>
    <row r="4966" spans="21:23" x14ac:dyDescent="0.3">
      <c r="U4966" t="s">
        <v>32</v>
      </c>
      <c r="V4966" t="s">
        <v>31</v>
      </c>
      <c r="W4966" t="s">
        <v>32</v>
      </c>
    </row>
    <row r="4967" spans="21:23" x14ac:dyDescent="0.3">
      <c r="U4967" t="s">
        <v>32</v>
      </c>
      <c r="V4967" t="s">
        <v>32</v>
      </c>
      <c r="W4967" t="s">
        <v>32</v>
      </c>
    </row>
    <row r="4968" spans="21:23" x14ac:dyDescent="0.3">
      <c r="U4968" t="s">
        <v>32</v>
      </c>
      <c r="V4968" t="s">
        <v>32</v>
      </c>
      <c r="W4968" t="s">
        <v>32</v>
      </c>
    </row>
    <row r="4969" spans="21:23" x14ac:dyDescent="0.3">
      <c r="U4969" t="s">
        <v>32</v>
      </c>
      <c r="V4969" t="s">
        <v>32</v>
      </c>
      <c r="W4969" t="s">
        <v>32</v>
      </c>
    </row>
    <row r="4970" spans="21:23" x14ac:dyDescent="0.3">
      <c r="U4970" t="s">
        <v>32</v>
      </c>
      <c r="V4970" t="s">
        <v>32</v>
      </c>
      <c r="W4970" t="s">
        <v>32</v>
      </c>
    </row>
    <row r="4971" spans="21:23" x14ac:dyDescent="0.3">
      <c r="U4971" t="s">
        <v>32</v>
      </c>
      <c r="V4971" t="s">
        <v>32</v>
      </c>
      <c r="W4971" t="s">
        <v>32</v>
      </c>
    </row>
    <row r="4972" spans="21:23" x14ac:dyDescent="0.3">
      <c r="U4972" t="s">
        <v>32</v>
      </c>
      <c r="V4972" t="s">
        <v>32</v>
      </c>
      <c r="W4972" t="s">
        <v>32</v>
      </c>
    </row>
    <row r="4973" spans="21:23" x14ac:dyDescent="0.3">
      <c r="U4973" t="s">
        <v>32</v>
      </c>
      <c r="V4973" t="s">
        <v>32</v>
      </c>
      <c r="W4973" t="s">
        <v>31</v>
      </c>
    </row>
    <row r="4974" spans="21:23" x14ac:dyDescent="0.3">
      <c r="U4974" t="s">
        <v>32</v>
      </c>
      <c r="V4974" t="s">
        <v>32</v>
      </c>
      <c r="W4974" t="s">
        <v>32</v>
      </c>
    </row>
    <row r="4975" spans="21:23" x14ac:dyDescent="0.3">
      <c r="U4975" t="s">
        <v>32</v>
      </c>
      <c r="V4975" t="s">
        <v>32</v>
      </c>
      <c r="W4975" t="s">
        <v>31</v>
      </c>
    </row>
    <row r="4976" spans="21:23" x14ac:dyDescent="0.3">
      <c r="U4976" t="s">
        <v>32</v>
      </c>
      <c r="V4976" t="s">
        <v>32</v>
      </c>
      <c r="W4976" t="s">
        <v>32</v>
      </c>
    </row>
    <row r="4977" spans="21:23" x14ac:dyDescent="0.3">
      <c r="U4977" t="s">
        <v>32</v>
      </c>
      <c r="V4977" t="s">
        <v>32</v>
      </c>
      <c r="W4977" t="s">
        <v>32</v>
      </c>
    </row>
    <row r="4978" spans="21:23" x14ac:dyDescent="0.3">
      <c r="U4978" t="s">
        <v>32</v>
      </c>
      <c r="V4978" t="s">
        <v>32</v>
      </c>
      <c r="W4978" t="s">
        <v>31</v>
      </c>
    </row>
    <row r="4979" spans="21:23" x14ac:dyDescent="0.3">
      <c r="U4979" t="s">
        <v>32</v>
      </c>
      <c r="V4979" t="s">
        <v>32</v>
      </c>
      <c r="W4979" t="s">
        <v>32</v>
      </c>
    </row>
    <row r="4980" spans="21:23" x14ac:dyDescent="0.3">
      <c r="U4980" t="s">
        <v>32</v>
      </c>
      <c r="V4980" t="s">
        <v>32</v>
      </c>
      <c r="W4980" t="s">
        <v>32</v>
      </c>
    </row>
    <row r="4981" spans="21:23" x14ac:dyDescent="0.3">
      <c r="U4981" t="s">
        <v>32</v>
      </c>
      <c r="V4981" t="s">
        <v>32</v>
      </c>
      <c r="W4981" t="s">
        <v>32</v>
      </c>
    </row>
    <row r="4982" spans="21:23" x14ac:dyDescent="0.3">
      <c r="U4982" t="s">
        <v>32</v>
      </c>
      <c r="V4982" t="s">
        <v>32</v>
      </c>
      <c r="W4982" t="s">
        <v>32</v>
      </c>
    </row>
    <row r="4983" spans="21:23" x14ac:dyDescent="0.3">
      <c r="U4983" t="s">
        <v>32</v>
      </c>
      <c r="V4983" t="s">
        <v>32</v>
      </c>
      <c r="W4983" t="s">
        <v>32</v>
      </c>
    </row>
    <row r="4984" spans="21:23" x14ac:dyDescent="0.3">
      <c r="U4984" t="s">
        <v>32</v>
      </c>
      <c r="V4984" t="s">
        <v>32</v>
      </c>
      <c r="W4984" t="s">
        <v>31</v>
      </c>
    </row>
    <row r="4985" spans="21:23" x14ac:dyDescent="0.3">
      <c r="U4985" t="s">
        <v>32</v>
      </c>
      <c r="V4985" t="s">
        <v>31</v>
      </c>
      <c r="W4985" t="s">
        <v>31</v>
      </c>
    </row>
    <row r="4986" spans="21:23" x14ac:dyDescent="0.3">
      <c r="U4986" t="s">
        <v>32</v>
      </c>
      <c r="V4986" t="s">
        <v>31</v>
      </c>
      <c r="W4986" t="s">
        <v>32</v>
      </c>
    </row>
    <row r="4987" spans="21:23" x14ac:dyDescent="0.3">
      <c r="U4987" t="s">
        <v>32</v>
      </c>
      <c r="V4987" t="s">
        <v>32</v>
      </c>
      <c r="W4987" t="s">
        <v>32</v>
      </c>
    </row>
    <row r="4988" spans="21:23" x14ac:dyDescent="0.3">
      <c r="U4988" t="s">
        <v>32</v>
      </c>
      <c r="V4988" t="s">
        <v>31</v>
      </c>
      <c r="W4988" t="s">
        <v>32</v>
      </c>
    </row>
    <row r="4989" spans="21:23" x14ac:dyDescent="0.3">
      <c r="U4989" t="s">
        <v>32</v>
      </c>
      <c r="V4989" t="s">
        <v>31</v>
      </c>
      <c r="W4989" t="s">
        <v>31</v>
      </c>
    </row>
    <row r="4990" spans="21:23" x14ac:dyDescent="0.3">
      <c r="U4990" t="s">
        <v>32</v>
      </c>
      <c r="V4990" t="s">
        <v>32</v>
      </c>
      <c r="W4990" t="s">
        <v>32</v>
      </c>
    </row>
    <row r="4991" spans="21:23" x14ac:dyDescent="0.3">
      <c r="U4991" t="s">
        <v>32</v>
      </c>
      <c r="V4991" t="s">
        <v>32</v>
      </c>
      <c r="W4991" t="s">
        <v>32</v>
      </c>
    </row>
    <row r="4992" spans="21:23" x14ac:dyDescent="0.3">
      <c r="U4992" t="s">
        <v>32</v>
      </c>
      <c r="V4992" t="s">
        <v>32</v>
      </c>
      <c r="W4992" t="s">
        <v>32</v>
      </c>
    </row>
    <row r="4993" spans="21:23" x14ac:dyDescent="0.3">
      <c r="U4993" t="s">
        <v>32</v>
      </c>
      <c r="V4993" t="s">
        <v>32</v>
      </c>
      <c r="W4993" t="s">
        <v>32</v>
      </c>
    </row>
    <row r="4994" spans="21:23" x14ac:dyDescent="0.3">
      <c r="U4994" t="s">
        <v>32</v>
      </c>
      <c r="V4994" t="s">
        <v>32</v>
      </c>
      <c r="W4994" t="s">
        <v>32</v>
      </c>
    </row>
    <row r="4995" spans="21:23" x14ac:dyDescent="0.3">
      <c r="U4995" t="s">
        <v>32</v>
      </c>
      <c r="V4995" t="s">
        <v>32</v>
      </c>
      <c r="W4995" t="s">
        <v>32</v>
      </c>
    </row>
    <row r="4996" spans="21:23" x14ac:dyDescent="0.3">
      <c r="U4996" t="s">
        <v>32</v>
      </c>
      <c r="V4996" t="s">
        <v>32</v>
      </c>
      <c r="W4996" t="s">
        <v>32</v>
      </c>
    </row>
    <row r="4997" spans="21:23" x14ac:dyDescent="0.3">
      <c r="U4997" t="s">
        <v>32</v>
      </c>
      <c r="V4997" t="s">
        <v>31</v>
      </c>
      <c r="W4997" t="s">
        <v>31</v>
      </c>
    </row>
    <row r="4998" spans="21:23" x14ac:dyDescent="0.3">
      <c r="U4998" t="s">
        <v>32</v>
      </c>
      <c r="V4998" t="s">
        <v>32</v>
      </c>
      <c r="W4998" t="s">
        <v>32</v>
      </c>
    </row>
    <row r="4999" spans="21:23" x14ac:dyDescent="0.3">
      <c r="U4999" t="s">
        <v>32</v>
      </c>
      <c r="V4999" t="s">
        <v>32</v>
      </c>
      <c r="W4999" t="s">
        <v>32</v>
      </c>
    </row>
    <row r="5000" spans="21:23" x14ac:dyDescent="0.3">
      <c r="U5000" t="s">
        <v>32</v>
      </c>
      <c r="V5000" t="s">
        <v>32</v>
      </c>
      <c r="W5000" t="s">
        <v>31</v>
      </c>
    </row>
    <row r="5001" spans="21:23" x14ac:dyDescent="0.3">
      <c r="U5001" t="s">
        <v>32</v>
      </c>
      <c r="V5001" t="s">
        <v>32</v>
      </c>
      <c r="W5001" t="s">
        <v>32</v>
      </c>
    </row>
    <row r="5002" spans="21:23" x14ac:dyDescent="0.3">
      <c r="U5002" t="s">
        <v>32</v>
      </c>
      <c r="V5002" t="s">
        <v>32</v>
      </c>
      <c r="W5002" t="s">
        <v>32</v>
      </c>
    </row>
    <row r="5003" spans="21:23" x14ac:dyDescent="0.3">
      <c r="U5003" t="s">
        <v>32</v>
      </c>
      <c r="V5003" t="s">
        <v>31</v>
      </c>
      <c r="W5003" t="s">
        <v>31</v>
      </c>
    </row>
    <row r="5004" spans="21:23" x14ac:dyDescent="0.3">
      <c r="U5004" t="s">
        <v>32</v>
      </c>
      <c r="V5004" t="s">
        <v>32</v>
      </c>
      <c r="W5004" t="s">
        <v>32</v>
      </c>
    </row>
    <row r="5005" spans="21:23" x14ac:dyDescent="0.3">
      <c r="U5005" t="s">
        <v>32</v>
      </c>
      <c r="V5005" t="s">
        <v>32</v>
      </c>
      <c r="W5005" t="s">
        <v>31</v>
      </c>
    </row>
    <row r="5006" spans="21:23" x14ac:dyDescent="0.3">
      <c r="U5006" t="s">
        <v>32</v>
      </c>
      <c r="V5006" t="s">
        <v>32</v>
      </c>
      <c r="W5006" t="s">
        <v>31</v>
      </c>
    </row>
    <row r="5007" spans="21:23" x14ac:dyDescent="0.3">
      <c r="U5007" t="s">
        <v>32</v>
      </c>
      <c r="V5007" t="s">
        <v>32</v>
      </c>
      <c r="W5007" t="s">
        <v>32</v>
      </c>
    </row>
    <row r="5008" spans="21:23" x14ac:dyDescent="0.3">
      <c r="U5008" t="s">
        <v>32</v>
      </c>
      <c r="V5008" t="s">
        <v>31</v>
      </c>
      <c r="W5008" t="s">
        <v>31</v>
      </c>
    </row>
    <row r="5009" spans="21:23" x14ac:dyDescent="0.3">
      <c r="U5009" t="s">
        <v>32</v>
      </c>
      <c r="V5009" t="s">
        <v>32</v>
      </c>
      <c r="W5009" t="s">
        <v>32</v>
      </c>
    </row>
    <row r="5010" spans="21:23" x14ac:dyDescent="0.3">
      <c r="U5010" t="s">
        <v>32</v>
      </c>
      <c r="V5010" t="s">
        <v>32</v>
      </c>
      <c r="W5010" t="s">
        <v>32</v>
      </c>
    </row>
    <row r="5011" spans="21:23" x14ac:dyDescent="0.3">
      <c r="U5011" t="s">
        <v>32</v>
      </c>
      <c r="V5011" t="s">
        <v>32</v>
      </c>
      <c r="W5011" t="s">
        <v>31</v>
      </c>
    </row>
    <row r="5012" spans="21:23" x14ac:dyDescent="0.3">
      <c r="U5012" t="s">
        <v>32</v>
      </c>
      <c r="V5012" t="s">
        <v>32</v>
      </c>
      <c r="W5012" t="s">
        <v>31</v>
      </c>
    </row>
    <row r="5013" spans="21:23" x14ac:dyDescent="0.3">
      <c r="U5013" t="s">
        <v>32</v>
      </c>
      <c r="V5013" t="s">
        <v>32</v>
      </c>
      <c r="W5013" t="s">
        <v>32</v>
      </c>
    </row>
    <row r="5014" spans="21:23" x14ac:dyDescent="0.3">
      <c r="U5014" t="s">
        <v>32</v>
      </c>
      <c r="V5014" t="s">
        <v>32</v>
      </c>
      <c r="W5014" t="s">
        <v>32</v>
      </c>
    </row>
    <row r="5015" spans="21:23" x14ac:dyDescent="0.3">
      <c r="U5015" t="s">
        <v>32</v>
      </c>
      <c r="V5015" t="s">
        <v>32</v>
      </c>
      <c r="W5015" t="s">
        <v>32</v>
      </c>
    </row>
    <row r="5016" spans="21:23" x14ac:dyDescent="0.3">
      <c r="U5016" t="s">
        <v>32</v>
      </c>
      <c r="V5016" t="s">
        <v>32</v>
      </c>
      <c r="W5016" t="s">
        <v>32</v>
      </c>
    </row>
    <row r="5017" spans="21:23" x14ac:dyDescent="0.3">
      <c r="U5017" t="s">
        <v>32</v>
      </c>
      <c r="V5017" t="s">
        <v>31</v>
      </c>
      <c r="W5017" t="s">
        <v>31</v>
      </c>
    </row>
    <row r="5018" spans="21:23" x14ac:dyDescent="0.3">
      <c r="U5018" t="s">
        <v>32</v>
      </c>
      <c r="V5018" t="s">
        <v>32</v>
      </c>
      <c r="W5018" t="s">
        <v>32</v>
      </c>
    </row>
    <row r="5019" spans="21:23" x14ac:dyDescent="0.3">
      <c r="U5019" t="s">
        <v>32</v>
      </c>
      <c r="V5019" t="s">
        <v>32</v>
      </c>
      <c r="W5019" t="s">
        <v>32</v>
      </c>
    </row>
    <row r="5020" spans="21:23" x14ac:dyDescent="0.3">
      <c r="U5020" t="s">
        <v>32</v>
      </c>
      <c r="V5020" t="s">
        <v>32</v>
      </c>
      <c r="W5020" t="s">
        <v>32</v>
      </c>
    </row>
    <row r="5021" spans="21:23" x14ac:dyDescent="0.3">
      <c r="U5021" t="s">
        <v>32</v>
      </c>
      <c r="V5021" t="s">
        <v>31</v>
      </c>
      <c r="W5021" t="s">
        <v>31</v>
      </c>
    </row>
    <row r="5022" spans="21:23" x14ac:dyDescent="0.3">
      <c r="U5022" t="s">
        <v>32</v>
      </c>
      <c r="V5022" t="s">
        <v>32</v>
      </c>
      <c r="W5022" t="s">
        <v>32</v>
      </c>
    </row>
    <row r="5023" spans="21:23" x14ac:dyDescent="0.3">
      <c r="U5023" t="s">
        <v>32</v>
      </c>
      <c r="V5023" t="s">
        <v>32</v>
      </c>
      <c r="W5023" t="s">
        <v>32</v>
      </c>
    </row>
    <row r="5024" spans="21:23" x14ac:dyDescent="0.3">
      <c r="U5024" t="s">
        <v>32</v>
      </c>
      <c r="V5024" t="s">
        <v>32</v>
      </c>
      <c r="W5024" t="s">
        <v>32</v>
      </c>
    </row>
    <row r="5025" spans="21:23" x14ac:dyDescent="0.3">
      <c r="U5025" t="s">
        <v>32</v>
      </c>
      <c r="V5025" t="s">
        <v>32</v>
      </c>
      <c r="W5025" t="s">
        <v>31</v>
      </c>
    </row>
    <row r="5026" spans="21:23" x14ac:dyDescent="0.3">
      <c r="U5026" t="s">
        <v>32</v>
      </c>
      <c r="V5026" t="s">
        <v>31</v>
      </c>
      <c r="W5026" t="s">
        <v>31</v>
      </c>
    </row>
    <row r="5027" spans="21:23" x14ac:dyDescent="0.3">
      <c r="U5027" t="s">
        <v>32</v>
      </c>
      <c r="V5027" t="s">
        <v>32</v>
      </c>
      <c r="W5027" t="s">
        <v>32</v>
      </c>
    </row>
    <row r="5028" spans="21:23" x14ac:dyDescent="0.3">
      <c r="U5028" t="s">
        <v>32</v>
      </c>
      <c r="V5028" t="s">
        <v>31</v>
      </c>
      <c r="W5028" t="s">
        <v>31</v>
      </c>
    </row>
    <row r="5029" spans="21:23" x14ac:dyDescent="0.3">
      <c r="U5029" t="s">
        <v>32</v>
      </c>
      <c r="V5029" t="s">
        <v>32</v>
      </c>
      <c r="W5029" t="s">
        <v>32</v>
      </c>
    </row>
    <row r="5030" spans="21:23" x14ac:dyDescent="0.3">
      <c r="U5030" t="s">
        <v>32</v>
      </c>
      <c r="V5030" t="s">
        <v>32</v>
      </c>
      <c r="W5030" t="s">
        <v>32</v>
      </c>
    </row>
    <row r="5031" spans="21:23" x14ac:dyDescent="0.3">
      <c r="U5031" t="s">
        <v>32</v>
      </c>
      <c r="V5031" t="s">
        <v>31</v>
      </c>
      <c r="W5031" t="s">
        <v>32</v>
      </c>
    </row>
    <row r="5032" spans="21:23" x14ac:dyDescent="0.3">
      <c r="U5032" t="s">
        <v>32</v>
      </c>
      <c r="V5032" t="s">
        <v>32</v>
      </c>
      <c r="W5032" t="s">
        <v>32</v>
      </c>
    </row>
    <row r="5033" spans="21:23" x14ac:dyDescent="0.3">
      <c r="U5033" t="s">
        <v>32</v>
      </c>
      <c r="V5033" t="s">
        <v>32</v>
      </c>
      <c r="W5033" t="s">
        <v>32</v>
      </c>
    </row>
    <row r="5034" spans="21:23" x14ac:dyDescent="0.3">
      <c r="U5034" t="s">
        <v>32</v>
      </c>
      <c r="V5034" t="s">
        <v>32</v>
      </c>
      <c r="W5034" t="s">
        <v>32</v>
      </c>
    </row>
    <row r="5035" spans="21:23" x14ac:dyDescent="0.3">
      <c r="U5035" t="s">
        <v>32</v>
      </c>
      <c r="V5035" t="s">
        <v>32</v>
      </c>
      <c r="W5035" t="s">
        <v>32</v>
      </c>
    </row>
    <row r="5036" spans="21:23" x14ac:dyDescent="0.3">
      <c r="U5036" t="s">
        <v>32</v>
      </c>
      <c r="V5036" t="s">
        <v>31</v>
      </c>
      <c r="W5036" t="s">
        <v>32</v>
      </c>
    </row>
    <row r="5037" spans="21:23" x14ac:dyDescent="0.3">
      <c r="U5037" t="s">
        <v>32</v>
      </c>
      <c r="V5037" t="s">
        <v>31</v>
      </c>
      <c r="W5037" t="s">
        <v>32</v>
      </c>
    </row>
    <row r="5038" spans="21:23" x14ac:dyDescent="0.3">
      <c r="U5038" t="s">
        <v>32</v>
      </c>
      <c r="V5038" t="s">
        <v>32</v>
      </c>
      <c r="W5038" t="s">
        <v>32</v>
      </c>
    </row>
    <row r="5039" spans="21:23" x14ac:dyDescent="0.3">
      <c r="U5039" t="s">
        <v>32</v>
      </c>
      <c r="V5039" t="s">
        <v>32</v>
      </c>
      <c r="W5039" t="s">
        <v>32</v>
      </c>
    </row>
    <row r="5040" spans="21:23" x14ac:dyDescent="0.3">
      <c r="U5040" t="s">
        <v>32</v>
      </c>
      <c r="V5040" t="s">
        <v>32</v>
      </c>
      <c r="W5040" t="s">
        <v>32</v>
      </c>
    </row>
    <row r="5041" spans="21:23" x14ac:dyDescent="0.3">
      <c r="U5041" t="s">
        <v>32</v>
      </c>
      <c r="V5041" t="s">
        <v>32</v>
      </c>
      <c r="W5041" t="s">
        <v>32</v>
      </c>
    </row>
    <row r="5042" spans="21:23" x14ac:dyDescent="0.3">
      <c r="U5042" t="s">
        <v>32</v>
      </c>
      <c r="V5042" t="s">
        <v>32</v>
      </c>
      <c r="W5042" t="s">
        <v>32</v>
      </c>
    </row>
    <row r="5043" spans="21:23" x14ac:dyDescent="0.3">
      <c r="U5043" t="s">
        <v>32</v>
      </c>
      <c r="V5043" t="s">
        <v>31</v>
      </c>
      <c r="W5043" t="s">
        <v>32</v>
      </c>
    </row>
    <row r="5044" spans="21:23" x14ac:dyDescent="0.3">
      <c r="U5044" t="s">
        <v>32</v>
      </c>
      <c r="V5044" t="s">
        <v>32</v>
      </c>
      <c r="W5044" t="s">
        <v>32</v>
      </c>
    </row>
    <row r="5045" spans="21:23" x14ac:dyDescent="0.3">
      <c r="U5045" t="s">
        <v>32</v>
      </c>
      <c r="V5045" t="s">
        <v>32</v>
      </c>
      <c r="W5045" t="s">
        <v>32</v>
      </c>
    </row>
    <row r="5046" spans="21:23" x14ac:dyDescent="0.3">
      <c r="U5046" t="s">
        <v>32</v>
      </c>
      <c r="V5046" t="s">
        <v>32</v>
      </c>
      <c r="W5046" t="s">
        <v>32</v>
      </c>
    </row>
    <row r="5047" spans="21:23" x14ac:dyDescent="0.3">
      <c r="U5047" t="s">
        <v>32</v>
      </c>
      <c r="V5047" t="s">
        <v>32</v>
      </c>
      <c r="W5047" t="s">
        <v>32</v>
      </c>
    </row>
    <row r="5048" spans="21:23" x14ac:dyDescent="0.3">
      <c r="U5048" t="s">
        <v>32</v>
      </c>
      <c r="V5048" t="s">
        <v>32</v>
      </c>
      <c r="W5048" t="s">
        <v>31</v>
      </c>
    </row>
    <row r="5049" spans="21:23" x14ac:dyDescent="0.3">
      <c r="U5049" t="s">
        <v>32</v>
      </c>
      <c r="V5049" t="s">
        <v>32</v>
      </c>
      <c r="W5049" t="s">
        <v>31</v>
      </c>
    </row>
    <row r="5050" spans="21:23" x14ac:dyDescent="0.3">
      <c r="U5050" t="s">
        <v>32</v>
      </c>
      <c r="V5050" t="s">
        <v>31</v>
      </c>
      <c r="W5050" t="s">
        <v>32</v>
      </c>
    </row>
    <row r="5051" spans="21:23" x14ac:dyDescent="0.3">
      <c r="U5051" t="s">
        <v>32</v>
      </c>
      <c r="V5051" t="s">
        <v>32</v>
      </c>
      <c r="W5051" t="s">
        <v>32</v>
      </c>
    </row>
    <row r="5052" spans="21:23" x14ac:dyDescent="0.3">
      <c r="U5052" t="s">
        <v>32</v>
      </c>
      <c r="V5052" t="s">
        <v>32</v>
      </c>
      <c r="W5052" t="s">
        <v>32</v>
      </c>
    </row>
    <row r="5053" spans="21:23" x14ac:dyDescent="0.3">
      <c r="U5053" t="s">
        <v>32</v>
      </c>
      <c r="V5053" t="s">
        <v>32</v>
      </c>
      <c r="W5053" t="s">
        <v>32</v>
      </c>
    </row>
    <row r="5054" spans="21:23" x14ac:dyDescent="0.3">
      <c r="U5054" t="s">
        <v>32</v>
      </c>
      <c r="V5054" t="s">
        <v>32</v>
      </c>
      <c r="W5054" t="s">
        <v>32</v>
      </c>
    </row>
    <row r="5055" spans="21:23" x14ac:dyDescent="0.3">
      <c r="U5055" t="s">
        <v>32</v>
      </c>
      <c r="V5055" t="s">
        <v>32</v>
      </c>
      <c r="W5055" t="s">
        <v>32</v>
      </c>
    </row>
    <row r="5056" spans="21:23" x14ac:dyDescent="0.3">
      <c r="U5056" t="s">
        <v>32</v>
      </c>
      <c r="V5056" t="s">
        <v>32</v>
      </c>
      <c r="W5056" t="s">
        <v>32</v>
      </c>
    </row>
    <row r="5057" spans="21:23" x14ac:dyDescent="0.3">
      <c r="U5057" t="s">
        <v>32</v>
      </c>
      <c r="V5057" t="s">
        <v>32</v>
      </c>
      <c r="W5057" t="s">
        <v>32</v>
      </c>
    </row>
    <row r="5058" spans="21:23" x14ac:dyDescent="0.3">
      <c r="U5058" t="s">
        <v>32</v>
      </c>
      <c r="V5058" t="s">
        <v>32</v>
      </c>
      <c r="W5058" t="s">
        <v>31</v>
      </c>
    </row>
    <row r="5059" spans="21:23" x14ac:dyDescent="0.3">
      <c r="U5059" t="s">
        <v>32</v>
      </c>
      <c r="V5059" t="s">
        <v>32</v>
      </c>
      <c r="W5059" t="s">
        <v>31</v>
      </c>
    </row>
    <row r="5060" spans="21:23" x14ac:dyDescent="0.3">
      <c r="U5060" t="s">
        <v>32</v>
      </c>
      <c r="V5060" t="s">
        <v>32</v>
      </c>
      <c r="W5060" t="s">
        <v>32</v>
      </c>
    </row>
    <row r="5061" spans="21:23" x14ac:dyDescent="0.3">
      <c r="U5061" t="s">
        <v>32</v>
      </c>
      <c r="V5061" t="s">
        <v>32</v>
      </c>
      <c r="W5061" t="s">
        <v>32</v>
      </c>
    </row>
    <row r="5062" spans="21:23" x14ac:dyDescent="0.3">
      <c r="U5062" t="s">
        <v>32</v>
      </c>
      <c r="V5062" t="s">
        <v>32</v>
      </c>
      <c r="W5062" t="s">
        <v>32</v>
      </c>
    </row>
    <row r="5063" spans="21:23" x14ac:dyDescent="0.3">
      <c r="U5063" t="s">
        <v>32</v>
      </c>
      <c r="V5063" t="s">
        <v>31</v>
      </c>
      <c r="W5063" t="s">
        <v>31</v>
      </c>
    </row>
    <row r="5064" spans="21:23" x14ac:dyDescent="0.3">
      <c r="U5064" t="s">
        <v>32</v>
      </c>
      <c r="V5064" t="s">
        <v>31</v>
      </c>
      <c r="W5064" t="s">
        <v>31</v>
      </c>
    </row>
    <row r="5065" spans="21:23" x14ac:dyDescent="0.3">
      <c r="U5065" t="s">
        <v>32</v>
      </c>
      <c r="V5065" t="s">
        <v>31</v>
      </c>
      <c r="W5065" t="s">
        <v>32</v>
      </c>
    </row>
    <row r="5066" spans="21:23" x14ac:dyDescent="0.3">
      <c r="U5066" t="s">
        <v>32</v>
      </c>
      <c r="V5066" t="s">
        <v>31</v>
      </c>
      <c r="W5066" t="s">
        <v>32</v>
      </c>
    </row>
    <row r="5067" spans="21:23" x14ac:dyDescent="0.3">
      <c r="U5067" t="s">
        <v>32</v>
      </c>
      <c r="V5067" t="s">
        <v>32</v>
      </c>
      <c r="W5067" t="s">
        <v>31</v>
      </c>
    </row>
    <row r="5068" spans="21:23" x14ac:dyDescent="0.3">
      <c r="U5068" t="s">
        <v>32</v>
      </c>
      <c r="V5068" t="s">
        <v>32</v>
      </c>
      <c r="W5068" t="s">
        <v>32</v>
      </c>
    </row>
    <row r="5069" spans="21:23" x14ac:dyDescent="0.3">
      <c r="U5069" t="s">
        <v>32</v>
      </c>
      <c r="V5069" t="s">
        <v>31</v>
      </c>
      <c r="W5069" t="s">
        <v>32</v>
      </c>
    </row>
    <row r="5070" spans="21:23" x14ac:dyDescent="0.3">
      <c r="U5070" t="s">
        <v>32</v>
      </c>
      <c r="V5070" t="s">
        <v>32</v>
      </c>
      <c r="W5070" t="s">
        <v>32</v>
      </c>
    </row>
    <row r="5071" spans="21:23" x14ac:dyDescent="0.3">
      <c r="U5071" t="s">
        <v>32</v>
      </c>
      <c r="V5071" t="s">
        <v>32</v>
      </c>
      <c r="W5071" t="s">
        <v>32</v>
      </c>
    </row>
    <row r="5072" spans="21:23" x14ac:dyDescent="0.3">
      <c r="U5072" t="s">
        <v>32</v>
      </c>
      <c r="V5072" t="s">
        <v>32</v>
      </c>
      <c r="W5072" t="s">
        <v>32</v>
      </c>
    </row>
    <row r="5073" spans="21:23" x14ac:dyDescent="0.3">
      <c r="U5073" t="s">
        <v>32</v>
      </c>
      <c r="V5073" t="s">
        <v>31</v>
      </c>
      <c r="W5073" t="s">
        <v>31</v>
      </c>
    </row>
    <row r="5074" spans="21:23" x14ac:dyDescent="0.3">
      <c r="U5074" t="s">
        <v>32</v>
      </c>
      <c r="V5074" t="s">
        <v>32</v>
      </c>
      <c r="W5074" t="s">
        <v>31</v>
      </c>
    </row>
    <row r="5075" spans="21:23" x14ac:dyDescent="0.3">
      <c r="U5075" t="s">
        <v>32</v>
      </c>
      <c r="V5075" t="s">
        <v>32</v>
      </c>
      <c r="W5075" t="s">
        <v>32</v>
      </c>
    </row>
    <row r="5076" spans="21:23" x14ac:dyDescent="0.3">
      <c r="U5076" t="s">
        <v>32</v>
      </c>
      <c r="V5076" t="s">
        <v>32</v>
      </c>
      <c r="W5076" t="s">
        <v>32</v>
      </c>
    </row>
    <row r="5077" spans="21:23" x14ac:dyDescent="0.3">
      <c r="U5077" t="s">
        <v>32</v>
      </c>
      <c r="V5077" t="s">
        <v>32</v>
      </c>
      <c r="W5077" t="s">
        <v>31</v>
      </c>
    </row>
    <row r="5078" spans="21:23" x14ac:dyDescent="0.3">
      <c r="U5078" t="s">
        <v>32</v>
      </c>
      <c r="V5078" t="s">
        <v>31</v>
      </c>
      <c r="W5078" t="s">
        <v>32</v>
      </c>
    </row>
    <row r="5079" spans="21:23" x14ac:dyDescent="0.3">
      <c r="U5079" t="s">
        <v>32</v>
      </c>
      <c r="V5079" t="s">
        <v>32</v>
      </c>
      <c r="W5079" t="s">
        <v>32</v>
      </c>
    </row>
    <row r="5080" spans="21:23" x14ac:dyDescent="0.3">
      <c r="U5080" t="s">
        <v>32</v>
      </c>
      <c r="V5080" t="s">
        <v>32</v>
      </c>
      <c r="W5080" t="s">
        <v>32</v>
      </c>
    </row>
    <row r="5081" spans="21:23" x14ac:dyDescent="0.3">
      <c r="U5081" t="s">
        <v>32</v>
      </c>
      <c r="V5081" t="s">
        <v>32</v>
      </c>
      <c r="W5081" t="s">
        <v>32</v>
      </c>
    </row>
    <row r="5082" spans="21:23" x14ac:dyDescent="0.3">
      <c r="U5082" t="s">
        <v>32</v>
      </c>
      <c r="V5082" t="s">
        <v>32</v>
      </c>
      <c r="W5082" t="s">
        <v>32</v>
      </c>
    </row>
    <row r="5083" spans="21:23" x14ac:dyDescent="0.3">
      <c r="U5083" t="s">
        <v>32</v>
      </c>
      <c r="V5083" t="s">
        <v>32</v>
      </c>
      <c r="W5083" t="s">
        <v>31</v>
      </c>
    </row>
    <row r="5084" spans="21:23" x14ac:dyDescent="0.3">
      <c r="U5084" t="s">
        <v>32</v>
      </c>
      <c r="V5084" t="s">
        <v>32</v>
      </c>
      <c r="W5084" t="s">
        <v>31</v>
      </c>
    </row>
    <row r="5085" spans="21:23" x14ac:dyDescent="0.3">
      <c r="U5085" t="s">
        <v>32</v>
      </c>
      <c r="V5085" t="s">
        <v>32</v>
      </c>
      <c r="W5085" t="s">
        <v>32</v>
      </c>
    </row>
    <row r="5086" spans="21:23" x14ac:dyDescent="0.3">
      <c r="U5086" t="s">
        <v>32</v>
      </c>
      <c r="V5086" t="s">
        <v>32</v>
      </c>
      <c r="W5086" t="s">
        <v>32</v>
      </c>
    </row>
    <row r="5087" spans="21:23" x14ac:dyDescent="0.3">
      <c r="U5087" t="s">
        <v>32</v>
      </c>
      <c r="V5087" t="s">
        <v>32</v>
      </c>
      <c r="W5087" t="s">
        <v>31</v>
      </c>
    </row>
    <row r="5088" spans="21:23" x14ac:dyDescent="0.3">
      <c r="U5088" t="s">
        <v>32</v>
      </c>
      <c r="V5088" t="s">
        <v>31</v>
      </c>
      <c r="W5088" t="s">
        <v>32</v>
      </c>
    </row>
    <row r="5089" spans="21:23" x14ac:dyDescent="0.3">
      <c r="U5089" t="s">
        <v>32</v>
      </c>
      <c r="V5089" t="s">
        <v>32</v>
      </c>
      <c r="W5089" t="s">
        <v>31</v>
      </c>
    </row>
    <row r="5090" spans="21:23" x14ac:dyDescent="0.3">
      <c r="U5090" t="s">
        <v>32</v>
      </c>
      <c r="V5090" t="s">
        <v>32</v>
      </c>
      <c r="W5090" t="s">
        <v>31</v>
      </c>
    </row>
    <row r="5091" spans="21:23" x14ac:dyDescent="0.3">
      <c r="U5091" t="s">
        <v>32</v>
      </c>
      <c r="V5091" t="s">
        <v>32</v>
      </c>
      <c r="W5091" t="s">
        <v>32</v>
      </c>
    </row>
    <row r="5092" spans="21:23" x14ac:dyDescent="0.3">
      <c r="U5092" t="s">
        <v>32</v>
      </c>
      <c r="V5092" t="s">
        <v>32</v>
      </c>
      <c r="W5092" t="s">
        <v>32</v>
      </c>
    </row>
    <row r="5093" spans="21:23" x14ac:dyDescent="0.3">
      <c r="U5093" t="s">
        <v>32</v>
      </c>
      <c r="V5093" t="s">
        <v>32</v>
      </c>
      <c r="W5093" t="s">
        <v>31</v>
      </c>
    </row>
    <row r="5094" spans="21:23" x14ac:dyDescent="0.3">
      <c r="U5094" t="s">
        <v>32</v>
      </c>
      <c r="V5094" t="s">
        <v>32</v>
      </c>
      <c r="W5094" t="s">
        <v>31</v>
      </c>
    </row>
    <row r="5095" spans="21:23" x14ac:dyDescent="0.3">
      <c r="U5095" t="s">
        <v>32</v>
      </c>
      <c r="V5095" t="s">
        <v>32</v>
      </c>
      <c r="W5095" t="s">
        <v>32</v>
      </c>
    </row>
    <row r="5096" spans="21:23" x14ac:dyDescent="0.3">
      <c r="U5096" t="s">
        <v>32</v>
      </c>
      <c r="V5096" t="s">
        <v>32</v>
      </c>
      <c r="W5096" t="s">
        <v>32</v>
      </c>
    </row>
    <row r="5097" spans="21:23" x14ac:dyDescent="0.3">
      <c r="U5097" t="s">
        <v>32</v>
      </c>
      <c r="V5097" t="s">
        <v>32</v>
      </c>
      <c r="W5097" t="s">
        <v>32</v>
      </c>
    </row>
    <row r="5098" spans="21:23" x14ac:dyDescent="0.3">
      <c r="U5098" t="s">
        <v>32</v>
      </c>
      <c r="V5098" t="s">
        <v>32</v>
      </c>
      <c r="W5098" t="s">
        <v>32</v>
      </c>
    </row>
    <row r="5099" spans="21:23" x14ac:dyDescent="0.3">
      <c r="U5099" t="s">
        <v>32</v>
      </c>
      <c r="V5099" t="s">
        <v>32</v>
      </c>
      <c r="W5099" t="s">
        <v>31</v>
      </c>
    </row>
    <row r="5100" spans="21:23" x14ac:dyDescent="0.3">
      <c r="U5100" t="s">
        <v>32</v>
      </c>
      <c r="V5100" t="s">
        <v>32</v>
      </c>
      <c r="W5100" t="s">
        <v>32</v>
      </c>
    </row>
    <row r="5101" spans="21:23" x14ac:dyDescent="0.3">
      <c r="U5101" t="s">
        <v>32</v>
      </c>
      <c r="V5101" t="s">
        <v>32</v>
      </c>
      <c r="W5101" t="s">
        <v>32</v>
      </c>
    </row>
    <row r="5102" spans="21:23" x14ac:dyDescent="0.3">
      <c r="U5102" t="s">
        <v>32</v>
      </c>
      <c r="V5102" t="s">
        <v>32</v>
      </c>
      <c r="W5102" t="s">
        <v>32</v>
      </c>
    </row>
    <row r="5103" spans="21:23" x14ac:dyDescent="0.3">
      <c r="U5103" t="s">
        <v>32</v>
      </c>
      <c r="V5103" t="s">
        <v>32</v>
      </c>
      <c r="W5103" t="s">
        <v>32</v>
      </c>
    </row>
    <row r="5104" spans="21:23" x14ac:dyDescent="0.3">
      <c r="U5104" t="s">
        <v>32</v>
      </c>
      <c r="V5104" t="s">
        <v>32</v>
      </c>
      <c r="W5104" t="s">
        <v>32</v>
      </c>
    </row>
    <row r="5105" spans="21:23" x14ac:dyDescent="0.3">
      <c r="U5105" t="s">
        <v>32</v>
      </c>
      <c r="V5105" t="s">
        <v>32</v>
      </c>
      <c r="W5105" t="s">
        <v>31</v>
      </c>
    </row>
    <row r="5106" spans="21:23" x14ac:dyDescent="0.3">
      <c r="U5106" t="s">
        <v>32</v>
      </c>
      <c r="V5106" t="s">
        <v>32</v>
      </c>
      <c r="W5106" t="s">
        <v>32</v>
      </c>
    </row>
    <row r="5107" spans="21:23" x14ac:dyDescent="0.3">
      <c r="U5107" t="s">
        <v>32</v>
      </c>
      <c r="V5107" t="s">
        <v>32</v>
      </c>
      <c r="W5107" t="s">
        <v>32</v>
      </c>
    </row>
    <row r="5108" spans="21:23" x14ac:dyDescent="0.3">
      <c r="U5108" t="s">
        <v>32</v>
      </c>
      <c r="V5108" t="s">
        <v>32</v>
      </c>
      <c r="W5108" t="s">
        <v>31</v>
      </c>
    </row>
    <row r="5109" spans="21:23" x14ac:dyDescent="0.3">
      <c r="U5109" t="s">
        <v>32</v>
      </c>
      <c r="V5109" t="s">
        <v>32</v>
      </c>
      <c r="W5109" t="s">
        <v>31</v>
      </c>
    </row>
    <row r="5110" spans="21:23" x14ac:dyDescent="0.3">
      <c r="U5110" t="s">
        <v>32</v>
      </c>
      <c r="V5110" t="s">
        <v>31</v>
      </c>
      <c r="W5110" t="s">
        <v>32</v>
      </c>
    </row>
    <row r="5111" spans="21:23" x14ac:dyDescent="0.3">
      <c r="U5111" t="s">
        <v>32</v>
      </c>
      <c r="V5111" t="s">
        <v>32</v>
      </c>
      <c r="W5111" t="s">
        <v>32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125B-C79B-459B-B94F-88F921EAD8A4}">
  <dimension ref="B3:C4"/>
  <sheetViews>
    <sheetView workbookViewId="0">
      <selection activeCell="J4" sqref="J4"/>
    </sheetView>
  </sheetViews>
  <sheetFormatPr defaultRowHeight="14.4" x14ac:dyDescent="0.3"/>
  <cols>
    <col min="2" max="2" width="23.44140625" bestFit="1" customWidth="1"/>
  </cols>
  <sheetData>
    <row r="3" spans="2:3" x14ac:dyDescent="0.3">
      <c r="B3" t="s">
        <v>79</v>
      </c>
      <c r="C3" t="s">
        <v>9</v>
      </c>
    </row>
    <row r="4" spans="2:3" x14ac:dyDescent="0.3">
      <c r="B4">
        <f>AVERAGE(Table1[avg_glucose_level])</f>
        <v>106.14767710371804</v>
      </c>
      <c r="C4">
        <f>AVERAGE(Table1[bmi])</f>
        <v>28.862035225048999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B985-2AF6-406E-9427-04958257612D}">
  <dimension ref="S4:Y48"/>
  <sheetViews>
    <sheetView topLeftCell="A11" workbookViewId="0">
      <selection activeCell="J32" sqref="J32"/>
    </sheetView>
  </sheetViews>
  <sheetFormatPr defaultRowHeight="14.4" x14ac:dyDescent="0.3"/>
  <cols>
    <col min="3" max="3" width="19.6640625" bestFit="1" customWidth="1"/>
    <col min="4" max="4" width="15.5546875" bestFit="1" customWidth="1"/>
    <col min="5" max="5" width="4" bestFit="1" customWidth="1"/>
    <col min="6" max="6" width="10.77734375" bestFit="1" customWidth="1"/>
    <col min="10" max="10" width="12.5546875" bestFit="1" customWidth="1"/>
    <col min="14" max="14" width="19.6640625" bestFit="1" customWidth="1"/>
    <col min="15" max="15" width="13.88671875" bestFit="1" customWidth="1"/>
    <col min="16" max="17" width="10.77734375" bestFit="1" customWidth="1"/>
    <col min="18" max="18" width="9.21875" bestFit="1" customWidth="1"/>
    <col min="19" max="19" width="19.6640625" bestFit="1" customWidth="1"/>
    <col min="20" max="20" width="13.88671875" bestFit="1" customWidth="1"/>
    <col min="21" max="21" width="10.77734375" bestFit="1" customWidth="1"/>
    <col min="22" max="23" width="19.6640625" bestFit="1" customWidth="1"/>
    <col min="24" max="24" width="13.88671875" bestFit="1" customWidth="1"/>
    <col min="25" max="25" width="10.77734375" bestFit="1" customWidth="1"/>
  </cols>
  <sheetData>
    <row r="4" spans="19:25" x14ac:dyDescent="0.3">
      <c r="S4" s="5" t="s">
        <v>49</v>
      </c>
      <c r="T4" s="5" t="s">
        <v>30</v>
      </c>
    </row>
    <row r="5" spans="19:25" x14ac:dyDescent="0.3">
      <c r="S5" s="5" t="s">
        <v>2</v>
      </c>
      <c r="T5" t="s">
        <v>31</v>
      </c>
      <c r="U5" t="s">
        <v>48</v>
      </c>
      <c r="W5" s="5" t="s">
        <v>49</v>
      </c>
      <c r="X5" s="5" t="s">
        <v>30</v>
      </c>
    </row>
    <row r="6" spans="19:25" x14ac:dyDescent="0.3">
      <c r="S6" s="6">
        <v>32</v>
      </c>
      <c r="T6">
        <v>1</v>
      </c>
      <c r="U6">
        <v>1</v>
      </c>
      <c r="W6" s="5" t="s">
        <v>1</v>
      </c>
      <c r="X6" t="s">
        <v>31</v>
      </c>
      <c r="Y6" t="s">
        <v>48</v>
      </c>
    </row>
    <row r="7" spans="19:25" x14ac:dyDescent="0.3">
      <c r="S7" s="6">
        <v>38</v>
      </c>
      <c r="T7">
        <v>2</v>
      </c>
      <c r="U7">
        <v>2</v>
      </c>
      <c r="W7" s="6" t="s">
        <v>17</v>
      </c>
      <c r="X7">
        <v>141</v>
      </c>
      <c r="Y7">
        <v>141</v>
      </c>
    </row>
    <row r="8" spans="19:25" x14ac:dyDescent="0.3">
      <c r="S8" s="6">
        <v>39</v>
      </c>
      <c r="T8">
        <v>3</v>
      </c>
      <c r="U8">
        <v>3</v>
      </c>
      <c r="W8" s="6" t="s">
        <v>12</v>
      </c>
      <c r="X8">
        <v>108</v>
      </c>
      <c r="Y8">
        <v>108</v>
      </c>
    </row>
    <row r="9" spans="19:25" x14ac:dyDescent="0.3">
      <c r="S9" s="6">
        <v>42</v>
      </c>
      <c r="T9">
        <v>1</v>
      </c>
      <c r="U9">
        <v>1</v>
      </c>
      <c r="W9" s="6" t="s">
        <v>48</v>
      </c>
      <c r="X9">
        <v>249</v>
      </c>
      <c r="Y9">
        <v>249</v>
      </c>
    </row>
    <row r="10" spans="19:25" x14ac:dyDescent="0.3">
      <c r="S10" s="6">
        <v>43</v>
      </c>
      <c r="T10">
        <v>1</v>
      </c>
      <c r="U10">
        <v>1</v>
      </c>
    </row>
    <row r="11" spans="19:25" x14ac:dyDescent="0.3">
      <c r="S11" s="6">
        <v>45</v>
      </c>
      <c r="T11">
        <v>3</v>
      </c>
      <c r="U11">
        <v>3</v>
      </c>
    </row>
    <row r="12" spans="19:25" x14ac:dyDescent="0.3">
      <c r="S12" s="6">
        <v>46</v>
      </c>
      <c r="T12">
        <v>1</v>
      </c>
      <c r="U12">
        <v>1</v>
      </c>
    </row>
    <row r="13" spans="19:25" x14ac:dyDescent="0.3">
      <c r="S13" s="6">
        <v>47</v>
      </c>
      <c r="T13">
        <v>1</v>
      </c>
      <c r="U13">
        <v>1</v>
      </c>
    </row>
    <row r="14" spans="19:25" x14ac:dyDescent="0.3">
      <c r="S14" s="6">
        <v>48</v>
      </c>
      <c r="T14">
        <v>2</v>
      </c>
      <c r="U14">
        <v>2</v>
      </c>
    </row>
    <row r="15" spans="19:25" x14ac:dyDescent="0.3">
      <c r="S15" s="6">
        <v>49</v>
      </c>
      <c r="T15">
        <v>3</v>
      </c>
      <c r="U15">
        <v>3</v>
      </c>
    </row>
    <row r="16" spans="19:25" x14ac:dyDescent="0.3">
      <c r="S16" s="6">
        <v>50</v>
      </c>
      <c r="T16">
        <v>3</v>
      </c>
      <c r="U16">
        <v>3</v>
      </c>
    </row>
    <row r="17" spans="19:21" x14ac:dyDescent="0.3">
      <c r="S17" s="6">
        <v>51</v>
      </c>
      <c r="T17">
        <v>4</v>
      </c>
      <c r="U17">
        <v>4</v>
      </c>
    </row>
    <row r="18" spans="19:21" x14ac:dyDescent="0.3">
      <c r="S18" s="6">
        <v>52</v>
      </c>
      <c r="T18">
        <v>2</v>
      </c>
      <c r="U18">
        <v>2</v>
      </c>
    </row>
    <row r="19" spans="19:21" x14ac:dyDescent="0.3">
      <c r="S19" s="6">
        <v>53</v>
      </c>
      <c r="T19">
        <v>2</v>
      </c>
      <c r="U19">
        <v>2</v>
      </c>
    </row>
    <row r="20" spans="19:21" x14ac:dyDescent="0.3">
      <c r="S20" s="6">
        <v>54</v>
      </c>
      <c r="T20">
        <v>6</v>
      </c>
      <c r="U20">
        <v>6</v>
      </c>
    </row>
    <row r="21" spans="19:21" x14ac:dyDescent="0.3">
      <c r="S21" s="6">
        <v>55</v>
      </c>
      <c r="T21">
        <v>2</v>
      </c>
      <c r="U21">
        <v>2</v>
      </c>
    </row>
    <row r="22" spans="19:21" x14ac:dyDescent="0.3">
      <c r="S22" s="6">
        <v>56</v>
      </c>
      <c r="T22">
        <v>3</v>
      </c>
      <c r="U22">
        <v>3</v>
      </c>
    </row>
    <row r="23" spans="19:21" x14ac:dyDescent="0.3">
      <c r="S23" s="6">
        <v>57</v>
      </c>
      <c r="T23">
        <v>11</v>
      </c>
      <c r="U23">
        <v>11</v>
      </c>
    </row>
    <row r="24" spans="19:21" x14ac:dyDescent="0.3">
      <c r="S24" s="6">
        <v>58</v>
      </c>
      <c r="T24">
        <v>7</v>
      </c>
      <c r="U24">
        <v>7</v>
      </c>
    </row>
    <row r="25" spans="19:21" x14ac:dyDescent="0.3">
      <c r="S25" s="6">
        <v>59</v>
      </c>
      <c r="T25">
        <v>8</v>
      </c>
      <c r="U25">
        <v>8</v>
      </c>
    </row>
    <row r="26" spans="19:21" x14ac:dyDescent="0.3">
      <c r="S26" s="6">
        <v>60</v>
      </c>
      <c r="T26">
        <v>4</v>
      </c>
      <c r="U26">
        <v>4</v>
      </c>
    </row>
    <row r="27" spans="19:21" x14ac:dyDescent="0.3">
      <c r="S27" s="6">
        <v>61</v>
      </c>
      <c r="T27">
        <v>6</v>
      </c>
      <c r="U27">
        <v>6</v>
      </c>
    </row>
    <row r="28" spans="19:21" x14ac:dyDescent="0.3">
      <c r="S28" s="6">
        <v>63</v>
      </c>
      <c r="T28">
        <v>9</v>
      </c>
      <c r="U28">
        <v>9</v>
      </c>
    </row>
    <row r="29" spans="19:21" x14ac:dyDescent="0.3">
      <c r="S29" s="6">
        <v>64</v>
      </c>
      <c r="T29">
        <v>3</v>
      </c>
      <c r="U29">
        <v>3</v>
      </c>
    </row>
    <row r="30" spans="19:21" x14ac:dyDescent="0.3">
      <c r="S30" s="6">
        <v>65</v>
      </c>
      <c r="T30">
        <v>3</v>
      </c>
      <c r="U30">
        <v>3</v>
      </c>
    </row>
    <row r="31" spans="19:21" x14ac:dyDescent="0.3">
      <c r="S31" s="6">
        <v>66</v>
      </c>
      <c r="T31">
        <v>4</v>
      </c>
      <c r="U31">
        <v>4</v>
      </c>
    </row>
    <row r="32" spans="19:21" x14ac:dyDescent="0.3">
      <c r="S32" s="6">
        <v>67</v>
      </c>
      <c r="T32">
        <v>3</v>
      </c>
      <c r="U32">
        <v>3</v>
      </c>
    </row>
    <row r="33" spans="19:21" x14ac:dyDescent="0.3">
      <c r="S33" s="6">
        <v>68</v>
      </c>
      <c r="T33">
        <v>9</v>
      </c>
      <c r="U33">
        <v>9</v>
      </c>
    </row>
    <row r="34" spans="19:21" x14ac:dyDescent="0.3">
      <c r="S34" s="6">
        <v>69</v>
      </c>
      <c r="T34">
        <v>6</v>
      </c>
      <c r="U34">
        <v>6</v>
      </c>
    </row>
    <row r="35" spans="19:21" x14ac:dyDescent="0.3">
      <c r="S35" s="6">
        <v>70</v>
      </c>
      <c r="T35">
        <v>6</v>
      </c>
      <c r="U35">
        <v>6</v>
      </c>
    </row>
    <row r="36" spans="19:21" x14ac:dyDescent="0.3">
      <c r="S36" s="6">
        <v>71</v>
      </c>
      <c r="T36">
        <v>7</v>
      </c>
      <c r="U36">
        <v>7</v>
      </c>
    </row>
    <row r="37" spans="19:21" x14ac:dyDescent="0.3">
      <c r="S37" s="6">
        <v>72</v>
      </c>
      <c r="T37">
        <v>6</v>
      </c>
      <c r="U37">
        <v>6</v>
      </c>
    </row>
    <row r="38" spans="19:21" x14ac:dyDescent="0.3">
      <c r="S38" s="6">
        <v>73</v>
      </c>
      <c r="T38">
        <v>4</v>
      </c>
      <c r="U38">
        <v>4</v>
      </c>
    </row>
    <row r="39" spans="19:21" x14ac:dyDescent="0.3">
      <c r="S39" s="6">
        <v>74</v>
      </c>
      <c r="T39">
        <v>9</v>
      </c>
      <c r="U39">
        <v>9</v>
      </c>
    </row>
    <row r="40" spans="19:21" x14ac:dyDescent="0.3">
      <c r="S40" s="6">
        <v>75</v>
      </c>
      <c r="T40">
        <v>6</v>
      </c>
      <c r="U40">
        <v>6</v>
      </c>
    </row>
    <row r="41" spans="19:21" x14ac:dyDescent="0.3">
      <c r="S41" s="6">
        <v>76</v>
      </c>
      <c r="T41">
        <v>10</v>
      </c>
      <c r="U41">
        <v>10</v>
      </c>
    </row>
    <row r="42" spans="19:21" x14ac:dyDescent="0.3">
      <c r="S42" s="6">
        <v>77</v>
      </c>
      <c r="T42">
        <v>8</v>
      </c>
      <c r="U42">
        <v>8</v>
      </c>
    </row>
    <row r="43" spans="19:21" x14ac:dyDescent="0.3">
      <c r="S43" s="6">
        <v>78</v>
      </c>
      <c r="T43">
        <v>21</v>
      </c>
      <c r="U43">
        <v>21</v>
      </c>
    </row>
    <row r="44" spans="19:21" x14ac:dyDescent="0.3">
      <c r="S44" s="6">
        <v>79</v>
      </c>
      <c r="T44">
        <v>17</v>
      </c>
      <c r="U44">
        <v>17</v>
      </c>
    </row>
    <row r="45" spans="19:21" x14ac:dyDescent="0.3">
      <c r="S45" s="6">
        <v>80</v>
      </c>
      <c r="T45">
        <v>17</v>
      </c>
      <c r="U45">
        <v>17</v>
      </c>
    </row>
    <row r="46" spans="19:21" x14ac:dyDescent="0.3">
      <c r="S46" s="6">
        <v>81</v>
      </c>
      <c r="T46">
        <v>14</v>
      </c>
      <c r="U46">
        <v>14</v>
      </c>
    </row>
    <row r="47" spans="19:21" x14ac:dyDescent="0.3">
      <c r="S47" s="6">
        <v>82</v>
      </c>
      <c r="T47">
        <v>9</v>
      </c>
      <c r="U47">
        <v>9</v>
      </c>
    </row>
    <row r="48" spans="19:21" x14ac:dyDescent="0.3">
      <c r="S48" s="6" t="s">
        <v>48</v>
      </c>
      <c r="T48">
        <v>247</v>
      </c>
      <c r="U48">
        <v>247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01F3-0E4E-4061-9BA8-374642D6C572}">
  <dimension ref="C3:L4"/>
  <sheetViews>
    <sheetView workbookViewId="0">
      <selection activeCell="Q23" sqref="Q23"/>
    </sheetView>
  </sheetViews>
  <sheetFormatPr defaultRowHeight="14.4" x14ac:dyDescent="0.3"/>
  <cols>
    <col min="3" max="3" width="18.6640625" bestFit="1" customWidth="1"/>
    <col min="4" max="4" width="17.109375" bestFit="1" customWidth="1"/>
    <col min="11" max="11" width="17" bestFit="1" customWidth="1"/>
    <col min="12" max="12" width="17.5546875" bestFit="1" customWidth="1"/>
  </cols>
  <sheetData>
    <row r="3" spans="3:12" x14ac:dyDescent="0.3">
      <c r="C3" t="s">
        <v>52</v>
      </c>
      <c r="D3" t="s">
        <v>51</v>
      </c>
      <c r="K3" t="s">
        <v>54</v>
      </c>
      <c r="L3" t="s">
        <v>53</v>
      </c>
    </row>
    <row r="4" spans="3:12" x14ac:dyDescent="0.3">
      <c r="C4">
        <f>498/5110*100</f>
        <v>9.7455968688845402</v>
      </c>
      <c r="D4" s="8">
        <f>4612/5110</f>
        <v>0.90254403131115457</v>
      </c>
      <c r="K4">
        <f>4834/5110*100</f>
        <v>94.598825831702555</v>
      </c>
      <c r="L4">
        <f>276/5110*100</f>
        <v>5.4011741682974561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267B-D8F5-409E-8050-4D6FD8247BA2}">
  <dimension ref="B2:C5"/>
  <sheetViews>
    <sheetView workbookViewId="0">
      <selection activeCell="M6" sqref="M6"/>
    </sheetView>
  </sheetViews>
  <sheetFormatPr defaultRowHeight="14.4" x14ac:dyDescent="0.3"/>
  <cols>
    <col min="2" max="2" width="14.5546875" bestFit="1" customWidth="1"/>
    <col min="3" max="3" width="19.6640625" bestFit="1" customWidth="1"/>
  </cols>
  <sheetData>
    <row r="2" spans="2:3" x14ac:dyDescent="0.3">
      <c r="B2" s="5" t="s">
        <v>55</v>
      </c>
      <c r="C2" t="s">
        <v>49</v>
      </c>
    </row>
    <row r="3" spans="2:3" x14ac:dyDescent="0.3">
      <c r="B3" s="6" t="s">
        <v>22</v>
      </c>
      <c r="C3">
        <v>1757</v>
      </c>
    </row>
    <row r="4" spans="2:3" x14ac:dyDescent="0.3">
      <c r="B4" s="6" t="s">
        <v>13</v>
      </c>
      <c r="C4">
        <v>3353</v>
      </c>
    </row>
    <row r="5" spans="2:3" x14ac:dyDescent="0.3">
      <c r="B5" s="6" t="s">
        <v>48</v>
      </c>
      <c r="C5">
        <v>5110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D6D2-84C5-4AEE-8FCF-A666675C2AAB}">
  <dimension ref="A2:F17"/>
  <sheetViews>
    <sheetView topLeftCell="C1" workbookViewId="0">
      <selection activeCell="D22" sqref="D22"/>
    </sheetView>
  </sheetViews>
  <sheetFormatPr defaultRowHeight="14.4" x14ac:dyDescent="0.3"/>
  <cols>
    <col min="1" max="1" width="16.33203125" bestFit="1" customWidth="1"/>
    <col min="2" max="2" width="19.6640625" bestFit="1" customWidth="1"/>
    <col min="3" max="3" width="36" bestFit="1" customWidth="1"/>
    <col min="4" max="4" width="24.109375" bestFit="1" customWidth="1"/>
    <col min="5" max="5" width="13.88671875" bestFit="1" customWidth="1"/>
    <col min="6" max="7" width="10.77734375" bestFit="1" customWidth="1"/>
    <col min="16" max="16" width="12.5546875" bestFit="1" customWidth="1"/>
    <col min="17" max="17" width="15.5546875" bestFit="1" customWidth="1"/>
    <col min="18" max="19" width="5" bestFit="1" customWidth="1"/>
    <col min="20" max="20" width="3" bestFit="1" customWidth="1"/>
    <col min="21" max="21" width="5" bestFit="1" customWidth="1"/>
    <col min="22" max="22" width="14.6640625" bestFit="1" customWidth="1"/>
    <col min="23" max="23" width="6.33203125" bestFit="1" customWidth="1"/>
    <col min="24" max="30" width="5" bestFit="1" customWidth="1"/>
    <col min="31" max="31" width="3" bestFit="1" customWidth="1"/>
    <col min="32" max="39" width="5" bestFit="1" customWidth="1"/>
    <col min="40" max="40" width="3" bestFit="1" customWidth="1"/>
    <col min="41" max="49" width="5" bestFit="1" customWidth="1"/>
    <col min="50" max="50" width="3" bestFit="1" customWidth="1"/>
    <col min="51" max="59" width="5" bestFit="1" customWidth="1"/>
    <col min="60" max="60" width="3" bestFit="1" customWidth="1"/>
    <col min="61" max="69" width="5" bestFit="1" customWidth="1"/>
    <col min="70" max="70" width="3" bestFit="1" customWidth="1"/>
    <col min="71" max="79" width="5" bestFit="1" customWidth="1"/>
    <col min="80" max="80" width="3" bestFit="1" customWidth="1"/>
    <col min="81" max="89" width="5" bestFit="1" customWidth="1"/>
    <col min="90" max="90" width="3" bestFit="1" customWidth="1"/>
    <col min="91" max="99" width="5" bestFit="1" customWidth="1"/>
    <col min="100" max="100" width="3" bestFit="1" customWidth="1"/>
    <col min="101" max="109" width="5" bestFit="1" customWidth="1"/>
    <col min="110" max="110" width="3" bestFit="1" customWidth="1"/>
    <col min="111" max="119" width="5" bestFit="1" customWidth="1"/>
    <col min="120" max="120" width="3" bestFit="1" customWidth="1"/>
    <col min="121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9" width="5" bestFit="1" customWidth="1"/>
    <col min="150" max="150" width="3" bestFit="1" customWidth="1"/>
    <col min="151" max="159" width="5" bestFit="1" customWidth="1"/>
    <col min="160" max="160" width="3" bestFit="1" customWidth="1"/>
    <col min="161" max="169" width="5" bestFit="1" customWidth="1"/>
    <col min="170" max="170" width="3" bestFit="1" customWidth="1"/>
    <col min="171" max="179" width="5" bestFit="1" customWidth="1"/>
    <col min="180" max="180" width="3" bestFit="1" customWidth="1"/>
    <col min="181" max="189" width="5" bestFit="1" customWidth="1"/>
    <col min="190" max="190" width="3" bestFit="1" customWidth="1"/>
    <col min="191" max="199" width="5" bestFit="1" customWidth="1"/>
    <col min="200" max="200" width="3" bestFit="1" customWidth="1"/>
    <col min="201" max="209" width="5" bestFit="1" customWidth="1"/>
    <col min="210" max="210" width="3" bestFit="1" customWidth="1"/>
    <col min="211" max="219" width="5" bestFit="1" customWidth="1"/>
    <col min="220" max="220" width="3" bestFit="1" customWidth="1"/>
    <col min="221" max="229" width="5" bestFit="1" customWidth="1"/>
    <col min="230" max="230" width="3" bestFit="1" customWidth="1"/>
    <col min="231" max="239" width="5" bestFit="1" customWidth="1"/>
    <col min="240" max="240" width="3" bestFit="1" customWidth="1"/>
    <col min="241" max="249" width="5" bestFit="1" customWidth="1"/>
    <col min="250" max="250" width="3" bestFit="1" customWidth="1"/>
    <col min="251" max="259" width="5" bestFit="1" customWidth="1"/>
    <col min="260" max="260" width="3" bestFit="1" customWidth="1"/>
    <col min="261" max="269" width="5" bestFit="1" customWidth="1"/>
    <col min="270" max="270" width="3" bestFit="1" customWidth="1"/>
    <col min="271" max="279" width="5" bestFit="1" customWidth="1"/>
    <col min="280" max="280" width="3" bestFit="1" customWidth="1"/>
    <col min="281" max="289" width="5" bestFit="1" customWidth="1"/>
    <col min="290" max="290" width="3" bestFit="1" customWidth="1"/>
    <col min="291" max="299" width="5" bestFit="1" customWidth="1"/>
    <col min="300" max="300" width="3" bestFit="1" customWidth="1"/>
    <col min="301" max="309" width="5" bestFit="1" customWidth="1"/>
    <col min="310" max="310" width="3" bestFit="1" customWidth="1"/>
    <col min="311" max="319" width="5" bestFit="1" customWidth="1"/>
    <col min="320" max="320" width="3" bestFit="1" customWidth="1"/>
    <col min="321" max="328" width="5" bestFit="1" customWidth="1"/>
    <col min="329" max="329" width="3" bestFit="1" customWidth="1"/>
    <col min="330" max="338" width="5" bestFit="1" customWidth="1"/>
    <col min="339" max="339" width="3" bestFit="1" customWidth="1"/>
    <col min="340" max="347" width="5" bestFit="1" customWidth="1"/>
    <col min="348" max="348" width="3" bestFit="1" customWidth="1"/>
    <col min="349" max="363" width="5" bestFit="1" customWidth="1"/>
    <col min="364" max="364" width="3" bestFit="1" customWidth="1"/>
    <col min="365" max="386" width="5" bestFit="1" customWidth="1"/>
    <col min="387" max="387" width="3" bestFit="1" customWidth="1"/>
    <col min="388" max="400" width="5" bestFit="1" customWidth="1"/>
    <col min="401" max="401" width="3" bestFit="1" customWidth="1"/>
    <col min="402" max="407" width="5" bestFit="1" customWidth="1"/>
    <col min="408" max="408" width="3" bestFit="1" customWidth="1"/>
    <col min="409" max="412" width="5" bestFit="1" customWidth="1"/>
    <col min="413" max="413" width="3" bestFit="1" customWidth="1"/>
    <col min="414" max="431" width="5" bestFit="1" customWidth="1"/>
    <col min="432" max="433" width="3" bestFit="1" customWidth="1"/>
    <col min="434" max="434" width="5" bestFit="1" customWidth="1"/>
    <col min="435" max="435" width="10.77734375" bestFit="1" customWidth="1"/>
    <col min="436" max="457" width="5" bestFit="1" customWidth="1"/>
    <col min="458" max="458" width="3" bestFit="1" customWidth="1"/>
    <col min="459" max="462" width="5" bestFit="1" customWidth="1"/>
    <col min="463" max="463" width="3" bestFit="1" customWidth="1"/>
    <col min="464" max="477" width="5" bestFit="1" customWidth="1"/>
    <col min="478" max="478" width="3" bestFit="1" customWidth="1"/>
    <col min="479" max="485" width="5" bestFit="1" customWidth="1"/>
    <col min="486" max="486" width="3" bestFit="1" customWidth="1"/>
    <col min="487" max="494" width="5" bestFit="1" customWidth="1"/>
    <col min="495" max="495" width="3" bestFit="1" customWidth="1"/>
    <col min="496" max="503" width="5" bestFit="1" customWidth="1"/>
    <col min="504" max="504" width="3" bestFit="1" customWidth="1"/>
    <col min="505" max="510" width="5" bestFit="1" customWidth="1"/>
    <col min="511" max="511" width="3" bestFit="1" customWidth="1"/>
    <col min="512" max="517" width="5" bestFit="1" customWidth="1"/>
    <col min="518" max="518" width="3" bestFit="1" customWidth="1"/>
    <col min="519" max="523" width="5" bestFit="1" customWidth="1"/>
    <col min="524" max="524" width="3" bestFit="1" customWidth="1"/>
    <col min="525" max="551" width="5" bestFit="1" customWidth="1"/>
    <col min="552" max="552" width="3" bestFit="1" customWidth="1"/>
    <col min="553" max="561" width="5" bestFit="1" customWidth="1"/>
    <col min="562" max="562" width="3" bestFit="1" customWidth="1"/>
    <col min="563" max="565" width="5" bestFit="1" customWidth="1"/>
    <col min="566" max="566" width="3" bestFit="1" customWidth="1"/>
    <col min="567" max="569" width="5" bestFit="1" customWidth="1"/>
    <col min="570" max="570" width="8.44140625" bestFit="1" customWidth="1"/>
    <col min="571" max="571" width="10.77734375" bestFit="1" customWidth="1"/>
  </cols>
  <sheetData>
    <row r="2" spans="1:6" x14ac:dyDescent="0.3">
      <c r="A2" s="5" t="s">
        <v>29</v>
      </c>
      <c r="B2" t="s">
        <v>31</v>
      </c>
    </row>
    <row r="3" spans="1:6" x14ac:dyDescent="0.3">
      <c r="D3" s="5" t="s">
        <v>49</v>
      </c>
      <c r="E3" s="5" t="s">
        <v>30</v>
      </c>
    </row>
    <row r="4" spans="1:6" x14ac:dyDescent="0.3">
      <c r="A4" s="5" t="s">
        <v>30</v>
      </c>
      <c r="B4" t="s">
        <v>49</v>
      </c>
      <c r="D4" s="5" t="s">
        <v>50</v>
      </c>
      <c r="E4" t="s">
        <v>31</v>
      </c>
      <c r="F4" t="s">
        <v>48</v>
      </c>
    </row>
    <row r="5" spans="1:6" x14ac:dyDescent="0.3">
      <c r="A5" s="6" t="s">
        <v>31</v>
      </c>
      <c r="B5">
        <v>66</v>
      </c>
      <c r="D5" s="6" t="s">
        <v>25</v>
      </c>
      <c r="E5">
        <v>2</v>
      </c>
      <c r="F5">
        <v>2</v>
      </c>
    </row>
    <row r="6" spans="1:6" x14ac:dyDescent="0.3">
      <c r="A6" s="6" t="s">
        <v>48</v>
      </c>
      <c r="B6">
        <v>66</v>
      </c>
      <c r="D6" s="7" t="s">
        <v>19</v>
      </c>
      <c r="E6">
        <v>1</v>
      </c>
      <c r="F6">
        <v>1</v>
      </c>
    </row>
    <row r="7" spans="1:6" x14ac:dyDescent="0.3">
      <c r="D7" s="7" t="s">
        <v>15</v>
      </c>
      <c r="E7">
        <v>1</v>
      </c>
      <c r="F7">
        <v>1</v>
      </c>
    </row>
    <row r="8" spans="1:6" x14ac:dyDescent="0.3">
      <c r="D8" s="6" t="s">
        <v>24</v>
      </c>
      <c r="E8">
        <v>33</v>
      </c>
      <c r="F8">
        <v>33</v>
      </c>
    </row>
    <row r="9" spans="1:6" x14ac:dyDescent="0.3">
      <c r="D9" s="7" t="s">
        <v>19</v>
      </c>
      <c r="E9">
        <v>14</v>
      </c>
      <c r="F9">
        <v>14</v>
      </c>
    </row>
    <row r="10" spans="1:6" x14ac:dyDescent="0.3">
      <c r="D10" s="7" t="s">
        <v>15</v>
      </c>
      <c r="E10">
        <v>19</v>
      </c>
      <c r="F10">
        <v>19</v>
      </c>
    </row>
    <row r="11" spans="1:6" x14ac:dyDescent="0.3">
      <c r="D11" s="6" t="s">
        <v>14</v>
      </c>
      <c r="E11">
        <v>149</v>
      </c>
      <c r="F11">
        <v>149</v>
      </c>
    </row>
    <row r="12" spans="1:6" x14ac:dyDescent="0.3">
      <c r="D12" s="7" t="s">
        <v>19</v>
      </c>
      <c r="E12">
        <v>68</v>
      </c>
      <c r="F12">
        <v>68</v>
      </c>
    </row>
    <row r="13" spans="1:6" x14ac:dyDescent="0.3">
      <c r="D13" s="7" t="s">
        <v>15</v>
      </c>
      <c r="E13">
        <v>81</v>
      </c>
      <c r="F13">
        <v>81</v>
      </c>
    </row>
    <row r="14" spans="1:6" x14ac:dyDescent="0.3">
      <c r="D14" s="6" t="s">
        <v>18</v>
      </c>
      <c r="E14">
        <v>65</v>
      </c>
      <c r="F14">
        <v>65</v>
      </c>
    </row>
    <row r="15" spans="1:6" x14ac:dyDescent="0.3">
      <c r="D15" s="7" t="s">
        <v>19</v>
      </c>
      <c r="E15">
        <v>31</v>
      </c>
      <c r="F15">
        <v>31</v>
      </c>
    </row>
    <row r="16" spans="1:6" x14ac:dyDescent="0.3">
      <c r="D16" s="7" t="s">
        <v>15</v>
      </c>
      <c r="E16">
        <v>34</v>
      </c>
      <c r="F16">
        <v>34</v>
      </c>
    </row>
    <row r="17" spans="4:6" x14ac:dyDescent="0.3">
      <c r="D17" s="6" t="s">
        <v>48</v>
      </c>
      <c r="E17">
        <v>249</v>
      </c>
      <c r="F17">
        <v>249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98A3-F890-49F1-8468-16F019C9BAA1}">
  <dimension ref="D1:Y9086"/>
  <sheetViews>
    <sheetView topLeftCell="A16" zoomScaleNormal="100" workbookViewId="0">
      <selection activeCell="F29" sqref="F29:H32"/>
    </sheetView>
  </sheetViews>
  <sheetFormatPr defaultRowHeight="14.4" x14ac:dyDescent="0.3"/>
  <cols>
    <col min="4" max="4" width="14.44140625" bestFit="1" customWidth="1"/>
    <col min="5" max="5" width="25.33203125" bestFit="1" customWidth="1"/>
    <col min="6" max="6" width="69.77734375" bestFit="1" customWidth="1"/>
    <col min="10" max="10" width="63.109375" bestFit="1" customWidth="1"/>
    <col min="13" max="13" width="14.21875" bestFit="1" customWidth="1"/>
    <col min="14" max="14" width="12.21875" bestFit="1" customWidth="1"/>
    <col min="15" max="15" width="14.21875" bestFit="1" customWidth="1"/>
    <col min="16" max="16" width="60.5546875" bestFit="1" customWidth="1"/>
    <col min="22" max="22" width="19.77734375" bestFit="1" customWidth="1"/>
    <col min="23" max="23" width="14.88671875" bestFit="1" customWidth="1"/>
    <col min="24" max="24" width="3.77734375" bestFit="1" customWidth="1"/>
    <col min="25" max="25" width="10.77734375" bestFit="1" customWidth="1"/>
  </cols>
  <sheetData>
    <row r="1" spans="4:25" x14ac:dyDescent="0.3">
      <c r="V1" s="5" t="s">
        <v>68</v>
      </c>
      <c r="W1" t="s">
        <v>31</v>
      </c>
    </row>
    <row r="3" spans="4:25" x14ac:dyDescent="0.3">
      <c r="V3" s="5" t="s">
        <v>49</v>
      </c>
      <c r="W3" s="5" t="s">
        <v>30</v>
      </c>
    </row>
    <row r="4" spans="4:25" x14ac:dyDescent="0.3">
      <c r="V4" s="5" t="s">
        <v>69</v>
      </c>
      <c r="W4" t="s">
        <v>32</v>
      </c>
      <c r="X4" t="s">
        <v>31</v>
      </c>
      <c r="Y4" t="s">
        <v>48</v>
      </c>
    </row>
    <row r="5" spans="4:25" x14ac:dyDescent="0.3">
      <c r="D5" s="6"/>
      <c r="V5" s="6" t="s">
        <v>31</v>
      </c>
      <c r="W5">
        <v>399</v>
      </c>
      <c r="X5">
        <v>51</v>
      </c>
      <c r="Y5">
        <v>450</v>
      </c>
    </row>
    <row r="6" spans="4:25" x14ac:dyDescent="0.3">
      <c r="D6" s="7"/>
      <c r="V6" s="6" t="s">
        <v>48</v>
      </c>
      <c r="W6">
        <v>399</v>
      </c>
      <c r="X6">
        <v>51</v>
      </c>
      <c r="Y6">
        <v>450</v>
      </c>
    </row>
    <row r="7" spans="4:25" x14ac:dyDescent="0.3">
      <c r="D7" s="6"/>
    </row>
    <row r="8" spans="4:25" x14ac:dyDescent="0.3">
      <c r="D8" s="7"/>
    </row>
    <row r="9" spans="4:25" x14ac:dyDescent="0.3">
      <c r="D9" s="6"/>
    </row>
    <row r="10" spans="4:25" x14ac:dyDescent="0.3">
      <c r="D10" s="7"/>
    </row>
    <row r="11" spans="4:25" x14ac:dyDescent="0.3">
      <c r="D11" s="6"/>
    </row>
    <row r="12" spans="4:25" x14ac:dyDescent="0.3">
      <c r="D12" s="7"/>
    </row>
    <row r="13" spans="4:25" x14ac:dyDescent="0.3">
      <c r="D13" s="6"/>
    </row>
    <row r="14" spans="4:25" x14ac:dyDescent="0.3">
      <c r="D14" s="7"/>
    </row>
    <row r="15" spans="4:25" x14ac:dyDescent="0.3">
      <c r="D15" s="6"/>
    </row>
    <row r="16" spans="4:25" x14ac:dyDescent="0.3">
      <c r="D16" s="7"/>
    </row>
    <row r="17" spans="4:16" x14ac:dyDescent="0.3">
      <c r="D17" s="6"/>
    </row>
    <row r="18" spans="4:16" x14ac:dyDescent="0.3">
      <c r="D18" s="7"/>
      <c r="J18" s="9" t="s">
        <v>56</v>
      </c>
      <c r="P18" t="s">
        <v>56</v>
      </c>
    </row>
    <row r="19" spans="4:16" x14ac:dyDescent="0.3">
      <c r="D19" s="6"/>
      <c r="J19" s="9" t="s">
        <v>57</v>
      </c>
      <c r="P19" t="s">
        <v>64</v>
      </c>
    </row>
    <row r="20" spans="4:16" x14ac:dyDescent="0.3">
      <c r="D20" s="7"/>
      <c r="J20" s="9" t="s">
        <v>58</v>
      </c>
    </row>
    <row r="21" spans="4:16" x14ac:dyDescent="0.3">
      <c r="D21" s="6"/>
      <c r="M21" s="5" t="s">
        <v>30</v>
      </c>
      <c r="N21" t="s">
        <v>62</v>
      </c>
      <c r="O21" t="s">
        <v>63</v>
      </c>
    </row>
    <row r="22" spans="4:16" x14ac:dyDescent="0.3">
      <c r="D22" s="7"/>
      <c r="M22" s="6" t="s">
        <v>32</v>
      </c>
      <c r="N22">
        <v>4861</v>
      </c>
      <c r="O22">
        <v>28.799115408352275</v>
      </c>
    </row>
    <row r="23" spans="4:16" x14ac:dyDescent="0.3">
      <c r="D23" s="5" t="s">
        <v>30</v>
      </c>
      <c r="E23" t="s">
        <v>59</v>
      </c>
      <c r="F23" t="s">
        <v>60</v>
      </c>
      <c r="M23" s="10" t="s">
        <v>31</v>
      </c>
      <c r="N23" s="11">
        <v>249</v>
      </c>
      <c r="O23" s="11">
        <v>30.090361445783156</v>
      </c>
    </row>
    <row r="24" spans="4:16" x14ac:dyDescent="0.3">
      <c r="D24" s="6" t="s">
        <v>32</v>
      </c>
      <c r="E24">
        <v>4861</v>
      </c>
      <c r="F24">
        <v>104.79551326887444</v>
      </c>
    </row>
    <row r="25" spans="4:16" x14ac:dyDescent="0.3">
      <c r="D25" s="10" t="s">
        <v>31</v>
      </c>
      <c r="E25" s="11">
        <v>249</v>
      </c>
      <c r="F25" s="9">
        <v>132.54473895582322</v>
      </c>
    </row>
    <row r="29" spans="4:16" x14ac:dyDescent="0.3">
      <c r="F29" s="9" t="s">
        <v>56</v>
      </c>
    </row>
    <row r="30" spans="4:16" x14ac:dyDescent="0.3">
      <c r="F30" s="9" t="s">
        <v>61</v>
      </c>
    </row>
    <row r="31" spans="4:16" x14ac:dyDescent="0.3">
      <c r="F31" s="11" t="s">
        <v>65</v>
      </c>
    </row>
    <row r="32" spans="4:16" x14ac:dyDescent="0.3">
      <c r="F32" s="11" t="s">
        <v>66</v>
      </c>
      <c r="G32" s="11">
        <v>891</v>
      </c>
      <c r="H32" s="12">
        <f>(891/5110)</f>
        <v>0.17436399217221135</v>
      </c>
    </row>
    <row r="4004" spans="4:4" x14ac:dyDescent="0.3">
      <c r="D4004" s="7"/>
    </row>
    <row r="4005" spans="4:4" x14ac:dyDescent="0.3">
      <c r="D4005" s="6"/>
    </row>
    <row r="4006" spans="4:4" x14ac:dyDescent="0.3">
      <c r="D4006" s="7"/>
    </row>
    <row r="4007" spans="4:4" x14ac:dyDescent="0.3">
      <c r="D4007" s="6"/>
    </row>
    <row r="4008" spans="4:4" x14ac:dyDescent="0.3">
      <c r="D4008" s="7"/>
    </row>
    <row r="4009" spans="4:4" x14ac:dyDescent="0.3">
      <c r="D4009" s="7"/>
    </row>
    <row r="4010" spans="4:4" x14ac:dyDescent="0.3">
      <c r="D4010" s="6"/>
    </row>
    <row r="4011" spans="4:4" x14ac:dyDescent="0.3">
      <c r="D4011" s="7"/>
    </row>
    <row r="4012" spans="4:4" x14ac:dyDescent="0.3">
      <c r="D4012" s="6"/>
    </row>
    <row r="4013" spans="4:4" x14ac:dyDescent="0.3">
      <c r="D4013" s="7"/>
    </row>
    <row r="4014" spans="4:4" x14ac:dyDescent="0.3">
      <c r="D4014" s="6"/>
    </row>
    <row r="4015" spans="4:4" x14ac:dyDescent="0.3">
      <c r="D4015" s="7"/>
    </row>
    <row r="4016" spans="4:4" x14ac:dyDescent="0.3">
      <c r="D4016" s="7"/>
    </row>
    <row r="4017" spans="4:4" x14ac:dyDescent="0.3">
      <c r="D4017" s="6"/>
    </row>
    <row r="4018" spans="4:4" x14ac:dyDescent="0.3">
      <c r="D4018" s="7"/>
    </row>
    <row r="4019" spans="4:4" x14ac:dyDescent="0.3">
      <c r="D4019" s="6"/>
    </row>
    <row r="4020" spans="4:4" x14ac:dyDescent="0.3">
      <c r="D4020" s="7"/>
    </row>
    <row r="4021" spans="4:4" x14ac:dyDescent="0.3">
      <c r="D4021" s="7"/>
    </row>
    <row r="4022" spans="4:4" x14ac:dyDescent="0.3">
      <c r="D4022" s="6"/>
    </row>
    <row r="4023" spans="4:4" x14ac:dyDescent="0.3">
      <c r="D4023" s="7"/>
    </row>
    <row r="4024" spans="4:4" x14ac:dyDescent="0.3">
      <c r="D4024" s="7"/>
    </row>
    <row r="4025" spans="4:4" x14ac:dyDescent="0.3">
      <c r="D4025" s="6"/>
    </row>
    <row r="4026" spans="4:4" x14ac:dyDescent="0.3">
      <c r="D4026" s="7"/>
    </row>
    <row r="4027" spans="4:4" x14ac:dyDescent="0.3">
      <c r="D4027" s="7"/>
    </row>
    <row r="4028" spans="4:4" x14ac:dyDescent="0.3">
      <c r="D4028" s="6"/>
    </row>
    <row r="4029" spans="4:4" x14ac:dyDescent="0.3">
      <c r="D4029" s="7"/>
    </row>
    <row r="4030" spans="4:4" x14ac:dyDescent="0.3">
      <c r="D4030" s="6"/>
    </row>
    <row r="4031" spans="4:4" x14ac:dyDescent="0.3">
      <c r="D4031" s="7"/>
    </row>
    <row r="4032" spans="4:4" x14ac:dyDescent="0.3">
      <c r="D4032" s="7"/>
    </row>
    <row r="4033" spans="4:4" x14ac:dyDescent="0.3">
      <c r="D4033" s="7"/>
    </row>
    <row r="4034" spans="4:4" x14ac:dyDescent="0.3">
      <c r="D4034" s="6"/>
    </row>
    <row r="4035" spans="4:4" x14ac:dyDescent="0.3">
      <c r="D4035" s="7"/>
    </row>
    <row r="4036" spans="4:4" x14ac:dyDescent="0.3">
      <c r="D4036" s="6"/>
    </row>
    <row r="4037" spans="4:4" x14ac:dyDescent="0.3">
      <c r="D4037" s="7"/>
    </row>
    <row r="4038" spans="4:4" x14ac:dyDescent="0.3">
      <c r="D4038" s="7"/>
    </row>
    <row r="4039" spans="4:4" x14ac:dyDescent="0.3">
      <c r="D4039" s="7"/>
    </row>
    <row r="4040" spans="4:4" x14ac:dyDescent="0.3">
      <c r="D4040" s="6"/>
    </row>
    <row r="4041" spans="4:4" x14ac:dyDescent="0.3">
      <c r="D4041" s="7"/>
    </row>
    <row r="4042" spans="4:4" x14ac:dyDescent="0.3">
      <c r="D4042" s="6"/>
    </row>
    <row r="4043" spans="4:4" x14ac:dyDescent="0.3">
      <c r="D4043" s="7"/>
    </row>
    <row r="4044" spans="4:4" x14ac:dyDescent="0.3">
      <c r="D4044" s="6"/>
    </row>
    <row r="4045" spans="4:4" x14ac:dyDescent="0.3">
      <c r="D4045" s="7"/>
    </row>
    <row r="4046" spans="4:4" x14ac:dyDescent="0.3">
      <c r="D4046" s="6"/>
    </row>
    <row r="4047" spans="4:4" x14ac:dyDescent="0.3">
      <c r="D4047" s="7"/>
    </row>
    <row r="4048" spans="4:4" x14ac:dyDescent="0.3">
      <c r="D4048" s="6"/>
    </row>
    <row r="4049" spans="4:4" x14ac:dyDescent="0.3">
      <c r="D4049" s="7"/>
    </row>
    <row r="4050" spans="4:4" x14ac:dyDescent="0.3">
      <c r="D4050" s="6"/>
    </row>
    <row r="4051" spans="4:4" x14ac:dyDescent="0.3">
      <c r="D4051" s="7"/>
    </row>
    <row r="4052" spans="4:4" x14ac:dyDescent="0.3">
      <c r="D4052" s="6"/>
    </row>
    <row r="4053" spans="4:4" x14ac:dyDescent="0.3">
      <c r="D4053" s="7"/>
    </row>
    <row r="4054" spans="4:4" x14ac:dyDescent="0.3">
      <c r="D4054" s="7"/>
    </row>
    <row r="4055" spans="4:4" x14ac:dyDescent="0.3">
      <c r="D4055" s="6"/>
    </row>
    <row r="4056" spans="4:4" x14ac:dyDescent="0.3">
      <c r="D4056" s="7"/>
    </row>
    <row r="4057" spans="4:4" x14ac:dyDescent="0.3">
      <c r="D4057" s="7"/>
    </row>
    <row r="4058" spans="4:4" x14ac:dyDescent="0.3">
      <c r="D4058" s="6"/>
    </row>
    <row r="4059" spans="4:4" x14ac:dyDescent="0.3">
      <c r="D4059" s="7"/>
    </row>
    <row r="4060" spans="4:4" x14ac:dyDescent="0.3">
      <c r="D4060" s="6"/>
    </row>
    <row r="4061" spans="4:4" x14ac:dyDescent="0.3">
      <c r="D4061" s="7"/>
    </row>
    <row r="4062" spans="4:4" x14ac:dyDescent="0.3">
      <c r="D4062" s="7"/>
    </row>
    <row r="4063" spans="4:4" x14ac:dyDescent="0.3">
      <c r="D4063" s="6"/>
    </row>
    <row r="4064" spans="4:4" x14ac:dyDescent="0.3">
      <c r="D4064" s="7"/>
    </row>
    <row r="4065" spans="4:4" x14ac:dyDescent="0.3">
      <c r="D4065" s="7"/>
    </row>
    <row r="4066" spans="4:4" x14ac:dyDescent="0.3">
      <c r="D4066" s="6"/>
    </row>
    <row r="4067" spans="4:4" x14ac:dyDescent="0.3">
      <c r="D4067" s="7"/>
    </row>
    <row r="4068" spans="4:4" x14ac:dyDescent="0.3">
      <c r="D4068" s="6"/>
    </row>
    <row r="4069" spans="4:4" x14ac:dyDescent="0.3">
      <c r="D4069" s="7"/>
    </row>
    <row r="4070" spans="4:4" x14ac:dyDescent="0.3">
      <c r="D4070" s="6"/>
    </row>
    <row r="4071" spans="4:4" x14ac:dyDescent="0.3">
      <c r="D4071" s="7"/>
    </row>
    <row r="4072" spans="4:4" x14ac:dyDescent="0.3">
      <c r="D4072" s="7"/>
    </row>
    <row r="4073" spans="4:4" x14ac:dyDescent="0.3">
      <c r="D4073" s="7"/>
    </row>
    <row r="4074" spans="4:4" x14ac:dyDescent="0.3">
      <c r="D4074" s="6"/>
    </row>
    <row r="4075" spans="4:4" x14ac:dyDescent="0.3">
      <c r="D4075" s="7"/>
    </row>
    <row r="4076" spans="4:4" x14ac:dyDescent="0.3">
      <c r="D4076" s="6"/>
    </row>
    <row r="4077" spans="4:4" x14ac:dyDescent="0.3">
      <c r="D4077" s="7"/>
    </row>
    <row r="4078" spans="4:4" x14ac:dyDescent="0.3">
      <c r="D4078" s="7"/>
    </row>
    <row r="4079" spans="4:4" x14ac:dyDescent="0.3">
      <c r="D4079" s="7"/>
    </row>
    <row r="4080" spans="4:4" x14ac:dyDescent="0.3">
      <c r="D4080" s="6"/>
    </row>
    <row r="4081" spans="4:4" x14ac:dyDescent="0.3">
      <c r="D4081" s="7"/>
    </row>
    <row r="4082" spans="4:4" x14ac:dyDescent="0.3">
      <c r="D4082" s="6"/>
    </row>
    <row r="4083" spans="4:4" x14ac:dyDescent="0.3">
      <c r="D4083" s="7"/>
    </row>
    <row r="4084" spans="4:4" x14ac:dyDescent="0.3">
      <c r="D4084" s="6"/>
    </row>
    <row r="4085" spans="4:4" x14ac:dyDescent="0.3">
      <c r="D4085" s="7"/>
    </row>
    <row r="4086" spans="4:4" x14ac:dyDescent="0.3">
      <c r="D4086" s="6"/>
    </row>
    <row r="4087" spans="4:4" x14ac:dyDescent="0.3">
      <c r="D4087" s="7"/>
    </row>
    <row r="4088" spans="4:4" x14ac:dyDescent="0.3">
      <c r="D4088" s="6"/>
    </row>
    <row r="4089" spans="4:4" x14ac:dyDescent="0.3">
      <c r="D4089" s="7"/>
    </row>
    <row r="4090" spans="4:4" x14ac:dyDescent="0.3">
      <c r="D4090" s="6"/>
    </row>
    <row r="4091" spans="4:4" x14ac:dyDescent="0.3">
      <c r="D4091" s="7"/>
    </row>
    <row r="4092" spans="4:4" x14ac:dyDescent="0.3">
      <c r="D4092" s="6"/>
    </row>
    <row r="4093" spans="4:4" x14ac:dyDescent="0.3">
      <c r="D4093" s="7"/>
    </row>
    <row r="4094" spans="4:4" x14ac:dyDescent="0.3">
      <c r="D4094" s="6"/>
    </row>
    <row r="4095" spans="4:4" x14ac:dyDescent="0.3">
      <c r="D4095" s="7"/>
    </row>
    <row r="4096" spans="4:4" x14ac:dyDescent="0.3">
      <c r="D4096" s="6"/>
    </row>
    <row r="4097" spans="4:4" x14ac:dyDescent="0.3">
      <c r="D4097" s="7"/>
    </row>
    <row r="4098" spans="4:4" x14ac:dyDescent="0.3">
      <c r="D4098" s="6"/>
    </row>
    <row r="4099" spans="4:4" x14ac:dyDescent="0.3">
      <c r="D4099" s="7"/>
    </row>
    <row r="4100" spans="4:4" x14ac:dyDescent="0.3">
      <c r="D4100" s="6"/>
    </row>
    <row r="4101" spans="4:4" x14ac:dyDescent="0.3">
      <c r="D4101" s="7"/>
    </row>
    <row r="4102" spans="4:4" x14ac:dyDescent="0.3">
      <c r="D4102" s="6"/>
    </row>
    <row r="4103" spans="4:4" x14ac:dyDescent="0.3">
      <c r="D4103" s="7"/>
    </row>
    <row r="4104" spans="4:4" x14ac:dyDescent="0.3">
      <c r="D4104" s="6"/>
    </row>
    <row r="4105" spans="4:4" x14ac:dyDescent="0.3">
      <c r="D4105" s="7"/>
    </row>
    <row r="4106" spans="4:4" x14ac:dyDescent="0.3">
      <c r="D4106" s="6"/>
    </row>
    <row r="4107" spans="4:4" x14ac:dyDescent="0.3">
      <c r="D4107" s="7"/>
    </row>
    <row r="4108" spans="4:4" x14ac:dyDescent="0.3">
      <c r="D4108" s="6"/>
    </row>
    <row r="4109" spans="4:4" x14ac:dyDescent="0.3">
      <c r="D4109" s="7"/>
    </row>
    <row r="4110" spans="4:4" x14ac:dyDescent="0.3">
      <c r="D4110" s="6"/>
    </row>
    <row r="4111" spans="4:4" x14ac:dyDescent="0.3">
      <c r="D4111" s="7"/>
    </row>
    <row r="4112" spans="4:4" x14ac:dyDescent="0.3">
      <c r="D4112" s="7"/>
    </row>
    <row r="4113" spans="4:4" x14ac:dyDescent="0.3">
      <c r="D4113" s="6"/>
    </row>
    <row r="4114" spans="4:4" x14ac:dyDescent="0.3">
      <c r="D4114" s="7"/>
    </row>
    <row r="4115" spans="4:4" x14ac:dyDescent="0.3">
      <c r="D4115" s="6"/>
    </row>
    <row r="4116" spans="4:4" x14ac:dyDescent="0.3">
      <c r="D4116" s="7"/>
    </row>
    <row r="4117" spans="4:4" x14ac:dyDescent="0.3">
      <c r="D4117" s="6"/>
    </row>
    <row r="4118" spans="4:4" x14ac:dyDescent="0.3">
      <c r="D4118" s="7"/>
    </row>
    <row r="4119" spans="4:4" x14ac:dyDescent="0.3">
      <c r="D4119" s="7"/>
    </row>
    <row r="4120" spans="4:4" x14ac:dyDescent="0.3">
      <c r="D4120" s="7"/>
    </row>
    <row r="4121" spans="4:4" x14ac:dyDescent="0.3">
      <c r="D4121" s="6"/>
    </row>
    <row r="4122" spans="4:4" x14ac:dyDescent="0.3">
      <c r="D4122" s="7"/>
    </row>
    <row r="4123" spans="4:4" x14ac:dyDescent="0.3">
      <c r="D4123" s="7"/>
    </row>
    <row r="4124" spans="4:4" x14ac:dyDescent="0.3">
      <c r="D4124" s="6"/>
    </row>
    <row r="4125" spans="4:4" x14ac:dyDescent="0.3">
      <c r="D4125" s="7"/>
    </row>
    <row r="4126" spans="4:4" x14ac:dyDescent="0.3">
      <c r="D4126" s="6"/>
    </row>
    <row r="4127" spans="4:4" x14ac:dyDescent="0.3">
      <c r="D4127" s="7"/>
    </row>
    <row r="4128" spans="4:4" x14ac:dyDescent="0.3">
      <c r="D4128" s="7"/>
    </row>
    <row r="4129" spans="4:4" x14ac:dyDescent="0.3">
      <c r="D4129" s="6"/>
    </row>
    <row r="4130" spans="4:4" x14ac:dyDescent="0.3">
      <c r="D4130" s="7"/>
    </row>
    <row r="4131" spans="4:4" x14ac:dyDescent="0.3">
      <c r="D4131" s="7"/>
    </row>
    <row r="4132" spans="4:4" x14ac:dyDescent="0.3">
      <c r="D4132" s="6"/>
    </row>
    <row r="4133" spans="4:4" x14ac:dyDescent="0.3">
      <c r="D4133" s="7"/>
    </row>
    <row r="4134" spans="4:4" x14ac:dyDescent="0.3">
      <c r="D4134" s="6"/>
    </row>
    <row r="4135" spans="4:4" x14ac:dyDescent="0.3">
      <c r="D4135" s="7"/>
    </row>
    <row r="4136" spans="4:4" x14ac:dyDescent="0.3">
      <c r="D4136" s="7"/>
    </row>
    <row r="4137" spans="4:4" x14ac:dyDescent="0.3">
      <c r="D4137" s="6"/>
    </row>
    <row r="4138" spans="4:4" x14ac:dyDescent="0.3">
      <c r="D4138" s="7"/>
    </row>
    <row r="4139" spans="4:4" x14ac:dyDescent="0.3">
      <c r="D4139" s="6"/>
    </row>
    <row r="4140" spans="4:4" x14ac:dyDescent="0.3">
      <c r="D4140" s="7"/>
    </row>
    <row r="4141" spans="4:4" x14ac:dyDescent="0.3">
      <c r="D4141" s="6"/>
    </row>
    <row r="4142" spans="4:4" x14ac:dyDescent="0.3">
      <c r="D4142" s="7"/>
    </row>
    <row r="4143" spans="4:4" x14ac:dyDescent="0.3">
      <c r="D4143" s="7"/>
    </row>
    <row r="4144" spans="4:4" x14ac:dyDescent="0.3">
      <c r="D4144" s="6"/>
    </row>
    <row r="4145" spans="4:4" x14ac:dyDescent="0.3">
      <c r="D4145" s="7"/>
    </row>
    <row r="4146" spans="4:4" x14ac:dyDescent="0.3">
      <c r="D4146" s="7"/>
    </row>
    <row r="4147" spans="4:4" x14ac:dyDescent="0.3">
      <c r="D4147" s="6"/>
    </row>
    <row r="4148" spans="4:4" x14ac:dyDescent="0.3">
      <c r="D4148" s="7"/>
    </row>
    <row r="4149" spans="4:4" x14ac:dyDescent="0.3">
      <c r="D4149" s="6"/>
    </row>
    <row r="4150" spans="4:4" x14ac:dyDescent="0.3">
      <c r="D4150" s="7"/>
    </row>
    <row r="4151" spans="4:4" x14ac:dyDescent="0.3">
      <c r="D4151" s="7"/>
    </row>
    <row r="4152" spans="4:4" x14ac:dyDescent="0.3">
      <c r="D4152" s="6"/>
    </row>
    <row r="4153" spans="4:4" x14ac:dyDescent="0.3">
      <c r="D4153" s="7"/>
    </row>
    <row r="4154" spans="4:4" x14ac:dyDescent="0.3">
      <c r="D4154" s="7"/>
    </row>
    <row r="4155" spans="4:4" x14ac:dyDescent="0.3">
      <c r="D4155" s="6"/>
    </row>
    <row r="4156" spans="4:4" x14ac:dyDescent="0.3">
      <c r="D4156" s="7"/>
    </row>
    <row r="4157" spans="4:4" x14ac:dyDescent="0.3">
      <c r="D4157" s="6"/>
    </row>
    <row r="4158" spans="4:4" x14ac:dyDescent="0.3">
      <c r="D4158" s="7"/>
    </row>
    <row r="4159" spans="4:4" x14ac:dyDescent="0.3">
      <c r="D4159" s="6"/>
    </row>
    <row r="4160" spans="4:4" x14ac:dyDescent="0.3">
      <c r="D4160" s="7"/>
    </row>
    <row r="4161" spans="4:4" x14ac:dyDescent="0.3">
      <c r="D4161" s="7"/>
    </row>
    <row r="4162" spans="4:4" x14ac:dyDescent="0.3">
      <c r="D4162" s="6"/>
    </row>
    <row r="4163" spans="4:4" x14ac:dyDescent="0.3">
      <c r="D4163" s="7"/>
    </row>
    <row r="4164" spans="4:4" x14ac:dyDescent="0.3">
      <c r="D4164" s="7"/>
    </row>
    <row r="4165" spans="4:4" x14ac:dyDescent="0.3">
      <c r="D4165" s="6"/>
    </row>
    <row r="4166" spans="4:4" x14ac:dyDescent="0.3">
      <c r="D4166" s="7"/>
    </row>
    <row r="4167" spans="4:4" x14ac:dyDescent="0.3">
      <c r="D4167" s="7"/>
    </row>
    <row r="4168" spans="4:4" x14ac:dyDescent="0.3">
      <c r="D4168" s="7"/>
    </row>
    <row r="4169" spans="4:4" x14ac:dyDescent="0.3">
      <c r="D4169" s="6"/>
    </row>
    <row r="4170" spans="4:4" x14ac:dyDescent="0.3">
      <c r="D4170" s="7"/>
    </row>
    <row r="4171" spans="4:4" x14ac:dyDescent="0.3">
      <c r="D4171" s="6"/>
    </row>
    <row r="4172" spans="4:4" x14ac:dyDescent="0.3">
      <c r="D4172" s="7"/>
    </row>
    <row r="4173" spans="4:4" x14ac:dyDescent="0.3">
      <c r="D4173" s="6"/>
    </row>
    <row r="4174" spans="4:4" x14ac:dyDescent="0.3">
      <c r="D4174" s="7"/>
    </row>
    <row r="4175" spans="4:4" x14ac:dyDescent="0.3">
      <c r="D4175" s="6"/>
    </row>
    <row r="4176" spans="4:4" x14ac:dyDescent="0.3">
      <c r="D4176" s="7"/>
    </row>
    <row r="4177" spans="4:4" x14ac:dyDescent="0.3">
      <c r="D4177" s="7"/>
    </row>
    <row r="4178" spans="4:4" x14ac:dyDescent="0.3">
      <c r="D4178" s="6"/>
    </row>
    <row r="4179" spans="4:4" x14ac:dyDescent="0.3">
      <c r="D4179" s="7"/>
    </row>
    <row r="4180" spans="4:4" x14ac:dyDescent="0.3">
      <c r="D4180" s="7"/>
    </row>
    <row r="4181" spans="4:4" x14ac:dyDescent="0.3">
      <c r="D4181" s="7"/>
    </row>
    <row r="4182" spans="4:4" x14ac:dyDescent="0.3">
      <c r="D4182" s="7"/>
    </row>
    <row r="4183" spans="4:4" x14ac:dyDescent="0.3">
      <c r="D4183" s="6"/>
    </row>
    <row r="4184" spans="4:4" x14ac:dyDescent="0.3">
      <c r="D4184" s="7"/>
    </row>
    <row r="4185" spans="4:4" x14ac:dyDescent="0.3">
      <c r="D4185" s="7"/>
    </row>
    <row r="4186" spans="4:4" x14ac:dyDescent="0.3">
      <c r="D4186" s="7"/>
    </row>
    <row r="4187" spans="4:4" x14ac:dyDescent="0.3">
      <c r="D4187" s="6"/>
    </row>
    <row r="4188" spans="4:4" x14ac:dyDescent="0.3">
      <c r="D4188" s="7"/>
    </row>
    <row r="4189" spans="4:4" x14ac:dyDescent="0.3">
      <c r="D4189" s="6"/>
    </row>
    <row r="4190" spans="4:4" x14ac:dyDescent="0.3">
      <c r="D4190" s="7"/>
    </row>
    <row r="4191" spans="4:4" x14ac:dyDescent="0.3">
      <c r="D4191" s="6"/>
    </row>
    <row r="4192" spans="4:4" x14ac:dyDescent="0.3">
      <c r="D4192" s="7"/>
    </row>
    <row r="4193" spans="4:4" x14ac:dyDescent="0.3">
      <c r="D4193" s="6"/>
    </row>
    <row r="4194" spans="4:4" x14ac:dyDescent="0.3">
      <c r="D4194" s="7"/>
    </row>
    <row r="4195" spans="4:4" x14ac:dyDescent="0.3">
      <c r="D4195" s="7"/>
    </row>
    <row r="4196" spans="4:4" x14ac:dyDescent="0.3">
      <c r="D4196" s="6"/>
    </row>
    <row r="4197" spans="4:4" x14ac:dyDescent="0.3">
      <c r="D4197" s="7"/>
    </row>
    <row r="4198" spans="4:4" x14ac:dyDescent="0.3">
      <c r="D4198" s="6"/>
    </row>
    <row r="4199" spans="4:4" x14ac:dyDescent="0.3">
      <c r="D4199" s="7"/>
    </row>
    <row r="4200" spans="4:4" x14ac:dyDescent="0.3">
      <c r="D4200" s="7"/>
    </row>
    <row r="4201" spans="4:4" x14ac:dyDescent="0.3">
      <c r="D4201" s="6"/>
    </row>
    <row r="4202" spans="4:4" x14ac:dyDescent="0.3">
      <c r="D4202" s="7"/>
    </row>
    <row r="4203" spans="4:4" x14ac:dyDescent="0.3">
      <c r="D4203" s="7"/>
    </row>
    <row r="4204" spans="4:4" x14ac:dyDescent="0.3">
      <c r="D4204" s="6"/>
    </row>
    <row r="4205" spans="4:4" x14ac:dyDescent="0.3">
      <c r="D4205" s="7"/>
    </row>
    <row r="4206" spans="4:4" x14ac:dyDescent="0.3">
      <c r="D4206" s="6"/>
    </row>
    <row r="4207" spans="4:4" x14ac:dyDescent="0.3">
      <c r="D4207" s="7"/>
    </row>
    <row r="4208" spans="4:4" x14ac:dyDescent="0.3">
      <c r="D4208" s="7"/>
    </row>
    <row r="4209" spans="4:4" x14ac:dyDescent="0.3">
      <c r="D4209" s="6"/>
    </row>
    <row r="4210" spans="4:4" x14ac:dyDescent="0.3">
      <c r="D4210" s="7"/>
    </row>
    <row r="4211" spans="4:4" x14ac:dyDescent="0.3">
      <c r="D4211" s="7"/>
    </row>
    <row r="4212" spans="4:4" x14ac:dyDescent="0.3">
      <c r="D4212" s="6"/>
    </row>
    <row r="4213" spans="4:4" x14ac:dyDescent="0.3">
      <c r="D4213" s="7"/>
    </row>
    <row r="4214" spans="4:4" x14ac:dyDescent="0.3">
      <c r="D4214" s="6"/>
    </row>
    <row r="4215" spans="4:4" x14ac:dyDescent="0.3">
      <c r="D4215" s="7"/>
    </row>
    <row r="4216" spans="4:4" x14ac:dyDescent="0.3">
      <c r="D4216" s="6"/>
    </row>
    <row r="4217" spans="4:4" x14ac:dyDescent="0.3">
      <c r="D4217" s="7"/>
    </row>
    <row r="4218" spans="4:4" x14ac:dyDescent="0.3">
      <c r="D4218" s="7"/>
    </row>
    <row r="4219" spans="4:4" x14ac:dyDescent="0.3">
      <c r="D4219" s="6"/>
    </row>
    <row r="4220" spans="4:4" x14ac:dyDescent="0.3">
      <c r="D4220" s="7"/>
    </row>
    <row r="4221" spans="4:4" x14ac:dyDescent="0.3">
      <c r="D4221" s="6"/>
    </row>
    <row r="4222" spans="4:4" x14ac:dyDescent="0.3">
      <c r="D4222" s="7"/>
    </row>
    <row r="4223" spans="4:4" x14ac:dyDescent="0.3">
      <c r="D4223" s="6"/>
    </row>
    <row r="4224" spans="4:4" x14ac:dyDescent="0.3">
      <c r="D4224" s="7"/>
    </row>
    <row r="4225" spans="4:4" x14ac:dyDescent="0.3">
      <c r="D4225" s="6"/>
    </row>
    <row r="4226" spans="4:4" x14ac:dyDescent="0.3">
      <c r="D4226" s="7"/>
    </row>
    <row r="4227" spans="4:4" x14ac:dyDescent="0.3">
      <c r="D4227" s="6"/>
    </row>
    <row r="4228" spans="4:4" x14ac:dyDescent="0.3">
      <c r="D4228" s="7"/>
    </row>
    <row r="4229" spans="4:4" x14ac:dyDescent="0.3">
      <c r="D4229" s="6"/>
    </row>
    <row r="4230" spans="4:4" x14ac:dyDescent="0.3">
      <c r="D4230" s="7"/>
    </row>
    <row r="4231" spans="4:4" x14ac:dyDescent="0.3">
      <c r="D4231" s="6"/>
    </row>
    <row r="4232" spans="4:4" x14ac:dyDescent="0.3">
      <c r="D4232" s="7"/>
    </row>
    <row r="4233" spans="4:4" x14ac:dyDescent="0.3">
      <c r="D4233" s="6"/>
    </row>
    <row r="4234" spans="4:4" x14ac:dyDescent="0.3">
      <c r="D4234" s="7"/>
    </row>
    <row r="4235" spans="4:4" x14ac:dyDescent="0.3">
      <c r="D4235" s="7"/>
    </row>
    <row r="4236" spans="4:4" x14ac:dyDescent="0.3">
      <c r="D4236" s="7"/>
    </row>
    <row r="4237" spans="4:4" x14ac:dyDescent="0.3">
      <c r="D4237" s="6"/>
    </row>
    <row r="4238" spans="4:4" x14ac:dyDescent="0.3">
      <c r="D4238" s="7"/>
    </row>
    <row r="4239" spans="4:4" x14ac:dyDescent="0.3">
      <c r="D4239" s="7"/>
    </row>
    <row r="4240" spans="4:4" x14ac:dyDescent="0.3">
      <c r="D4240" s="6"/>
    </row>
    <row r="4241" spans="4:4" x14ac:dyDescent="0.3">
      <c r="D4241" s="7"/>
    </row>
    <row r="4242" spans="4:4" x14ac:dyDescent="0.3">
      <c r="D4242" s="6"/>
    </row>
    <row r="4243" spans="4:4" x14ac:dyDescent="0.3">
      <c r="D4243" s="7"/>
    </row>
    <row r="4244" spans="4:4" x14ac:dyDescent="0.3">
      <c r="D4244" s="6"/>
    </row>
    <row r="4245" spans="4:4" x14ac:dyDescent="0.3">
      <c r="D4245" s="7"/>
    </row>
    <row r="4246" spans="4:4" x14ac:dyDescent="0.3">
      <c r="D4246" s="7"/>
    </row>
    <row r="4247" spans="4:4" x14ac:dyDescent="0.3">
      <c r="D4247" s="6"/>
    </row>
    <row r="4248" spans="4:4" x14ac:dyDescent="0.3">
      <c r="D4248" s="7"/>
    </row>
    <row r="4249" spans="4:4" x14ac:dyDescent="0.3">
      <c r="D4249" s="6"/>
    </row>
    <row r="4250" spans="4:4" x14ac:dyDescent="0.3">
      <c r="D4250" s="7"/>
    </row>
    <row r="4251" spans="4:4" x14ac:dyDescent="0.3">
      <c r="D4251" s="7"/>
    </row>
    <row r="4252" spans="4:4" x14ac:dyDescent="0.3">
      <c r="D4252" s="6"/>
    </row>
    <row r="4253" spans="4:4" x14ac:dyDescent="0.3">
      <c r="D4253" s="7"/>
    </row>
    <row r="4254" spans="4:4" x14ac:dyDescent="0.3">
      <c r="D4254" s="6"/>
    </row>
    <row r="4255" spans="4:4" x14ac:dyDescent="0.3">
      <c r="D4255" s="7"/>
    </row>
    <row r="4256" spans="4:4" x14ac:dyDescent="0.3">
      <c r="D4256" s="6"/>
    </row>
    <row r="4257" spans="4:4" x14ac:dyDescent="0.3">
      <c r="D4257" s="7"/>
    </row>
    <row r="4258" spans="4:4" x14ac:dyDescent="0.3">
      <c r="D4258" s="6"/>
    </row>
    <row r="4259" spans="4:4" x14ac:dyDescent="0.3">
      <c r="D4259" s="7"/>
    </row>
    <row r="4260" spans="4:4" x14ac:dyDescent="0.3">
      <c r="D4260" s="6"/>
    </row>
    <row r="4261" spans="4:4" x14ac:dyDescent="0.3">
      <c r="D4261" s="7"/>
    </row>
    <row r="4262" spans="4:4" x14ac:dyDescent="0.3">
      <c r="D4262" s="6"/>
    </row>
    <row r="4263" spans="4:4" x14ac:dyDescent="0.3">
      <c r="D4263" s="7"/>
    </row>
    <row r="4264" spans="4:4" x14ac:dyDescent="0.3">
      <c r="D4264" s="7"/>
    </row>
    <row r="4265" spans="4:4" x14ac:dyDescent="0.3">
      <c r="D4265" s="6"/>
    </row>
    <row r="4266" spans="4:4" x14ac:dyDescent="0.3">
      <c r="D4266" s="7"/>
    </row>
    <row r="4267" spans="4:4" x14ac:dyDescent="0.3">
      <c r="D4267" s="7"/>
    </row>
    <row r="4268" spans="4:4" x14ac:dyDescent="0.3">
      <c r="D4268" s="6"/>
    </row>
    <row r="4269" spans="4:4" x14ac:dyDescent="0.3">
      <c r="D4269" s="7"/>
    </row>
    <row r="4270" spans="4:4" x14ac:dyDescent="0.3">
      <c r="D4270" s="7"/>
    </row>
    <row r="4271" spans="4:4" x14ac:dyDescent="0.3">
      <c r="D4271" s="6"/>
    </row>
    <row r="4272" spans="4:4" x14ac:dyDescent="0.3">
      <c r="D4272" s="7"/>
    </row>
    <row r="4273" spans="4:4" x14ac:dyDescent="0.3">
      <c r="D4273" s="7"/>
    </row>
    <row r="4274" spans="4:4" x14ac:dyDescent="0.3">
      <c r="D4274" s="7"/>
    </row>
    <row r="4275" spans="4:4" x14ac:dyDescent="0.3">
      <c r="D4275" s="6"/>
    </row>
    <row r="4276" spans="4:4" x14ac:dyDescent="0.3">
      <c r="D4276" s="7"/>
    </row>
    <row r="4277" spans="4:4" x14ac:dyDescent="0.3">
      <c r="D4277" s="6"/>
    </row>
    <row r="4278" spans="4:4" x14ac:dyDescent="0.3">
      <c r="D4278" s="7"/>
    </row>
    <row r="4279" spans="4:4" x14ac:dyDescent="0.3">
      <c r="D4279" s="6"/>
    </row>
    <row r="4280" spans="4:4" x14ac:dyDescent="0.3">
      <c r="D4280" s="7"/>
    </row>
    <row r="4281" spans="4:4" x14ac:dyDescent="0.3">
      <c r="D4281" s="6"/>
    </row>
    <row r="4282" spans="4:4" x14ac:dyDescent="0.3">
      <c r="D4282" s="7"/>
    </row>
    <row r="4283" spans="4:4" x14ac:dyDescent="0.3">
      <c r="D4283" s="6"/>
    </row>
    <row r="4284" spans="4:4" x14ac:dyDescent="0.3">
      <c r="D4284" s="7"/>
    </row>
    <row r="4285" spans="4:4" x14ac:dyDescent="0.3">
      <c r="D4285" s="6"/>
    </row>
    <row r="4286" spans="4:4" x14ac:dyDescent="0.3">
      <c r="D4286" s="7"/>
    </row>
    <row r="4287" spans="4:4" x14ac:dyDescent="0.3">
      <c r="D4287" s="7"/>
    </row>
    <row r="4288" spans="4:4" x14ac:dyDescent="0.3">
      <c r="D4288" s="6"/>
    </row>
    <row r="4289" spans="4:4" x14ac:dyDescent="0.3">
      <c r="D4289" s="7"/>
    </row>
    <row r="4290" spans="4:4" x14ac:dyDescent="0.3">
      <c r="D4290" s="6"/>
    </row>
    <row r="4291" spans="4:4" x14ac:dyDescent="0.3">
      <c r="D4291" s="7"/>
    </row>
    <row r="4292" spans="4:4" x14ac:dyDescent="0.3">
      <c r="D4292" s="7"/>
    </row>
    <row r="4293" spans="4:4" x14ac:dyDescent="0.3">
      <c r="D4293" s="6"/>
    </row>
    <row r="4294" spans="4:4" x14ac:dyDescent="0.3">
      <c r="D4294" s="7"/>
    </row>
    <row r="4295" spans="4:4" x14ac:dyDescent="0.3">
      <c r="D4295" s="7"/>
    </row>
    <row r="4296" spans="4:4" x14ac:dyDescent="0.3">
      <c r="D4296" s="6"/>
    </row>
    <row r="4297" spans="4:4" x14ac:dyDescent="0.3">
      <c r="D4297" s="7"/>
    </row>
    <row r="4298" spans="4:4" x14ac:dyDescent="0.3">
      <c r="D4298" s="6"/>
    </row>
    <row r="4299" spans="4:4" x14ac:dyDescent="0.3">
      <c r="D4299" s="7"/>
    </row>
    <row r="4300" spans="4:4" x14ac:dyDescent="0.3">
      <c r="D4300" s="6"/>
    </row>
    <row r="4301" spans="4:4" x14ac:dyDescent="0.3">
      <c r="D4301" s="7"/>
    </row>
    <row r="4302" spans="4:4" x14ac:dyDescent="0.3">
      <c r="D4302" s="7"/>
    </row>
    <row r="4303" spans="4:4" x14ac:dyDescent="0.3">
      <c r="D4303" s="6"/>
    </row>
    <row r="4304" spans="4:4" x14ac:dyDescent="0.3">
      <c r="D4304" s="7"/>
    </row>
    <row r="4305" spans="4:4" x14ac:dyDescent="0.3">
      <c r="D4305" s="7"/>
    </row>
    <row r="4306" spans="4:4" x14ac:dyDescent="0.3">
      <c r="D4306" s="6"/>
    </row>
    <row r="4307" spans="4:4" x14ac:dyDescent="0.3">
      <c r="D4307" s="7"/>
    </row>
    <row r="4308" spans="4:4" x14ac:dyDescent="0.3">
      <c r="D4308" s="6"/>
    </row>
    <row r="4309" spans="4:4" x14ac:dyDescent="0.3">
      <c r="D4309" s="7"/>
    </row>
    <row r="4310" spans="4:4" x14ac:dyDescent="0.3">
      <c r="D4310" s="6"/>
    </row>
    <row r="4311" spans="4:4" x14ac:dyDescent="0.3">
      <c r="D4311" s="7"/>
    </row>
    <row r="4312" spans="4:4" x14ac:dyDescent="0.3">
      <c r="D4312" s="7"/>
    </row>
    <row r="4313" spans="4:4" x14ac:dyDescent="0.3">
      <c r="D4313" s="6"/>
    </row>
    <row r="4314" spans="4:4" x14ac:dyDescent="0.3">
      <c r="D4314" s="7"/>
    </row>
    <row r="4315" spans="4:4" x14ac:dyDescent="0.3">
      <c r="D4315" s="6"/>
    </row>
    <row r="4316" spans="4:4" x14ac:dyDescent="0.3">
      <c r="D4316" s="7"/>
    </row>
    <row r="4317" spans="4:4" x14ac:dyDescent="0.3">
      <c r="D4317" s="6"/>
    </row>
    <row r="4318" spans="4:4" x14ac:dyDescent="0.3">
      <c r="D4318" s="7"/>
    </row>
    <row r="4319" spans="4:4" x14ac:dyDescent="0.3">
      <c r="D4319" s="7"/>
    </row>
    <row r="4320" spans="4:4" x14ac:dyDescent="0.3">
      <c r="D4320" s="6"/>
    </row>
    <row r="4321" spans="4:4" x14ac:dyDescent="0.3">
      <c r="D4321" s="7"/>
    </row>
    <row r="4322" spans="4:4" x14ac:dyDescent="0.3">
      <c r="D4322" s="7"/>
    </row>
    <row r="4323" spans="4:4" x14ac:dyDescent="0.3">
      <c r="D4323" s="6"/>
    </row>
    <row r="4324" spans="4:4" x14ac:dyDescent="0.3">
      <c r="D4324" s="7"/>
    </row>
    <row r="4325" spans="4:4" x14ac:dyDescent="0.3">
      <c r="D4325" s="6"/>
    </row>
    <row r="4326" spans="4:4" x14ac:dyDescent="0.3">
      <c r="D4326" s="7"/>
    </row>
    <row r="4327" spans="4:4" x14ac:dyDescent="0.3">
      <c r="D4327" s="6"/>
    </row>
    <row r="4328" spans="4:4" x14ac:dyDescent="0.3">
      <c r="D4328" s="7"/>
    </row>
    <row r="4329" spans="4:4" x14ac:dyDescent="0.3">
      <c r="D4329" s="6"/>
    </row>
    <row r="4330" spans="4:4" x14ac:dyDescent="0.3">
      <c r="D4330" s="7"/>
    </row>
    <row r="4331" spans="4:4" x14ac:dyDescent="0.3">
      <c r="D4331" s="6"/>
    </row>
    <row r="4332" spans="4:4" x14ac:dyDescent="0.3">
      <c r="D4332" s="7"/>
    </row>
    <row r="4333" spans="4:4" x14ac:dyDescent="0.3">
      <c r="D4333" s="6"/>
    </row>
    <row r="4334" spans="4:4" x14ac:dyDescent="0.3">
      <c r="D4334" s="7"/>
    </row>
    <row r="4335" spans="4:4" x14ac:dyDescent="0.3">
      <c r="D4335" s="7"/>
    </row>
    <row r="4336" spans="4:4" x14ac:dyDescent="0.3">
      <c r="D4336" s="6"/>
    </row>
    <row r="4337" spans="4:4" x14ac:dyDescent="0.3">
      <c r="D4337" s="7"/>
    </row>
    <row r="4338" spans="4:4" x14ac:dyDescent="0.3">
      <c r="D4338" s="7"/>
    </row>
    <row r="4339" spans="4:4" x14ac:dyDescent="0.3">
      <c r="D4339" s="7"/>
    </row>
    <row r="4340" spans="4:4" x14ac:dyDescent="0.3">
      <c r="D4340" s="6"/>
    </row>
    <row r="4341" spans="4:4" x14ac:dyDescent="0.3">
      <c r="D4341" s="7"/>
    </row>
    <row r="4342" spans="4:4" x14ac:dyDescent="0.3">
      <c r="D4342" s="7"/>
    </row>
    <row r="4343" spans="4:4" x14ac:dyDescent="0.3">
      <c r="D4343" s="7"/>
    </row>
    <row r="4344" spans="4:4" x14ac:dyDescent="0.3">
      <c r="D4344" s="7"/>
    </row>
    <row r="4345" spans="4:4" x14ac:dyDescent="0.3">
      <c r="D4345" s="7"/>
    </row>
    <row r="4346" spans="4:4" x14ac:dyDescent="0.3">
      <c r="D4346" s="6"/>
    </row>
    <row r="4347" spans="4:4" x14ac:dyDescent="0.3">
      <c r="D4347" s="7"/>
    </row>
    <row r="4348" spans="4:4" x14ac:dyDescent="0.3">
      <c r="D4348" s="6"/>
    </row>
    <row r="4349" spans="4:4" x14ac:dyDescent="0.3">
      <c r="D4349" s="7"/>
    </row>
    <row r="4350" spans="4:4" x14ac:dyDescent="0.3">
      <c r="D4350" s="6"/>
    </row>
    <row r="4351" spans="4:4" x14ac:dyDescent="0.3">
      <c r="D4351" s="7"/>
    </row>
    <row r="4352" spans="4:4" x14ac:dyDescent="0.3">
      <c r="D4352" s="6"/>
    </row>
    <row r="4353" spans="4:4" x14ac:dyDescent="0.3">
      <c r="D4353" s="7"/>
    </row>
    <row r="4354" spans="4:4" x14ac:dyDescent="0.3">
      <c r="D4354" s="6"/>
    </row>
    <row r="4355" spans="4:4" x14ac:dyDescent="0.3">
      <c r="D4355" s="7"/>
    </row>
    <row r="4356" spans="4:4" x14ac:dyDescent="0.3">
      <c r="D4356" s="7"/>
    </row>
    <row r="4357" spans="4:4" x14ac:dyDescent="0.3">
      <c r="D4357" s="7"/>
    </row>
    <row r="4358" spans="4:4" x14ac:dyDescent="0.3">
      <c r="D4358" s="6"/>
    </row>
    <row r="4359" spans="4:4" x14ac:dyDescent="0.3">
      <c r="D4359" s="7"/>
    </row>
    <row r="4360" spans="4:4" x14ac:dyDescent="0.3">
      <c r="D4360" s="7"/>
    </row>
    <row r="4361" spans="4:4" x14ac:dyDescent="0.3">
      <c r="D4361" s="7"/>
    </row>
    <row r="4362" spans="4:4" x14ac:dyDescent="0.3">
      <c r="D4362" s="7"/>
    </row>
    <row r="4363" spans="4:4" x14ac:dyDescent="0.3">
      <c r="D4363" s="7"/>
    </row>
    <row r="4364" spans="4:4" x14ac:dyDescent="0.3">
      <c r="D4364" s="6"/>
    </row>
    <row r="4365" spans="4:4" x14ac:dyDescent="0.3">
      <c r="D4365" s="7"/>
    </row>
    <row r="4366" spans="4:4" x14ac:dyDescent="0.3">
      <c r="D4366" s="6"/>
    </row>
    <row r="4367" spans="4:4" x14ac:dyDescent="0.3">
      <c r="D4367" s="7"/>
    </row>
    <row r="4368" spans="4:4" x14ac:dyDescent="0.3">
      <c r="D4368" s="7"/>
    </row>
    <row r="4369" spans="4:4" x14ac:dyDescent="0.3">
      <c r="D4369" s="6"/>
    </row>
    <row r="4370" spans="4:4" x14ac:dyDescent="0.3">
      <c r="D4370" s="7"/>
    </row>
    <row r="4371" spans="4:4" x14ac:dyDescent="0.3">
      <c r="D4371" s="6"/>
    </row>
    <row r="4372" spans="4:4" x14ac:dyDescent="0.3">
      <c r="D4372" s="7"/>
    </row>
    <row r="4373" spans="4:4" x14ac:dyDescent="0.3">
      <c r="D4373" s="6"/>
    </row>
    <row r="4374" spans="4:4" x14ac:dyDescent="0.3">
      <c r="D4374" s="7"/>
    </row>
    <row r="4375" spans="4:4" x14ac:dyDescent="0.3">
      <c r="D4375" s="7"/>
    </row>
    <row r="4376" spans="4:4" x14ac:dyDescent="0.3">
      <c r="D4376" s="6"/>
    </row>
    <row r="4377" spans="4:4" x14ac:dyDescent="0.3">
      <c r="D4377" s="7"/>
    </row>
    <row r="4378" spans="4:4" x14ac:dyDescent="0.3">
      <c r="D4378" s="6"/>
    </row>
    <row r="4379" spans="4:4" x14ac:dyDescent="0.3">
      <c r="D4379" s="7"/>
    </row>
    <row r="4380" spans="4:4" x14ac:dyDescent="0.3">
      <c r="D4380" s="6"/>
    </row>
    <row r="4381" spans="4:4" x14ac:dyDescent="0.3">
      <c r="D4381" s="7"/>
    </row>
    <row r="4382" spans="4:4" x14ac:dyDescent="0.3">
      <c r="D4382" s="6"/>
    </row>
    <row r="4383" spans="4:4" x14ac:dyDescent="0.3">
      <c r="D4383" s="7"/>
    </row>
    <row r="4384" spans="4:4" x14ac:dyDescent="0.3">
      <c r="D4384" s="7"/>
    </row>
    <row r="4385" spans="4:4" x14ac:dyDescent="0.3">
      <c r="D4385" s="6"/>
    </row>
    <row r="4386" spans="4:4" x14ac:dyDescent="0.3">
      <c r="D4386" s="7"/>
    </row>
    <row r="4387" spans="4:4" x14ac:dyDescent="0.3">
      <c r="D4387" s="6"/>
    </row>
    <row r="4388" spans="4:4" x14ac:dyDescent="0.3">
      <c r="D4388" s="7"/>
    </row>
    <row r="4389" spans="4:4" x14ac:dyDescent="0.3">
      <c r="D4389" s="6"/>
    </row>
    <row r="4390" spans="4:4" x14ac:dyDescent="0.3">
      <c r="D4390" s="7"/>
    </row>
    <row r="4391" spans="4:4" x14ac:dyDescent="0.3">
      <c r="D4391" s="7"/>
    </row>
    <row r="4392" spans="4:4" x14ac:dyDescent="0.3">
      <c r="D4392" s="6"/>
    </row>
    <row r="4393" spans="4:4" x14ac:dyDescent="0.3">
      <c r="D4393" s="7"/>
    </row>
    <row r="4394" spans="4:4" x14ac:dyDescent="0.3">
      <c r="D4394" s="6"/>
    </row>
    <row r="4395" spans="4:4" x14ac:dyDescent="0.3">
      <c r="D4395" s="7"/>
    </row>
    <row r="4396" spans="4:4" x14ac:dyDescent="0.3">
      <c r="D4396" s="6"/>
    </row>
    <row r="4397" spans="4:4" x14ac:dyDescent="0.3">
      <c r="D4397" s="7"/>
    </row>
    <row r="4398" spans="4:4" x14ac:dyDescent="0.3">
      <c r="D4398" s="7"/>
    </row>
    <row r="4399" spans="4:4" x14ac:dyDescent="0.3">
      <c r="D4399" s="6"/>
    </row>
    <row r="4400" spans="4:4" x14ac:dyDescent="0.3">
      <c r="D4400" s="7"/>
    </row>
    <row r="4401" spans="4:4" x14ac:dyDescent="0.3">
      <c r="D4401" s="6"/>
    </row>
    <row r="4402" spans="4:4" x14ac:dyDescent="0.3">
      <c r="D4402" s="7"/>
    </row>
    <row r="4403" spans="4:4" x14ac:dyDescent="0.3">
      <c r="D4403" s="7"/>
    </row>
    <row r="4404" spans="4:4" x14ac:dyDescent="0.3">
      <c r="D4404" s="7"/>
    </row>
    <row r="4405" spans="4:4" x14ac:dyDescent="0.3">
      <c r="D4405" s="6"/>
    </row>
    <row r="4406" spans="4:4" x14ac:dyDescent="0.3">
      <c r="D4406" s="7"/>
    </row>
    <row r="4407" spans="4:4" x14ac:dyDescent="0.3">
      <c r="D4407" s="6"/>
    </row>
    <row r="4408" spans="4:4" x14ac:dyDescent="0.3">
      <c r="D4408" s="7"/>
    </row>
    <row r="4409" spans="4:4" x14ac:dyDescent="0.3">
      <c r="D4409" s="6"/>
    </row>
    <row r="4410" spans="4:4" x14ac:dyDescent="0.3">
      <c r="D4410" s="7"/>
    </row>
    <row r="4411" spans="4:4" x14ac:dyDescent="0.3">
      <c r="D4411" s="6"/>
    </row>
    <row r="4412" spans="4:4" x14ac:dyDescent="0.3">
      <c r="D4412" s="7"/>
    </row>
    <row r="4413" spans="4:4" x14ac:dyDescent="0.3">
      <c r="D4413" s="6"/>
    </row>
    <row r="4414" spans="4:4" x14ac:dyDescent="0.3">
      <c r="D4414" s="7"/>
    </row>
    <row r="4415" spans="4:4" x14ac:dyDescent="0.3">
      <c r="D4415" s="7"/>
    </row>
    <row r="4416" spans="4:4" x14ac:dyDescent="0.3">
      <c r="D4416" s="6"/>
    </row>
    <row r="4417" spans="4:4" x14ac:dyDescent="0.3">
      <c r="D4417" s="7"/>
    </row>
    <row r="4418" spans="4:4" x14ac:dyDescent="0.3">
      <c r="D4418" s="7"/>
    </row>
    <row r="4419" spans="4:4" x14ac:dyDescent="0.3">
      <c r="D4419" s="6"/>
    </row>
    <row r="4420" spans="4:4" x14ac:dyDescent="0.3">
      <c r="D4420" s="7"/>
    </row>
    <row r="4421" spans="4:4" x14ac:dyDescent="0.3">
      <c r="D4421" s="7"/>
    </row>
    <row r="4422" spans="4:4" x14ac:dyDescent="0.3">
      <c r="D4422" s="6"/>
    </row>
    <row r="4423" spans="4:4" x14ac:dyDescent="0.3">
      <c r="D4423" s="7"/>
    </row>
    <row r="4424" spans="4:4" x14ac:dyDescent="0.3">
      <c r="D4424" s="6"/>
    </row>
    <row r="4425" spans="4:4" x14ac:dyDescent="0.3">
      <c r="D4425" s="7"/>
    </row>
    <row r="4426" spans="4:4" x14ac:dyDescent="0.3">
      <c r="D4426" s="7"/>
    </row>
    <row r="4427" spans="4:4" x14ac:dyDescent="0.3">
      <c r="D4427" s="6"/>
    </row>
    <row r="4428" spans="4:4" x14ac:dyDescent="0.3">
      <c r="D4428" s="7"/>
    </row>
    <row r="4429" spans="4:4" x14ac:dyDescent="0.3">
      <c r="D4429" s="6"/>
    </row>
    <row r="4430" spans="4:4" x14ac:dyDescent="0.3">
      <c r="D4430" s="7"/>
    </row>
    <row r="4431" spans="4:4" x14ac:dyDescent="0.3">
      <c r="D4431" s="6"/>
    </row>
    <row r="4432" spans="4:4" x14ac:dyDescent="0.3">
      <c r="D4432" s="7"/>
    </row>
    <row r="4433" spans="4:4" x14ac:dyDescent="0.3">
      <c r="D4433" s="7"/>
    </row>
    <row r="4434" spans="4:4" x14ac:dyDescent="0.3">
      <c r="D4434" s="6"/>
    </row>
    <row r="4435" spans="4:4" x14ac:dyDescent="0.3">
      <c r="D4435" s="7"/>
    </row>
    <row r="4436" spans="4:4" x14ac:dyDescent="0.3">
      <c r="D4436" s="6"/>
    </row>
    <row r="4437" spans="4:4" x14ac:dyDescent="0.3">
      <c r="D4437" s="7"/>
    </row>
    <row r="4438" spans="4:4" x14ac:dyDescent="0.3">
      <c r="D4438" s="6"/>
    </row>
    <row r="4439" spans="4:4" x14ac:dyDescent="0.3">
      <c r="D4439" s="7"/>
    </row>
    <row r="4440" spans="4:4" x14ac:dyDescent="0.3">
      <c r="D4440" s="6"/>
    </row>
    <row r="4441" spans="4:4" x14ac:dyDescent="0.3">
      <c r="D4441" s="7"/>
    </row>
    <row r="4442" spans="4:4" x14ac:dyDescent="0.3">
      <c r="D4442" s="6"/>
    </row>
    <row r="4443" spans="4:4" x14ac:dyDescent="0.3">
      <c r="D4443" s="7"/>
    </row>
    <row r="4444" spans="4:4" x14ac:dyDescent="0.3">
      <c r="D4444" s="6"/>
    </row>
    <row r="4445" spans="4:4" x14ac:dyDescent="0.3">
      <c r="D4445" s="7"/>
    </row>
    <row r="4446" spans="4:4" x14ac:dyDescent="0.3">
      <c r="D4446" s="6"/>
    </row>
    <row r="4447" spans="4:4" x14ac:dyDescent="0.3">
      <c r="D4447" s="7"/>
    </row>
    <row r="4448" spans="4:4" x14ac:dyDescent="0.3">
      <c r="D4448" s="6"/>
    </row>
    <row r="4449" spans="4:4" x14ac:dyDescent="0.3">
      <c r="D4449" s="7"/>
    </row>
    <row r="4450" spans="4:4" x14ac:dyDescent="0.3">
      <c r="D4450" s="6"/>
    </row>
    <row r="4451" spans="4:4" x14ac:dyDescent="0.3">
      <c r="D4451" s="7"/>
    </row>
    <row r="4452" spans="4:4" x14ac:dyDescent="0.3">
      <c r="D4452" s="7"/>
    </row>
    <row r="4453" spans="4:4" x14ac:dyDescent="0.3">
      <c r="D4453" s="6"/>
    </row>
    <row r="4454" spans="4:4" x14ac:dyDescent="0.3">
      <c r="D4454" s="7"/>
    </row>
    <row r="4455" spans="4:4" x14ac:dyDescent="0.3">
      <c r="D4455" s="6"/>
    </row>
    <row r="4456" spans="4:4" x14ac:dyDescent="0.3">
      <c r="D4456" s="7"/>
    </row>
    <row r="4457" spans="4:4" x14ac:dyDescent="0.3">
      <c r="D4457" s="7"/>
    </row>
    <row r="4458" spans="4:4" x14ac:dyDescent="0.3">
      <c r="D4458" s="7"/>
    </row>
    <row r="4459" spans="4:4" x14ac:dyDescent="0.3">
      <c r="D4459" s="6"/>
    </row>
    <row r="4460" spans="4:4" x14ac:dyDescent="0.3">
      <c r="D4460" s="7"/>
    </row>
    <row r="4461" spans="4:4" x14ac:dyDescent="0.3">
      <c r="D4461" s="7"/>
    </row>
    <row r="4462" spans="4:4" x14ac:dyDescent="0.3">
      <c r="D4462" s="6"/>
    </row>
    <row r="4463" spans="4:4" x14ac:dyDescent="0.3">
      <c r="D4463" s="7"/>
    </row>
    <row r="4464" spans="4:4" x14ac:dyDescent="0.3">
      <c r="D4464" s="6"/>
    </row>
    <row r="4465" spans="4:4" x14ac:dyDescent="0.3">
      <c r="D4465" s="7"/>
    </row>
    <row r="4466" spans="4:4" x14ac:dyDescent="0.3">
      <c r="D4466" s="7"/>
    </row>
    <row r="4467" spans="4:4" x14ac:dyDescent="0.3">
      <c r="D4467" s="7"/>
    </row>
    <row r="4468" spans="4:4" x14ac:dyDescent="0.3">
      <c r="D4468" s="6"/>
    </row>
    <row r="4469" spans="4:4" x14ac:dyDescent="0.3">
      <c r="D4469" s="7"/>
    </row>
    <row r="4470" spans="4:4" x14ac:dyDescent="0.3">
      <c r="D4470" s="6"/>
    </row>
    <row r="4471" spans="4:4" x14ac:dyDescent="0.3">
      <c r="D4471" s="7"/>
    </row>
    <row r="4472" spans="4:4" x14ac:dyDescent="0.3">
      <c r="D4472" s="6"/>
    </row>
    <row r="4473" spans="4:4" x14ac:dyDescent="0.3">
      <c r="D4473" s="7"/>
    </row>
    <row r="4474" spans="4:4" x14ac:dyDescent="0.3">
      <c r="D4474" s="7"/>
    </row>
    <row r="4475" spans="4:4" x14ac:dyDescent="0.3">
      <c r="D4475" s="6"/>
    </row>
    <row r="4476" spans="4:4" x14ac:dyDescent="0.3">
      <c r="D4476" s="7"/>
    </row>
    <row r="4477" spans="4:4" x14ac:dyDescent="0.3">
      <c r="D4477" s="6"/>
    </row>
    <row r="4478" spans="4:4" x14ac:dyDescent="0.3">
      <c r="D4478" s="7"/>
    </row>
    <row r="4479" spans="4:4" x14ac:dyDescent="0.3">
      <c r="D4479" s="7"/>
    </row>
    <row r="4480" spans="4:4" x14ac:dyDescent="0.3">
      <c r="D4480" s="6"/>
    </row>
    <row r="4481" spans="4:4" x14ac:dyDescent="0.3">
      <c r="D4481" s="7"/>
    </row>
    <row r="4482" spans="4:4" x14ac:dyDescent="0.3">
      <c r="D4482" s="6"/>
    </row>
    <row r="4483" spans="4:4" x14ac:dyDescent="0.3">
      <c r="D4483" s="7"/>
    </row>
    <row r="4484" spans="4:4" x14ac:dyDescent="0.3">
      <c r="D4484" s="6"/>
    </row>
    <row r="4485" spans="4:4" x14ac:dyDescent="0.3">
      <c r="D4485" s="7"/>
    </row>
    <row r="4486" spans="4:4" x14ac:dyDescent="0.3">
      <c r="D4486" s="6"/>
    </row>
    <row r="4487" spans="4:4" x14ac:dyDescent="0.3">
      <c r="D4487" s="7"/>
    </row>
    <row r="4488" spans="4:4" x14ac:dyDescent="0.3">
      <c r="D4488" s="6"/>
    </row>
    <row r="4489" spans="4:4" x14ac:dyDescent="0.3">
      <c r="D4489" s="7"/>
    </row>
    <row r="4490" spans="4:4" x14ac:dyDescent="0.3">
      <c r="D4490" s="6"/>
    </row>
    <row r="4491" spans="4:4" x14ac:dyDescent="0.3">
      <c r="D4491" s="7"/>
    </row>
    <row r="4492" spans="4:4" x14ac:dyDescent="0.3">
      <c r="D4492" s="7"/>
    </row>
    <row r="4493" spans="4:4" x14ac:dyDescent="0.3">
      <c r="D4493" s="6"/>
    </row>
    <row r="4494" spans="4:4" x14ac:dyDescent="0.3">
      <c r="D4494" s="7"/>
    </row>
    <row r="4495" spans="4:4" x14ac:dyDescent="0.3">
      <c r="D4495" s="7"/>
    </row>
    <row r="4496" spans="4:4" x14ac:dyDescent="0.3">
      <c r="D4496" s="7"/>
    </row>
    <row r="4497" spans="4:4" x14ac:dyDescent="0.3">
      <c r="D4497" s="7"/>
    </row>
    <row r="4498" spans="4:4" x14ac:dyDescent="0.3">
      <c r="D4498" s="6"/>
    </row>
    <row r="4499" spans="4:4" x14ac:dyDescent="0.3">
      <c r="D4499" s="7"/>
    </row>
    <row r="4500" spans="4:4" x14ac:dyDescent="0.3">
      <c r="D4500" s="7"/>
    </row>
    <row r="4501" spans="4:4" x14ac:dyDescent="0.3">
      <c r="D4501" s="7"/>
    </row>
    <row r="4502" spans="4:4" x14ac:dyDescent="0.3">
      <c r="D4502" s="6"/>
    </row>
    <row r="4503" spans="4:4" x14ac:dyDescent="0.3">
      <c r="D4503" s="7"/>
    </row>
    <row r="4504" spans="4:4" x14ac:dyDescent="0.3">
      <c r="D4504" s="7"/>
    </row>
    <row r="4505" spans="4:4" x14ac:dyDescent="0.3">
      <c r="D4505" s="7"/>
    </row>
    <row r="4506" spans="4:4" x14ac:dyDescent="0.3">
      <c r="D4506" s="6"/>
    </row>
    <row r="4507" spans="4:4" x14ac:dyDescent="0.3">
      <c r="D4507" s="7"/>
    </row>
    <row r="4508" spans="4:4" x14ac:dyDescent="0.3">
      <c r="D4508" s="6"/>
    </row>
    <row r="4509" spans="4:4" x14ac:dyDescent="0.3">
      <c r="D4509" s="7"/>
    </row>
    <row r="4510" spans="4:4" x14ac:dyDescent="0.3">
      <c r="D4510" s="7"/>
    </row>
    <row r="4511" spans="4:4" x14ac:dyDescent="0.3">
      <c r="D4511" s="6"/>
    </row>
    <row r="4512" spans="4:4" x14ac:dyDescent="0.3">
      <c r="D4512" s="7"/>
    </row>
    <row r="4513" spans="4:4" x14ac:dyDescent="0.3">
      <c r="D4513" s="6"/>
    </row>
    <row r="4514" spans="4:4" x14ac:dyDescent="0.3">
      <c r="D4514" s="7"/>
    </row>
    <row r="4515" spans="4:4" x14ac:dyDescent="0.3">
      <c r="D4515" s="6"/>
    </row>
    <row r="4516" spans="4:4" x14ac:dyDescent="0.3">
      <c r="D4516" s="7"/>
    </row>
    <row r="4517" spans="4:4" x14ac:dyDescent="0.3">
      <c r="D4517" s="7"/>
    </row>
    <row r="4518" spans="4:4" x14ac:dyDescent="0.3">
      <c r="D4518" s="6"/>
    </row>
    <row r="4519" spans="4:4" x14ac:dyDescent="0.3">
      <c r="D4519" s="7"/>
    </row>
    <row r="4520" spans="4:4" x14ac:dyDescent="0.3">
      <c r="D4520" s="6"/>
    </row>
    <row r="4521" spans="4:4" x14ac:dyDescent="0.3">
      <c r="D4521" s="7"/>
    </row>
    <row r="4522" spans="4:4" x14ac:dyDescent="0.3">
      <c r="D4522" s="6"/>
    </row>
    <row r="4523" spans="4:4" x14ac:dyDescent="0.3">
      <c r="D4523" s="7"/>
    </row>
    <row r="4524" spans="4:4" x14ac:dyDescent="0.3">
      <c r="D4524" s="6"/>
    </row>
    <row r="4525" spans="4:4" x14ac:dyDescent="0.3">
      <c r="D4525" s="7"/>
    </row>
    <row r="4526" spans="4:4" x14ac:dyDescent="0.3">
      <c r="D4526" s="6"/>
    </row>
    <row r="4527" spans="4:4" x14ac:dyDescent="0.3">
      <c r="D4527" s="7"/>
    </row>
    <row r="4528" spans="4:4" x14ac:dyDescent="0.3">
      <c r="D4528" s="7"/>
    </row>
    <row r="4529" spans="4:4" x14ac:dyDescent="0.3">
      <c r="D4529" s="6"/>
    </row>
    <row r="4530" spans="4:4" x14ac:dyDescent="0.3">
      <c r="D4530" s="7"/>
    </row>
    <row r="4531" spans="4:4" x14ac:dyDescent="0.3">
      <c r="D4531" s="6"/>
    </row>
    <row r="4532" spans="4:4" x14ac:dyDescent="0.3">
      <c r="D4532" s="7"/>
    </row>
    <row r="4533" spans="4:4" x14ac:dyDescent="0.3">
      <c r="D4533" s="6"/>
    </row>
    <row r="4534" spans="4:4" x14ac:dyDescent="0.3">
      <c r="D4534" s="7"/>
    </row>
    <row r="4535" spans="4:4" x14ac:dyDescent="0.3">
      <c r="D4535" s="6"/>
    </row>
    <row r="4536" spans="4:4" x14ac:dyDescent="0.3">
      <c r="D4536" s="7"/>
    </row>
    <row r="4537" spans="4:4" x14ac:dyDescent="0.3">
      <c r="D4537" s="7"/>
    </row>
    <row r="4538" spans="4:4" x14ac:dyDescent="0.3">
      <c r="D4538" s="6"/>
    </row>
    <row r="4539" spans="4:4" x14ac:dyDescent="0.3">
      <c r="D4539" s="7"/>
    </row>
    <row r="4540" spans="4:4" x14ac:dyDescent="0.3">
      <c r="D4540" s="6"/>
    </row>
    <row r="4541" spans="4:4" x14ac:dyDescent="0.3">
      <c r="D4541" s="7"/>
    </row>
    <row r="4542" spans="4:4" x14ac:dyDescent="0.3">
      <c r="D4542" s="6"/>
    </row>
    <row r="4543" spans="4:4" x14ac:dyDescent="0.3">
      <c r="D4543" s="7"/>
    </row>
    <row r="4544" spans="4:4" x14ac:dyDescent="0.3">
      <c r="D4544" s="6"/>
    </row>
    <row r="4545" spans="4:4" x14ac:dyDescent="0.3">
      <c r="D4545" s="7"/>
    </row>
    <row r="4546" spans="4:4" x14ac:dyDescent="0.3">
      <c r="D4546" s="6"/>
    </row>
    <row r="4547" spans="4:4" x14ac:dyDescent="0.3">
      <c r="D4547" s="7"/>
    </row>
    <row r="4548" spans="4:4" x14ac:dyDescent="0.3">
      <c r="D4548" s="7"/>
    </row>
    <row r="4549" spans="4:4" x14ac:dyDescent="0.3">
      <c r="D4549" s="6"/>
    </row>
    <row r="4550" spans="4:4" x14ac:dyDescent="0.3">
      <c r="D4550" s="7"/>
    </row>
    <row r="4551" spans="4:4" x14ac:dyDescent="0.3">
      <c r="D4551" s="7"/>
    </row>
    <row r="4552" spans="4:4" x14ac:dyDescent="0.3">
      <c r="D4552" s="6"/>
    </row>
    <row r="4553" spans="4:4" x14ac:dyDescent="0.3">
      <c r="D4553" s="7"/>
    </row>
    <row r="4554" spans="4:4" x14ac:dyDescent="0.3">
      <c r="D4554" s="6"/>
    </row>
    <row r="4555" spans="4:4" x14ac:dyDescent="0.3">
      <c r="D4555" s="7"/>
    </row>
    <row r="4556" spans="4:4" x14ac:dyDescent="0.3">
      <c r="D4556" s="7"/>
    </row>
    <row r="4557" spans="4:4" x14ac:dyDescent="0.3">
      <c r="D4557" s="6"/>
    </row>
    <row r="4558" spans="4:4" x14ac:dyDescent="0.3">
      <c r="D4558" s="7"/>
    </row>
    <row r="4559" spans="4:4" x14ac:dyDescent="0.3">
      <c r="D4559" s="6"/>
    </row>
    <row r="4560" spans="4:4" x14ac:dyDescent="0.3">
      <c r="D4560" s="7"/>
    </row>
    <row r="4561" spans="4:4" x14ac:dyDescent="0.3">
      <c r="D4561" s="7"/>
    </row>
    <row r="4562" spans="4:4" x14ac:dyDescent="0.3">
      <c r="D4562" s="6"/>
    </row>
    <row r="4563" spans="4:4" x14ac:dyDescent="0.3">
      <c r="D4563" s="7"/>
    </row>
    <row r="4564" spans="4:4" x14ac:dyDescent="0.3">
      <c r="D4564" s="6"/>
    </row>
    <row r="4565" spans="4:4" x14ac:dyDescent="0.3">
      <c r="D4565" s="7"/>
    </row>
    <row r="4566" spans="4:4" x14ac:dyDescent="0.3">
      <c r="D4566" s="7"/>
    </row>
    <row r="4567" spans="4:4" x14ac:dyDescent="0.3">
      <c r="D4567" s="7"/>
    </row>
    <row r="4568" spans="4:4" x14ac:dyDescent="0.3">
      <c r="D4568" s="6"/>
    </row>
    <row r="4569" spans="4:4" x14ac:dyDescent="0.3">
      <c r="D4569" s="7"/>
    </row>
    <row r="4570" spans="4:4" x14ac:dyDescent="0.3">
      <c r="D4570" s="6"/>
    </row>
    <row r="4571" spans="4:4" x14ac:dyDescent="0.3">
      <c r="D4571" s="7"/>
    </row>
    <row r="4572" spans="4:4" x14ac:dyDescent="0.3">
      <c r="D4572" s="6"/>
    </row>
    <row r="4573" spans="4:4" x14ac:dyDescent="0.3">
      <c r="D4573" s="7"/>
    </row>
    <row r="4574" spans="4:4" x14ac:dyDescent="0.3">
      <c r="D4574" s="6"/>
    </row>
    <row r="4575" spans="4:4" x14ac:dyDescent="0.3">
      <c r="D4575" s="7"/>
    </row>
    <row r="4576" spans="4:4" x14ac:dyDescent="0.3">
      <c r="D4576" s="7"/>
    </row>
    <row r="4577" spans="4:4" x14ac:dyDescent="0.3">
      <c r="D4577" s="6"/>
    </row>
    <row r="4578" spans="4:4" x14ac:dyDescent="0.3">
      <c r="D4578" s="7"/>
    </row>
    <row r="4579" spans="4:4" x14ac:dyDescent="0.3">
      <c r="D4579" s="7"/>
    </row>
    <row r="4580" spans="4:4" x14ac:dyDescent="0.3">
      <c r="D4580" s="7"/>
    </row>
    <row r="4581" spans="4:4" x14ac:dyDescent="0.3">
      <c r="D4581" s="6"/>
    </row>
    <row r="4582" spans="4:4" x14ac:dyDescent="0.3">
      <c r="D4582" s="7"/>
    </row>
    <row r="4583" spans="4:4" x14ac:dyDescent="0.3">
      <c r="D4583" s="7"/>
    </row>
    <row r="4584" spans="4:4" x14ac:dyDescent="0.3">
      <c r="D4584" s="6"/>
    </row>
    <row r="4585" spans="4:4" x14ac:dyDescent="0.3">
      <c r="D4585" s="7"/>
    </row>
    <row r="4586" spans="4:4" x14ac:dyDescent="0.3">
      <c r="D4586" s="7"/>
    </row>
    <row r="4587" spans="4:4" x14ac:dyDescent="0.3">
      <c r="D4587" s="7"/>
    </row>
    <row r="4588" spans="4:4" x14ac:dyDescent="0.3">
      <c r="D4588" s="7"/>
    </row>
    <row r="4589" spans="4:4" x14ac:dyDescent="0.3">
      <c r="D4589" s="6"/>
    </row>
    <row r="4590" spans="4:4" x14ac:dyDescent="0.3">
      <c r="D4590" s="7"/>
    </row>
    <row r="4591" spans="4:4" x14ac:dyDescent="0.3">
      <c r="D4591" s="7"/>
    </row>
    <row r="4592" spans="4:4" x14ac:dyDescent="0.3">
      <c r="D4592" s="6"/>
    </row>
    <row r="4593" spans="4:4" x14ac:dyDescent="0.3">
      <c r="D4593" s="7"/>
    </row>
    <row r="4594" spans="4:4" x14ac:dyDescent="0.3">
      <c r="D4594" s="7"/>
    </row>
    <row r="4595" spans="4:4" x14ac:dyDescent="0.3">
      <c r="D4595" s="6"/>
    </row>
    <row r="4596" spans="4:4" x14ac:dyDescent="0.3">
      <c r="D4596" s="7"/>
    </row>
    <row r="4597" spans="4:4" x14ac:dyDescent="0.3">
      <c r="D4597" s="6"/>
    </row>
    <row r="4598" spans="4:4" x14ac:dyDescent="0.3">
      <c r="D4598" s="7"/>
    </row>
    <row r="4599" spans="4:4" x14ac:dyDescent="0.3">
      <c r="D4599" s="6"/>
    </row>
    <row r="4600" spans="4:4" x14ac:dyDescent="0.3">
      <c r="D4600" s="7"/>
    </row>
    <row r="4601" spans="4:4" x14ac:dyDescent="0.3">
      <c r="D4601" s="6"/>
    </row>
    <row r="4602" spans="4:4" x14ac:dyDescent="0.3">
      <c r="D4602" s="7"/>
    </row>
    <row r="4603" spans="4:4" x14ac:dyDescent="0.3">
      <c r="D4603" s="7"/>
    </row>
    <row r="4604" spans="4:4" x14ac:dyDescent="0.3">
      <c r="D4604" s="7"/>
    </row>
    <row r="4605" spans="4:4" x14ac:dyDescent="0.3">
      <c r="D4605" s="6"/>
    </row>
    <row r="4606" spans="4:4" x14ac:dyDescent="0.3">
      <c r="D4606" s="7"/>
    </row>
    <row r="4607" spans="4:4" x14ac:dyDescent="0.3">
      <c r="D4607" s="6"/>
    </row>
    <row r="4608" spans="4:4" x14ac:dyDescent="0.3">
      <c r="D4608" s="7"/>
    </row>
    <row r="4609" spans="4:4" x14ac:dyDescent="0.3">
      <c r="D4609" s="6"/>
    </row>
    <row r="4610" spans="4:4" x14ac:dyDescent="0.3">
      <c r="D4610" s="7"/>
    </row>
    <row r="4611" spans="4:4" x14ac:dyDescent="0.3">
      <c r="D4611" s="7"/>
    </row>
    <row r="4612" spans="4:4" x14ac:dyDescent="0.3">
      <c r="D4612" s="6"/>
    </row>
    <row r="4613" spans="4:4" x14ac:dyDescent="0.3">
      <c r="D4613" s="7"/>
    </row>
    <row r="4614" spans="4:4" x14ac:dyDescent="0.3">
      <c r="D4614" s="6"/>
    </row>
    <row r="4615" spans="4:4" x14ac:dyDescent="0.3">
      <c r="D4615" s="7"/>
    </row>
    <row r="4616" spans="4:4" x14ac:dyDescent="0.3">
      <c r="D4616" s="7"/>
    </row>
    <row r="4617" spans="4:4" x14ac:dyDescent="0.3">
      <c r="D4617" s="7"/>
    </row>
    <row r="4618" spans="4:4" x14ac:dyDescent="0.3">
      <c r="D4618" s="7"/>
    </row>
    <row r="4619" spans="4:4" x14ac:dyDescent="0.3">
      <c r="D4619" s="6"/>
    </row>
    <row r="4620" spans="4:4" x14ac:dyDescent="0.3">
      <c r="D4620" s="7"/>
    </row>
    <row r="4621" spans="4:4" x14ac:dyDescent="0.3">
      <c r="D4621" s="6"/>
    </row>
    <row r="4622" spans="4:4" x14ac:dyDescent="0.3">
      <c r="D4622" s="7"/>
    </row>
    <row r="4623" spans="4:4" x14ac:dyDescent="0.3">
      <c r="D4623" s="6"/>
    </row>
    <row r="4624" spans="4:4" x14ac:dyDescent="0.3">
      <c r="D4624" s="7"/>
    </row>
    <row r="4625" spans="4:4" x14ac:dyDescent="0.3">
      <c r="D4625" s="6"/>
    </row>
    <row r="4626" spans="4:4" x14ac:dyDescent="0.3">
      <c r="D4626" s="7"/>
    </row>
    <row r="4627" spans="4:4" x14ac:dyDescent="0.3">
      <c r="D4627" s="6"/>
    </row>
    <row r="4628" spans="4:4" x14ac:dyDescent="0.3">
      <c r="D4628" s="7"/>
    </row>
    <row r="4629" spans="4:4" x14ac:dyDescent="0.3">
      <c r="D4629" s="6"/>
    </row>
    <row r="4630" spans="4:4" x14ac:dyDescent="0.3">
      <c r="D4630" s="7"/>
    </row>
    <row r="4631" spans="4:4" x14ac:dyDescent="0.3">
      <c r="D4631" s="6"/>
    </row>
    <row r="4632" spans="4:4" x14ac:dyDescent="0.3">
      <c r="D4632" s="7"/>
    </row>
    <row r="4633" spans="4:4" x14ac:dyDescent="0.3">
      <c r="D4633" s="7"/>
    </row>
    <row r="4634" spans="4:4" x14ac:dyDescent="0.3">
      <c r="D4634" s="6"/>
    </row>
    <row r="4635" spans="4:4" x14ac:dyDescent="0.3">
      <c r="D4635" s="7"/>
    </row>
    <row r="4636" spans="4:4" x14ac:dyDescent="0.3">
      <c r="D4636" s="7"/>
    </row>
    <row r="4637" spans="4:4" x14ac:dyDescent="0.3">
      <c r="D4637" s="7"/>
    </row>
    <row r="4638" spans="4:4" x14ac:dyDescent="0.3">
      <c r="D4638" s="7"/>
    </row>
    <row r="4639" spans="4:4" x14ac:dyDescent="0.3">
      <c r="D4639" s="7"/>
    </row>
    <row r="4640" spans="4:4" x14ac:dyDescent="0.3">
      <c r="D4640" s="7"/>
    </row>
    <row r="4641" spans="4:4" x14ac:dyDescent="0.3">
      <c r="D4641" s="6"/>
    </row>
    <row r="4642" spans="4:4" x14ac:dyDescent="0.3">
      <c r="D4642" s="7"/>
    </row>
    <row r="4643" spans="4:4" x14ac:dyDescent="0.3">
      <c r="D4643" s="6"/>
    </row>
    <row r="4644" spans="4:4" x14ac:dyDescent="0.3">
      <c r="D4644" s="7"/>
    </row>
    <row r="4645" spans="4:4" x14ac:dyDescent="0.3">
      <c r="D4645" s="6"/>
    </row>
    <row r="4646" spans="4:4" x14ac:dyDescent="0.3">
      <c r="D4646" s="7"/>
    </row>
    <row r="4647" spans="4:4" x14ac:dyDescent="0.3">
      <c r="D4647" s="7"/>
    </row>
    <row r="4648" spans="4:4" x14ac:dyDescent="0.3">
      <c r="D4648" s="6"/>
    </row>
    <row r="4649" spans="4:4" x14ac:dyDescent="0.3">
      <c r="D4649" s="7"/>
    </row>
    <row r="4650" spans="4:4" x14ac:dyDescent="0.3">
      <c r="D4650" s="6"/>
    </row>
    <row r="4651" spans="4:4" x14ac:dyDescent="0.3">
      <c r="D4651" s="7"/>
    </row>
    <row r="4652" spans="4:4" x14ac:dyDescent="0.3">
      <c r="D4652" s="7"/>
    </row>
    <row r="4653" spans="4:4" x14ac:dyDescent="0.3">
      <c r="D4653" s="6"/>
    </row>
    <row r="4654" spans="4:4" x14ac:dyDescent="0.3">
      <c r="D4654" s="7"/>
    </row>
    <row r="4655" spans="4:4" x14ac:dyDescent="0.3">
      <c r="D4655" s="6"/>
    </row>
    <row r="4656" spans="4:4" x14ac:dyDescent="0.3">
      <c r="D4656" s="7"/>
    </row>
    <row r="4657" spans="4:4" x14ac:dyDescent="0.3">
      <c r="D4657" s="6"/>
    </row>
    <row r="4658" spans="4:4" x14ac:dyDescent="0.3">
      <c r="D4658" s="7"/>
    </row>
    <row r="4659" spans="4:4" x14ac:dyDescent="0.3">
      <c r="D4659" s="6"/>
    </row>
    <row r="4660" spans="4:4" x14ac:dyDescent="0.3">
      <c r="D4660" s="7"/>
    </row>
    <row r="4661" spans="4:4" x14ac:dyDescent="0.3">
      <c r="D4661" s="6"/>
    </row>
    <row r="4662" spans="4:4" x14ac:dyDescent="0.3">
      <c r="D4662" s="7"/>
    </row>
    <row r="4663" spans="4:4" x14ac:dyDescent="0.3">
      <c r="D4663" s="6"/>
    </row>
    <row r="4664" spans="4:4" x14ac:dyDescent="0.3">
      <c r="D4664" s="7"/>
    </row>
    <row r="4665" spans="4:4" x14ac:dyDescent="0.3">
      <c r="D4665" s="6"/>
    </row>
    <row r="4666" spans="4:4" x14ac:dyDescent="0.3">
      <c r="D4666" s="7"/>
    </row>
    <row r="4667" spans="4:4" x14ac:dyDescent="0.3">
      <c r="D4667" s="6"/>
    </row>
    <row r="4668" spans="4:4" x14ac:dyDescent="0.3">
      <c r="D4668" s="7"/>
    </row>
    <row r="4669" spans="4:4" x14ac:dyDescent="0.3">
      <c r="D4669" s="6"/>
    </row>
    <row r="4670" spans="4:4" x14ac:dyDescent="0.3">
      <c r="D4670" s="7"/>
    </row>
    <row r="4671" spans="4:4" x14ac:dyDescent="0.3">
      <c r="D4671" s="7"/>
    </row>
    <row r="4672" spans="4:4" x14ac:dyDescent="0.3">
      <c r="D4672" s="7"/>
    </row>
    <row r="4673" spans="4:4" x14ac:dyDescent="0.3">
      <c r="D4673" s="6"/>
    </row>
    <row r="4674" spans="4:4" x14ac:dyDescent="0.3">
      <c r="D4674" s="7"/>
    </row>
    <row r="4675" spans="4:4" x14ac:dyDescent="0.3">
      <c r="D4675" s="6"/>
    </row>
    <row r="4676" spans="4:4" x14ac:dyDescent="0.3">
      <c r="D4676" s="7"/>
    </row>
    <row r="4677" spans="4:4" x14ac:dyDescent="0.3">
      <c r="D4677" s="7"/>
    </row>
    <row r="4678" spans="4:4" x14ac:dyDescent="0.3">
      <c r="D4678" s="6"/>
    </row>
    <row r="4679" spans="4:4" x14ac:dyDescent="0.3">
      <c r="D4679" s="7"/>
    </row>
    <row r="4680" spans="4:4" x14ac:dyDescent="0.3">
      <c r="D4680" s="6"/>
    </row>
    <row r="4681" spans="4:4" x14ac:dyDescent="0.3">
      <c r="D4681" s="7"/>
    </row>
    <row r="4682" spans="4:4" x14ac:dyDescent="0.3">
      <c r="D4682" s="7"/>
    </row>
    <row r="4683" spans="4:4" x14ac:dyDescent="0.3">
      <c r="D4683" s="6"/>
    </row>
    <row r="4684" spans="4:4" x14ac:dyDescent="0.3">
      <c r="D4684" s="7"/>
    </row>
    <row r="4685" spans="4:4" x14ac:dyDescent="0.3">
      <c r="D4685" s="6"/>
    </row>
    <row r="4686" spans="4:4" x14ac:dyDescent="0.3">
      <c r="D4686" s="7"/>
    </row>
    <row r="4687" spans="4:4" x14ac:dyDescent="0.3">
      <c r="D4687" s="6"/>
    </row>
    <row r="4688" spans="4:4" x14ac:dyDescent="0.3">
      <c r="D4688" s="7"/>
    </row>
    <row r="4689" spans="4:4" x14ac:dyDescent="0.3">
      <c r="D4689" s="6"/>
    </row>
    <row r="4690" spans="4:4" x14ac:dyDescent="0.3">
      <c r="D4690" s="7"/>
    </row>
    <row r="4691" spans="4:4" x14ac:dyDescent="0.3">
      <c r="D4691" s="7"/>
    </row>
    <row r="4692" spans="4:4" x14ac:dyDescent="0.3">
      <c r="D4692" s="6"/>
    </row>
    <row r="4693" spans="4:4" x14ac:dyDescent="0.3">
      <c r="D4693" s="7"/>
    </row>
    <row r="4694" spans="4:4" x14ac:dyDescent="0.3">
      <c r="D4694" s="6"/>
    </row>
    <row r="4695" spans="4:4" x14ac:dyDescent="0.3">
      <c r="D4695" s="7"/>
    </row>
    <row r="4696" spans="4:4" x14ac:dyDescent="0.3">
      <c r="D4696" s="6"/>
    </row>
    <row r="4697" spans="4:4" x14ac:dyDescent="0.3">
      <c r="D4697" s="7"/>
    </row>
    <row r="4698" spans="4:4" x14ac:dyDescent="0.3">
      <c r="D4698" s="6"/>
    </row>
    <row r="4699" spans="4:4" x14ac:dyDescent="0.3">
      <c r="D4699" s="7"/>
    </row>
    <row r="4700" spans="4:4" x14ac:dyDescent="0.3">
      <c r="D4700" s="6"/>
    </row>
    <row r="4701" spans="4:4" x14ac:dyDescent="0.3">
      <c r="D4701" s="7"/>
    </row>
    <row r="4702" spans="4:4" x14ac:dyDescent="0.3">
      <c r="D4702" s="7"/>
    </row>
    <row r="4703" spans="4:4" x14ac:dyDescent="0.3">
      <c r="D4703" s="6"/>
    </row>
    <row r="4704" spans="4:4" x14ac:dyDescent="0.3">
      <c r="D4704" s="7"/>
    </row>
    <row r="4705" spans="4:4" x14ac:dyDescent="0.3">
      <c r="D4705" s="6"/>
    </row>
    <row r="4706" spans="4:4" x14ac:dyDescent="0.3">
      <c r="D4706" s="7"/>
    </row>
    <row r="4707" spans="4:4" x14ac:dyDescent="0.3">
      <c r="D4707" s="6"/>
    </row>
    <row r="4708" spans="4:4" x14ac:dyDescent="0.3">
      <c r="D4708" s="7"/>
    </row>
    <row r="4709" spans="4:4" x14ac:dyDescent="0.3">
      <c r="D4709" s="6"/>
    </row>
    <row r="4710" spans="4:4" x14ac:dyDescent="0.3">
      <c r="D4710" s="7"/>
    </row>
    <row r="4711" spans="4:4" x14ac:dyDescent="0.3">
      <c r="D4711" s="6"/>
    </row>
    <row r="4712" spans="4:4" x14ac:dyDescent="0.3">
      <c r="D4712" s="7"/>
    </row>
    <row r="4713" spans="4:4" x14ac:dyDescent="0.3">
      <c r="D4713" s="7"/>
    </row>
    <row r="4714" spans="4:4" x14ac:dyDescent="0.3">
      <c r="D4714" s="6"/>
    </row>
    <row r="4715" spans="4:4" x14ac:dyDescent="0.3">
      <c r="D4715" s="7"/>
    </row>
    <row r="4716" spans="4:4" x14ac:dyDescent="0.3">
      <c r="D4716" s="6"/>
    </row>
    <row r="4717" spans="4:4" x14ac:dyDescent="0.3">
      <c r="D4717" s="7"/>
    </row>
    <row r="4718" spans="4:4" x14ac:dyDescent="0.3">
      <c r="D4718" s="6"/>
    </row>
    <row r="4719" spans="4:4" x14ac:dyDescent="0.3">
      <c r="D4719" s="7"/>
    </row>
    <row r="4720" spans="4:4" x14ac:dyDescent="0.3">
      <c r="D4720" s="6"/>
    </row>
    <row r="4721" spans="4:4" x14ac:dyDescent="0.3">
      <c r="D4721" s="7"/>
    </row>
    <row r="4722" spans="4:4" x14ac:dyDescent="0.3">
      <c r="D4722" s="6"/>
    </row>
    <row r="4723" spans="4:4" x14ac:dyDescent="0.3">
      <c r="D4723" s="7"/>
    </row>
    <row r="4724" spans="4:4" x14ac:dyDescent="0.3">
      <c r="D4724" s="6"/>
    </row>
    <row r="4725" spans="4:4" x14ac:dyDescent="0.3">
      <c r="D4725" s="7"/>
    </row>
    <row r="4726" spans="4:4" x14ac:dyDescent="0.3">
      <c r="D4726" s="6"/>
    </row>
    <row r="4727" spans="4:4" x14ac:dyDescent="0.3">
      <c r="D4727" s="7"/>
    </row>
    <row r="4728" spans="4:4" x14ac:dyDescent="0.3">
      <c r="D4728" s="6"/>
    </row>
    <row r="4729" spans="4:4" x14ac:dyDescent="0.3">
      <c r="D4729" s="7"/>
    </row>
    <row r="4730" spans="4:4" x14ac:dyDescent="0.3">
      <c r="D4730" s="6"/>
    </row>
    <row r="4731" spans="4:4" x14ac:dyDescent="0.3">
      <c r="D4731" s="7"/>
    </row>
    <row r="4732" spans="4:4" x14ac:dyDescent="0.3">
      <c r="D4732" s="6"/>
    </row>
    <row r="4733" spans="4:4" x14ac:dyDescent="0.3">
      <c r="D4733" s="7"/>
    </row>
    <row r="4734" spans="4:4" x14ac:dyDescent="0.3">
      <c r="D4734" s="7"/>
    </row>
    <row r="4735" spans="4:4" x14ac:dyDescent="0.3">
      <c r="D4735" s="6"/>
    </row>
    <row r="4736" spans="4:4" x14ac:dyDescent="0.3">
      <c r="D4736" s="7"/>
    </row>
    <row r="4737" spans="4:4" x14ac:dyDescent="0.3">
      <c r="D4737" s="7"/>
    </row>
    <row r="4738" spans="4:4" x14ac:dyDescent="0.3">
      <c r="D4738" s="6"/>
    </row>
    <row r="4739" spans="4:4" x14ac:dyDescent="0.3">
      <c r="D4739" s="7"/>
    </row>
    <row r="4740" spans="4:4" x14ac:dyDescent="0.3">
      <c r="D4740" s="6"/>
    </row>
    <row r="4741" spans="4:4" x14ac:dyDescent="0.3">
      <c r="D4741" s="7"/>
    </row>
    <row r="4742" spans="4:4" x14ac:dyDescent="0.3">
      <c r="D4742" s="6"/>
    </row>
    <row r="4743" spans="4:4" x14ac:dyDescent="0.3">
      <c r="D4743" s="7"/>
    </row>
    <row r="4744" spans="4:4" x14ac:dyDescent="0.3">
      <c r="D4744" s="6"/>
    </row>
    <row r="4745" spans="4:4" x14ac:dyDescent="0.3">
      <c r="D4745" s="7"/>
    </row>
    <row r="4746" spans="4:4" x14ac:dyDescent="0.3">
      <c r="D4746" s="7"/>
    </row>
    <row r="4747" spans="4:4" x14ac:dyDescent="0.3">
      <c r="D4747" s="6"/>
    </row>
    <row r="4748" spans="4:4" x14ac:dyDescent="0.3">
      <c r="D4748" s="7"/>
    </row>
    <row r="4749" spans="4:4" x14ac:dyDescent="0.3">
      <c r="D4749" s="6"/>
    </row>
    <row r="4750" spans="4:4" x14ac:dyDescent="0.3">
      <c r="D4750" s="7"/>
    </row>
    <row r="4751" spans="4:4" x14ac:dyDescent="0.3">
      <c r="D4751" s="6"/>
    </row>
    <row r="4752" spans="4:4" x14ac:dyDescent="0.3">
      <c r="D4752" s="7"/>
    </row>
    <row r="4753" spans="4:4" x14ac:dyDescent="0.3">
      <c r="D4753" s="7"/>
    </row>
    <row r="4754" spans="4:4" x14ac:dyDescent="0.3">
      <c r="D4754" s="6"/>
    </row>
    <row r="4755" spans="4:4" x14ac:dyDescent="0.3">
      <c r="D4755" s="7"/>
    </row>
    <row r="4756" spans="4:4" x14ac:dyDescent="0.3">
      <c r="D4756" s="7"/>
    </row>
    <row r="4757" spans="4:4" x14ac:dyDescent="0.3">
      <c r="D4757" s="6"/>
    </row>
    <row r="4758" spans="4:4" x14ac:dyDescent="0.3">
      <c r="D4758" s="7"/>
    </row>
    <row r="4759" spans="4:4" x14ac:dyDescent="0.3">
      <c r="D4759" s="6"/>
    </row>
    <row r="4760" spans="4:4" x14ac:dyDescent="0.3">
      <c r="D4760" s="7"/>
    </row>
    <row r="4761" spans="4:4" x14ac:dyDescent="0.3">
      <c r="D4761" s="7"/>
    </row>
    <row r="4762" spans="4:4" x14ac:dyDescent="0.3">
      <c r="D4762" s="7"/>
    </row>
    <row r="4763" spans="4:4" x14ac:dyDescent="0.3">
      <c r="D4763" s="6"/>
    </row>
    <row r="4764" spans="4:4" x14ac:dyDescent="0.3">
      <c r="D4764" s="7"/>
    </row>
    <row r="4765" spans="4:4" x14ac:dyDescent="0.3">
      <c r="D4765" s="6"/>
    </row>
    <row r="4766" spans="4:4" x14ac:dyDescent="0.3">
      <c r="D4766" s="7"/>
    </row>
    <row r="4767" spans="4:4" x14ac:dyDescent="0.3">
      <c r="D4767" s="6"/>
    </row>
    <row r="4768" spans="4:4" x14ac:dyDescent="0.3">
      <c r="D4768" s="7"/>
    </row>
    <row r="4769" spans="4:4" x14ac:dyDescent="0.3">
      <c r="D4769" s="7"/>
    </row>
    <row r="4770" spans="4:4" x14ac:dyDescent="0.3">
      <c r="D4770" s="6"/>
    </row>
    <row r="4771" spans="4:4" x14ac:dyDescent="0.3">
      <c r="D4771" s="7"/>
    </row>
    <row r="4772" spans="4:4" x14ac:dyDescent="0.3">
      <c r="D4772" s="7"/>
    </row>
    <row r="4773" spans="4:4" x14ac:dyDescent="0.3">
      <c r="D4773" s="7"/>
    </row>
    <row r="4774" spans="4:4" x14ac:dyDescent="0.3">
      <c r="D4774" s="6"/>
    </row>
    <row r="4775" spans="4:4" x14ac:dyDescent="0.3">
      <c r="D4775" s="7"/>
    </row>
    <row r="4776" spans="4:4" x14ac:dyDescent="0.3">
      <c r="D4776" s="7"/>
    </row>
    <row r="4777" spans="4:4" x14ac:dyDescent="0.3">
      <c r="D4777" s="7"/>
    </row>
    <row r="4778" spans="4:4" x14ac:dyDescent="0.3">
      <c r="D4778" s="6"/>
    </row>
    <row r="4779" spans="4:4" x14ac:dyDescent="0.3">
      <c r="D4779" s="7"/>
    </row>
    <row r="4780" spans="4:4" x14ac:dyDescent="0.3">
      <c r="D4780" s="6"/>
    </row>
    <row r="4781" spans="4:4" x14ac:dyDescent="0.3">
      <c r="D4781" s="7"/>
    </row>
    <row r="4782" spans="4:4" x14ac:dyDescent="0.3">
      <c r="D4782" s="7"/>
    </row>
    <row r="4783" spans="4:4" x14ac:dyDescent="0.3">
      <c r="D4783" s="7"/>
    </row>
    <row r="4784" spans="4:4" x14ac:dyDescent="0.3">
      <c r="D4784" s="6"/>
    </row>
    <row r="4785" spans="4:4" x14ac:dyDescent="0.3">
      <c r="D4785" s="7"/>
    </row>
    <row r="4786" spans="4:4" x14ac:dyDescent="0.3">
      <c r="D4786" s="6"/>
    </row>
    <row r="4787" spans="4:4" x14ac:dyDescent="0.3">
      <c r="D4787" s="7"/>
    </row>
    <row r="4788" spans="4:4" x14ac:dyDescent="0.3">
      <c r="D4788" s="7"/>
    </row>
    <row r="4789" spans="4:4" x14ac:dyDescent="0.3">
      <c r="D4789" s="6"/>
    </row>
    <row r="4790" spans="4:4" x14ac:dyDescent="0.3">
      <c r="D4790" s="7"/>
    </row>
    <row r="4791" spans="4:4" x14ac:dyDescent="0.3">
      <c r="D4791" s="6"/>
    </row>
    <row r="4792" spans="4:4" x14ac:dyDescent="0.3">
      <c r="D4792" s="7"/>
    </row>
    <row r="4793" spans="4:4" x14ac:dyDescent="0.3">
      <c r="D4793" s="6"/>
    </row>
    <row r="4794" spans="4:4" x14ac:dyDescent="0.3">
      <c r="D4794" s="7"/>
    </row>
    <row r="4795" spans="4:4" x14ac:dyDescent="0.3">
      <c r="D4795" s="7"/>
    </row>
    <row r="4796" spans="4:4" x14ac:dyDescent="0.3">
      <c r="D4796" s="6"/>
    </row>
    <row r="4797" spans="4:4" x14ac:dyDescent="0.3">
      <c r="D4797" s="7"/>
    </row>
    <row r="4798" spans="4:4" x14ac:dyDescent="0.3">
      <c r="D4798" s="7"/>
    </row>
    <row r="4799" spans="4:4" x14ac:dyDescent="0.3">
      <c r="D4799" s="6"/>
    </row>
    <row r="4800" spans="4:4" x14ac:dyDescent="0.3">
      <c r="D4800" s="7"/>
    </row>
    <row r="4801" spans="4:4" x14ac:dyDescent="0.3">
      <c r="D4801" s="7"/>
    </row>
    <row r="4802" spans="4:4" x14ac:dyDescent="0.3">
      <c r="D4802" s="6"/>
    </row>
    <row r="4803" spans="4:4" x14ac:dyDescent="0.3">
      <c r="D4803" s="7"/>
    </row>
    <row r="4804" spans="4:4" x14ac:dyDescent="0.3">
      <c r="D4804" s="7"/>
    </row>
    <row r="4805" spans="4:4" x14ac:dyDescent="0.3">
      <c r="D4805" s="6"/>
    </row>
    <row r="4806" spans="4:4" x14ac:dyDescent="0.3">
      <c r="D4806" s="7"/>
    </row>
    <row r="4807" spans="4:4" x14ac:dyDescent="0.3">
      <c r="D4807" s="6"/>
    </row>
    <row r="4808" spans="4:4" x14ac:dyDescent="0.3">
      <c r="D4808" s="7"/>
    </row>
    <row r="4809" spans="4:4" x14ac:dyDescent="0.3">
      <c r="D4809" s="6"/>
    </row>
    <row r="4810" spans="4:4" x14ac:dyDescent="0.3">
      <c r="D4810" s="7"/>
    </row>
    <row r="4811" spans="4:4" x14ac:dyDescent="0.3">
      <c r="D4811" s="6"/>
    </row>
    <row r="4812" spans="4:4" x14ac:dyDescent="0.3">
      <c r="D4812" s="7"/>
    </row>
    <row r="4813" spans="4:4" x14ac:dyDescent="0.3">
      <c r="D4813" s="6"/>
    </row>
    <row r="4814" spans="4:4" x14ac:dyDescent="0.3">
      <c r="D4814" s="7"/>
    </row>
    <row r="4815" spans="4:4" x14ac:dyDescent="0.3">
      <c r="D4815" s="6"/>
    </row>
    <row r="4816" spans="4:4" x14ac:dyDescent="0.3">
      <c r="D4816" s="7"/>
    </row>
    <row r="4817" spans="4:4" x14ac:dyDescent="0.3">
      <c r="D4817" s="6"/>
    </row>
    <row r="4818" spans="4:4" x14ac:dyDescent="0.3">
      <c r="D4818" s="7"/>
    </row>
    <row r="4819" spans="4:4" x14ac:dyDescent="0.3">
      <c r="D4819" s="6"/>
    </row>
    <row r="4820" spans="4:4" x14ac:dyDescent="0.3">
      <c r="D4820" s="7"/>
    </row>
    <row r="4821" spans="4:4" x14ac:dyDescent="0.3">
      <c r="D4821" s="6"/>
    </row>
    <row r="4822" spans="4:4" x14ac:dyDescent="0.3">
      <c r="D4822" s="7"/>
    </row>
    <row r="4823" spans="4:4" x14ac:dyDescent="0.3">
      <c r="D4823" s="6"/>
    </row>
    <row r="4824" spans="4:4" x14ac:dyDescent="0.3">
      <c r="D4824" s="7"/>
    </row>
    <row r="4825" spans="4:4" x14ac:dyDescent="0.3">
      <c r="D4825" s="6"/>
    </row>
    <row r="4826" spans="4:4" x14ac:dyDescent="0.3">
      <c r="D4826" s="7"/>
    </row>
    <row r="4827" spans="4:4" x14ac:dyDescent="0.3">
      <c r="D4827" s="6"/>
    </row>
    <row r="4828" spans="4:4" x14ac:dyDescent="0.3">
      <c r="D4828" s="7"/>
    </row>
    <row r="4829" spans="4:4" x14ac:dyDescent="0.3">
      <c r="D4829" s="6"/>
    </row>
    <row r="4830" spans="4:4" x14ac:dyDescent="0.3">
      <c r="D4830" s="7"/>
    </row>
    <row r="4831" spans="4:4" x14ac:dyDescent="0.3">
      <c r="D4831" s="7"/>
    </row>
    <row r="4832" spans="4:4" x14ac:dyDescent="0.3">
      <c r="D4832" s="7"/>
    </row>
    <row r="4833" spans="4:4" x14ac:dyDescent="0.3">
      <c r="D4833" s="6"/>
    </row>
    <row r="4834" spans="4:4" x14ac:dyDescent="0.3">
      <c r="D4834" s="7"/>
    </row>
    <row r="4835" spans="4:4" x14ac:dyDescent="0.3">
      <c r="D4835" s="7"/>
    </row>
    <row r="4836" spans="4:4" x14ac:dyDescent="0.3">
      <c r="D4836" s="6"/>
    </row>
    <row r="4837" spans="4:4" x14ac:dyDescent="0.3">
      <c r="D4837" s="7"/>
    </row>
    <row r="4838" spans="4:4" x14ac:dyDescent="0.3">
      <c r="D4838" s="6"/>
    </row>
    <row r="4839" spans="4:4" x14ac:dyDescent="0.3">
      <c r="D4839" s="7"/>
    </row>
    <row r="4840" spans="4:4" x14ac:dyDescent="0.3">
      <c r="D4840" s="6"/>
    </row>
    <row r="4841" spans="4:4" x14ac:dyDescent="0.3">
      <c r="D4841" s="7"/>
    </row>
    <row r="4842" spans="4:4" x14ac:dyDescent="0.3">
      <c r="D4842" s="7"/>
    </row>
    <row r="4843" spans="4:4" x14ac:dyDescent="0.3">
      <c r="D4843" s="6"/>
    </row>
    <row r="4844" spans="4:4" x14ac:dyDescent="0.3">
      <c r="D4844" s="7"/>
    </row>
    <row r="4845" spans="4:4" x14ac:dyDescent="0.3">
      <c r="D4845" s="6"/>
    </row>
    <row r="4846" spans="4:4" x14ac:dyDescent="0.3">
      <c r="D4846" s="7"/>
    </row>
    <row r="4847" spans="4:4" x14ac:dyDescent="0.3">
      <c r="D4847" s="6"/>
    </row>
    <row r="4848" spans="4:4" x14ac:dyDescent="0.3">
      <c r="D4848" s="7"/>
    </row>
    <row r="4849" spans="4:4" x14ac:dyDescent="0.3">
      <c r="D4849" s="7"/>
    </row>
    <row r="4850" spans="4:4" x14ac:dyDescent="0.3">
      <c r="D4850" s="6"/>
    </row>
    <row r="4851" spans="4:4" x14ac:dyDescent="0.3">
      <c r="D4851" s="7"/>
    </row>
    <row r="4852" spans="4:4" x14ac:dyDescent="0.3">
      <c r="D4852" s="6"/>
    </row>
    <row r="4853" spans="4:4" x14ac:dyDescent="0.3">
      <c r="D4853" s="7"/>
    </row>
    <row r="4854" spans="4:4" x14ac:dyDescent="0.3">
      <c r="D4854" s="6"/>
    </row>
    <row r="4855" spans="4:4" x14ac:dyDescent="0.3">
      <c r="D4855" s="7"/>
    </row>
    <row r="4856" spans="4:4" x14ac:dyDescent="0.3">
      <c r="D4856" s="7"/>
    </row>
    <row r="4857" spans="4:4" x14ac:dyDescent="0.3">
      <c r="D4857" s="7"/>
    </row>
    <row r="4858" spans="4:4" x14ac:dyDescent="0.3">
      <c r="D4858" s="6"/>
    </row>
    <row r="4859" spans="4:4" x14ac:dyDescent="0.3">
      <c r="D4859" s="7"/>
    </row>
    <row r="4860" spans="4:4" x14ac:dyDescent="0.3">
      <c r="D4860" s="6"/>
    </row>
    <row r="4861" spans="4:4" x14ac:dyDescent="0.3">
      <c r="D4861" s="7"/>
    </row>
    <row r="4862" spans="4:4" x14ac:dyDescent="0.3">
      <c r="D4862" s="6"/>
    </row>
    <row r="4863" spans="4:4" x14ac:dyDescent="0.3">
      <c r="D4863" s="7"/>
    </row>
    <row r="4864" spans="4:4" x14ac:dyDescent="0.3">
      <c r="D4864" s="6"/>
    </row>
    <row r="4865" spans="4:4" x14ac:dyDescent="0.3">
      <c r="D4865" s="7"/>
    </row>
    <row r="4866" spans="4:4" x14ac:dyDescent="0.3">
      <c r="D4866" s="6"/>
    </row>
    <row r="4867" spans="4:4" x14ac:dyDescent="0.3">
      <c r="D4867" s="7"/>
    </row>
    <row r="4868" spans="4:4" x14ac:dyDescent="0.3">
      <c r="D4868" s="6"/>
    </row>
    <row r="4869" spans="4:4" x14ac:dyDescent="0.3">
      <c r="D4869" s="7"/>
    </row>
    <row r="4870" spans="4:4" x14ac:dyDescent="0.3">
      <c r="D4870" s="7"/>
    </row>
    <row r="4871" spans="4:4" x14ac:dyDescent="0.3">
      <c r="D4871" s="6"/>
    </row>
    <row r="4872" spans="4:4" x14ac:dyDescent="0.3">
      <c r="D4872" s="7"/>
    </row>
    <row r="4873" spans="4:4" x14ac:dyDescent="0.3">
      <c r="D4873" s="6"/>
    </row>
    <row r="4874" spans="4:4" x14ac:dyDescent="0.3">
      <c r="D4874" s="7"/>
    </row>
    <row r="4875" spans="4:4" x14ac:dyDescent="0.3">
      <c r="D4875" s="6"/>
    </row>
    <row r="4876" spans="4:4" x14ac:dyDescent="0.3">
      <c r="D4876" s="7"/>
    </row>
    <row r="4877" spans="4:4" x14ac:dyDescent="0.3">
      <c r="D4877" s="6"/>
    </row>
    <row r="4878" spans="4:4" x14ac:dyDescent="0.3">
      <c r="D4878" s="7"/>
    </row>
    <row r="4879" spans="4:4" x14ac:dyDescent="0.3">
      <c r="D4879" s="6"/>
    </row>
    <row r="4880" spans="4:4" x14ac:dyDescent="0.3">
      <c r="D4880" s="7"/>
    </row>
    <row r="4881" spans="4:4" x14ac:dyDescent="0.3">
      <c r="D4881" s="6"/>
    </row>
    <row r="4882" spans="4:4" x14ac:dyDescent="0.3">
      <c r="D4882" s="7"/>
    </row>
    <row r="4883" spans="4:4" x14ac:dyDescent="0.3">
      <c r="D4883" s="6"/>
    </row>
    <row r="4884" spans="4:4" x14ac:dyDescent="0.3">
      <c r="D4884" s="7"/>
    </row>
    <row r="4885" spans="4:4" x14ac:dyDescent="0.3">
      <c r="D4885" s="6"/>
    </row>
    <row r="4886" spans="4:4" x14ac:dyDescent="0.3">
      <c r="D4886" s="7"/>
    </row>
    <row r="4887" spans="4:4" x14ac:dyDescent="0.3">
      <c r="D4887" s="6"/>
    </row>
    <row r="4888" spans="4:4" x14ac:dyDescent="0.3">
      <c r="D4888" s="7"/>
    </row>
    <row r="4889" spans="4:4" x14ac:dyDescent="0.3">
      <c r="D4889" s="6"/>
    </row>
    <row r="4890" spans="4:4" x14ac:dyDescent="0.3">
      <c r="D4890" s="7"/>
    </row>
    <row r="4891" spans="4:4" x14ac:dyDescent="0.3">
      <c r="D4891" s="6"/>
    </row>
    <row r="4892" spans="4:4" x14ac:dyDescent="0.3">
      <c r="D4892" s="7"/>
    </row>
    <row r="4893" spans="4:4" x14ac:dyDescent="0.3">
      <c r="D4893" s="7"/>
    </row>
    <row r="4894" spans="4:4" x14ac:dyDescent="0.3">
      <c r="D4894" s="7"/>
    </row>
    <row r="4895" spans="4:4" x14ac:dyDescent="0.3">
      <c r="D4895" s="6"/>
    </row>
    <row r="4896" spans="4:4" x14ac:dyDescent="0.3">
      <c r="D4896" s="7"/>
    </row>
    <row r="4897" spans="4:4" x14ac:dyDescent="0.3">
      <c r="D4897" s="7"/>
    </row>
    <row r="4898" spans="4:4" x14ac:dyDescent="0.3">
      <c r="D4898" s="6"/>
    </row>
    <row r="4899" spans="4:4" x14ac:dyDescent="0.3">
      <c r="D4899" s="7"/>
    </row>
    <row r="4900" spans="4:4" x14ac:dyDescent="0.3">
      <c r="D4900" s="6"/>
    </row>
    <row r="4901" spans="4:4" x14ac:dyDescent="0.3">
      <c r="D4901" s="7"/>
    </row>
    <row r="4902" spans="4:4" x14ac:dyDescent="0.3">
      <c r="D4902" s="6"/>
    </row>
    <row r="4903" spans="4:4" x14ac:dyDescent="0.3">
      <c r="D4903" s="7"/>
    </row>
    <row r="4904" spans="4:4" x14ac:dyDescent="0.3">
      <c r="D4904" s="7"/>
    </row>
    <row r="4905" spans="4:4" x14ac:dyDescent="0.3">
      <c r="D4905" s="6"/>
    </row>
    <row r="4906" spans="4:4" x14ac:dyDescent="0.3">
      <c r="D4906" s="7"/>
    </row>
    <row r="4907" spans="4:4" x14ac:dyDescent="0.3">
      <c r="D4907" s="6"/>
    </row>
    <row r="4908" spans="4:4" x14ac:dyDescent="0.3">
      <c r="D4908" s="7"/>
    </row>
    <row r="4909" spans="4:4" x14ac:dyDescent="0.3">
      <c r="D4909" s="6"/>
    </row>
    <row r="4910" spans="4:4" x14ac:dyDescent="0.3">
      <c r="D4910" s="7"/>
    </row>
    <row r="4911" spans="4:4" x14ac:dyDescent="0.3">
      <c r="D4911" s="7"/>
    </row>
    <row r="4912" spans="4:4" x14ac:dyDescent="0.3">
      <c r="D4912" s="6"/>
    </row>
    <row r="4913" spans="4:4" x14ac:dyDescent="0.3">
      <c r="D4913" s="7"/>
    </row>
    <row r="4914" spans="4:4" x14ac:dyDescent="0.3">
      <c r="D4914" s="7"/>
    </row>
    <row r="4915" spans="4:4" x14ac:dyDescent="0.3">
      <c r="D4915" s="7"/>
    </row>
    <row r="4916" spans="4:4" x14ac:dyDescent="0.3">
      <c r="D4916" s="6"/>
    </row>
    <row r="4917" spans="4:4" x14ac:dyDescent="0.3">
      <c r="D4917" s="7"/>
    </row>
    <row r="4918" spans="4:4" x14ac:dyDescent="0.3">
      <c r="D4918" s="6"/>
    </row>
    <row r="4919" spans="4:4" x14ac:dyDescent="0.3">
      <c r="D4919" s="7"/>
    </row>
    <row r="4920" spans="4:4" x14ac:dyDescent="0.3">
      <c r="D4920" s="7"/>
    </row>
    <row r="4921" spans="4:4" x14ac:dyDescent="0.3">
      <c r="D4921" s="6"/>
    </row>
    <row r="4922" spans="4:4" x14ac:dyDescent="0.3">
      <c r="D4922" s="7"/>
    </row>
    <row r="4923" spans="4:4" x14ac:dyDescent="0.3">
      <c r="D4923" s="7"/>
    </row>
    <row r="4924" spans="4:4" x14ac:dyDescent="0.3">
      <c r="D4924" s="6"/>
    </row>
    <row r="4925" spans="4:4" x14ac:dyDescent="0.3">
      <c r="D4925" s="7"/>
    </row>
    <row r="4926" spans="4:4" x14ac:dyDescent="0.3">
      <c r="D4926" s="6"/>
    </row>
    <row r="4927" spans="4:4" x14ac:dyDescent="0.3">
      <c r="D4927" s="7"/>
    </row>
    <row r="4928" spans="4:4" x14ac:dyDescent="0.3">
      <c r="D4928" s="6"/>
    </row>
    <row r="4929" spans="4:4" x14ac:dyDescent="0.3">
      <c r="D4929" s="7"/>
    </row>
    <row r="4930" spans="4:4" x14ac:dyDescent="0.3">
      <c r="D4930" s="6"/>
    </row>
    <row r="4931" spans="4:4" x14ac:dyDescent="0.3">
      <c r="D4931" s="7"/>
    </row>
    <row r="4932" spans="4:4" x14ac:dyDescent="0.3">
      <c r="D4932" s="6"/>
    </row>
    <row r="4933" spans="4:4" x14ac:dyDescent="0.3">
      <c r="D4933" s="7"/>
    </row>
    <row r="4934" spans="4:4" x14ac:dyDescent="0.3">
      <c r="D4934" s="6"/>
    </row>
    <row r="4935" spans="4:4" x14ac:dyDescent="0.3">
      <c r="D4935" s="7"/>
    </row>
    <row r="4936" spans="4:4" x14ac:dyDescent="0.3">
      <c r="D4936" s="6"/>
    </row>
    <row r="4937" spans="4:4" x14ac:dyDescent="0.3">
      <c r="D4937" s="7"/>
    </row>
    <row r="4938" spans="4:4" x14ac:dyDescent="0.3">
      <c r="D4938" s="6"/>
    </row>
    <row r="4939" spans="4:4" x14ac:dyDescent="0.3">
      <c r="D4939" s="7"/>
    </row>
    <row r="4940" spans="4:4" x14ac:dyDescent="0.3">
      <c r="D4940" s="6"/>
    </row>
    <row r="4941" spans="4:4" x14ac:dyDescent="0.3">
      <c r="D4941" s="7"/>
    </row>
    <row r="4942" spans="4:4" x14ac:dyDescent="0.3">
      <c r="D4942" s="6"/>
    </row>
    <row r="4943" spans="4:4" x14ac:dyDescent="0.3">
      <c r="D4943" s="7"/>
    </row>
    <row r="4944" spans="4:4" x14ac:dyDescent="0.3">
      <c r="D4944" s="6"/>
    </row>
    <row r="4945" spans="4:4" x14ac:dyDescent="0.3">
      <c r="D4945" s="7"/>
    </row>
    <row r="4946" spans="4:4" x14ac:dyDescent="0.3">
      <c r="D4946" s="6"/>
    </row>
    <row r="4947" spans="4:4" x14ac:dyDescent="0.3">
      <c r="D4947" s="7"/>
    </row>
    <row r="4948" spans="4:4" x14ac:dyDescent="0.3">
      <c r="D4948" s="7"/>
    </row>
    <row r="4949" spans="4:4" x14ac:dyDescent="0.3">
      <c r="D4949" s="6"/>
    </row>
    <row r="4950" spans="4:4" x14ac:dyDescent="0.3">
      <c r="D4950" s="7"/>
    </row>
    <row r="4951" spans="4:4" x14ac:dyDescent="0.3">
      <c r="D4951" s="6"/>
    </row>
    <row r="4952" spans="4:4" x14ac:dyDescent="0.3">
      <c r="D4952" s="7"/>
    </row>
    <row r="4953" spans="4:4" x14ac:dyDescent="0.3">
      <c r="D4953" s="6"/>
    </row>
    <row r="4954" spans="4:4" x14ac:dyDescent="0.3">
      <c r="D4954" s="7"/>
    </row>
    <row r="4955" spans="4:4" x14ac:dyDescent="0.3">
      <c r="D4955" s="6"/>
    </row>
    <row r="4956" spans="4:4" x14ac:dyDescent="0.3">
      <c r="D4956" s="7"/>
    </row>
    <row r="4957" spans="4:4" x14ac:dyDescent="0.3">
      <c r="D4957" s="6"/>
    </row>
    <row r="4958" spans="4:4" x14ac:dyDescent="0.3">
      <c r="D4958" s="7"/>
    </row>
    <row r="4959" spans="4:4" x14ac:dyDescent="0.3">
      <c r="D4959" s="6"/>
    </row>
    <row r="4960" spans="4:4" x14ac:dyDescent="0.3">
      <c r="D4960" s="7"/>
    </row>
    <row r="4961" spans="4:4" x14ac:dyDescent="0.3">
      <c r="D4961" s="6"/>
    </row>
    <row r="4962" spans="4:4" x14ac:dyDescent="0.3">
      <c r="D4962" s="7"/>
    </row>
    <row r="4963" spans="4:4" x14ac:dyDescent="0.3">
      <c r="D4963" s="6"/>
    </row>
    <row r="4964" spans="4:4" x14ac:dyDescent="0.3">
      <c r="D4964" s="7"/>
    </row>
    <row r="4965" spans="4:4" x14ac:dyDescent="0.3">
      <c r="D4965" s="7"/>
    </row>
    <row r="4966" spans="4:4" x14ac:dyDescent="0.3">
      <c r="D4966" s="6"/>
    </row>
    <row r="4967" spans="4:4" x14ac:dyDescent="0.3">
      <c r="D4967" s="7"/>
    </row>
    <row r="4968" spans="4:4" x14ac:dyDescent="0.3">
      <c r="D4968" s="6"/>
    </row>
    <row r="4969" spans="4:4" x14ac:dyDescent="0.3">
      <c r="D4969" s="7"/>
    </row>
    <row r="4970" spans="4:4" x14ac:dyDescent="0.3">
      <c r="D4970" s="6"/>
    </row>
    <row r="4971" spans="4:4" x14ac:dyDescent="0.3">
      <c r="D4971" s="7"/>
    </row>
    <row r="4972" spans="4:4" x14ac:dyDescent="0.3">
      <c r="D4972" s="6"/>
    </row>
    <row r="4973" spans="4:4" x14ac:dyDescent="0.3">
      <c r="D4973" s="7"/>
    </row>
    <row r="4974" spans="4:4" x14ac:dyDescent="0.3">
      <c r="D4974" s="6"/>
    </row>
    <row r="4975" spans="4:4" x14ac:dyDescent="0.3">
      <c r="D4975" s="7"/>
    </row>
    <row r="4976" spans="4:4" x14ac:dyDescent="0.3">
      <c r="D4976" s="7"/>
    </row>
    <row r="4977" spans="4:4" x14ac:dyDescent="0.3">
      <c r="D4977" s="6"/>
    </row>
    <row r="4978" spans="4:4" x14ac:dyDescent="0.3">
      <c r="D4978" s="7"/>
    </row>
    <row r="4979" spans="4:4" x14ac:dyDescent="0.3">
      <c r="D4979" s="6"/>
    </row>
    <row r="4980" spans="4:4" x14ac:dyDescent="0.3">
      <c r="D4980" s="7"/>
    </row>
    <row r="4981" spans="4:4" x14ac:dyDescent="0.3">
      <c r="D4981" s="7"/>
    </row>
    <row r="4982" spans="4:4" x14ac:dyDescent="0.3">
      <c r="D4982" s="6"/>
    </row>
    <row r="4983" spans="4:4" x14ac:dyDescent="0.3">
      <c r="D4983" s="7"/>
    </row>
    <row r="4984" spans="4:4" x14ac:dyDescent="0.3">
      <c r="D4984" s="6"/>
    </row>
    <row r="4985" spans="4:4" x14ac:dyDescent="0.3">
      <c r="D4985" s="7"/>
    </row>
    <row r="4986" spans="4:4" x14ac:dyDescent="0.3">
      <c r="D4986" s="6"/>
    </row>
    <row r="4987" spans="4:4" x14ac:dyDescent="0.3">
      <c r="D4987" s="7"/>
    </row>
    <row r="4988" spans="4:4" x14ac:dyDescent="0.3">
      <c r="D4988" s="6"/>
    </row>
    <row r="4989" spans="4:4" x14ac:dyDescent="0.3">
      <c r="D4989" s="7"/>
    </row>
    <row r="4990" spans="4:4" x14ac:dyDescent="0.3">
      <c r="D4990" s="7"/>
    </row>
    <row r="4991" spans="4:4" x14ac:dyDescent="0.3">
      <c r="D4991" s="6"/>
    </row>
    <row r="4992" spans="4:4" x14ac:dyDescent="0.3">
      <c r="D4992" s="7"/>
    </row>
    <row r="4993" spans="4:4" x14ac:dyDescent="0.3">
      <c r="D4993" s="6"/>
    </row>
    <row r="4994" spans="4:4" x14ac:dyDescent="0.3">
      <c r="D4994" s="7"/>
    </row>
    <row r="4995" spans="4:4" x14ac:dyDescent="0.3">
      <c r="D4995" s="6"/>
    </row>
    <row r="4996" spans="4:4" x14ac:dyDescent="0.3">
      <c r="D4996" s="7"/>
    </row>
    <row r="4997" spans="4:4" x14ac:dyDescent="0.3">
      <c r="D4997" s="6"/>
    </row>
    <row r="4998" spans="4:4" x14ac:dyDescent="0.3">
      <c r="D4998" s="7"/>
    </row>
    <row r="4999" spans="4:4" x14ac:dyDescent="0.3">
      <c r="D4999" s="6"/>
    </row>
    <row r="5000" spans="4:4" x14ac:dyDescent="0.3">
      <c r="D5000" s="7"/>
    </row>
    <row r="5001" spans="4:4" x14ac:dyDescent="0.3">
      <c r="D5001" s="7"/>
    </row>
    <row r="5002" spans="4:4" x14ac:dyDescent="0.3">
      <c r="D5002" s="6"/>
    </row>
    <row r="5003" spans="4:4" x14ac:dyDescent="0.3">
      <c r="D5003" s="7"/>
    </row>
    <row r="5004" spans="4:4" x14ac:dyDescent="0.3">
      <c r="D5004" s="7"/>
    </row>
    <row r="5005" spans="4:4" x14ac:dyDescent="0.3">
      <c r="D5005" s="6"/>
    </row>
    <row r="5006" spans="4:4" x14ac:dyDescent="0.3">
      <c r="D5006" s="7"/>
    </row>
    <row r="5007" spans="4:4" x14ac:dyDescent="0.3">
      <c r="D5007" s="7"/>
    </row>
    <row r="5008" spans="4:4" x14ac:dyDescent="0.3">
      <c r="D5008" s="6"/>
    </row>
    <row r="5009" spans="4:4" x14ac:dyDescent="0.3">
      <c r="D5009" s="7"/>
    </row>
    <row r="5010" spans="4:4" x14ac:dyDescent="0.3">
      <c r="D5010" s="6"/>
    </row>
    <row r="5011" spans="4:4" x14ac:dyDescent="0.3">
      <c r="D5011" s="7"/>
    </row>
    <row r="5012" spans="4:4" x14ac:dyDescent="0.3">
      <c r="D5012" s="6"/>
    </row>
    <row r="5013" spans="4:4" x14ac:dyDescent="0.3">
      <c r="D5013" s="7"/>
    </row>
    <row r="5014" spans="4:4" x14ac:dyDescent="0.3">
      <c r="D5014" s="6"/>
    </row>
    <row r="5015" spans="4:4" x14ac:dyDescent="0.3">
      <c r="D5015" s="7"/>
    </row>
    <row r="5016" spans="4:4" x14ac:dyDescent="0.3">
      <c r="D5016" s="6"/>
    </row>
    <row r="5017" spans="4:4" x14ac:dyDescent="0.3">
      <c r="D5017" s="7"/>
    </row>
    <row r="5018" spans="4:4" x14ac:dyDescent="0.3">
      <c r="D5018" s="6"/>
    </row>
    <row r="5019" spans="4:4" x14ac:dyDescent="0.3">
      <c r="D5019" s="7"/>
    </row>
    <row r="5020" spans="4:4" x14ac:dyDescent="0.3">
      <c r="D5020" s="6"/>
    </row>
    <row r="5021" spans="4:4" x14ac:dyDescent="0.3">
      <c r="D5021" s="7"/>
    </row>
    <row r="5022" spans="4:4" x14ac:dyDescent="0.3">
      <c r="D5022" s="6"/>
    </row>
    <row r="5023" spans="4:4" x14ac:dyDescent="0.3">
      <c r="D5023" s="7"/>
    </row>
    <row r="5024" spans="4:4" x14ac:dyDescent="0.3">
      <c r="D5024" s="6"/>
    </row>
    <row r="5025" spans="4:4" x14ac:dyDescent="0.3">
      <c r="D5025" s="7"/>
    </row>
    <row r="5026" spans="4:4" x14ac:dyDescent="0.3">
      <c r="D5026" s="6"/>
    </row>
    <row r="5027" spans="4:4" x14ac:dyDescent="0.3">
      <c r="D5027" s="7"/>
    </row>
    <row r="5028" spans="4:4" x14ac:dyDescent="0.3">
      <c r="D5028" s="7"/>
    </row>
    <row r="5029" spans="4:4" x14ac:dyDescent="0.3">
      <c r="D5029" s="7"/>
    </row>
    <row r="5030" spans="4:4" x14ac:dyDescent="0.3">
      <c r="D5030" s="6"/>
    </row>
    <row r="5031" spans="4:4" x14ac:dyDescent="0.3">
      <c r="D5031" s="7"/>
    </row>
    <row r="5032" spans="4:4" x14ac:dyDescent="0.3">
      <c r="D5032" s="6"/>
    </row>
    <row r="5033" spans="4:4" x14ac:dyDescent="0.3">
      <c r="D5033" s="7"/>
    </row>
    <row r="5034" spans="4:4" x14ac:dyDescent="0.3">
      <c r="D5034" s="6"/>
    </row>
    <row r="5035" spans="4:4" x14ac:dyDescent="0.3">
      <c r="D5035" s="7"/>
    </row>
    <row r="5036" spans="4:4" x14ac:dyDescent="0.3">
      <c r="D5036" s="6"/>
    </row>
    <row r="5037" spans="4:4" x14ac:dyDescent="0.3">
      <c r="D5037" s="7"/>
    </row>
    <row r="5038" spans="4:4" x14ac:dyDescent="0.3">
      <c r="D5038" s="6"/>
    </row>
    <row r="5039" spans="4:4" x14ac:dyDescent="0.3">
      <c r="D5039" s="7"/>
    </row>
    <row r="5040" spans="4:4" x14ac:dyDescent="0.3">
      <c r="D5040" s="6"/>
    </row>
    <row r="5041" spans="4:4" x14ac:dyDescent="0.3">
      <c r="D5041" s="7"/>
    </row>
    <row r="5042" spans="4:4" x14ac:dyDescent="0.3">
      <c r="D5042" s="7"/>
    </row>
    <row r="5043" spans="4:4" x14ac:dyDescent="0.3">
      <c r="D5043" s="6"/>
    </row>
    <row r="5044" spans="4:4" x14ac:dyDescent="0.3">
      <c r="D5044" s="7"/>
    </row>
    <row r="5045" spans="4:4" x14ac:dyDescent="0.3">
      <c r="D5045" s="7"/>
    </row>
    <row r="5046" spans="4:4" x14ac:dyDescent="0.3">
      <c r="D5046" s="7"/>
    </row>
    <row r="5047" spans="4:4" x14ac:dyDescent="0.3">
      <c r="D5047" s="6"/>
    </row>
    <row r="5048" spans="4:4" x14ac:dyDescent="0.3">
      <c r="D5048" s="7"/>
    </row>
    <row r="5049" spans="4:4" x14ac:dyDescent="0.3">
      <c r="D5049" s="6"/>
    </row>
    <row r="5050" spans="4:4" x14ac:dyDescent="0.3">
      <c r="D5050" s="7"/>
    </row>
    <row r="5051" spans="4:4" x14ac:dyDescent="0.3">
      <c r="D5051" s="6"/>
    </row>
    <row r="5052" spans="4:4" x14ac:dyDescent="0.3">
      <c r="D5052" s="7"/>
    </row>
    <row r="5053" spans="4:4" x14ac:dyDescent="0.3">
      <c r="D5053" s="6"/>
    </row>
    <row r="5054" spans="4:4" x14ac:dyDescent="0.3">
      <c r="D5054" s="7"/>
    </row>
    <row r="5055" spans="4:4" x14ac:dyDescent="0.3">
      <c r="D5055" s="6"/>
    </row>
    <row r="5056" spans="4:4" x14ac:dyDescent="0.3">
      <c r="D5056" s="7"/>
    </row>
    <row r="5057" spans="4:4" x14ac:dyDescent="0.3">
      <c r="D5057" s="6"/>
    </row>
    <row r="5058" spans="4:4" x14ac:dyDescent="0.3">
      <c r="D5058" s="7"/>
    </row>
    <row r="5059" spans="4:4" x14ac:dyDescent="0.3">
      <c r="D5059" s="6"/>
    </row>
    <row r="5060" spans="4:4" x14ac:dyDescent="0.3">
      <c r="D5060" s="7"/>
    </row>
    <row r="5061" spans="4:4" x14ac:dyDescent="0.3">
      <c r="D5061" s="6"/>
    </row>
    <row r="5062" spans="4:4" x14ac:dyDescent="0.3">
      <c r="D5062" s="7"/>
    </row>
    <row r="5063" spans="4:4" x14ac:dyDescent="0.3">
      <c r="D5063" s="6"/>
    </row>
    <row r="5064" spans="4:4" x14ac:dyDescent="0.3">
      <c r="D5064" s="7"/>
    </row>
    <row r="5065" spans="4:4" x14ac:dyDescent="0.3">
      <c r="D5065" s="7"/>
    </row>
    <row r="5066" spans="4:4" x14ac:dyDescent="0.3">
      <c r="D5066" s="6"/>
    </row>
    <row r="5067" spans="4:4" x14ac:dyDescent="0.3">
      <c r="D5067" s="7"/>
    </row>
    <row r="5068" spans="4:4" x14ac:dyDescent="0.3">
      <c r="D5068" s="7"/>
    </row>
    <row r="5069" spans="4:4" x14ac:dyDescent="0.3">
      <c r="D5069" s="6"/>
    </row>
    <row r="5070" spans="4:4" x14ac:dyDescent="0.3">
      <c r="D5070" s="7"/>
    </row>
    <row r="5071" spans="4:4" x14ac:dyDescent="0.3">
      <c r="D5071" s="6"/>
    </row>
    <row r="5072" spans="4:4" x14ac:dyDescent="0.3">
      <c r="D5072" s="7"/>
    </row>
    <row r="5073" spans="4:4" x14ac:dyDescent="0.3">
      <c r="D5073" s="6"/>
    </row>
    <row r="5074" spans="4:4" x14ac:dyDescent="0.3">
      <c r="D5074" s="7"/>
    </row>
    <row r="5075" spans="4:4" x14ac:dyDescent="0.3">
      <c r="D5075" s="6"/>
    </row>
    <row r="5076" spans="4:4" x14ac:dyDescent="0.3">
      <c r="D5076" s="7"/>
    </row>
    <row r="5077" spans="4:4" x14ac:dyDescent="0.3">
      <c r="D5077" s="7"/>
    </row>
    <row r="5078" spans="4:4" x14ac:dyDescent="0.3">
      <c r="D5078" s="6"/>
    </row>
    <row r="5079" spans="4:4" x14ac:dyDescent="0.3">
      <c r="D5079" s="7"/>
    </row>
    <row r="5080" spans="4:4" x14ac:dyDescent="0.3">
      <c r="D5080" s="7"/>
    </row>
    <row r="5081" spans="4:4" x14ac:dyDescent="0.3">
      <c r="D5081" s="6"/>
    </row>
    <row r="5082" spans="4:4" x14ac:dyDescent="0.3">
      <c r="D5082" s="7"/>
    </row>
    <row r="5083" spans="4:4" x14ac:dyDescent="0.3">
      <c r="D5083" s="6"/>
    </row>
    <row r="5084" spans="4:4" x14ac:dyDescent="0.3">
      <c r="D5084" s="7"/>
    </row>
    <row r="5085" spans="4:4" x14ac:dyDescent="0.3">
      <c r="D5085" s="6"/>
    </row>
    <row r="5086" spans="4:4" x14ac:dyDescent="0.3">
      <c r="D5086" s="7"/>
    </row>
    <row r="5087" spans="4:4" x14ac:dyDescent="0.3">
      <c r="D5087" s="6"/>
    </row>
    <row r="5088" spans="4:4" x14ac:dyDescent="0.3">
      <c r="D5088" s="7"/>
    </row>
    <row r="5089" spans="4:4" x14ac:dyDescent="0.3">
      <c r="D5089" s="6"/>
    </row>
    <row r="5090" spans="4:4" x14ac:dyDescent="0.3">
      <c r="D5090" s="7"/>
    </row>
    <row r="5091" spans="4:4" x14ac:dyDescent="0.3">
      <c r="D5091" s="6"/>
    </row>
    <row r="5092" spans="4:4" x14ac:dyDescent="0.3">
      <c r="D5092" s="7"/>
    </row>
    <row r="5093" spans="4:4" x14ac:dyDescent="0.3">
      <c r="D5093" s="7"/>
    </row>
    <row r="5094" spans="4:4" x14ac:dyDescent="0.3">
      <c r="D5094" s="6"/>
    </row>
    <row r="5095" spans="4:4" x14ac:dyDescent="0.3">
      <c r="D5095" s="7"/>
    </row>
    <row r="5096" spans="4:4" x14ac:dyDescent="0.3">
      <c r="D5096" s="6"/>
    </row>
    <row r="5097" spans="4:4" x14ac:dyDescent="0.3">
      <c r="D5097" s="7"/>
    </row>
    <row r="5098" spans="4:4" x14ac:dyDescent="0.3">
      <c r="D5098" s="7"/>
    </row>
    <row r="5099" spans="4:4" x14ac:dyDescent="0.3">
      <c r="D5099" s="6"/>
    </row>
    <row r="5100" spans="4:4" x14ac:dyDescent="0.3">
      <c r="D5100" s="7"/>
    </row>
    <row r="5101" spans="4:4" x14ac:dyDescent="0.3">
      <c r="D5101" s="6"/>
    </row>
    <row r="5102" spans="4:4" x14ac:dyDescent="0.3">
      <c r="D5102" s="7"/>
    </row>
    <row r="5103" spans="4:4" x14ac:dyDescent="0.3">
      <c r="D5103" s="7"/>
    </row>
    <row r="5104" spans="4:4" x14ac:dyDescent="0.3">
      <c r="D5104" s="6"/>
    </row>
    <row r="5105" spans="4:4" x14ac:dyDescent="0.3">
      <c r="D5105" s="7"/>
    </row>
    <row r="5106" spans="4:4" x14ac:dyDescent="0.3">
      <c r="D5106" s="6"/>
    </row>
    <row r="5107" spans="4:4" x14ac:dyDescent="0.3">
      <c r="D5107" s="7"/>
    </row>
    <row r="5108" spans="4:4" x14ac:dyDescent="0.3">
      <c r="D5108" s="6"/>
    </row>
    <row r="5109" spans="4:4" x14ac:dyDescent="0.3">
      <c r="D5109" s="7"/>
    </row>
    <row r="5110" spans="4:4" x14ac:dyDescent="0.3">
      <c r="D5110" s="6"/>
    </row>
    <row r="5111" spans="4:4" x14ac:dyDescent="0.3">
      <c r="D5111" s="7"/>
    </row>
    <row r="5112" spans="4:4" x14ac:dyDescent="0.3">
      <c r="D5112" s="6"/>
    </row>
    <row r="5113" spans="4:4" x14ac:dyDescent="0.3">
      <c r="D5113" s="7"/>
    </row>
    <row r="5114" spans="4:4" x14ac:dyDescent="0.3">
      <c r="D5114" s="6"/>
    </row>
    <row r="5115" spans="4:4" x14ac:dyDescent="0.3">
      <c r="D5115" s="7"/>
    </row>
    <row r="5116" spans="4:4" x14ac:dyDescent="0.3">
      <c r="D5116" s="6"/>
    </row>
    <row r="5117" spans="4:4" x14ac:dyDescent="0.3">
      <c r="D5117" s="7"/>
    </row>
    <row r="5118" spans="4:4" x14ac:dyDescent="0.3">
      <c r="D5118" s="7"/>
    </row>
    <row r="5119" spans="4:4" x14ac:dyDescent="0.3">
      <c r="D5119" s="6"/>
    </row>
    <row r="5120" spans="4:4" x14ac:dyDescent="0.3">
      <c r="D5120" s="7"/>
    </row>
    <row r="5121" spans="4:4" x14ac:dyDescent="0.3">
      <c r="D5121" s="6"/>
    </row>
    <row r="5122" spans="4:4" x14ac:dyDescent="0.3">
      <c r="D5122" s="7"/>
    </row>
    <row r="5123" spans="4:4" x14ac:dyDescent="0.3">
      <c r="D5123" s="6"/>
    </row>
    <row r="5124" spans="4:4" x14ac:dyDescent="0.3">
      <c r="D5124" s="7"/>
    </row>
    <row r="5125" spans="4:4" x14ac:dyDescent="0.3">
      <c r="D5125" s="6"/>
    </row>
    <row r="5126" spans="4:4" x14ac:dyDescent="0.3">
      <c r="D5126" s="7"/>
    </row>
    <row r="5127" spans="4:4" x14ac:dyDescent="0.3">
      <c r="D5127" s="6"/>
    </row>
    <row r="5128" spans="4:4" x14ac:dyDescent="0.3">
      <c r="D5128" s="7"/>
    </row>
    <row r="5129" spans="4:4" x14ac:dyDescent="0.3">
      <c r="D5129" s="7"/>
    </row>
    <row r="5130" spans="4:4" x14ac:dyDescent="0.3">
      <c r="D5130" s="6"/>
    </row>
    <row r="5131" spans="4:4" x14ac:dyDescent="0.3">
      <c r="D5131" s="7"/>
    </row>
    <row r="5132" spans="4:4" x14ac:dyDescent="0.3">
      <c r="D5132" s="6"/>
    </row>
    <row r="5133" spans="4:4" x14ac:dyDescent="0.3">
      <c r="D5133" s="7"/>
    </row>
    <row r="5134" spans="4:4" x14ac:dyDescent="0.3">
      <c r="D5134" s="7"/>
    </row>
    <row r="5135" spans="4:4" x14ac:dyDescent="0.3">
      <c r="D5135" s="6"/>
    </row>
    <row r="5136" spans="4:4" x14ac:dyDescent="0.3">
      <c r="D5136" s="7"/>
    </row>
    <row r="5137" spans="4:4" x14ac:dyDescent="0.3">
      <c r="D5137" s="6"/>
    </row>
    <row r="5138" spans="4:4" x14ac:dyDescent="0.3">
      <c r="D5138" s="7"/>
    </row>
    <row r="5139" spans="4:4" x14ac:dyDescent="0.3">
      <c r="D5139" s="7"/>
    </row>
    <row r="5140" spans="4:4" x14ac:dyDescent="0.3">
      <c r="D5140" s="7"/>
    </row>
    <row r="5141" spans="4:4" x14ac:dyDescent="0.3">
      <c r="D5141" s="6"/>
    </row>
    <row r="5142" spans="4:4" x14ac:dyDescent="0.3">
      <c r="D5142" s="7"/>
    </row>
    <row r="5143" spans="4:4" x14ac:dyDescent="0.3">
      <c r="D5143" s="6"/>
    </row>
    <row r="5144" spans="4:4" x14ac:dyDescent="0.3">
      <c r="D5144" s="7"/>
    </row>
    <row r="5145" spans="4:4" x14ac:dyDescent="0.3">
      <c r="D5145" s="6"/>
    </row>
    <row r="5146" spans="4:4" x14ac:dyDescent="0.3">
      <c r="D5146" s="7"/>
    </row>
    <row r="5147" spans="4:4" x14ac:dyDescent="0.3">
      <c r="D5147" s="6"/>
    </row>
    <row r="5148" spans="4:4" x14ac:dyDescent="0.3">
      <c r="D5148" s="7"/>
    </row>
    <row r="5149" spans="4:4" x14ac:dyDescent="0.3">
      <c r="D5149" s="6"/>
    </row>
    <row r="5150" spans="4:4" x14ac:dyDescent="0.3">
      <c r="D5150" s="7"/>
    </row>
    <row r="5151" spans="4:4" x14ac:dyDescent="0.3">
      <c r="D5151" s="7"/>
    </row>
    <row r="5152" spans="4:4" x14ac:dyDescent="0.3">
      <c r="D5152" s="6"/>
    </row>
    <row r="5153" spans="4:4" x14ac:dyDescent="0.3">
      <c r="D5153" s="7"/>
    </row>
    <row r="5154" spans="4:4" x14ac:dyDescent="0.3">
      <c r="D5154" s="6"/>
    </row>
    <row r="5155" spans="4:4" x14ac:dyDescent="0.3">
      <c r="D5155" s="7"/>
    </row>
    <row r="5156" spans="4:4" x14ac:dyDescent="0.3">
      <c r="D5156" s="7"/>
    </row>
    <row r="5157" spans="4:4" x14ac:dyDescent="0.3">
      <c r="D5157" s="6"/>
    </row>
    <row r="5158" spans="4:4" x14ac:dyDescent="0.3">
      <c r="D5158" s="7"/>
    </row>
    <row r="5159" spans="4:4" x14ac:dyDescent="0.3">
      <c r="D5159" s="7"/>
    </row>
    <row r="5160" spans="4:4" x14ac:dyDescent="0.3">
      <c r="D5160" s="6"/>
    </row>
    <row r="5161" spans="4:4" x14ac:dyDescent="0.3">
      <c r="D5161" s="7"/>
    </row>
    <row r="5162" spans="4:4" x14ac:dyDescent="0.3">
      <c r="D5162" s="7"/>
    </row>
    <row r="5163" spans="4:4" x14ac:dyDescent="0.3">
      <c r="D5163" s="6"/>
    </row>
    <row r="5164" spans="4:4" x14ac:dyDescent="0.3">
      <c r="D5164" s="7"/>
    </row>
    <row r="5165" spans="4:4" x14ac:dyDescent="0.3">
      <c r="D5165" s="6"/>
    </row>
    <row r="5166" spans="4:4" x14ac:dyDescent="0.3">
      <c r="D5166" s="7"/>
    </row>
    <row r="5167" spans="4:4" x14ac:dyDescent="0.3">
      <c r="D5167" s="7"/>
    </row>
    <row r="5168" spans="4:4" x14ac:dyDescent="0.3">
      <c r="D5168" s="6"/>
    </row>
    <row r="5169" spans="4:4" x14ac:dyDescent="0.3">
      <c r="D5169" s="7"/>
    </row>
    <row r="5170" spans="4:4" x14ac:dyDescent="0.3">
      <c r="D5170" s="7"/>
    </row>
    <row r="5171" spans="4:4" x14ac:dyDescent="0.3">
      <c r="D5171" s="6"/>
    </row>
    <row r="5172" spans="4:4" x14ac:dyDescent="0.3">
      <c r="D5172" s="7"/>
    </row>
    <row r="5173" spans="4:4" x14ac:dyDescent="0.3">
      <c r="D5173" s="6"/>
    </row>
    <row r="5174" spans="4:4" x14ac:dyDescent="0.3">
      <c r="D5174" s="7"/>
    </row>
    <row r="5175" spans="4:4" x14ac:dyDescent="0.3">
      <c r="D5175" s="6"/>
    </row>
    <row r="5176" spans="4:4" x14ac:dyDescent="0.3">
      <c r="D5176" s="7"/>
    </row>
    <row r="5177" spans="4:4" x14ac:dyDescent="0.3">
      <c r="D5177" s="6"/>
    </row>
    <row r="5178" spans="4:4" x14ac:dyDescent="0.3">
      <c r="D5178" s="7"/>
    </row>
    <row r="5179" spans="4:4" x14ac:dyDescent="0.3">
      <c r="D5179" s="6"/>
    </row>
    <row r="5180" spans="4:4" x14ac:dyDescent="0.3">
      <c r="D5180" s="7"/>
    </row>
    <row r="5181" spans="4:4" x14ac:dyDescent="0.3">
      <c r="D5181" s="6"/>
    </row>
    <row r="5182" spans="4:4" x14ac:dyDescent="0.3">
      <c r="D5182" s="7"/>
    </row>
    <row r="5183" spans="4:4" x14ac:dyDescent="0.3">
      <c r="D5183" s="6"/>
    </row>
    <row r="5184" spans="4:4" x14ac:dyDescent="0.3">
      <c r="D5184" s="7"/>
    </row>
    <row r="5185" spans="4:4" x14ac:dyDescent="0.3">
      <c r="D5185" s="6"/>
    </row>
    <row r="5186" spans="4:4" x14ac:dyDescent="0.3">
      <c r="D5186" s="7"/>
    </row>
    <row r="5187" spans="4:4" x14ac:dyDescent="0.3">
      <c r="D5187" s="6"/>
    </row>
    <row r="5188" spans="4:4" x14ac:dyDescent="0.3">
      <c r="D5188" s="7"/>
    </row>
    <row r="5189" spans="4:4" x14ac:dyDescent="0.3">
      <c r="D5189" s="6"/>
    </row>
    <row r="5190" spans="4:4" x14ac:dyDescent="0.3">
      <c r="D5190" s="7"/>
    </row>
    <row r="5191" spans="4:4" x14ac:dyDescent="0.3">
      <c r="D5191" s="6"/>
    </row>
    <row r="5192" spans="4:4" x14ac:dyDescent="0.3">
      <c r="D5192" s="7"/>
    </row>
    <row r="5193" spans="4:4" x14ac:dyDescent="0.3">
      <c r="D5193" s="7"/>
    </row>
    <row r="5194" spans="4:4" x14ac:dyDescent="0.3">
      <c r="D5194" s="6"/>
    </row>
    <row r="5195" spans="4:4" x14ac:dyDescent="0.3">
      <c r="D5195" s="7"/>
    </row>
    <row r="5196" spans="4:4" x14ac:dyDescent="0.3">
      <c r="D5196" s="7"/>
    </row>
    <row r="5197" spans="4:4" x14ac:dyDescent="0.3">
      <c r="D5197" s="6"/>
    </row>
    <row r="5198" spans="4:4" x14ac:dyDescent="0.3">
      <c r="D5198" s="7"/>
    </row>
    <row r="5199" spans="4:4" x14ac:dyDescent="0.3">
      <c r="D5199" s="6"/>
    </row>
    <row r="5200" spans="4:4" x14ac:dyDescent="0.3">
      <c r="D5200" s="7"/>
    </row>
    <row r="5201" spans="4:4" x14ac:dyDescent="0.3">
      <c r="D5201" s="6"/>
    </row>
    <row r="5202" spans="4:4" x14ac:dyDescent="0.3">
      <c r="D5202" s="7"/>
    </row>
    <row r="5203" spans="4:4" x14ac:dyDescent="0.3">
      <c r="D5203" s="6"/>
    </row>
    <row r="5204" spans="4:4" x14ac:dyDescent="0.3">
      <c r="D5204" s="7"/>
    </row>
    <row r="5205" spans="4:4" x14ac:dyDescent="0.3">
      <c r="D5205" s="6"/>
    </row>
    <row r="5206" spans="4:4" x14ac:dyDescent="0.3">
      <c r="D5206" s="7"/>
    </row>
    <row r="5207" spans="4:4" x14ac:dyDescent="0.3">
      <c r="D5207" s="6"/>
    </row>
    <row r="5208" spans="4:4" x14ac:dyDescent="0.3">
      <c r="D5208" s="7"/>
    </row>
    <row r="5209" spans="4:4" x14ac:dyDescent="0.3">
      <c r="D5209" s="7"/>
    </row>
    <row r="5210" spans="4:4" x14ac:dyDescent="0.3">
      <c r="D5210" s="6"/>
    </row>
    <row r="5211" spans="4:4" x14ac:dyDescent="0.3">
      <c r="D5211" s="7"/>
    </row>
    <row r="5212" spans="4:4" x14ac:dyDescent="0.3">
      <c r="D5212" s="6"/>
    </row>
    <row r="5213" spans="4:4" x14ac:dyDescent="0.3">
      <c r="D5213" s="7"/>
    </row>
    <row r="5214" spans="4:4" x14ac:dyDescent="0.3">
      <c r="D5214" s="6"/>
    </row>
    <row r="5215" spans="4:4" x14ac:dyDescent="0.3">
      <c r="D5215" s="7"/>
    </row>
    <row r="5216" spans="4:4" x14ac:dyDescent="0.3">
      <c r="D5216" s="6"/>
    </row>
    <row r="5217" spans="4:4" x14ac:dyDescent="0.3">
      <c r="D5217" s="7"/>
    </row>
    <row r="5218" spans="4:4" x14ac:dyDescent="0.3">
      <c r="D5218" s="6"/>
    </row>
    <row r="5219" spans="4:4" x14ac:dyDescent="0.3">
      <c r="D5219" s="7"/>
    </row>
    <row r="5220" spans="4:4" x14ac:dyDescent="0.3">
      <c r="D5220" s="6"/>
    </row>
    <row r="5221" spans="4:4" x14ac:dyDescent="0.3">
      <c r="D5221" s="7"/>
    </row>
    <row r="5222" spans="4:4" x14ac:dyDescent="0.3">
      <c r="D5222" s="6"/>
    </row>
    <row r="5223" spans="4:4" x14ac:dyDescent="0.3">
      <c r="D5223" s="7"/>
    </row>
    <row r="5224" spans="4:4" x14ac:dyDescent="0.3">
      <c r="D5224" s="6"/>
    </row>
    <row r="5225" spans="4:4" x14ac:dyDescent="0.3">
      <c r="D5225" s="7"/>
    </row>
    <row r="5226" spans="4:4" x14ac:dyDescent="0.3">
      <c r="D5226" s="6"/>
    </row>
    <row r="5227" spans="4:4" x14ac:dyDescent="0.3">
      <c r="D5227" s="7"/>
    </row>
    <row r="5228" spans="4:4" x14ac:dyDescent="0.3">
      <c r="D5228" s="6"/>
    </row>
    <row r="5229" spans="4:4" x14ac:dyDescent="0.3">
      <c r="D5229" s="7"/>
    </row>
    <row r="5230" spans="4:4" x14ac:dyDescent="0.3">
      <c r="D5230" s="6"/>
    </row>
    <row r="5231" spans="4:4" x14ac:dyDescent="0.3">
      <c r="D5231" s="7"/>
    </row>
    <row r="5232" spans="4:4" x14ac:dyDescent="0.3">
      <c r="D5232" s="6"/>
    </row>
    <row r="5233" spans="4:4" x14ac:dyDescent="0.3">
      <c r="D5233" s="7"/>
    </row>
    <row r="5234" spans="4:4" x14ac:dyDescent="0.3">
      <c r="D5234" s="7"/>
    </row>
    <row r="5235" spans="4:4" x14ac:dyDescent="0.3">
      <c r="D5235" s="6"/>
    </row>
    <row r="5236" spans="4:4" x14ac:dyDescent="0.3">
      <c r="D5236" s="7"/>
    </row>
    <row r="5237" spans="4:4" x14ac:dyDescent="0.3">
      <c r="D5237" s="6"/>
    </row>
    <row r="5238" spans="4:4" x14ac:dyDescent="0.3">
      <c r="D5238" s="7"/>
    </row>
    <row r="5239" spans="4:4" x14ac:dyDescent="0.3">
      <c r="D5239" s="6"/>
    </row>
    <row r="5240" spans="4:4" x14ac:dyDescent="0.3">
      <c r="D5240" s="7"/>
    </row>
    <row r="5241" spans="4:4" x14ac:dyDescent="0.3">
      <c r="D5241" s="6"/>
    </row>
    <row r="5242" spans="4:4" x14ac:dyDescent="0.3">
      <c r="D5242" s="7"/>
    </row>
    <row r="5243" spans="4:4" x14ac:dyDescent="0.3">
      <c r="D5243" s="7"/>
    </row>
    <row r="5244" spans="4:4" x14ac:dyDescent="0.3">
      <c r="D5244" s="6"/>
    </row>
    <row r="5245" spans="4:4" x14ac:dyDescent="0.3">
      <c r="D5245" s="7"/>
    </row>
    <row r="5246" spans="4:4" x14ac:dyDescent="0.3">
      <c r="D5246" s="6"/>
    </row>
    <row r="5247" spans="4:4" x14ac:dyDescent="0.3">
      <c r="D5247" s="7"/>
    </row>
    <row r="5248" spans="4:4" x14ac:dyDescent="0.3">
      <c r="D5248" s="7"/>
    </row>
    <row r="5249" spans="4:4" x14ac:dyDescent="0.3">
      <c r="D5249" s="6"/>
    </row>
    <row r="5250" spans="4:4" x14ac:dyDescent="0.3">
      <c r="D5250" s="7"/>
    </row>
    <row r="5251" spans="4:4" x14ac:dyDescent="0.3">
      <c r="D5251" s="6"/>
    </row>
    <row r="5252" spans="4:4" x14ac:dyDescent="0.3">
      <c r="D5252" s="7"/>
    </row>
    <row r="5253" spans="4:4" x14ac:dyDescent="0.3">
      <c r="D5253" s="7"/>
    </row>
    <row r="5254" spans="4:4" x14ac:dyDescent="0.3">
      <c r="D5254" s="6"/>
    </row>
    <row r="5255" spans="4:4" x14ac:dyDescent="0.3">
      <c r="D5255" s="7"/>
    </row>
    <row r="5256" spans="4:4" x14ac:dyDescent="0.3">
      <c r="D5256" s="6"/>
    </row>
    <row r="5257" spans="4:4" x14ac:dyDescent="0.3">
      <c r="D5257" s="7"/>
    </row>
    <row r="5258" spans="4:4" x14ac:dyDescent="0.3">
      <c r="D5258" s="6"/>
    </row>
    <row r="5259" spans="4:4" x14ac:dyDescent="0.3">
      <c r="D5259" s="7"/>
    </row>
    <row r="5260" spans="4:4" x14ac:dyDescent="0.3">
      <c r="D5260" s="7"/>
    </row>
    <row r="5261" spans="4:4" x14ac:dyDescent="0.3">
      <c r="D5261" s="7"/>
    </row>
    <row r="5262" spans="4:4" x14ac:dyDescent="0.3">
      <c r="D5262" s="6"/>
    </row>
    <row r="5263" spans="4:4" x14ac:dyDescent="0.3">
      <c r="D5263" s="7"/>
    </row>
    <row r="5264" spans="4:4" x14ac:dyDescent="0.3">
      <c r="D5264" s="6"/>
    </row>
    <row r="5265" spans="4:4" x14ac:dyDescent="0.3">
      <c r="D5265" s="7"/>
    </row>
    <row r="5266" spans="4:4" x14ac:dyDescent="0.3">
      <c r="D5266" s="6"/>
    </row>
    <row r="5267" spans="4:4" x14ac:dyDescent="0.3">
      <c r="D5267" s="7"/>
    </row>
    <row r="5268" spans="4:4" x14ac:dyDescent="0.3">
      <c r="D5268" s="6"/>
    </row>
    <row r="5269" spans="4:4" x14ac:dyDescent="0.3">
      <c r="D5269" s="7"/>
    </row>
    <row r="5270" spans="4:4" x14ac:dyDescent="0.3">
      <c r="D5270" s="6"/>
    </row>
    <row r="5271" spans="4:4" x14ac:dyDescent="0.3">
      <c r="D5271" s="7"/>
    </row>
    <row r="5272" spans="4:4" x14ac:dyDescent="0.3">
      <c r="D5272" s="6"/>
    </row>
    <row r="5273" spans="4:4" x14ac:dyDescent="0.3">
      <c r="D5273" s="7"/>
    </row>
    <row r="5274" spans="4:4" x14ac:dyDescent="0.3">
      <c r="D5274" s="6"/>
    </row>
    <row r="5275" spans="4:4" x14ac:dyDescent="0.3">
      <c r="D5275" s="7"/>
    </row>
    <row r="5276" spans="4:4" x14ac:dyDescent="0.3">
      <c r="D5276" s="6"/>
    </row>
    <row r="5277" spans="4:4" x14ac:dyDescent="0.3">
      <c r="D5277" s="7"/>
    </row>
    <row r="5278" spans="4:4" x14ac:dyDescent="0.3">
      <c r="D5278" s="6"/>
    </row>
    <row r="5279" spans="4:4" x14ac:dyDescent="0.3">
      <c r="D5279" s="7"/>
    </row>
    <row r="5280" spans="4:4" x14ac:dyDescent="0.3">
      <c r="D5280" s="7"/>
    </row>
    <row r="5281" spans="4:4" x14ac:dyDescent="0.3">
      <c r="D5281" s="6"/>
    </row>
    <row r="5282" spans="4:4" x14ac:dyDescent="0.3">
      <c r="D5282" s="7"/>
    </row>
    <row r="5283" spans="4:4" x14ac:dyDescent="0.3">
      <c r="D5283" s="7"/>
    </row>
    <row r="5284" spans="4:4" x14ac:dyDescent="0.3">
      <c r="D5284" s="6"/>
    </row>
    <row r="5285" spans="4:4" x14ac:dyDescent="0.3">
      <c r="D5285" s="7"/>
    </row>
    <row r="5286" spans="4:4" x14ac:dyDescent="0.3">
      <c r="D5286" s="6"/>
    </row>
    <row r="5287" spans="4:4" x14ac:dyDescent="0.3">
      <c r="D5287" s="7"/>
    </row>
    <row r="5288" spans="4:4" x14ac:dyDescent="0.3">
      <c r="D5288" s="6"/>
    </row>
    <row r="5289" spans="4:4" x14ac:dyDescent="0.3">
      <c r="D5289" s="7"/>
    </row>
    <row r="5290" spans="4:4" x14ac:dyDescent="0.3">
      <c r="D5290" s="6"/>
    </row>
    <row r="5291" spans="4:4" x14ac:dyDescent="0.3">
      <c r="D5291" s="7"/>
    </row>
    <row r="5292" spans="4:4" x14ac:dyDescent="0.3">
      <c r="D5292" s="6"/>
    </row>
    <row r="5293" spans="4:4" x14ac:dyDescent="0.3">
      <c r="D5293" s="7"/>
    </row>
    <row r="5294" spans="4:4" x14ac:dyDescent="0.3">
      <c r="D5294" s="6"/>
    </row>
    <row r="5295" spans="4:4" x14ac:dyDescent="0.3">
      <c r="D5295" s="7"/>
    </row>
    <row r="5296" spans="4:4" x14ac:dyDescent="0.3">
      <c r="D5296" s="6"/>
    </row>
    <row r="5297" spans="4:4" x14ac:dyDescent="0.3">
      <c r="D5297" s="7"/>
    </row>
    <row r="5298" spans="4:4" x14ac:dyDescent="0.3">
      <c r="D5298" s="7"/>
    </row>
    <row r="5299" spans="4:4" x14ac:dyDescent="0.3">
      <c r="D5299" s="7"/>
    </row>
    <row r="5300" spans="4:4" x14ac:dyDescent="0.3">
      <c r="D5300" s="6"/>
    </row>
    <row r="5301" spans="4:4" x14ac:dyDescent="0.3">
      <c r="D5301" s="7"/>
    </row>
    <row r="5302" spans="4:4" x14ac:dyDescent="0.3">
      <c r="D5302" s="6"/>
    </row>
    <row r="5303" spans="4:4" x14ac:dyDescent="0.3">
      <c r="D5303" s="7"/>
    </row>
    <row r="5304" spans="4:4" x14ac:dyDescent="0.3">
      <c r="D5304" s="6"/>
    </row>
    <row r="5305" spans="4:4" x14ac:dyDescent="0.3">
      <c r="D5305" s="7"/>
    </row>
    <row r="5306" spans="4:4" x14ac:dyDescent="0.3">
      <c r="D5306" s="7"/>
    </row>
    <row r="5307" spans="4:4" x14ac:dyDescent="0.3">
      <c r="D5307" s="6"/>
    </row>
    <row r="5308" spans="4:4" x14ac:dyDescent="0.3">
      <c r="D5308" s="7"/>
    </row>
    <row r="5309" spans="4:4" x14ac:dyDescent="0.3">
      <c r="D5309" s="6"/>
    </row>
    <row r="5310" spans="4:4" x14ac:dyDescent="0.3">
      <c r="D5310" s="7"/>
    </row>
    <row r="5311" spans="4:4" x14ac:dyDescent="0.3">
      <c r="D5311" s="6"/>
    </row>
    <row r="5312" spans="4:4" x14ac:dyDescent="0.3">
      <c r="D5312" s="7"/>
    </row>
    <row r="5313" spans="4:4" x14ac:dyDescent="0.3">
      <c r="D5313" s="6"/>
    </row>
    <row r="5314" spans="4:4" x14ac:dyDescent="0.3">
      <c r="D5314" s="7"/>
    </row>
    <row r="5315" spans="4:4" x14ac:dyDescent="0.3">
      <c r="D5315" s="6"/>
    </row>
    <row r="5316" spans="4:4" x14ac:dyDescent="0.3">
      <c r="D5316" s="7"/>
    </row>
    <row r="5317" spans="4:4" x14ac:dyDescent="0.3">
      <c r="D5317" s="6"/>
    </row>
    <row r="5318" spans="4:4" x14ac:dyDescent="0.3">
      <c r="D5318" s="7"/>
    </row>
    <row r="5319" spans="4:4" x14ac:dyDescent="0.3">
      <c r="D5319" s="7"/>
    </row>
    <row r="5320" spans="4:4" x14ac:dyDescent="0.3">
      <c r="D5320" s="6"/>
    </row>
    <row r="5321" spans="4:4" x14ac:dyDescent="0.3">
      <c r="D5321" s="7"/>
    </row>
    <row r="5322" spans="4:4" x14ac:dyDescent="0.3">
      <c r="D5322" s="6"/>
    </row>
    <row r="5323" spans="4:4" x14ac:dyDescent="0.3">
      <c r="D5323" s="7"/>
    </row>
    <row r="5324" spans="4:4" x14ac:dyDescent="0.3">
      <c r="D5324" s="6"/>
    </row>
    <row r="5325" spans="4:4" x14ac:dyDescent="0.3">
      <c r="D5325" s="7"/>
    </row>
    <row r="5326" spans="4:4" x14ac:dyDescent="0.3">
      <c r="D5326" s="6"/>
    </row>
    <row r="5327" spans="4:4" x14ac:dyDescent="0.3">
      <c r="D5327" s="7"/>
    </row>
    <row r="5328" spans="4:4" x14ac:dyDescent="0.3">
      <c r="D5328" s="6"/>
    </row>
    <row r="5329" spans="4:4" x14ac:dyDescent="0.3">
      <c r="D5329" s="7"/>
    </row>
    <row r="5330" spans="4:4" x14ac:dyDescent="0.3">
      <c r="D5330" s="6"/>
    </row>
    <row r="5331" spans="4:4" x14ac:dyDescent="0.3">
      <c r="D5331" s="7"/>
    </row>
    <row r="5332" spans="4:4" x14ac:dyDescent="0.3">
      <c r="D5332" s="7"/>
    </row>
    <row r="5333" spans="4:4" x14ac:dyDescent="0.3">
      <c r="D5333" s="7"/>
    </row>
    <row r="5334" spans="4:4" x14ac:dyDescent="0.3">
      <c r="D5334" s="6"/>
    </row>
    <row r="5335" spans="4:4" x14ac:dyDescent="0.3">
      <c r="D5335" s="7"/>
    </row>
    <row r="5336" spans="4:4" x14ac:dyDescent="0.3">
      <c r="D5336" s="6"/>
    </row>
    <row r="5337" spans="4:4" x14ac:dyDescent="0.3">
      <c r="D5337" s="7"/>
    </row>
    <row r="5338" spans="4:4" x14ac:dyDescent="0.3">
      <c r="D5338" s="6"/>
    </row>
    <row r="5339" spans="4:4" x14ac:dyDescent="0.3">
      <c r="D5339" s="7"/>
    </row>
    <row r="5340" spans="4:4" x14ac:dyDescent="0.3">
      <c r="D5340" s="6"/>
    </row>
    <row r="5341" spans="4:4" x14ac:dyDescent="0.3">
      <c r="D5341" s="7"/>
    </row>
    <row r="5342" spans="4:4" x14ac:dyDescent="0.3">
      <c r="D5342" s="6"/>
    </row>
    <row r="5343" spans="4:4" x14ac:dyDescent="0.3">
      <c r="D5343" s="7"/>
    </row>
    <row r="5344" spans="4:4" x14ac:dyDescent="0.3">
      <c r="D5344" s="7"/>
    </row>
    <row r="5345" spans="4:4" x14ac:dyDescent="0.3">
      <c r="D5345" s="6"/>
    </row>
    <row r="5346" spans="4:4" x14ac:dyDescent="0.3">
      <c r="D5346" s="7"/>
    </row>
    <row r="5347" spans="4:4" x14ac:dyDescent="0.3">
      <c r="D5347" s="6"/>
    </row>
    <row r="5348" spans="4:4" x14ac:dyDescent="0.3">
      <c r="D5348" s="7"/>
    </row>
    <row r="5349" spans="4:4" x14ac:dyDescent="0.3">
      <c r="D5349" s="7"/>
    </row>
    <row r="5350" spans="4:4" x14ac:dyDescent="0.3">
      <c r="D5350" s="6"/>
    </row>
    <row r="5351" spans="4:4" x14ac:dyDescent="0.3">
      <c r="D5351" s="7"/>
    </row>
    <row r="5352" spans="4:4" x14ac:dyDescent="0.3">
      <c r="D5352" s="6"/>
    </row>
    <row r="5353" spans="4:4" x14ac:dyDescent="0.3">
      <c r="D5353" s="7"/>
    </row>
    <row r="5354" spans="4:4" x14ac:dyDescent="0.3">
      <c r="D5354" s="6"/>
    </row>
    <row r="5355" spans="4:4" x14ac:dyDescent="0.3">
      <c r="D5355" s="7"/>
    </row>
    <row r="5356" spans="4:4" x14ac:dyDescent="0.3">
      <c r="D5356" s="6"/>
    </row>
    <row r="5357" spans="4:4" x14ac:dyDescent="0.3">
      <c r="D5357" s="7"/>
    </row>
    <row r="5358" spans="4:4" x14ac:dyDescent="0.3">
      <c r="D5358" s="7"/>
    </row>
    <row r="5359" spans="4:4" x14ac:dyDescent="0.3">
      <c r="D5359" s="6"/>
    </row>
    <row r="5360" spans="4:4" x14ac:dyDescent="0.3">
      <c r="D5360" s="7"/>
    </row>
    <row r="5361" spans="4:4" x14ac:dyDescent="0.3">
      <c r="D5361" s="6"/>
    </row>
    <row r="5362" spans="4:4" x14ac:dyDescent="0.3">
      <c r="D5362" s="7"/>
    </row>
    <row r="5363" spans="4:4" x14ac:dyDescent="0.3">
      <c r="D5363" s="6"/>
    </row>
    <row r="5364" spans="4:4" x14ac:dyDescent="0.3">
      <c r="D5364" s="7"/>
    </row>
    <row r="5365" spans="4:4" x14ac:dyDescent="0.3">
      <c r="D5365" s="6"/>
    </row>
    <row r="5366" spans="4:4" x14ac:dyDescent="0.3">
      <c r="D5366" s="7"/>
    </row>
    <row r="5367" spans="4:4" x14ac:dyDescent="0.3">
      <c r="D5367" s="6"/>
    </row>
    <row r="5368" spans="4:4" x14ac:dyDescent="0.3">
      <c r="D5368" s="7"/>
    </row>
    <row r="5369" spans="4:4" x14ac:dyDescent="0.3">
      <c r="D5369" s="6"/>
    </row>
    <row r="5370" spans="4:4" x14ac:dyDescent="0.3">
      <c r="D5370" s="7"/>
    </row>
    <row r="5371" spans="4:4" x14ac:dyDescent="0.3">
      <c r="D5371" s="6"/>
    </row>
    <row r="5372" spans="4:4" x14ac:dyDescent="0.3">
      <c r="D5372" s="7"/>
    </row>
    <row r="5373" spans="4:4" x14ac:dyDescent="0.3">
      <c r="D5373" s="6"/>
    </row>
    <row r="5374" spans="4:4" x14ac:dyDescent="0.3">
      <c r="D5374" s="7"/>
    </row>
    <row r="5375" spans="4:4" x14ac:dyDescent="0.3">
      <c r="D5375" s="7"/>
    </row>
    <row r="5376" spans="4:4" x14ac:dyDescent="0.3">
      <c r="D5376" s="6"/>
    </row>
    <row r="5377" spans="4:4" x14ac:dyDescent="0.3">
      <c r="D5377" s="7"/>
    </row>
    <row r="5378" spans="4:4" x14ac:dyDescent="0.3">
      <c r="D5378" s="6"/>
    </row>
    <row r="5379" spans="4:4" x14ac:dyDescent="0.3">
      <c r="D5379" s="7"/>
    </row>
    <row r="5380" spans="4:4" x14ac:dyDescent="0.3">
      <c r="D5380" s="6"/>
    </row>
    <row r="5381" spans="4:4" x14ac:dyDescent="0.3">
      <c r="D5381" s="7"/>
    </row>
    <row r="5382" spans="4:4" x14ac:dyDescent="0.3">
      <c r="D5382" s="7"/>
    </row>
    <row r="5383" spans="4:4" x14ac:dyDescent="0.3">
      <c r="D5383" s="6"/>
    </row>
    <row r="5384" spans="4:4" x14ac:dyDescent="0.3">
      <c r="D5384" s="7"/>
    </row>
    <row r="5385" spans="4:4" x14ac:dyDescent="0.3">
      <c r="D5385" s="6"/>
    </row>
    <row r="5386" spans="4:4" x14ac:dyDescent="0.3">
      <c r="D5386" s="7"/>
    </row>
    <row r="5387" spans="4:4" x14ac:dyDescent="0.3">
      <c r="D5387" s="6"/>
    </row>
    <row r="5388" spans="4:4" x14ac:dyDescent="0.3">
      <c r="D5388" s="7"/>
    </row>
    <row r="5389" spans="4:4" x14ac:dyDescent="0.3">
      <c r="D5389" s="6"/>
    </row>
    <row r="5390" spans="4:4" x14ac:dyDescent="0.3">
      <c r="D5390" s="7"/>
    </row>
    <row r="5391" spans="4:4" x14ac:dyDescent="0.3">
      <c r="D5391" s="6"/>
    </row>
    <row r="5392" spans="4:4" x14ac:dyDescent="0.3">
      <c r="D5392" s="7"/>
    </row>
    <row r="5393" spans="4:4" x14ac:dyDescent="0.3">
      <c r="D5393" s="6"/>
    </row>
    <row r="5394" spans="4:4" x14ac:dyDescent="0.3">
      <c r="D5394" s="7"/>
    </row>
    <row r="5395" spans="4:4" x14ac:dyDescent="0.3">
      <c r="D5395" s="7"/>
    </row>
    <row r="5396" spans="4:4" x14ac:dyDescent="0.3">
      <c r="D5396" s="6"/>
    </row>
    <row r="5397" spans="4:4" x14ac:dyDescent="0.3">
      <c r="D5397" s="7"/>
    </row>
    <row r="5398" spans="4:4" x14ac:dyDescent="0.3">
      <c r="D5398" s="7"/>
    </row>
    <row r="5399" spans="4:4" x14ac:dyDescent="0.3">
      <c r="D5399" s="6"/>
    </row>
    <row r="5400" spans="4:4" x14ac:dyDescent="0.3">
      <c r="D5400" s="7"/>
    </row>
    <row r="5401" spans="4:4" x14ac:dyDescent="0.3">
      <c r="D5401" s="6"/>
    </row>
    <row r="5402" spans="4:4" x14ac:dyDescent="0.3">
      <c r="D5402" s="7"/>
    </row>
    <row r="5403" spans="4:4" x14ac:dyDescent="0.3">
      <c r="D5403" s="6"/>
    </row>
    <row r="5404" spans="4:4" x14ac:dyDescent="0.3">
      <c r="D5404" s="7"/>
    </row>
    <row r="5405" spans="4:4" x14ac:dyDescent="0.3">
      <c r="D5405" s="6"/>
    </row>
    <row r="5406" spans="4:4" x14ac:dyDescent="0.3">
      <c r="D5406" s="7"/>
    </row>
    <row r="5407" spans="4:4" x14ac:dyDescent="0.3">
      <c r="D5407" s="6"/>
    </row>
    <row r="5408" spans="4:4" x14ac:dyDescent="0.3">
      <c r="D5408" s="7"/>
    </row>
    <row r="5409" spans="4:4" x14ac:dyDescent="0.3">
      <c r="D5409" s="7"/>
    </row>
    <row r="5410" spans="4:4" x14ac:dyDescent="0.3">
      <c r="D5410" s="6"/>
    </row>
    <row r="5411" spans="4:4" x14ac:dyDescent="0.3">
      <c r="D5411" s="7"/>
    </row>
    <row r="5412" spans="4:4" x14ac:dyDescent="0.3">
      <c r="D5412" s="6"/>
    </row>
    <row r="5413" spans="4:4" x14ac:dyDescent="0.3">
      <c r="D5413" s="7"/>
    </row>
    <row r="5414" spans="4:4" x14ac:dyDescent="0.3">
      <c r="D5414" s="7"/>
    </row>
    <row r="5415" spans="4:4" x14ac:dyDescent="0.3">
      <c r="D5415" s="6"/>
    </row>
    <row r="5416" spans="4:4" x14ac:dyDescent="0.3">
      <c r="D5416" s="7"/>
    </row>
    <row r="5417" spans="4:4" x14ac:dyDescent="0.3">
      <c r="D5417" s="7"/>
    </row>
    <row r="5418" spans="4:4" x14ac:dyDescent="0.3">
      <c r="D5418" s="7"/>
    </row>
    <row r="5419" spans="4:4" x14ac:dyDescent="0.3">
      <c r="D5419" s="7"/>
    </row>
    <row r="5420" spans="4:4" x14ac:dyDescent="0.3">
      <c r="D5420" s="6"/>
    </row>
    <row r="5421" spans="4:4" x14ac:dyDescent="0.3">
      <c r="D5421" s="7"/>
    </row>
    <row r="5422" spans="4:4" x14ac:dyDescent="0.3">
      <c r="D5422" s="6"/>
    </row>
    <row r="5423" spans="4:4" x14ac:dyDescent="0.3">
      <c r="D5423" s="7"/>
    </row>
    <row r="5424" spans="4:4" x14ac:dyDescent="0.3">
      <c r="D5424" s="7"/>
    </row>
    <row r="5425" spans="4:4" x14ac:dyDescent="0.3">
      <c r="D5425" s="6"/>
    </row>
    <row r="5426" spans="4:4" x14ac:dyDescent="0.3">
      <c r="D5426" s="7"/>
    </row>
    <row r="5427" spans="4:4" x14ac:dyDescent="0.3">
      <c r="D5427" s="6"/>
    </row>
    <row r="5428" spans="4:4" x14ac:dyDescent="0.3">
      <c r="D5428" s="7"/>
    </row>
    <row r="5429" spans="4:4" x14ac:dyDescent="0.3">
      <c r="D5429" s="6"/>
    </row>
    <row r="5430" spans="4:4" x14ac:dyDescent="0.3">
      <c r="D5430" s="7"/>
    </row>
    <row r="5431" spans="4:4" x14ac:dyDescent="0.3">
      <c r="D5431" s="6"/>
    </row>
    <row r="5432" spans="4:4" x14ac:dyDescent="0.3">
      <c r="D5432" s="7"/>
    </row>
    <row r="5433" spans="4:4" x14ac:dyDescent="0.3">
      <c r="D5433" s="6"/>
    </row>
    <row r="5434" spans="4:4" x14ac:dyDescent="0.3">
      <c r="D5434" s="7"/>
    </row>
    <row r="5435" spans="4:4" x14ac:dyDescent="0.3">
      <c r="D5435" s="6"/>
    </row>
    <row r="5436" spans="4:4" x14ac:dyDescent="0.3">
      <c r="D5436" s="7"/>
    </row>
    <row r="5437" spans="4:4" x14ac:dyDescent="0.3">
      <c r="D5437" s="7"/>
    </row>
    <row r="5438" spans="4:4" x14ac:dyDescent="0.3">
      <c r="D5438" s="7"/>
    </row>
    <row r="5439" spans="4:4" x14ac:dyDescent="0.3">
      <c r="D5439" s="6"/>
    </row>
    <row r="5440" spans="4:4" x14ac:dyDescent="0.3">
      <c r="D5440" s="7"/>
    </row>
    <row r="5441" spans="4:4" x14ac:dyDescent="0.3">
      <c r="D5441" s="6"/>
    </row>
    <row r="5442" spans="4:4" x14ac:dyDescent="0.3">
      <c r="D5442" s="7"/>
    </row>
    <row r="5443" spans="4:4" x14ac:dyDescent="0.3">
      <c r="D5443" s="6"/>
    </row>
    <row r="5444" spans="4:4" x14ac:dyDescent="0.3">
      <c r="D5444" s="7"/>
    </row>
    <row r="5445" spans="4:4" x14ac:dyDescent="0.3">
      <c r="D5445" s="6"/>
    </row>
    <row r="5446" spans="4:4" x14ac:dyDescent="0.3">
      <c r="D5446" s="7"/>
    </row>
    <row r="5447" spans="4:4" x14ac:dyDescent="0.3">
      <c r="D5447" s="6"/>
    </row>
    <row r="5448" spans="4:4" x14ac:dyDescent="0.3">
      <c r="D5448" s="7"/>
    </row>
    <row r="5449" spans="4:4" x14ac:dyDescent="0.3">
      <c r="D5449" s="7"/>
    </row>
    <row r="5450" spans="4:4" x14ac:dyDescent="0.3">
      <c r="D5450" s="6"/>
    </row>
    <row r="5451" spans="4:4" x14ac:dyDescent="0.3">
      <c r="D5451" s="7"/>
    </row>
    <row r="5452" spans="4:4" x14ac:dyDescent="0.3">
      <c r="D5452" s="6"/>
    </row>
    <row r="5453" spans="4:4" x14ac:dyDescent="0.3">
      <c r="D5453" s="7"/>
    </row>
    <row r="5454" spans="4:4" x14ac:dyDescent="0.3">
      <c r="D5454" s="6"/>
    </row>
    <row r="5455" spans="4:4" x14ac:dyDescent="0.3">
      <c r="D5455" s="7"/>
    </row>
    <row r="5456" spans="4:4" x14ac:dyDescent="0.3">
      <c r="D5456" s="6"/>
    </row>
    <row r="5457" spans="4:4" x14ac:dyDescent="0.3">
      <c r="D5457" s="7"/>
    </row>
    <row r="5458" spans="4:4" x14ac:dyDescent="0.3">
      <c r="D5458" s="6"/>
    </row>
    <row r="5459" spans="4:4" x14ac:dyDescent="0.3">
      <c r="D5459" s="7"/>
    </row>
    <row r="5460" spans="4:4" x14ac:dyDescent="0.3">
      <c r="D5460" s="6"/>
    </row>
    <row r="5461" spans="4:4" x14ac:dyDescent="0.3">
      <c r="D5461" s="7"/>
    </row>
    <row r="5462" spans="4:4" x14ac:dyDescent="0.3">
      <c r="D5462" s="7"/>
    </row>
    <row r="5463" spans="4:4" x14ac:dyDescent="0.3">
      <c r="D5463" s="6"/>
    </row>
    <row r="5464" spans="4:4" x14ac:dyDescent="0.3">
      <c r="D5464" s="7"/>
    </row>
    <row r="5465" spans="4:4" x14ac:dyDescent="0.3">
      <c r="D5465" s="6"/>
    </row>
    <row r="5466" spans="4:4" x14ac:dyDescent="0.3">
      <c r="D5466" s="7"/>
    </row>
    <row r="5467" spans="4:4" x14ac:dyDescent="0.3">
      <c r="D5467" s="6"/>
    </row>
    <row r="5468" spans="4:4" x14ac:dyDescent="0.3">
      <c r="D5468" s="7"/>
    </row>
    <row r="5469" spans="4:4" x14ac:dyDescent="0.3">
      <c r="D5469" s="6"/>
    </row>
    <row r="5470" spans="4:4" x14ac:dyDescent="0.3">
      <c r="D5470" s="7"/>
    </row>
    <row r="5471" spans="4:4" x14ac:dyDescent="0.3">
      <c r="D5471" s="6"/>
    </row>
    <row r="5472" spans="4:4" x14ac:dyDescent="0.3">
      <c r="D5472" s="7"/>
    </row>
    <row r="5473" spans="4:4" x14ac:dyDescent="0.3">
      <c r="D5473" s="6"/>
    </row>
    <row r="5474" spans="4:4" x14ac:dyDescent="0.3">
      <c r="D5474" s="7"/>
    </row>
    <row r="5475" spans="4:4" x14ac:dyDescent="0.3">
      <c r="D5475" s="6"/>
    </row>
    <row r="5476" spans="4:4" x14ac:dyDescent="0.3">
      <c r="D5476" s="7"/>
    </row>
    <row r="5477" spans="4:4" x14ac:dyDescent="0.3">
      <c r="D5477" s="7"/>
    </row>
    <row r="5478" spans="4:4" x14ac:dyDescent="0.3">
      <c r="D5478" s="6"/>
    </row>
    <row r="5479" spans="4:4" x14ac:dyDescent="0.3">
      <c r="D5479" s="7"/>
    </row>
    <row r="5480" spans="4:4" x14ac:dyDescent="0.3">
      <c r="D5480" s="6"/>
    </row>
    <row r="5481" spans="4:4" x14ac:dyDescent="0.3">
      <c r="D5481" s="7"/>
    </row>
    <row r="5482" spans="4:4" x14ac:dyDescent="0.3">
      <c r="D5482" s="7"/>
    </row>
    <row r="5483" spans="4:4" x14ac:dyDescent="0.3">
      <c r="D5483" s="6"/>
    </row>
    <row r="5484" spans="4:4" x14ac:dyDescent="0.3">
      <c r="D5484" s="7"/>
    </row>
    <row r="5485" spans="4:4" x14ac:dyDescent="0.3">
      <c r="D5485" s="6"/>
    </row>
    <row r="5486" spans="4:4" x14ac:dyDescent="0.3">
      <c r="D5486" s="7"/>
    </row>
    <row r="5487" spans="4:4" x14ac:dyDescent="0.3">
      <c r="D5487" s="6"/>
    </row>
    <row r="5488" spans="4:4" x14ac:dyDescent="0.3">
      <c r="D5488" s="7"/>
    </row>
    <row r="5489" spans="4:4" x14ac:dyDescent="0.3">
      <c r="D5489" s="6"/>
    </row>
    <row r="5490" spans="4:4" x14ac:dyDescent="0.3">
      <c r="D5490" s="7"/>
    </row>
    <row r="5491" spans="4:4" x14ac:dyDescent="0.3">
      <c r="D5491" s="6"/>
    </row>
    <row r="5492" spans="4:4" x14ac:dyDescent="0.3">
      <c r="D5492" s="7"/>
    </row>
    <row r="5493" spans="4:4" x14ac:dyDescent="0.3">
      <c r="D5493" s="6"/>
    </row>
    <row r="5494" spans="4:4" x14ac:dyDescent="0.3">
      <c r="D5494" s="7"/>
    </row>
    <row r="5495" spans="4:4" x14ac:dyDescent="0.3">
      <c r="D5495" s="7"/>
    </row>
    <row r="5496" spans="4:4" x14ac:dyDescent="0.3">
      <c r="D5496" s="6"/>
    </row>
    <row r="5497" spans="4:4" x14ac:dyDescent="0.3">
      <c r="D5497" s="7"/>
    </row>
    <row r="5498" spans="4:4" x14ac:dyDescent="0.3">
      <c r="D5498" s="7"/>
    </row>
    <row r="5499" spans="4:4" x14ac:dyDescent="0.3">
      <c r="D5499" s="6"/>
    </row>
    <row r="5500" spans="4:4" x14ac:dyDescent="0.3">
      <c r="D5500" s="7"/>
    </row>
    <row r="5501" spans="4:4" x14ac:dyDescent="0.3">
      <c r="D5501" s="6"/>
    </row>
    <row r="5502" spans="4:4" x14ac:dyDescent="0.3">
      <c r="D5502" s="7"/>
    </row>
    <row r="5503" spans="4:4" x14ac:dyDescent="0.3">
      <c r="D5503" s="6"/>
    </row>
    <row r="5504" spans="4:4" x14ac:dyDescent="0.3">
      <c r="D5504" s="7"/>
    </row>
    <row r="5505" spans="4:4" x14ac:dyDescent="0.3">
      <c r="D5505" s="6"/>
    </row>
    <row r="5506" spans="4:4" x14ac:dyDescent="0.3">
      <c r="D5506" s="7"/>
    </row>
    <row r="5507" spans="4:4" x14ac:dyDescent="0.3">
      <c r="D5507" s="6"/>
    </row>
    <row r="5508" spans="4:4" x14ac:dyDescent="0.3">
      <c r="D5508" s="7"/>
    </row>
    <row r="5509" spans="4:4" x14ac:dyDescent="0.3">
      <c r="D5509" s="6"/>
    </row>
    <row r="5510" spans="4:4" x14ac:dyDescent="0.3">
      <c r="D5510" s="7"/>
    </row>
    <row r="5511" spans="4:4" x14ac:dyDescent="0.3">
      <c r="D5511" s="7"/>
    </row>
    <row r="5512" spans="4:4" x14ac:dyDescent="0.3">
      <c r="D5512" s="6"/>
    </row>
    <row r="5513" spans="4:4" x14ac:dyDescent="0.3">
      <c r="D5513" s="7"/>
    </row>
    <row r="5514" spans="4:4" x14ac:dyDescent="0.3">
      <c r="D5514" s="6"/>
    </row>
    <row r="5515" spans="4:4" x14ac:dyDescent="0.3">
      <c r="D5515" s="7"/>
    </row>
    <row r="5516" spans="4:4" x14ac:dyDescent="0.3">
      <c r="D5516" s="7"/>
    </row>
    <row r="5517" spans="4:4" x14ac:dyDescent="0.3">
      <c r="D5517" s="6"/>
    </row>
    <row r="5518" spans="4:4" x14ac:dyDescent="0.3">
      <c r="D5518" s="7"/>
    </row>
    <row r="5519" spans="4:4" x14ac:dyDescent="0.3">
      <c r="D5519" s="6"/>
    </row>
    <row r="5520" spans="4:4" x14ac:dyDescent="0.3">
      <c r="D5520" s="7"/>
    </row>
    <row r="5521" spans="4:4" x14ac:dyDescent="0.3">
      <c r="D5521" s="7"/>
    </row>
    <row r="5522" spans="4:4" x14ac:dyDescent="0.3">
      <c r="D5522" s="6"/>
    </row>
    <row r="5523" spans="4:4" x14ac:dyDescent="0.3">
      <c r="D5523" s="7"/>
    </row>
    <row r="5524" spans="4:4" x14ac:dyDescent="0.3">
      <c r="D5524" s="6"/>
    </row>
    <row r="5525" spans="4:4" x14ac:dyDescent="0.3">
      <c r="D5525" s="7"/>
    </row>
    <row r="5526" spans="4:4" x14ac:dyDescent="0.3">
      <c r="D5526" s="6"/>
    </row>
    <row r="5527" spans="4:4" x14ac:dyDescent="0.3">
      <c r="D5527" s="7"/>
    </row>
    <row r="5528" spans="4:4" x14ac:dyDescent="0.3">
      <c r="D5528" s="6"/>
    </row>
    <row r="5529" spans="4:4" x14ac:dyDescent="0.3">
      <c r="D5529" s="7"/>
    </row>
    <row r="5530" spans="4:4" x14ac:dyDescent="0.3">
      <c r="D5530" s="6"/>
    </row>
    <row r="5531" spans="4:4" x14ac:dyDescent="0.3">
      <c r="D5531" s="7"/>
    </row>
    <row r="5532" spans="4:4" x14ac:dyDescent="0.3">
      <c r="D5532" s="6"/>
    </row>
    <row r="5533" spans="4:4" x14ac:dyDescent="0.3">
      <c r="D5533" s="7"/>
    </row>
    <row r="5534" spans="4:4" x14ac:dyDescent="0.3">
      <c r="D5534" s="6"/>
    </row>
    <row r="5535" spans="4:4" x14ac:dyDescent="0.3">
      <c r="D5535" s="7"/>
    </row>
    <row r="5536" spans="4:4" x14ac:dyDescent="0.3">
      <c r="D5536" s="6"/>
    </row>
    <row r="5537" spans="4:4" x14ac:dyDescent="0.3">
      <c r="D5537" s="7"/>
    </row>
    <row r="5538" spans="4:4" x14ac:dyDescent="0.3">
      <c r="D5538" s="6"/>
    </row>
    <row r="5539" spans="4:4" x14ac:dyDescent="0.3">
      <c r="D5539" s="7"/>
    </row>
    <row r="5540" spans="4:4" x14ac:dyDescent="0.3">
      <c r="D5540" s="6"/>
    </row>
    <row r="5541" spans="4:4" x14ac:dyDescent="0.3">
      <c r="D5541" s="7"/>
    </row>
    <row r="5542" spans="4:4" x14ac:dyDescent="0.3">
      <c r="D5542" s="6"/>
    </row>
    <row r="5543" spans="4:4" x14ac:dyDescent="0.3">
      <c r="D5543" s="7"/>
    </row>
    <row r="5544" spans="4:4" x14ac:dyDescent="0.3">
      <c r="D5544" s="6"/>
    </row>
    <row r="5545" spans="4:4" x14ac:dyDescent="0.3">
      <c r="D5545" s="7"/>
    </row>
    <row r="5546" spans="4:4" x14ac:dyDescent="0.3">
      <c r="D5546" s="7"/>
    </row>
    <row r="5547" spans="4:4" x14ac:dyDescent="0.3">
      <c r="D5547" s="6"/>
    </row>
    <row r="5548" spans="4:4" x14ac:dyDescent="0.3">
      <c r="D5548" s="7"/>
    </row>
    <row r="5549" spans="4:4" x14ac:dyDescent="0.3">
      <c r="D5549" s="6"/>
    </row>
    <row r="5550" spans="4:4" x14ac:dyDescent="0.3">
      <c r="D5550" s="7"/>
    </row>
    <row r="5551" spans="4:4" x14ac:dyDescent="0.3">
      <c r="D5551" s="6"/>
    </row>
    <row r="5552" spans="4:4" x14ac:dyDescent="0.3">
      <c r="D5552" s="7"/>
    </row>
    <row r="5553" spans="4:4" x14ac:dyDescent="0.3">
      <c r="D5553" s="7"/>
    </row>
    <row r="5554" spans="4:4" x14ac:dyDescent="0.3">
      <c r="D5554" s="6"/>
    </row>
    <row r="5555" spans="4:4" x14ac:dyDescent="0.3">
      <c r="D5555" s="7"/>
    </row>
    <row r="5556" spans="4:4" x14ac:dyDescent="0.3">
      <c r="D5556" s="6"/>
    </row>
    <row r="5557" spans="4:4" x14ac:dyDescent="0.3">
      <c r="D5557" s="7"/>
    </row>
    <row r="5558" spans="4:4" x14ac:dyDescent="0.3">
      <c r="D5558" s="6"/>
    </row>
    <row r="5559" spans="4:4" x14ac:dyDescent="0.3">
      <c r="D5559" s="7"/>
    </row>
    <row r="5560" spans="4:4" x14ac:dyDescent="0.3">
      <c r="D5560" s="7"/>
    </row>
    <row r="5561" spans="4:4" x14ac:dyDescent="0.3">
      <c r="D5561" s="6"/>
    </row>
    <row r="5562" spans="4:4" x14ac:dyDescent="0.3">
      <c r="D5562" s="7"/>
    </row>
    <row r="5563" spans="4:4" x14ac:dyDescent="0.3">
      <c r="D5563" s="6"/>
    </row>
    <row r="5564" spans="4:4" x14ac:dyDescent="0.3">
      <c r="D5564" s="7"/>
    </row>
    <row r="5565" spans="4:4" x14ac:dyDescent="0.3">
      <c r="D5565" s="6"/>
    </row>
    <row r="5566" spans="4:4" x14ac:dyDescent="0.3">
      <c r="D5566" s="7"/>
    </row>
    <row r="5567" spans="4:4" x14ac:dyDescent="0.3">
      <c r="D5567" s="6"/>
    </row>
    <row r="5568" spans="4:4" x14ac:dyDescent="0.3">
      <c r="D5568" s="7"/>
    </row>
    <row r="5569" spans="4:4" x14ac:dyDescent="0.3">
      <c r="D5569" s="6"/>
    </row>
    <row r="5570" spans="4:4" x14ac:dyDescent="0.3">
      <c r="D5570" s="7"/>
    </row>
    <row r="5571" spans="4:4" x14ac:dyDescent="0.3">
      <c r="D5571" s="7"/>
    </row>
    <row r="5572" spans="4:4" x14ac:dyDescent="0.3">
      <c r="D5572" s="6"/>
    </row>
    <row r="5573" spans="4:4" x14ac:dyDescent="0.3">
      <c r="D5573" s="7"/>
    </row>
    <row r="5574" spans="4:4" x14ac:dyDescent="0.3">
      <c r="D5574" s="6"/>
    </row>
    <row r="5575" spans="4:4" x14ac:dyDescent="0.3">
      <c r="D5575" s="7"/>
    </row>
    <row r="5576" spans="4:4" x14ac:dyDescent="0.3">
      <c r="D5576" s="6"/>
    </row>
    <row r="5577" spans="4:4" x14ac:dyDescent="0.3">
      <c r="D5577" s="7"/>
    </row>
    <row r="5578" spans="4:4" x14ac:dyDescent="0.3">
      <c r="D5578" s="6"/>
    </row>
    <row r="5579" spans="4:4" x14ac:dyDescent="0.3">
      <c r="D5579" s="7"/>
    </row>
    <row r="5580" spans="4:4" x14ac:dyDescent="0.3">
      <c r="D5580" s="6"/>
    </row>
    <row r="5581" spans="4:4" x14ac:dyDescent="0.3">
      <c r="D5581" s="7"/>
    </row>
    <row r="5582" spans="4:4" x14ac:dyDescent="0.3">
      <c r="D5582" s="6"/>
    </row>
    <row r="5583" spans="4:4" x14ac:dyDescent="0.3">
      <c r="D5583" s="7"/>
    </row>
    <row r="5584" spans="4:4" x14ac:dyDescent="0.3">
      <c r="D5584" s="7"/>
    </row>
    <row r="5585" spans="4:4" x14ac:dyDescent="0.3">
      <c r="D5585" s="6"/>
    </row>
    <row r="5586" spans="4:4" x14ac:dyDescent="0.3">
      <c r="D5586" s="7"/>
    </row>
    <row r="5587" spans="4:4" x14ac:dyDescent="0.3">
      <c r="D5587" s="6"/>
    </row>
    <row r="5588" spans="4:4" x14ac:dyDescent="0.3">
      <c r="D5588" s="7"/>
    </row>
    <row r="5589" spans="4:4" x14ac:dyDescent="0.3">
      <c r="D5589" s="7"/>
    </row>
    <row r="5590" spans="4:4" x14ac:dyDescent="0.3">
      <c r="D5590" s="6"/>
    </row>
    <row r="5591" spans="4:4" x14ac:dyDescent="0.3">
      <c r="D5591" s="7"/>
    </row>
    <row r="5592" spans="4:4" x14ac:dyDescent="0.3">
      <c r="D5592" s="6"/>
    </row>
    <row r="5593" spans="4:4" x14ac:dyDescent="0.3">
      <c r="D5593" s="7"/>
    </row>
    <row r="5594" spans="4:4" x14ac:dyDescent="0.3">
      <c r="D5594" s="6"/>
    </row>
    <row r="5595" spans="4:4" x14ac:dyDescent="0.3">
      <c r="D5595" s="7"/>
    </row>
    <row r="5596" spans="4:4" x14ac:dyDescent="0.3">
      <c r="D5596" s="6"/>
    </row>
    <row r="5597" spans="4:4" x14ac:dyDescent="0.3">
      <c r="D5597" s="7"/>
    </row>
    <row r="5598" spans="4:4" x14ac:dyDescent="0.3">
      <c r="D5598" s="6"/>
    </row>
    <row r="5599" spans="4:4" x14ac:dyDescent="0.3">
      <c r="D5599" s="7"/>
    </row>
    <row r="5600" spans="4:4" x14ac:dyDescent="0.3">
      <c r="D5600" s="6"/>
    </row>
    <row r="5601" spans="4:4" x14ac:dyDescent="0.3">
      <c r="D5601" s="7"/>
    </row>
    <row r="5602" spans="4:4" x14ac:dyDescent="0.3">
      <c r="D5602" s="7"/>
    </row>
    <row r="5603" spans="4:4" x14ac:dyDescent="0.3">
      <c r="D5603" s="6"/>
    </row>
    <row r="5604" spans="4:4" x14ac:dyDescent="0.3">
      <c r="D5604" s="7"/>
    </row>
    <row r="5605" spans="4:4" x14ac:dyDescent="0.3">
      <c r="D5605" s="6"/>
    </row>
    <row r="5606" spans="4:4" x14ac:dyDescent="0.3">
      <c r="D5606" s="7"/>
    </row>
    <row r="5607" spans="4:4" x14ac:dyDescent="0.3">
      <c r="D5607" s="6"/>
    </row>
    <row r="5608" spans="4:4" x14ac:dyDescent="0.3">
      <c r="D5608" s="7"/>
    </row>
    <row r="5609" spans="4:4" x14ac:dyDescent="0.3">
      <c r="D5609" s="7"/>
    </row>
    <row r="5610" spans="4:4" x14ac:dyDescent="0.3">
      <c r="D5610" s="6"/>
    </row>
    <row r="5611" spans="4:4" x14ac:dyDescent="0.3">
      <c r="D5611" s="7"/>
    </row>
    <row r="5612" spans="4:4" x14ac:dyDescent="0.3">
      <c r="D5612" s="6"/>
    </row>
    <row r="5613" spans="4:4" x14ac:dyDescent="0.3">
      <c r="D5613" s="7"/>
    </row>
    <row r="5614" spans="4:4" x14ac:dyDescent="0.3">
      <c r="D5614" s="6"/>
    </row>
    <row r="5615" spans="4:4" x14ac:dyDescent="0.3">
      <c r="D5615" s="7"/>
    </row>
    <row r="5616" spans="4:4" x14ac:dyDescent="0.3">
      <c r="D5616" s="6"/>
    </row>
    <row r="5617" spans="4:4" x14ac:dyDescent="0.3">
      <c r="D5617" s="7"/>
    </row>
    <row r="5618" spans="4:4" x14ac:dyDescent="0.3">
      <c r="D5618" s="7"/>
    </row>
    <row r="5619" spans="4:4" x14ac:dyDescent="0.3">
      <c r="D5619" s="6"/>
    </row>
    <row r="5620" spans="4:4" x14ac:dyDescent="0.3">
      <c r="D5620" s="7"/>
    </row>
    <row r="5621" spans="4:4" x14ac:dyDescent="0.3">
      <c r="D5621" s="6"/>
    </row>
    <row r="5622" spans="4:4" x14ac:dyDescent="0.3">
      <c r="D5622" s="7"/>
    </row>
    <row r="5623" spans="4:4" x14ac:dyDescent="0.3">
      <c r="D5623" s="6"/>
    </row>
    <row r="5624" spans="4:4" x14ac:dyDescent="0.3">
      <c r="D5624" s="7"/>
    </row>
    <row r="5625" spans="4:4" x14ac:dyDescent="0.3">
      <c r="D5625" s="6"/>
    </row>
    <row r="5626" spans="4:4" x14ac:dyDescent="0.3">
      <c r="D5626" s="7"/>
    </row>
    <row r="5627" spans="4:4" x14ac:dyDescent="0.3">
      <c r="D5627" s="6"/>
    </row>
    <row r="5628" spans="4:4" x14ac:dyDescent="0.3">
      <c r="D5628" s="7"/>
    </row>
    <row r="5629" spans="4:4" x14ac:dyDescent="0.3">
      <c r="D5629" s="6"/>
    </row>
    <row r="5630" spans="4:4" x14ac:dyDescent="0.3">
      <c r="D5630" s="7"/>
    </row>
    <row r="5631" spans="4:4" x14ac:dyDescent="0.3">
      <c r="D5631" s="7"/>
    </row>
    <row r="5632" spans="4:4" x14ac:dyDescent="0.3">
      <c r="D5632" s="7"/>
    </row>
    <row r="5633" spans="4:4" x14ac:dyDescent="0.3">
      <c r="D5633" s="6"/>
    </row>
    <row r="5634" spans="4:4" x14ac:dyDescent="0.3">
      <c r="D5634" s="7"/>
    </row>
    <row r="5635" spans="4:4" x14ac:dyDescent="0.3">
      <c r="D5635" s="7"/>
    </row>
    <row r="5636" spans="4:4" x14ac:dyDescent="0.3">
      <c r="D5636" s="6"/>
    </row>
    <row r="5637" spans="4:4" x14ac:dyDescent="0.3">
      <c r="D5637" s="7"/>
    </row>
    <row r="5638" spans="4:4" x14ac:dyDescent="0.3">
      <c r="D5638" s="6"/>
    </row>
    <row r="5639" spans="4:4" x14ac:dyDescent="0.3">
      <c r="D5639" s="7"/>
    </row>
    <row r="5640" spans="4:4" x14ac:dyDescent="0.3">
      <c r="D5640" s="6"/>
    </row>
    <row r="5641" spans="4:4" x14ac:dyDescent="0.3">
      <c r="D5641" s="7"/>
    </row>
    <row r="5642" spans="4:4" x14ac:dyDescent="0.3">
      <c r="D5642" s="6"/>
    </row>
    <row r="5643" spans="4:4" x14ac:dyDescent="0.3">
      <c r="D5643" s="7"/>
    </row>
    <row r="5644" spans="4:4" x14ac:dyDescent="0.3">
      <c r="D5644" s="6"/>
    </row>
    <row r="5645" spans="4:4" x14ac:dyDescent="0.3">
      <c r="D5645" s="7"/>
    </row>
    <row r="5646" spans="4:4" x14ac:dyDescent="0.3">
      <c r="D5646" s="7"/>
    </row>
    <row r="5647" spans="4:4" x14ac:dyDescent="0.3">
      <c r="D5647" s="6"/>
    </row>
    <row r="5648" spans="4:4" x14ac:dyDescent="0.3">
      <c r="D5648" s="7"/>
    </row>
    <row r="5649" spans="4:4" x14ac:dyDescent="0.3">
      <c r="D5649" s="6"/>
    </row>
    <row r="5650" spans="4:4" x14ac:dyDescent="0.3">
      <c r="D5650" s="7"/>
    </row>
    <row r="5651" spans="4:4" x14ac:dyDescent="0.3">
      <c r="D5651" s="6"/>
    </row>
    <row r="5652" spans="4:4" x14ac:dyDescent="0.3">
      <c r="D5652" s="7"/>
    </row>
    <row r="5653" spans="4:4" x14ac:dyDescent="0.3">
      <c r="D5653" s="6"/>
    </row>
    <row r="5654" spans="4:4" x14ac:dyDescent="0.3">
      <c r="D5654" s="7"/>
    </row>
    <row r="5655" spans="4:4" x14ac:dyDescent="0.3">
      <c r="D5655" s="6"/>
    </row>
    <row r="5656" spans="4:4" x14ac:dyDescent="0.3">
      <c r="D5656" s="7"/>
    </row>
    <row r="5657" spans="4:4" x14ac:dyDescent="0.3">
      <c r="D5657" s="6"/>
    </row>
    <row r="5658" spans="4:4" x14ac:dyDescent="0.3">
      <c r="D5658" s="7"/>
    </row>
    <row r="5659" spans="4:4" x14ac:dyDescent="0.3">
      <c r="D5659" s="7"/>
    </row>
    <row r="5660" spans="4:4" x14ac:dyDescent="0.3">
      <c r="D5660" s="6"/>
    </row>
    <row r="5661" spans="4:4" x14ac:dyDescent="0.3">
      <c r="D5661" s="7"/>
    </row>
    <row r="5662" spans="4:4" x14ac:dyDescent="0.3">
      <c r="D5662" s="6"/>
    </row>
    <row r="5663" spans="4:4" x14ac:dyDescent="0.3">
      <c r="D5663" s="7"/>
    </row>
    <row r="5664" spans="4:4" x14ac:dyDescent="0.3">
      <c r="D5664" s="7"/>
    </row>
    <row r="5665" spans="4:4" x14ac:dyDescent="0.3">
      <c r="D5665" s="6"/>
    </row>
    <row r="5666" spans="4:4" x14ac:dyDescent="0.3">
      <c r="D5666" s="7"/>
    </row>
    <row r="5667" spans="4:4" x14ac:dyDescent="0.3">
      <c r="D5667" s="6"/>
    </row>
    <row r="5668" spans="4:4" x14ac:dyDescent="0.3">
      <c r="D5668" s="7"/>
    </row>
    <row r="5669" spans="4:4" x14ac:dyDescent="0.3">
      <c r="D5669" s="6"/>
    </row>
    <row r="5670" spans="4:4" x14ac:dyDescent="0.3">
      <c r="D5670" s="7"/>
    </row>
    <row r="5671" spans="4:4" x14ac:dyDescent="0.3">
      <c r="D5671" s="6"/>
    </row>
    <row r="5672" spans="4:4" x14ac:dyDescent="0.3">
      <c r="D5672" s="7"/>
    </row>
    <row r="5673" spans="4:4" x14ac:dyDescent="0.3">
      <c r="D5673" s="6"/>
    </row>
    <row r="5674" spans="4:4" x14ac:dyDescent="0.3">
      <c r="D5674" s="7"/>
    </row>
    <row r="5675" spans="4:4" x14ac:dyDescent="0.3">
      <c r="D5675" s="7"/>
    </row>
    <row r="5676" spans="4:4" x14ac:dyDescent="0.3">
      <c r="D5676" s="7"/>
    </row>
    <row r="5677" spans="4:4" x14ac:dyDescent="0.3">
      <c r="D5677" s="6"/>
    </row>
    <row r="5678" spans="4:4" x14ac:dyDescent="0.3">
      <c r="D5678" s="7"/>
    </row>
    <row r="5679" spans="4:4" x14ac:dyDescent="0.3">
      <c r="D5679" s="6"/>
    </row>
    <row r="5680" spans="4:4" x14ac:dyDescent="0.3">
      <c r="D5680" s="7"/>
    </row>
    <row r="5681" spans="4:4" x14ac:dyDescent="0.3">
      <c r="D5681" s="6"/>
    </row>
    <row r="5682" spans="4:4" x14ac:dyDescent="0.3">
      <c r="D5682" s="7"/>
    </row>
    <row r="5683" spans="4:4" x14ac:dyDescent="0.3">
      <c r="D5683" s="6"/>
    </row>
    <row r="5684" spans="4:4" x14ac:dyDescent="0.3">
      <c r="D5684" s="7"/>
    </row>
    <row r="5685" spans="4:4" x14ac:dyDescent="0.3">
      <c r="D5685" s="7"/>
    </row>
    <row r="5686" spans="4:4" x14ac:dyDescent="0.3">
      <c r="D5686" s="6"/>
    </row>
    <row r="5687" spans="4:4" x14ac:dyDescent="0.3">
      <c r="D5687" s="7"/>
    </row>
    <row r="5688" spans="4:4" x14ac:dyDescent="0.3">
      <c r="D5688" s="6"/>
    </row>
    <row r="5689" spans="4:4" x14ac:dyDescent="0.3">
      <c r="D5689" s="7"/>
    </row>
    <row r="5690" spans="4:4" x14ac:dyDescent="0.3">
      <c r="D5690" s="6"/>
    </row>
    <row r="5691" spans="4:4" x14ac:dyDescent="0.3">
      <c r="D5691" s="7"/>
    </row>
    <row r="5692" spans="4:4" x14ac:dyDescent="0.3">
      <c r="D5692" s="6"/>
    </row>
    <row r="5693" spans="4:4" x14ac:dyDescent="0.3">
      <c r="D5693" s="7"/>
    </row>
    <row r="5694" spans="4:4" x14ac:dyDescent="0.3">
      <c r="D5694" s="6"/>
    </row>
    <row r="5695" spans="4:4" x14ac:dyDescent="0.3">
      <c r="D5695" s="7"/>
    </row>
    <row r="5696" spans="4:4" x14ac:dyDescent="0.3">
      <c r="D5696" s="6"/>
    </row>
    <row r="5697" spans="4:4" x14ac:dyDescent="0.3">
      <c r="D5697" s="7"/>
    </row>
    <row r="5698" spans="4:4" x14ac:dyDescent="0.3">
      <c r="D5698" s="6"/>
    </row>
    <row r="5699" spans="4:4" x14ac:dyDescent="0.3">
      <c r="D5699" s="7"/>
    </row>
    <row r="5700" spans="4:4" x14ac:dyDescent="0.3">
      <c r="D5700" s="6"/>
    </row>
    <row r="5701" spans="4:4" x14ac:dyDescent="0.3">
      <c r="D5701" s="7"/>
    </row>
    <row r="5702" spans="4:4" x14ac:dyDescent="0.3">
      <c r="D5702" s="7"/>
    </row>
    <row r="5703" spans="4:4" x14ac:dyDescent="0.3">
      <c r="D5703" s="6"/>
    </row>
    <row r="5704" spans="4:4" x14ac:dyDescent="0.3">
      <c r="D5704" s="7"/>
    </row>
    <row r="5705" spans="4:4" x14ac:dyDescent="0.3">
      <c r="D5705" s="6"/>
    </row>
    <row r="5706" spans="4:4" x14ac:dyDescent="0.3">
      <c r="D5706" s="7"/>
    </row>
    <row r="5707" spans="4:4" x14ac:dyDescent="0.3">
      <c r="D5707" s="6"/>
    </row>
    <row r="5708" spans="4:4" x14ac:dyDescent="0.3">
      <c r="D5708" s="7"/>
    </row>
    <row r="5709" spans="4:4" x14ac:dyDescent="0.3">
      <c r="D5709" s="6"/>
    </row>
    <row r="5710" spans="4:4" x14ac:dyDescent="0.3">
      <c r="D5710" s="7"/>
    </row>
    <row r="5711" spans="4:4" x14ac:dyDescent="0.3">
      <c r="D5711" s="6"/>
    </row>
    <row r="5712" spans="4:4" x14ac:dyDescent="0.3">
      <c r="D5712" s="7"/>
    </row>
    <row r="5713" spans="4:4" x14ac:dyDescent="0.3">
      <c r="D5713" s="6"/>
    </row>
    <row r="5714" spans="4:4" x14ac:dyDescent="0.3">
      <c r="D5714" s="7"/>
    </row>
    <row r="5715" spans="4:4" x14ac:dyDescent="0.3">
      <c r="D5715" s="6"/>
    </row>
    <row r="5716" spans="4:4" x14ac:dyDescent="0.3">
      <c r="D5716" s="7"/>
    </row>
    <row r="5717" spans="4:4" x14ac:dyDescent="0.3">
      <c r="D5717" s="7"/>
    </row>
    <row r="5718" spans="4:4" x14ac:dyDescent="0.3">
      <c r="D5718" s="6"/>
    </row>
    <row r="5719" spans="4:4" x14ac:dyDescent="0.3">
      <c r="D5719" s="7"/>
    </row>
    <row r="5720" spans="4:4" x14ac:dyDescent="0.3">
      <c r="D5720" s="7"/>
    </row>
    <row r="5721" spans="4:4" x14ac:dyDescent="0.3">
      <c r="D5721" s="7"/>
    </row>
    <row r="5722" spans="4:4" x14ac:dyDescent="0.3">
      <c r="D5722" s="6"/>
    </row>
    <row r="5723" spans="4:4" x14ac:dyDescent="0.3">
      <c r="D5723" s="7"/>
    </row>
    <row r="5724" spans="4:4" x14ac:dyDescent="0.3">
      <c r="D5724" s="6"/>
    </row>
    <row r="5725" spans="4:4" x14ac:dyDescent="0.3">
      <c r="D5725" s="7"/>
    </row>
    <row r="5726" spans="4:4" x14ac:dyDescent="0.3">
      <c r="D5726" s="6"/>
    </row>
    <row r="5727" spans="4:4" x14ac:dyDescent="0.3">
      <c r="D5727" s="7"/>
    </row>
    <row r="5728" spans="4:4" x14ac:dyDescent="0.3">
      <c r="D5728" s="6"/>
    </row>
    <row r="5729" spans="4:4" x14ac:dyDescent="0.3">
      <c r="D5729" s="7"/>
    </row>
    <row r="5730" spans="4:4" x14ac:dyDescent="0.3">
      <c r="D5730" s="6"/>
    </row>
    <row r="5731" spans="4:4" x14ac:dyDescent="0.3">
      <c r="D5731" s="7"/>
    </row>
    <row r="5732" spans="4:4" x14ac:dyDescent="0.3">
      <c r="D5732" s="6"/>
    </row>
    <row r="5733" spans="4:4" x14ac:dyDescent="0.3">
      <c r="D5733" s="7"/>
    </row>
    <row r="5734" spans="4:4" x14ac:dyDescent="0.3">
      <c r="D5734" s="6"/>
    </row>
    <row r="5735" spans="4:4" x14ac:dyDescent="0.3">
      <c r="D5735" s="7"/>
    </row>
    <row r="5736" spans="4:4" x14ac:dyDescent="0.3">
      <c r="D5736" s="6"/>
    </row>
    <row r="5737" spans="4:4" x14ac:dyDescent="0.3">
      <c r="D5737" s="7"/>
    </row>
    <row r="5738" spans="4:4" x14ac:dyDescent="0.3">
      <c r="D5738" s="6"/>
    </row>
    <row r="5739" spans="4:4" x14ac:dyDescent="0.3">
      <c r="D5739" s="7"/>
    </row>
    <row r="5740" spans="4:4" x14ac:dyDescent="0.3">
      <c r="D5740" s="6"/>
    </row>
    <row r="5741" spans="4:4" x14ac:dyDescent="0.3">
      <c r="D5741" s="7"/>
    </row>
    <row r="5742" spans="4:4" x14ac:dyDescent="0.3">
      <c r="D5742" s="7"/>
    </row>
    <row r="5743" spans="4:4" x14ac:dyDescent="0.3">
      <c r="D5743" s="6"/>
    </row>
    <row r="5744" spans="4:4" x14ac:dyDescent="0.3">
      <c r="D5744" s="7"/>
    </row>
    <row r="5745" spans="4:4" x14ac:dyDescent="0.3">
      <c r="D5745" s="6"/>
    </row>
    <row r="5746" spans="4:4" x14ac:dyDescent="0.3">
      <c r="D5746" s="7"/>
    </row>
    <row r="5747" spans="4:4" x14ac:dyDescent="0.3">
      <c r="D5747" s="6"/>
    </row>
    <row r="5748" spans="4:4" x14ac:dyDescent="0.3">
      <c r="D5748" s="7"/>
    </row>
    <row r="5749" spans="4:4" x14ac:dyDescent="0.3">
      <c r="D5749" s="6"/>
    </row>
    <row r="5750" spans="4:4" x14ac:dyDescent="0.3">
      <c r="D5750" s="7"/>
    </row>
    <row r="5751" spans="4:4" x14ac:dyDescent="0.3">
      <c r="D5751" s="6"/>
    </row>
    <row r="5752" spans="4:4" x14ac:dyDescent="0.3">
      <c r="D5752" s="7"/>
    </row>
    <row r="5753" spans="4:4" x14ac:dyDescent="0.3">
      <c r="D5753" s="6"/>
    </row>
    <row r="5754" spans="4:4" x14ac:dyDescent="0.3">
      <c r="D5754" s="7"/>
    </row>
    <row r="5755" spans="4:4" x14ac:dyDescent="0.3">
      <c r="D5755" s="6"/>
    </row>
    <row r="5756" spans="4:4" x14ac:dyDescent="0.3">
      <c r="D5756" s="7"/>
    </row>
    <row r="5757" spans="4:4" x14ac:dyDescent="0.3">
      <c r="D5757" s="6"/>
    </row>
    <row r="5758" spans="4:4" x14ac:dyDescent="0.3">
      <c r="D5758" s="7"/>
    </row>
    <row r="5759" spans="4:4" x14ac:dyDescent="0.3">
      <c r="D5759" s="7"/>
    </row>
    <row r="5760" spans="4:4" x14ac:dyDescent="0.3">
      <c r="D5760" s="6"/>
    </row>
    <row r="5761" spans="4:4" x14ac:dyDescent="0.3">
      <c r="D5761" s="7"/>
    </row>
    <row r="5762" spans="4:4" x14ac:dyDescent="0.3">
      <c r="D5762" s="7"/>
    </row>
    <row r="5763" spans="4:4" x14ac:dyDescent="0.3">
      <c r="D5763" s="7"/>
    </row>
    <row r="5764" spans="4:4" x14ac:dyDescent="0.3">
      <c r="D5764" s="6"/>
    </row>
    <row r="5765" spans="4:4" x14ac:dyDescent="0.3">
      <c r="D5765" s="7"/>
    </row>
    <row r="5766" spans="4:4" x14ac:dyDescent="0.3">
      <c r="D5766" s="6"/>
    </row>
    <row r="5767" spans="4:4" x14ac:dyDescent="0.3">
      <c r="D5767" s="7"/>
    </row>
    <row r="5768" spans="4:4" x14ac:dyDescent="0.3">
      <c r="D5768" s="6"/>
    </row>
    <row r="5769" spans="4:4" x14ac:dyDescent="0.3">
      <c r="D5769" s="7"/>
    </row>
    <row r="5770" spans="4:4" x14ac:dyDescent="0.3">
      <c r="D5770" s="6"/>
    </row>
    <row r="5771" spans="4:4" x14ac:dyDescent="0.3">
      <c r="D5771" s="7"/>
    </row>
    <row r="5772" spans="4:4" x14ac:dyDescent="0.3">
      <c r="D5772" s="6"/>
    </row>
    <row r="5773" spans="4:4" x14ac:dyDescent="0.3">
      <c r="D5773" s="7"/>
    </row>
    <row r="5774" spans="4:4" x14ac:dyDescent="0.3">
      <c r="D5774" s="6"/>
    </row>
    <row r="5775" spans="4:4" x14ac:dyDescent="0.3">
      <c r="D5775" s="7"/>
    </row>
    <row r="5776" spans="4:4" x14ac:dyDescent="0.3">
      <c r="D5776" s="7"/>
    </row>
    <row r="5777" spans="4:4" x14ac:dyDescent="0.3">
      <c r="D5777" s="6"/>
    </row>
    <row r="5778" spans="4:4" x14ac:dyDescent="0.3">
      <c r="D5778" s="7"/>
    </row>
    <row r="5779" spans="4:4" x14ac:dyDescent="0.3">
      <c r="D5779" s="6"/>
    </row>
    <row r="5780" spans="4:4" x14ac:dyDescent="0.3">
      <c r="D5780" s="7"/>
    </row>
    <row r="5781" spans="4:4" x14ac:dyDescent="0.3">
      <c r="D5781" s="7"/>
    </row>
    <row r="5782" spans="4:4" x14ac:dyDescent="0.3">
      <c r="D5782" s="6"/>
    </row>
    <row r="5783" spans="4:4" x14ac:dyDescent="0.3">
      <c r="D5783" s="7"/>
    </row>
    <row r="5784" spans="4:4" x14ac:dyDescent="0.3">
      <c r="D5784" s="7"/>
    </row>
    <row r="5785" spans="4:4" x14ac:dyDescent="0.3">
      <c r="D5785" s="6"/>
    </row>
    <row r="5786" spans="4:4" x14ac:dyDescent="0.3">
      <c r="D5786" s="7"/>
    </row>
    <row r="5787" spans="4:4" x14ac:dyDescent="0.3">
      <c r="D5787" s="6"/>
    </row>
    <row r="5788" spans="4:4" x14ac:dyDescent="0.3">
      <c r="D5788" s="7"/>
    </row>
    <row r="5789" spans="4:4" x14ac:dyDescent="0.3">
      <c r="D5789" s="6"/>
    </row>
    <row r="5790" spans="4:4" x14ac:dyDescent="0.3">
      <c r="D5790" s="7"/>
    </row>
    <row r="5791" spans="4:4" x14ac:dyDescent="0.3">
      <c r="D5791" s="6"/>
    </row>
    <row r="5792" spans="4:4" x14ac:dyDescent="0.3">
      <c r="D5792" s="7"/>
    </row>
    <row r="5793" spans="4:4" x14ac:dyDescent="0.3">
      <c r="D5793" s="6"/>
    </row>
    <row r="5794" spans="4:4" x14ac:dyDescent="0.3">
      <c r="D5794" s="7"/>
    </row>
    <row r="5795" spans="4:4" x14ac:dyDescent="0.3">
      <c r="D5795" s="6"/>
    </row>
    <row r="5796" spans="4:4" x14ac:dyDescent="0.3">
      <c r="D5796" s="7"/>
    </row>
    <row r="5797" spans="4:4" x14ac:dyDescent="0.3">
      <c r="D5797" s="7"/>
    </row>
    <row r="5798" spans="4:4" x14ac:dyDescent="0.3">
      <c r="D5798" s="7"/>
    </row>
    <row r="5799" spans="4:4" x14ac:dyDescent="0.3">
      <c r="D5799" s="6"/>
    </row>
    <row r="5800" spans="4:4" x14ac:dyDescent="0.3">
      <c r="D5800" s="7"/>
    </row>
    <row r="5801" spans="4:4" x14ac:dyDescent="0.3">
      <c r="D5801" s="6"/>
    </row>
    <row r="5802" spans="4:4" x14ac:dyDescent="0.3">
      <c r="D5802" s="7"/>
    </row>
    <row r="5803" spans="4:4" x14ac:dyDescent="0.3">
      <c r="D5803" s="7"/>
    </row>
    <row r="5804" spans="4:4" x14ac:dyDescent="0.3">
      <c r="D5804" s="6"/>
    </row>
    <row r="5805" spans="4:4" x14ac:dyDescent="0.3">
      <c r="D5805" s="7"/>
    </row>
    <row r="5806" spans="4:4" x14ac:dyDescent="0.3">
      <c r="D5806" s="6"/>
    </row>
    <row r="5807" spans="4:4" x14ac:dyDescent="0.3">
      <c r="D5807" s="7"/>
    </row>
    <row r="5808" spans="4:4" x14ac:dyDescent="0.3">
      <c r="D5808" s="6"/>
    </row>
    <row r="5809" spans="4:4" x14ac:dyDescent="0.3">
      <c r="D5809" s="7"/>
    </row>
    <row r="5810" spans="4:4" x14ac:dyDescent="0.3">
      <c r="D5810" s="6"/>
    </row>
    <row r="5811" spans="4:4" x14ac:dyDescent="0.3">
      <c r="D5811" s="7"/>
    </row>
    <row r="5812" spans="4:4" x14ac:dyDescent="0.3">
      <c r="D5812" s="6"/>
    </row>
    <row r="5813" spans="4:4" x14ac:dyDescent="0.3">
      <c r="D5813" s="7"/>
    </row>
    <row r="5814" spans="4:4" x14ac:dyDescent="0.3">
      <c r="D5814" s="6"/>
    </row>
    <row r="5815" spans="4:4" x14ac:dyDescent="0.3">
      <c r="D5815" s="7"/>
    </row>
    <row r="5816" spans="4:4" x14ac:dyDescent="0.3">
      <c r="D5816" s="6"/>
    </row>
    <row r="5817" spans="4:4" x14ac:dyDescent="0.3">
      <c r="D5817" s="7"/>
    </row>
    <row r="5818" spans="4:4" x14ac:dyDescent="0.3">
      <c r="D5818" s="7"/>
    </row>
    <row r="5819" spans="4:4" x14ac:dyDescent="0.3">
      <c r="D5819" s="6"/>
    </row>
    <row r="5820" spans="4:4" x14ac:dyDescent="0.3">
      <c r="D5820" s="7"/>
    </row>
    <row r="5821" spans="4:4" x14ac:dyDescent="0.3">
      <c r="D5821" s="6"/>
    </row>
    <row r="5822" spans="4:4" x14ac:dyDescent="0.3">
      <c r="D5822" s="7"/>
    </row>
    <row r="5823" spans="4:4" x14ac:dyDescent="0.3">
      <c r="D5823" s="6"/>
    </row>
    <row r="5824" spans="4:4" x14ac:dyDescent="0.3">
      <c r="D5824" s="7"/>
    </row>
    <row r="5825" spans="4:4" x14ac:dyDescent="0.3">
      <c r="D5825" s="6"/>
    </row>
    <row r="5826" spans="4:4" x14ac:dyDescent="0.3">
      <c r="D5826" s="7"/>
    </row>
    <row r="5827" spans="4:4" x14ac:dyDescent="0.3">
      <c r="D5827" s="6"/>
    </row>
    <row r="5828" spans="4:4" x14ac:dyDescent="0.3">
      <c r="D5828" s="7"/>
    </row>
    <row r="5829" spans="4:4" x14ac:dyDescent="0.3">
      <c r="D5829" s="6"/>
    </row>
    <row r="5830" spans="4:4" x14ac:dyDescent="0.3">
      <c r="D5830" s="7"/>
    </row>
    <row r="5831" spans="4:4" x14ac:dyDescent="0.3">
      <c r="D5831" s="6"/>
    </row>
    <row r="5832" spans="4:4" x14ac:dyDescent="0.3">
      <c r="D5832" s="7"/>
    </row>
    <row r="5833" spans="4:4" x14ac:dyDescent="0.3">
      <c r="D5833" s="7"/>
    </row>
    <row r="5834" spans="4:4" x14ac:dyDescent="0.3">
      <c r="D5834" s="6"/>
    </row>
    <row r="5835" spans="4:4" x14ac:dyDescent="0.3">
      <c r="D5835" s="7"/>
    </row>
    <row r="5836" spans="4:4" x14ac:dyDescent="0.3">
      <c r="D5836" s="7"/>
    </row>
    <row r="5837" spans="4:4" x14ac:dyDescent="0.3">
      <c r="D5837" s="6"/>
    </row>
    <row r="5838" spans="4:4" x14ac:dyDescent="0.3">
      <c r="D5838" s="7"/>
    </row>
    <row r="5839" spans="4:4" x14ac:dyDescent="0.3">
      <c r="D5839" s="7"/>
    </row>
    <row r="5840" spans="4:4" x14ac:dyDescent="0.3">
      <c r="D5840" s="7"/>
    </row>
    <row r="5841" spans="4:4" x14ac:dyDescent="0.3">
      <c r="D5841" s="6"/>
    </row>
    <row r="5842" spans="4:4" x14ac:dyDescent="0.3">
      <c r="D5842" s="7"/>
    </row>
    <row r="5843" spans="4:4" x14ac:dyDescent="0.3">
      <c r="D5843" s="6"/>
    </row>
    <row r="5844" spans="4:4" x14ac:dyDescent="0.3">
      <c r="D5844" s="7"/>
    </row>
    <row r="5845" spans="4:4" x14ac:dyDescent="0.3">
      <c r="D5845" s="6"/>
    </row>
    <row r="5846" spans="4:4" x14ac:dyDescent="0.3">
      <c r="D5846" s="7"/>
    </row>
    <row r="5847" spans="4:4" x14ac:dyDescent="0.3">
      <c r="D5847" s="6"/>
    </row>
    <row r="5848" spans="4:4" x14ac:dyDescent="0.3">
      <c r="D5848" s="7"/>
    </row>
    <row r="5849" spans="4:4" x14ac:dyDescent="0.3">
      <c r="D5849" s="7"/>
    </row>
    <row r="5850" spans="4:4" x14ac:dyDescent="0.3">
      <c r="D5850" s="6"/>
    </row>
    <row r="5851" spans="4:4" x14ac:dyDescent="0.3">
      <c r="D5851" s="7"/>
    </row>
    <row r="5852" spans="4:4" x14ac:dyDescent="0.3">
      <c r="D5852" s="6"/>
    </row>
    <row r="5853" spans="4:4" x14ac:dyDescent="0.3">
      <c r="D5853" s="7"/>
    </row>
    <row r="5854" spans="4:4" x14ac:dyDescent="0.3">
      <c r="D5854" s="6"/>
    </row>
    <row r="5855" spans="4:4" x14ac:dyDescent="0.3">
      <c r="D5855" s="7"/>
    </row>
    <row r="5856" spans="4:4" x14ac:dyDescent="0.3">
      <c r="D5856" s="6"/>
    </row>
    <row r="5857" spans="4:4" x14ac:dyDescent="0.3">
      <c r="D5857" s="7"/>
    </row>
    <row r="5858" spans="4:4" x14ac:dyDescent="0.3">
      <c r="D5858" s="6"/>
    </row>
    <row r="5859" spans="4:4" x14ac:dyDescent="0.3">
      <c r="D5859" s="7"/>
    </row>
    <row r="5860" spans="4:4" x14ac:dyDescent="0.3">
      <c r="D5860" s="7"/>
    </row>
    <row r="5861" spans="4:4" x14ac:dyDescent="0.3">
      <c r="D5861" s="6"/>
    </row>
    <row r="5862" spans="4:4" x14ac:dyDescent="0.3">
      <c r="D5862" s="7"/>
    </row>
    <row r="5863" spans="4:4" x14ac:dyDescent="0.3">
      <c r="D5863" s="6"/>
    </row>
    <row r="5864" spans="4:4" x14ac:dyDescent="0.3">
      <c r="D5864" s="7"/>
    </row>
    <row r="5865" spans="4:4" x14ac:dyDescent="0.3">
      <c r="D5865" s="6"/>
    </row>
    <row r="5866" spans="4:4" x14ac:dyDescent="0.3">
      <c r="D5866" s="7"/>
    </row>
    <row r="5867" spans="4:4" x14ac:dyDescent="0.3">
      <c r="D5867" s="6"/>
    </row>
    <row r="5868" spans="4:4" x14ac:dyDescent="0.3">
      <c r="D5868" s="7"/>
    </row>
    <row r="5869" spans="4:4" x14ac:dyDescent="0.3">
      <c r="D5869" s="6"/>
    </row>
    <row r="5870" spans="4:4" x14ac:dyDescent="0.3">
      <c r="D5870" s="7"/>
    </row>
    <row r="5871" spans="4:4" x14ac:dyDescent="0.3">
      <c r="D5871" s="6"/>
    </row>
    <row r="5872" spans="4:4" x14ac:dyDescent="0.3">
      <c r="D5872" s="7"/>
    </row>
    <row r="5873" spans="4:4" x14ac:dyDescent="0.3">
      <c r="D5873" s="6"/>
    </row>
    <row r="5874" spans="4:4" x14ac:dyDescent="0.3">
      <c r="D5874" s="7"/>
    </row>
    <row r="5875" spans="4:4" x14ac:dyDescent="0.3">
      <c r="D5875" s="6"/>
    </row>
    <row r="5876" spans="4:4" x14ac:dyDescent="0.3">
      <c r="D5876" s="7"/>
    </row>
    <row r="5877" spans="4:4" x14ac:dyDescent="0.3">
      <c r="D5877" s="7"/>
    </row>
    <row r="5878" spans="4:4" x14ac:dyDescent="0.3">
      <c r="D5878" s="7"/>
    </row>
    <row r="5879" spans="4:4" x14ac:dyDescent="0.3">
      <c r="D5879" s="6"/>
    </row>
    <row r="5880" spans="4:4" x14ac:dyDescent="0.3">
      <c r="D5880" s="7"/>
    </row>
    <row r="5881" spans="4:4" x14ac:dyDescent="0.3">
      <c r="D5881" s="6"/>
    </row>
    <row r="5882" spans="4:4" x14ac:dyDescent="0.3">
      <c r="D5882" s="7"/>
    </row>
    <row r="5883" spans="4:4" x14ac:dyDescent="0.3">
      <c r="D5883" s="7"/>
    </row>
    <row r="5884" spans="4:4" x14ac:dyDescent="0.3">
      <c r="D5884" s="6"/>
    </row>
    <row r="5885" spans="4:4" x14ac:dyDescent="0.3">
      <c r="D5885" s="7"/>
    </row>
    <row r="5886" spans="4:4" x14ac:dyDescent="0.3">
      <c r="D5886" s="7"/>
    </row>
    <row r="5887" spans="4:4" x14ac:dyDescent="0.3">
      <c r="D5887" s="6"/>
    </row>
    <row r="5888" spans="4:4" x14ac:dyDescent="0.3">
      <c r="D5888" s="7"/>
    </row>
    <row r="5889" spans="4:4" x14ac:dyDescent="0.3">
      <c r="D5889" s="6"/>
    </row>
    <row r="5890" spans="4:4" x14ac:dyDescent="0.3">
      <c r="D5890" s="7"/>
    </row>
    <row r="5891" spans="4:4" x14ac:dyDescent="0.3">
      <c r="D5891" s="6"/>
    </row>
    <row r="5892" spans="4:4" x14ac:dyDescent="0.3">
      <c r="D5892" s="7"/>
    </row>
    <row r="5893" spans="4:4" x14ac:dyDescent="0.3">
      <c r="D5893" s="6"/>
    </row>
    <row r="5894" spans="4:4" x14ac:dyDescent="0.3">
      <c r="D5894" s="7"/>
    </row>
    <row r="5895" spans="4:4" x14ac:dyDescent="0.3">
      <c r="D5895" s="6"/>
    </row>
    <row r="5896" spans="4:4" x14ac:dyDescent="0.3">
      <c r="D5896" s="7"/>
    </row>
    <row r="5897" spans="4:4" x14ac:dyDescent="0.3">
      <c r="D5897" s="6"/>
    </row>
    <row r="5898" spans="4:4" x14ac:dyDescent="0.3">
      <c r="D5898" s="7"/>
    </row>
    <row r="5899" spans="4:4" x14ac:dyDescent="0.3">
      <c r="D5899" s="6"/>
    </row>
    <row r="5900" spans="4:4" x14ac:dyDescent="0.3">
      <c r="D5900" s="7"/>
    </row>
    <row r="5901" spans="4:4" x14ac:dyDescent="0.3">
      <c r="D5901" s="7"/>
    </row>
    <row r="5902" spans="4:4" x14ac:dyDescent="0.3">
      <c r="D5902" s="6"/>
    </row>
    <row r="5903" spans="4:4" x14ac:dyDescent="0.3">
      <c r="D5903" s="7"/>
    </row>
    <row r="5904" spans="4:4" x14ac:dyDescent="0.3">
      <c r="D5904" s="6"/>
    </row>
    <row r="5905" spans="4:4" x14ac:dyDescent="0.3">
      <c r="D5905" s="7"/>
    </row>
    <row r="5906" spans="4:4" x14ac:dyDescent="0.3">
      <c r="D5906" s="6"/>
    </row>
    <row r="5907" spans="4:4" x14ac:dyDescent="0.3">
      <c r="D5907" s="7"/>
    </row>
    <row r="5908" spans="4:4" x14ac:dyDescent="0.3">
      <c r="D5908" s="6"/>
    </row>
    <row r="5909" spans="4:4" x14ac:dyDescent="0.3">
      <c r="D5909" s="7"/>
    </row>
    <row r="5910" spans="4:4" x14ac:dyDescent="0.3">
      <c r="D5910" s="7"/>
    </row>
    <row r="5911" spans="4:4" x14ac:dyDescent="0.3">
      <c r="D5911" s="7"/>
    </row>
    <row r="5912" spans="4:4" x14ac:dyDescent="0.3">
      <c r="D5912" s="6"/>
    </row>
    <row r="5913" spans="4:4" x14ac:dyDescent="0.3">
      <c r="D5913" s="7"/>
    </row>
    <row r="5914" spans="4:4" x14ac:dyDescent="0.3">
      <c r="D5914" s="6"/>
    </row>
    <row r="5915" spans="4:4" x14ac:dyDescent="0.3">
      <c r="D5915" s="7"/>
    </row>
    <row r="5916" spans="4:4" x14ac:dyDescent="0.3">
      <c r="D5916" s="7"/>
    </row>
    <row r="5917" spans="4:4" x14ac:dyDescent="0.3">
      <c r="D5917" s="6"/>
    </row>
    <row r="5918" spans="4:4" x14ac:dyDescent="0.3">
      <c r="D5918" s="7"/>
    </row>
    <row r="5919" spans="4:4" x14ac:dyDescent="0.3">
      <c r="D5919" s="6"/>
    </row>
    <row r="5920" spans="4:4" x14ac:dyDescent="0.3">
      <c r="D5920" s="7"/>
    </row>
    <row r="5921" spans="4:4" x14ac:dyDescent="0.3">
      <c r="D5921" s="6"/>
    </row>
    <row r="5922" spans="4:4" x14ac:dyDescent="0.3">
      <c r="D5922" s="7"/>
    </row>
    <row r="5923" spans="4:4" x14ac:dyDescent="0.3">
      <c r="D5923" s="7"/>
    </row>
    <row r="5924" spans="4:4" x14ac:dyDescent="0.3">
      <c r="D5924" s="6"/>
    </row>
    <row r="5925" spans="4:4" x14ac:dyDescent="0.3">
      <c r="D5925" s="7"/>
    </row>
    <row r="5926" spans="4:4" x14ac:dyDescent="0.3">
      <c r="D5926" s="7"/>
    </row>
    <row r="5927" spans="4:4" x14ac:dyDescent="0.3">
      <c r="D5927" s="6"/>
    </row>
    <row r="5928" spans="4:4" x14ac:dyDescent="0.3">
      <c r="D5928" s="7"/>
    </row>
    <row r="5929" spans="4:4" x14ac:dyDescent="0.3">
      <c r="D5929" s="6"/>
    </row>
    <row r="5930" spans="4:4" x14ac:dyDescent="0.3">
      <c r="D5930" s="7"/>
    </row>
    <row r="5931" spans="4:4" x14ac:dyDescent="0.3">
      <c r="D5931" s="7"/>
    </row>
    <row r="5932" spans="4:4" x14ac:dyDescent="0.3">
      <c r="D5932" s="6"/>
    </row>
    <row r="5933" spans="4:4" x14ac:dyDescent="0.3">
      <c r="D5933" s="7"/>
    </row>
    <row r="5934" spans="4:4" x14ac:dyDescent="0.3">
      <c r="D5934" s="6"/>
    </row>
    <row r="5935" spans="4:4" x14ac:dyDescent="0.3">
      <c r="D5935" s="7"/>
    </row>
    <row r="5936" spans="4:4" x14ac:dyDescent="0.3">
      <c r="D5936" s="6"/>
    </row>
    <row r="5937" spans="4:4" x14ac:dyDescent="0.3">
      <c r="D5937" s="7"/>
    </row>
    <row r="5938" spans="4:4" x14ac:dyDescent="0.3">
      <c r="D5938" s="6"/>
    </row>
    <row r="5939" spans="4:4" x14ac:dyDescent="0.3">
      <c r="D5939" s="7"/>
    </row>
    <row r="5940" spans="4:4" x14ac:dyDescent="0.3">
      <c r="D5940" s="6"/>
    </row>
    <row r="5941" spans="4:4" x14ac:dyDescent="0.3">
      <c r="D5941" s="7"/>
    </row>
    <row r="5942" spans="4:4" x14ac:dyDescent="0.3">
      <c r="D5942" s="6"/>
    </row>
    <row r="5943" spans="4:4" x14ac:dyDescent="0.3">
      <c r="D5943" s="7"/>
    </row>
    <row r="5944" spans="4:4" x14ac:dyDescent="0.3">
      <c r="D5944" s="6"/>
    </row>
    <row r="5945" spans="4:4" x14ac:dyDescent="0.3">
      <c r="D5945" s="7"/>
    </row>
    <row r="5946" spans="4:4" x14ac:dyDescent="0.3">
      <c r="D5946" s="6"/>
    </row>
    <row r="5947" spans="4:4" x14ac:dyDescent="0.3">
      <c r="D5947" s="7"/>
    </row>
    <row r="5948" spans="4:4" x14ac:dyDescent="0.3">
      <c r="D5948" s="7"/>
    </row>
    <row r="5949" spans="4:4" x14ac:dyDescent="0.3">
      <c r="D5949" s="6"/>
    </row>
    <row r="5950" spans="4:4" x14ac:dyDescent="0.3">
      <c r="D5950" s="7"/>
    </row>
    <row r="5951" spans="4:4" x14ac:dyDescent="0.3">
      <c r="D5951" s="6"/>
    </row>
    <row r="5952" spans="4:4" x14ac:dyDescent="0.3">
      <c r="D5952" s="7"/>
    </row>
    <row r="5953" spans="4:4" x14ac:dyDescent="0.3">
      <c r="D5953" s="6"/>
    </row>
    <row r="5954" spans="4:4" x14ac:dyDescent="0.3">
      <c r="D5954" s="7"/>
    </row>
    <row r="5955" spans="4:4" x14ac:dyDescent="0.3">
      <c r="D5955" s="6"/>
    </row>
    <row r="5956" spans="4:4" x14ac:dyDescent="0.3">
      <c r="D5956" s="7"/>
    </row>
    <row r="5957" spans="4:4" x14ac:dyDescent="0.3">
      <c r="D5957" s="6"/>
    </row>
    <row r="5958" spans="4:4" x14ac:dyDescent="0.3">
      <c r="D5958" s="7"/>
    </row>
    <row r="5959" spans="4:4" x14ac:dyDescent="0.3">
      <c r="D5959" s="6"/>
    </row>
    <row r="5960" spans="4:4" x14ac:dyDescent="0.3">
      <c r="D5960" s="7"/>
    </row>
    <row r="5961" spans="4:4" x14ac:dyDescent="0.3">
      <c r="D5961" s="7"/>
    </row>
    <row r="5962" spans="4:4" x14ac:dyDescent="0.3">
      <c r="D5962" s="6"/>
    </row>
    <row r="5963" spans="4:4" x14ac:dyDescent="0.3">
      <c r="D5963" s="7"/>
    </row>
    <row r="5964" spans="4:4" x14ac:dyDescent="0.3">
      <c r="D5964" s="6"/>
    </row>
    <row r="5965" spans="4:4" x14ac:dyDescent="0.3">
      <c r="D5965" s="7"/>
    </row>
    <row r="5966" spans="4:4" x14ac:dyDescent="0.3">
      <c r="D5966" s="6"/>
    </row>
    <row r="5967" spans="4:4" x14ac:dyDescent="0.3">
      <c r="D5967" s="7"/>
    </row>
    <row r="5968" spans="4:4" x14ac:dyDescent="0.3">
      <c r="D5968" s="6"/>
    </row>
    <row r="5969" spans="4:4" x14ac:dyDescent="0.3">
      <c r="D5969" s="7"/>
    </row>
    <row r="5970" spans="4:4" x14ac:dyDescent="0.3">
      <c r="D5970" s="6"/>
    </row>
    <row r="5971" spans="4:4" x14ac:dyDescent="0.3">
      <c r="D5971" s="7"/>
    </row>
    <row r="5972" spans="4:4" x14ac:dyDescent="0.3">
      <c r="D5972" s="7"/>
    </row>
    <row r="5973" spans="4:4" x14ac:dyDescent="0.3">
      <c r="D5973" s="6"/>
    </row>
    <row r="5974" spans="4:4" x14ac:dyDescent="0.3">
      <c r="D5974" s="7"/>
    </row>
    <row r="5975" spans="4:4" x14ac:dyDescent="0.3">
      <c r="D5975" s="6"/>
    </row>
    <row r="5976" spans="4:4" x14ac:dyDescent="0.3">
      <c r="D5976" s="7"/>
    </row>
    <row r="5977" spans="4:4" x14ac:dyDescent="0.3">
      <c r="D5977" s="7"/>
    </row>
    <row r="5978" spans="4:4" x14ac:dyDescent="0.3">
      <c r="D5978" s="7"/>
    </row>
    <row r="5979" spans="4:4" x14ac:dyDescent="0.3">
      <c r="D5979" s="6"/>
    </row>
    <row r="5980" spans="4:4" x14ac:dyDescent="0.3">
      <c r="D5980" s="7"/>
    </row>
    <row r="5981" spans="4:4" x14ac:dyDescent="0.3">
      <c r="D5981" s="6"/>
    </row>
    <row r="5982" spans="4:4" x14ac:dyDescent="0.3">
      <c r="D5982" s="7"/>
    </row>
    <row r="5983" spans="4:4" x14ac:dyDescent="0.3">
      <c r="D5983" s="6"/>
    </row>
    <row r="5984" spans="4:4" x14ac:dyDescent="0.3">
      <c r="D5984" s="7"/>
    </row>
    <row r="5985" spans="4:4" x14ac:dyDescent="0.3">
      <c r="D5985" s="7"/>
    </row>
    <row r="5986" spans="4:4" x14ac:dyDescent="0.3">
      <c r="D5986" s="6"/>
    </row>
    <row r="5987" spans="4:4" x14ac:dyDescent="0.3">
      <c r="D5987" s="7"/>
    </row>
    <row r="5988" spans="4:4" x14ac:dyDescent="0.3">
      <c r="D5988" s="6"/>
    </row>
    <row r="5989" spans="4:4" x14ac:dyDescent="0.3">
      <c r="D5989" s="7"/>
    </row>
    <row r="5990" spans="4:4" x14ac:dyDescent="0.3">
      <c r="D5990" s="6"/>
    </row>
    <row r="5991" spans="4:4" x14ac:dyDescent="0.3">
      <c r="D5991" s="7"/>
    </row>
    <row r="5992" spans="4:4" x14ac:dyDescent="0.3">
      <c r="D5992" s="7"/>
    </row>
    <row r="5993" spans="4:4" x14ac:dyDescent="0.3">
      <c r="D5993" s="6"/>
    </row>
    <row r="5994" spans="4:4" x14ac:dyDescent="0.3">
      <c r="D5994" s="7"/>
    </row>
    <row r="5995" spans="4:4" x14ac:dyDescent="0.3">
      <c r="D5995" s="7"/>
    </row>
    <row r="5996" spans="4:4" x14ac:dyDescent="0.3">
      <c r="D5996" s="6"/>
    </row>
    <row r="5997" spans="4:4" x14ac:dyDescent="0.3">
      <c r="D5997" s="7"/>
    </row>
    <row r="5998" spans="4:4" x14ac:dyDescent="0.3">
      <c r="D5998" s="6"/>
    </row>
    <row r="5999" spans="4:4" x14ac:dyDescent="0.3">
      <c r="D5999" s="7"/>
    </row>
    <row r="6000" spans="4:4" x14ac:dyDescent="0.3">
      <c r="D6000" s="6"/>
    </row>
    <row r="6001" spans="4:4" x14ac:dyDescent="0.3">
      <c r="D6001" s="7"/>
    </row>
    <row r="6002" spans="4:4" x14ac:dyDescent="0.3">
      <c r="D6002" s="6"/>
    </row>
    <row r="6003" spans="4:4" x14ac:dyDescent="0.3">
      <c r="D6003" s="7"/>
    </row>
    <row r="6004" spans="4:4" x14ac:dyDescent="0.3">
      <c r="D6004" s="7"/>
    </row>
    <row r="6005" spans="4:4" x14ac:dyDescent="0.3">
      <c r="D6005" s="6"/>
    </row>
    <row r="6006" spans="4:4" x14ac:dyDescent="0.3">
      <c r="D6006" s="7"/>
    </row>
    <row r="6007" spans="4:4" x14ac:dyDescent="0.3">
      <c r="D6007" s="6"/>
    </row>
    <row r="6008" spans="4:4" x14ac:dyDescent="0.3">
      <c r="D6008" s="7"/>
    </row>
    <row r="6009" spans="4:4" x14ac:dyDescent="0.3">
      <c r="D6009" s="6"/>
    </row>
    <row r="6010" spans="4:4" x14ac:dyDescent="0.3">
      <c r="D6010" s="7"/>
    </row>
    <row r="6011" spans="4:4" x14ac:dyDescent="0.3">
      <c r="D6011" s="6"/>
    </row>
    <row r="6012" spans="4:4" x14ac:dyDescent="0.3">
      <c r="D6012" s="7"/>
    </row>
    <row r="6013" spans="4:4" x14ac:dyDescent="0.3">
      <c r="D6013" s="7"/>
    </row>
    <row r="6014" spans="4:4" x14ac:dyDescent="0.3">
      <c r="D6014" s="6"/>
    </row>
    <row r="6015" spans="4:4" x14ac:dyDescent="0.3">
      <c r="D6015" s="7"/>
    </row>
    <row r="6016" spans="4:4" x14ac:dyDescent="0.3">
      <c r="D6016" s="6"/>
    </row>
    <row r="6017" spans="4:4" x14ac:dyDescent="0.3">
      <c r="D6017" s="7"/>
    </row>
    <row r="6018" spans="4:4" x14ac:dyDescent="0.3">
      <c r="D6018" s="6"/>
    </row>
    <row r="6019" spans="4:4" x14ac:dyDescent="0.3">
      <c r="D6019" s="7"/>
    </row>
    <row r="6020" spans="4:4" x14ac:dyDescent="0.3">
      <c r="D6020" s="6"/>
    </row>
    <row r="6021" spans="4:4" x14ac:dyDescent="0.3">
      <c r="D6021" s="7"/>
    </row>
    <row r="6022" spans="4:4" x14ac:dyDescent="0.3">
      <c r="D6022" s="6"/>
    </row>
    <row r="6023" spans="4:4" x14ac:dyDescent="0.3">
      <c r="D6023" s="7"/>
    </row>
    <row r="6024" spans="4:4" x14ac:dyDescent="0.3">
      <c r="D6024" s="6"/>
    </row>
    <row r="6025" spans="4:4" x14ac:dyDescent="0.3">
      <c r="D6025" s="7"/>
    </row>
    <row r="6026" spans="4:4" x14ac:dyDescent="0.3">
      <c r="D6026" s="6"/>
    </row>
    <row r="6027" spans="4:4" x14ac:dyDescent="0.3">
      <c r="D6027" s="7"/>
    </row>
    <row r="6028" spans="4:4" x14ac:dyDescent="0.3">
      <c r="D6028" s="6"/>
    </row>
    <row r="6029" spans="4:4" x14ac:dyDescent="0.3">
      <c r="D6029" s="7"/>
    </row>
    <row r="6030" spans="4:4" x14ac:dyDescent="0.3">
      <c r="D6030" s="6"/>
    </row>
    <row r="6031" spans="4:4" x14ac:dyDescent="0.3">
      <c r="D6031" s="7"/>
    </row>
    <row r="6032" spans="4:4" x14ac:dyDescent="0.3">
      <c r="D6032" s="6"/>
    </row>
    <row r="6033" spans="4:4" x14ac:dyDescent="0.3">
      <c r="D6033" s="7"/>
    </row>
    <row r="6034" spans="4:4" x14ac:dyDescent="0.3">
      <c r="D6034" s="6"/>
    </row>
    <row r="6035" spans="4:4" x14ac:dyDescent="0.3">
      <c r="D6035" s="7"/>
    </row>
    <row r="6036" spans="4:4" x14ac:dyDescent="0.3">
      <c r="D6036" s="6"/>
    </row>
    <row r="6037" spans="4:4" x14ac:dyDescent="0.3">
      <c r="D6037" s="7"/>
    </row>
    <row r="6038" spans="4:4" x14ac:dyDescent="0.3">
      <c r="D6038" s="6"/>
    </row>
    <row r="6039" spans="4:4" x14ac:dyDescent="0.3">
      <c r="D6039" s="7"/>
    </row>
    <row r="6040" spans="4:4" x14ac:dyDescent="0.3">
      <c r="D6040" s="7"/>
    </row>
    <row r="6041" spans="4:4" x14ac:dyDescent="0.3">
      <c r="D6041" s="7"/>
    </row>
    <row r="6042" spans="4:4" x14ac:dyDescent="0.3">
      <c r="D6042" s="6"/>
    </row>
    <row r="6043" spans="4:4" x14ac:dyDescent="0.3">
      <c r="D6043" s="7"/>
    </row>
    <row r="6044" spans="4:4" x14ac:dyDescent="0.3">
      <c r="D6044" s="6"/>
    </row>
    <row r="6045" spans="4:4" x14ac:dyDescent="0.3">
      <c r="D6045" s="7"/>
    </row>
    <row r="6046" spans="4:4" x14ac:dyDescent="0.3">
      <c r="D6046" s="6"/>
    </row>
    <row r="6047" spans="4:4" x14ac:dyDescent="0.3">
      <c r="D6047" s="7"/>
    </row>
    <row r="6048" spans="4:4" x14ac:dyDescent="0.3">
      <c r="D6048" s="6"/>
    </row>
    <row r="6049" spans="4:4" x14ac:dyDescent="0.3">
      <c r="D6049" s="7"/>
    </row>
    <row r="6050" spans="4:4" x14ac:dyDescent="0.3">
      <c r="D6050" s="6"/>
    </row>
    <row r="6051" spans="4:4" x14ac:dyDescent="0.3">
      <c r="D6051" s="7"/>
    </row>
    <row r="6052" spans="4:4" x14ac:dyDescent="0.3">
      <c r="D6052" s="6"/>
    </row>
    <row r="6053" spans="4:4" x14ac:dyDescent="0.3">
      <c r="D6053" s="7"/>
    </row>
    <row r="6054" spans="4:4" x14ac:dyDescent="0.3">
      <c r="D6054" s="7"/>
    </row>
    <row r="6055" spans="4:4" x14ac:dyDescent="0.3">
      <c r="D6055" s="6"/>
    </row>
    <row r="6056" spans="4:4" x14ac:dyDescent="0.3">
      <c r="D6056" s="7"/>
    </row>
    <row r="6057" spans="4:4" x14ac:dyDescent="0.3">
      <c r="D6057" s="6"/>
    </row>
    <row r="6058" spans="4:4" x14ac:dyDescent="0.3">
      <c r="D6058" s="7"/>
    </row>
    <row r="6059" spans="4:4" x14ac:dyDescent="0.3">
      <c r="D6059" s="7"/>
    </row>
    <row r="6060" spans="4:4" x14ac:dyDescent="0.3">
      <c r="D6060" s="6"/>
    </row>
    <row r="6061" spans="4:4" x14ac:dyDescent="0.3">
      <c r="D6061" s="7"/>
    </row>
    <row r="6062" spans="4:4" x14ac:dyDescent="0.3">
      <c r="D6062" s="6"/>
    </row>
    <row r="6063" spans="4:4" x14ac:dyDescent="0.3">
      <c r="D6063" s="7"/>
    </row>
    <row r="6064" spans="4:4" x14ac:dyDescent="0.3">
      <c r="D6064" s="7"/>
    </row>
    <row r="6065" spans="4:4" x14ac:dyDescent="0.3">
      <c r="D6065" s="6"/>
    </row>
    <row r="6066" spans="4:4" x14ac:dyDescent="0.3">
      <c r="D6066" s="7"/>
    </row>
    <row r="6067" spans="4:4" x14ac:dyDescent="0.3">
      <c r="D6067" s="6"/>
    </row>
    <row r="6068" spans="4:4" x14ac:dyDescent="0.3">
      <c r="D6068" s="7"/>
    </row>
    <row r="6069" spans="4:4" x14ac:dyDescent="0.3">
      <c r="D6069" s="6"/>
    </row>
    <row r="6070" spans="4:4" x14ac:dyDescent="0.3">
      <c r="D6070" s="7"/>
    </row>
    <row r="6071" spans="4:4" x14ac:dyDescent="0.3">
      <c r="D6071" s="6"/>
    </row>
    <row r="6072" spans="4:4" x14ac:dyDescent="0.3">
      <c r="D6072" s="7"/>
    </row>
    <row r="6073" spans="4:4" x14ac:dyDescent="0.3">
      <c r="D6073" s="7"/>
    </row>
    <row r="6074" spans="4:4" x14ac:dyDescent="0.3">
      <c r="D6074" s="7"/>
    </row>
    <row r="6075" spans="4:4" x14ac:dyDescent="0.3">
      <c r="D6075" s="6"/>
    </row>
    <row r="6076" spans="4:4" x14ac:dyDescent="0.3">
      <c r="D6076" s="7"/>
    </row>
    <row r="6077" spans="4:4" x14ac:dyDescent="0.3">
      <c r="D6077" s="6"/>
    </row>
    <row r="6078" spans="4:4" x14ac:dyDescent="0.3">
      <c r="D6078" s="7"/>
    </row>
    <row r="6079" spans="4:4" x14ac:dyDescent="0.3">
      <c r="D6079" s="6"/>
    </row>
    <row r="6080" spans="4:4" x14ac:dyDescent="0.3">
      <c r="D6080" s="7"/>
    </row>
    <row r="6081" spans="4:4" x14ac:dyDescent="0.3">
      <c r="D6081" s="7"/>
    </row>
    <row r="6082" spans="4:4" x14ac:dyDescent="0.3">
      <c r="D6082" s="6"/>
    </row>
    <row r="6083" spans="4:4" x14ac:dyDescent="0.3">
      <c r="D6083" s="7"/>
    </row>
    <row r="6084" spans="4:4" x14ac:dyDescent="0.3">
      <c r="D6084" s="6"/>
    </row>
    <row r="6085" spans="4:4" x14ac:dyDescent="0.3">
      <c r="D6085" s="7"/>
    </row>
    <row r="6086" spans="4:4" x14ac:dyDescent="0.3">
      <c r="D6086" s="6"/>
    </row>
    <row r="6087" spans="4:4" x14ac:dyDescent="0.3">
      <c r="D6087" s="7"/>
    </row>
    <row r="6088" spans="4:4" x14ac:dyDescent="0.3">
      <c r="D6088" s="7"/>
    </row>
    <row r="6089" spans="4:4" x14ac:dyDescent="0.3">
      <c r="D6089" s="6"/>
    </row>
    <row r="6090" spans="4:4" x14ac:dyDescent="0.3">
      <c r="D6090" s="7"/>
    </row>
    <row r="6091" spans="4:4" x14ac:dyDescent="0.3">
      <c r="D6091" s="6"/>
    </row>
    <row r="6092" spans="4:4" x14ac:dyDescent="0.3">
      <c r="D6092" s="7"/>
    </row>
    <row r="6093" spans="4:4" x14ac:dyDescent="0.3">
      <c r="D6093" s="6"/>
    </row>
    <row r="6094" spans="4:4" x14ac:dyDescent="0.3">
      <c r="D6094" s="7"/>
    </row>
    <row r="6095" spans="4:4" x14ac:dyDescent="0.3">
      <c r="D6095" s="6"/>
    </row>
    <row r="6096" spans="4:4" x14ac:dyDescent="0.3">
      <c r="D6096" s="7"/>
    </row>
    <row r="6097" spans="4:4" x14ac:dyDescent="0.3">
      <c r="D6097" s="7"/>
    </row>
    <row r="6098" spans="4:4" x14ac:dyDescent="0.3">
      <c r="D6098" s="6"/>
    </row>
    <row r="6099" spans="4:4" x14ac:dyDescent="0.3">
      <c r="D6099" s="7"/>
    </row>
    <row r="6100" spans="4:4" x14ac:dyDescent="0.3">
      <c r="D6100" s="6"/>
    </row>
    <row r="6101" spans="4:4" x14ac:dyDescent="0.3">
      <c r="D6101" s="7"/>
    </row>
    <row r="6102" spans="4:4" x14ac:dyDescent="0.3">
      <c r="D6102" s="6"/>
    </row>
    <row r="6103" spans="4:4" x14ac:dyDescent="0.3">
      <c r="D6103" s="7"/>
    </row>
    <row r="6104" spans="4:4" x14ac:dyDescent="0.3">
      <c r="D6104" s="7"/>
    </row>
    <row r="6105" spans="4:4" x14ac:dyDescent="0.3">
      <c r="D6105" s="6"/>
    </row>
    <row r="6106" spans="4:4" x14ac:dyDescent="0.3">
      <c r="D6106" s="7"/>
    </row>
    <row r="6107" spans="4:4" x14ac:dyDescent="0.3">
      <c r="D6107" s="6"/>
    </row>
    <row r="6108" spans="4:4" x14ac:dyDescent="0.3">
      <c r="D6108" s="7"/>
    </row>
    <row r="6109" spans="4:4" x14ac:dyDescent="0.3">
      <c r="D6109" s="7"/>
    </row>
    <row r="6110" spans="4:4" x14ac:dyDescent="0.3">
      <c r="D6110" s="6"/>
    </row>
    <row r="6111" spans="4:4" x14ac:dyDescent="0.3">
      <c r="D6111" s="7"/>
    </row>
    <row r="6112" spans="4:4" x14ac:dyDescent="0.3">
      <c r="D6112" s="6"/>
    </row>
    <row r="6113" spans="4:4" x14ac:dyDescent="0.3">
      <c r="D6113" s="7"/>
    </row>
    <row r="6114" spans="4:4" x14ac:dyDescent="0.3">
      <c r="D6114" s="6"/>
    </row>
    <row r="6115" spans="4:4" x14ac:dyDescent="0.3">
      <c r="D6115" s="7"/>
    </row>
    <row r="6116" spans="4:4" x14ac:dyDescent="0.3">
      <c r="D6116" s="6"/>
    </row>
    <row r="6117" spans="4:4" x14ac:dyDescent="0.3">
      <c r="D6117" s="7"/>
    </row>
    <row r="6118" spans="4:4" x14ac:dyDescent="0.3">
      <c r="D6118" s="7"/>
    </row>
    <row r="6119" spans="4:4" x14ac:dyDescent="0.3">
      <c r="D6119" s="6"/>
    </row>
    <row r="6120" spans="4:4" x14ac:dyDescent="0.3">
      <c r="D6120" s="7"/>
    </row>
    <row r="6121" spans="4:4" x14ac:dyDescent="0.3">
      <c r="D6121" s="6"/>
    </row>
    <row r="6122" spans="4:4" x14ac:dyDescent="0.3">
      <c r="D6122" s="7"/>
    </row>
    <row r="6123" spans="4:4" x14ac:dyDescent="0.3">
      <c r="D6123" s="7"/>
    </row>
    <row r="6124" spans="4:4" x14ac:dyDescent="0.3">
      <c r="D6124" s="6"/>
    </row>
    <row r="6125" spans="4:4" x14ac:dyDescent="0.3">
      <c r="D6125" s="7"/>
    </row>
    <row r="6126" spans="4:4" x14ac:dyDescent="0.3">
      <c r="D6126" s="6"/>
    </row>
    <row r="6127" spans="4:4" x14ac:dyDescent="0.3">
      <c r="D6127" s="7"/>
    </row>
    <row r="6128" spans="4:4" x14ac:dyDescent="0.3">
      <c r="D6128" s="6"/>
    </row>
    <row r="6129" spans="4:4" x14ac:dyDescent="0.3">
      <c r="D6129" s="7"/>
    </row>
    <row r="6130" spans="4:4" x14ac:dyDescent="0.3">
      <c r="D6130" s="6"/>
    </row>
    <row r="6131" spans="4:4" x14ac:dyDescent="0.3">
      <c r="D6131" s="7"/>
    </row>
    <row r="6132" spans="4:4" x14ac:dyDescent="0.3">
      <c r="D6132" s="6"/>
    </row>
    <row r="6133" spans="4:4" x14ac:dyDescent="0.3">
      <c r="D6133" s="7"/>
    </row>
    <row r="6134" spans="4:4" x14ac:dyDescent="0.3">
      <c r="D6134" s="6"/>
    </row>
    <row r="6135" spans="4:4" x14ac:dyDescent="0.3">
      <c r="D6135" s="7"/>
    </row>
    <row r="6136" spans="4:4" x14ac:dyDescent="0.3">
      <c r="D6136" s="7"/>
    </row>
    <row r="6137" spans="4:4" x14ac:dyDescent="0.3">
      <c r="D6137" s="6"/>
    </row>
    <row r="6138" spans="4:4" x14ac:dyDescent="0.3">
      <c r="D6138" s="7"/>
    </row>
    <row r="6139" spans="4:4" x14ac:dyDescent="0.3">
      <c r="D6139" s="6"/>
    </row>
    <row r="6140" spans="4:4" x14ac:dyDescent="0.3">
      <c r="D6140" s="7"/>
    </row>
    <row r="6141" spans="4:4" x14ac:dyDescent="0.3">
      <c r="D6141" s="6"/>
    </row>
    <row r="6142" spans="4:4" x14ac:dyDescent="0.3">
      <c r="D6142" s="7"/>
    </row>
    <row r="6143" spans="4:4" x14ac:dyDescent="0.3">
      <c r="D6143" s="6"/>
    </row>
    <row r="6144" spans="4:4" x14ac:dyDescent="0.3">
      <c r="D6144" s="7"/>
    </row>
    <row r="6145" spans="4:4" x14ac:dyDescent="0.3">
      <c r="D6145" s="6"/>
    </row>
    <row r="6146" spans="4:4" x14ac:dyDescent="0.3">
      <c r="D6146" s="7"/>
    </row>
    <row r="6147" spans="4:4" x14ac:dyDescent="0.3">
      <c r="D6147" s="6"/>
    </row>
    <row r="6148" spans="4:4" x14ac:dyDescent="0.3">
      <c r="D6148" s="7"/>
    </row>
    <row r="6149" spans="4:4" x14ac:dyDescent="0.3">
      <c r="D6149" s="6"/>
    </row>
    <row r="6150" spans="4:4" x14ac:dyDescent="0.3">
      <c r="D6150" s="7"/>
    </row>
    <row r="6151" spans="4:4" x14ac:dyDescent="0.3">
      <c r="D6151" s="6"/>
    </row>
    <row r="6152" spans="4:4" x14ac:dyDescent="0.3">
      <c r="D6152" s="7"/>
    </row>
    <row r="6153" spans="4:4" x14ac:dyDescent="0.3">
      <c r="D6153" s="7"/>
    </row>
    <row r="6154" spans="4:4" x14ac:dyDescent="0.3">
      <c r="D6154" s="6"/>
    </row>
    <row r="6155" spans="4:4" x14ac:dyDescent="0.3">
      <c r="D6155" s="7"/>
    </row>
    <row r="6156" spans="4:4" x14ac:dyDescent="0.3">
      <c r="D6156" s="6"/>
    </row>
    <row r="6157" spans="4:4" x14ac:dyDescent="0.3">
      <c r="D6157" s="7"/>
    </row>
    <row r="6158" spans="4:4" x14ac:dyDescent="0.3">
      <c r="D6158" s="7"/>
    </row>
    <row r="6159" spans="4:4" x14ac:dyDescent="0.3">
      <c r="D6159" s="6"/>
    </row>
    <row r="6160" spans="4:4" x14ac:dyDescent="0.3">
      <c r="D6160" s="7"/>
    </row>
    <row r="6161" spans="4:4" x14ac:dyDescent="0.3">
      <c r="D6161" s="6"/>
    </row>
    <row r="6162" spans="4:4" x14ac:dyDescent="0.3">
      <c r="D6162" s="7"/>
    </row>
    <row r="6163" spans="4:4" x14ac:dyDescent="0.3">
      <c r="D6163" s="7"/>
    </row>
    <row r="6164" spans="4:4" x14ac:dyDescent="0.3">
      <c r="D6164" s="6"/>
    </row>
    <row r="6165" spans="4:4" x14ac:dyDescent="0.3">
      <c r="D6165" s="7"/>
    </row>
    <row r="6166" spans="4:4" x14ac:dyDescent="0.3">
      <c r="D6166" s="7"/>
    </row>
    <row r="6167" spans="4:4" x14ac:dyDescent="0.3">
      <c r="D6167" s="6"/>
    </row>
    <row r="6168" spans="4:4" x14ac:dyDescent="0.3">
      <c r="D6168" s="7"/>
    </row>
    <row r="6169" spans="4:4" x14ac:dyDescent="0.3">
      <c r="D6169" s="7"/>
    </row>
    <row r="6170" spans="4:4" x14ac:dyDescent="0.3">
      <c r="D6170" s="6"/>
    </row>
    <row r="6171" spans="4:4" x14ac:dyDescent="0.3">
      <c r="D6171" s="7"/>
    </row>
    <row r="6172" spans="4:4" x14ac:dyDescent="0.3">
      <c r="D6172" s="6"/>
    </row>
    <row r="6173" spans="4:4" x14ac:dyDescent="0.3">
      <c r="D6173" s="7"/>
    </row>
    <row r="6174" spans="4:4" x14ac:dyDescent="0.3">
      <c r="D6174" s="6"/>
    </row>
    <row r="6175" spans="4:4" x14ac:dyDescent="0.3">
      <c r="D6175" s="7"/>
    </row>
    <row r="6176" spans="4:4" x14ac:dyDescent="0.3">
      <c r="D6176" s="6"/>
    </row>
    <row r="6177" spans="4:4" x14ac:dyDescent="0.3">
      <c r="D6177" s="7"/>
    </row>
    <row r="6178" spans="4:4" x14ac:dyDescent="0.3">
      <c r="D6178" s="6"/>
    </row>
    <row r="6179" spans="4:4" x14ac:dyDescent="0.3">
      <c r="D6179" s="7"/>
    </row>
    <row r="6180" spans="4:4" x14ac:dyDescent="0.3">
      <c r="D6180" s="6"/>
    </row>
    <row r="6181" spans="4:4" x14ac:dyDescent="0.3">
      <c r="D6181" s="7"/>
    </row>
    <row r="6182" spans="4:4" x14ac:dyDescent="0.3">
      <c r="D6182" s="6"/>
    </row>
    <row r="6183" spans="4:4" x14ac:dyDescent="0.3">
      <c r="D6183" s="7"/>
    </row>
    <row r="6184" spans="4:4" x14ac:dyDescent="0.3">
      <c r="D6184" s="7"/>
    </row>
    <row r="6185" spans="4:4" x14ac:dyDescent="0.3">
      <c r="D6185" s="6"/>
    </row>
    <row r="6186" spans="4:4" x14ac:dyDescent="0.3">
      <c r="D6186" s="7"/>
    </row>
    <row r="6187" spans="4:4" x14ac:dyDescent="0.3">
      <c r="D6187" s="6"/>
    </row>
    <row r="6188" spans="4:4" x14ac:dyDescent="0.3">
      <c r="D6188" s="7"/>
    </row>
    <row r="6189" spans="4:4" x14ac:dyDescent="0.3">
      <c r="D6189" s="6"/>
    </row>
    <row r="6190" spans="4:4" x14ac:dyDescent="0.3">
      <c r="D6190" s="7"/>
    </row>
    <row r="6191" spans="4:4" x14ac:dyDescent="0.3">
      <c r="D6191" s="6"/>
    </row>
    <row r="6192" spans="4:4" x14ac:dyDescent="0.3">
      <c r="D6192" s="7"/>
    </row>
    <row r="6193" spans="4:4" x14ac:dyDescent="0.3">
      <c r="D6193" s="6"/>
    </row>
    <row r="6194" spans="4:4" x14ac:dyDescent="0.3">
      <c r="D6194" s="7"/>
    </row>
    <row r="6195" spans="4:4" x14ac:dyDescent="0.3">
      <c r="D6195" s="6"/>
    </row>
    <row r="6196" spans="4:4" x14ac:dyDescent="0.3">
      <c r="D6196" s="7"/>
    </row>
    <row r="6197" spans="4:4" x14ac:dyDescent="0.3">
      <c r="D6197" s="6"/>
    </row>
    <row r="6198" spans="4:4" x14ac:dyDescent="0.3">
      <c r="D6198" s="7"/>
    </row>
    <row r="6199" spans="4:4" x14ac:dyDescent="0.3">
      <c r="D6199" s="7"/>
    </row>
    <row r="6200" spans="4:4" x14ac:dyDescent="0.3">
      <c r="D6200" s="6"/>
    </row>
    <row r="6201" spans="4:4" x14ac:dyDescent="0.3">
      <c r="D6201" s="7"/>
    </row>
    <row r="6202" spans="4:4" x14ac:dyDescent="0.3">
      <c r="D6202" s="6"/>
    </row>
    <row r="6203" spans="4:4" x14ac:dyDescent="0.3">
      <c r="D6203" s="7"/>
    </row>
    <row r="6204" spans="4:4" x14ac:dyDescent="0.3">
      <c r="D6204" s="6"/>
    </row>
    <row r="6205" spans="4:4" x14ac:dyDescent="0.3">
      <c r="D6205" s="7"/>
    </row>
    <row r="6206" spans="4:4" x14ac:dyDescent="0.3">
      <c r="D6206" s="6"/>
    </row>
    <row r="6207" spans="4:4" x14ac:dyDescent="0.3">
      <c r="D6207" s="7"/>
    </row>
    <row r="6208" spans="4:4" x14ac:dyDescent="0.3">
      <c r="D6208" s="6"/>
    </row>
    <row r="6209" spans="4:4" x14ac:dyDescent="0.3">
      <c r="D6209" s="7"/>
    </row>
    <row r="6210" spans="4:4" x14ac:dyDescent="0.3">
      <c r="D6210" s="6"/>
    </row>
    <row r="6211" spans="4:4" x14ac:dyDescent="0.3">
      <c r="D6211" s="7"/>
    </row>
    <row r="6212" spans="4:4" x14ac:dyDescent="0.3">
      <c r="D6212" s="6"/>
    </row>
    <row r="6213" spans="4:4" x14ac:dyDescent="0.3">
      <c r="D6213" s="7"/>
    </row>
    <row r="6214" spans="4:4" x14ac:dyDescent="0.3">
      <c r="D6214" s="6"/>
    </row>
    <row r="6215" spans="4:4" x14ac:dyDescent="0.3">
      <c r="D6215" s="7"/>
    </row>
    <row r="6216" spans="4:4" x14ac:dyDescent="0.3">
      <c r="D6216" s="6"/>
    </row>
    <row r="6217" spans="4:4" x14ac:dyDescent="0.3">
      <c r="D6217" s="7"/>
    </row>
    <row r="6218" spans="4:4" x14ac:dyDescent="0.3">
      <c r="D6218" s="6"/>
    </row>
    <row r="6219" spans="4:4" x14ac:dyDescent="0.3">
      <c r="D6219" s="7"/>
    </row>
    <row r="6220" spans="4:4" x14ac:dyDescent="0.3">
      <c r="D6220" s="6"/>
    </row>
    <row r="6221" spans="4:4" x14ac:dyDescent="0.3">
      <c r="D6221" s="7"/>
    </row>
    <row r="6222" spans="4:4" x14ac:dyDescent="0.3">
      <c r="D6222" s="6"/>
    </row>
    <row r="6223" spans="4:4" x14ac:dyDescent="0.3">
      <c r="D6223" s="7"/>
    </row>
    <row r="6224" spans="4:4" x14ac:dyDescent="0.3">
      <c r="D6224" s="6"/>
    </row>
    <row r="6225" spans="4:4" x14ac:dyDescent="0.3">
      <c r="D6225" s="7"/>
    </row>
    <row r="6226" spans="4:4" x14ac:dyDescent="0.3">
      <c r="D6226" s="6"/>
    </row>
    <row r="6227" spans="4:4" x14ac:dyDescent="0.3">
      <c r="D6227" s="7"/>
    </row>
    <row r="6228" spans="4:4" x14ac:dyDescent="0.3">
      <c r="D6228" s="6"/>
    </row>
    <row r="6229" spans="4:4" x14ac:dyDescent="0.3">
      <c r="D6229" s="7"/>
    </row>
    <row r="6230" spans="4:4" x14ac:dyDescent="0.3">
      <c r="D6230" s="6"/>
    </row>
    <row r="6231" spans="4:4" x14ac:dyDescent="0.3">
      <c r="D6231" s="7"/>
    </row>
    <row r="6232" spans="4:4" x14ac:dyDescent="0.3">
      <c r="D6232" s="7"/>
    </row>
    <row r="6233" spans="4:4" x14ac:dyDescent="0.3">
      <c r="D6233" s="7"/>
    </row>
    <row r="6234" spans="4:4" x14ac:dyDescent="0.3">
      <c r="D6234" s="7"/>
    </row>
    <row r="6235" spans="4:4" x14ac:dyDescent="0.3">
      <c r="D6235" s="6"/>
    </row>
    <row r="6236" spans="4:4" x14ac:dyDescent="0.3">
      <c r="D6236" s="7"/>
    </row>
    <row r="6237" spans="4:4" x14ac:dyDescent="0.3">
      <c r="D6237" s="6"/>
    </row>
    <row r="6238" spans="4:4" x14ac:dyDescent="0.3">
      <c r="D6238" s="7"/>
    </row>
    <row r="6239" spans="4:4" x14ac:dyDescent="0.3">
      <c r="D6239" s="7"/>
    </row>
    <row r="6240" spans="4:4" x14ac:dyDescent="0.3">
      <c r="D6240" s="7"/>
    </row>
    <row r="6241" spans="4:4" x14ac:dyDescent="0.3">
      <c r="D6241" s="6"/>
    </row>
    <row r="6242" spans="4:4" x14ac:dyDescent="0.3">
      <c r="D6242" s="7"/>
    </row>
    <row r="6243" spans="4:4" x14ac:dyDescent="0.3">
      <c r="D6243" s="6"/>
    </row>
    <row r="6244" spans="4:4" x14ac:dyDescent="0.3">
      <c r="D6244" s="7"/>
    </row>
    <row r="6245" spans="4:4" x14ac:dyDescent="0.3">
      <c r="D6245" s="6"/>
    </row>
    <row r="6246" spans="4:4" x14ac:dyDescent="0.3">
      <c r="D6246" s="7"/>
    </row>
    <row r="6247" spans="4:4" x14ac:dyDescent="0.3">
      <c r="D6247" s="6"/>
    </row>
    <row r="6248" spans="4:4" x14ac:dyDescent="0.3">
      <c r="D6248" s="7"/>
    </row>
    <row r="6249" spans="4:4" x14ac:dyDescent="0.3">
      <c r="D6249" s="6"/>
    </row>
    <row r="6250" spans="4:4" x14ac:dyDescent="0.3">
      <c r="D6250" s="7"/>
    </row>
    <row r="6251" spans="4:4" x14ac:dyDescent="0.3">
      <c r="D6251" s="6"/>
    </row>
    <row r="6252" spans="4:4" x14ac:dyDescent="0.3">
      <c r="D6252" s="7"/>
    </row>
    <row r="6253" spans="4:4" x14ac:dyDescent="0.3">
      <c r="D6253" s="6"/>
    </row>
    <row r="6254" spans="4:4" x14ac:dyDescent="0.3">
      <c r="D6254" s="7"/>
    </row>
    <row r="6255" spans="4:4" x14ac:dyDescent="0.3">
      <c r="D6255" s="6"/>
    </row>
    <row r="6256" spans="4:4" x14ac:dyDescent="0.3">
      <c r="D6256" s="7"/>
    </row>
    <row r="6257" spans="4:4" x14ac:dyDescent="0.3">
      <c r="D6257" s="6"/>
    </row>
    <row r="6258" spans="4:4" x14ac:dyDescent="0.3">
      <c r="D6258" s="7"/>
    </row>
    <row r="6259" spans="4:4" x14ac:dyDescent="0.3">
      <c r="D6259" s="6"/>
    </row>
    <row r="6260" spans="4:4" x14ac:dyDescent="0.3">
      <c r="D6260" s="7"/>
    </row>
    <row r="6261" spans="4:4" x14ac:dyDescent="0.3">
      <c r="D6261" s="6"/>
    </row>
    <row r="6262" spans="4:4" x14ac:dyDescent="0.3">
      <c r="D6262" s="7"/>
    </row>
    <row r="6263" spans="4:4" x14ac:dyDescent="0.3">
      <c r="D6263" s="6"/>
    </row>
    <row r="6264" spans="4:4" x14ac:dyDescent="0.3">
      <c r="D6264" s="7"/>
    </row>
    <row r="6265" spans="4:4" x14ac:dyDescent="0.3">
      <c r="D6265" s="6"/>
    </row>
    <row r="6266" spans="4:4" x14ac:dyDescent="0.3">
      <c r="D6266" s="7"/>
    </row>
    <row r="6267" spans="4:4" x14ac:dyDescent="0.3">
      <c r="D6267" s="6"/>
    </row>
    <row r="6268" spans="4:4" x14ac:dyDescent="0.3">
      <c r="D6268" s="7"/>
    </row>
    <row r="6269" spans="4:4" x14ac:dyDescent="0.3">
      <c r="D6269" s="6"/>
    </row>
    <row r="6270" spans="4:4" x14ac:dyDescent="0.3">
      <c r="D6270" s="7"/>
    </row>
    <row r="6271" spans="4:4" x14ac:dyDescent="0.3">
      <c r="D6271" s="6"/>
    </row>
    <row r="6272" spans="4:4" x14ac:dyDescent="0.3">
      <c r="D6272" s="7"/>
    </row>
    <row r="6273" spans="4:4" x14ac:dyDescent="0.3">
      <c r="D6273" s="6"/>
    </row>
    <row r="6274" spans="4:4" x14ac:dyDescent="0.3">
      <c r="D6274" s="7"/>
    </row>
    <row r="6275" spans="4:4" x14ac:dyDescent="0.3">
      <c r="D6275" s="6"/>
    </row>
    <row r="6276" spans="4:4" x14ac:dyDescent="0.3">
      <c r="D6276" s="7"/>
    </row>
    <row r="6277" spans="4:4" x14ac:dyDescent="0.3">
      <c r="D6277" s="7"/>
    </row>
    <row r="6278" spans="4:4" x14ac:dyDescent="0.3">
      <c r="D6278" s="6"/>
    </row>
    <row r="6279" spans="4:4" x14ac:dyDescent="0.3">
      <c r="D6279" s="7"/>
    </row>
    <row r="6280" spans="4:4" x14ac:dyDescent="0.3">
      <c r="D6280" s="6"/>
    </row>
    <row r="6281" spans="4:4" x14ac:dyDescent="0.3">
      <c r="D6281" s="7"/>
    </row>
    <row r="6282" spans="4:4" x14ac:dyDescent="0.3">
      <c r="D6282" s="6"/>
    </row>
    <row r="6283" spans="4:4" x14ac:dyDescent="0.3">
      <c r="D6283" s="7"/>
    </row>
    <row r="6284" spans="4:4" x14ac:dyDescent="0.3">
      <c r="D6284" s="6"/>
    </row>
    <row r="6285" spans="4:4" x14ac:dyDescent="0.3">
      <c r="D6285" s="7"/>
    </row>
    <row r="6286" spans="4:4" x14ac:dyDescent="0.3">
      <c r="D6286" s="6"/>
    </row>
    <row r="6287" spans="4:4" x14ac:dyDescent="0.3">
      <c r="D6287" s="7"/>
    </row>
    <row r="6288" spans="4:4" x14ac:dyDescent="0.3">
      <c r="D6288" s="6"/>
    </row>
    <row r="6289" spans="4:4" x14ac:dyDescent="0.3">
      <c r="D6289" s="7"/>
    </row>
    <row r="6290" spans="4:4" x14ac:dyDescent="0.3">
      <c r="D6290" s="7"/>
    </row>
    <row r="6291" spans="4:4" x14ac:dyDescent="0.3">
      <c r="D6291" s="6"/>
    </row>
    <row r="6292" spans="4:4" x14ac:dyDescent="0.3">
      <c r="D6292" s="7"/>
    </row>
    <row r="6293" spans="4:4" x14ac:dyDescent="0.3">
      <c r="D6293" s="6"/>
    </row>
    <row r="6294" spans="4:4" x14ac:dyDescent="0.3">
      <c r="D6294" s="7"/>
    </row>
    <row r="6295" spans="4:4" x14ac:dyDescent="0.3">
      <c r="D6295" s="7"/>
    </row>
    <row r="6296" spans="4:4" x14ac:dyDescent="0.3">
      <c r="D6296" s="7"/>
    </row>
    <row r="6297" spans="4:4" x14ac:dyDescent="0.3">
      <c r="D6297" s="6"/>
    </row>
    <row r="6298" spans="4:4" x14ac:dyDescent="0.3">
      <c r="D6298" s="7"/>
    </row>
    <row r="6299" spans="4:4" x14ac:dyDescent="0.3">
      <c r="D6299" s="7"/>
    </row>
    <row r="6300" spans="4:4" x14ac:dyDescent="0.3">
      <c r="D6300" s="6"/>
    </row>
    <row r="6301" spans="4:4" x14ac:dyDescent="0.3">
      <c r="D6301" s="7"/>
    </row>
    <row r="6302" spans="4:4" x14ac:dyDescent="0.3">
      <c r="D6302" s="7"/>
    </row>
    <row r="6303" spans="4:4" x14ac:dyDescent="0.3">
      <c r="D6303" s="6"/>
    </row>
    <row r="6304" spans="4:4" x14ac:dyDescent="0.3">
      <c r="D6304" s="7"/>
    </row>
    <row r="6305" spans="4:4" x14ac:dyDescent="0.3">
      <c r="D6305" s="6"/>
    </row>
    <row r="6306" spans="4:4" x14ac:dyDescent="0.3">
      <c r="D6306" s="7"/>
    </row>
    <row r="6307" spans="4:4" x14ac:dyDescent="0.3">
      <c r="D6307" s="6"/>
    </row>
    <row r="6308" spans="4:4" x14ac:dyDescent="0.3">
      <c r="D6308" s="7"/>
    </row>
    <row r="6309" spans="4:4" x14ac:dyDescent="0.3">
      <c r="D6309" s="6"/>
    </row>
    <row r="6310" spans="4:4" x14ac:dyDescent="0.3">
      <c r="D6310" s="7"/>
    </row>
    <row r="6311" spans="4:4" x14ac:dyDescent="0.3">
      <c r="D6311" s="6"/>
    </row>
    <row r="6312" spans="4:4" x14ac:dyDescent="0.3">
      <c r="D6312" s="7"/>
    </row>
    <row r="6313" spans="4:4" x14ac:dyDescent="0.3">
      <c r="D6313" s="6"/>
    </row>
    <row r="6314" spans="4:4" x14ac:dyDescent="0.3">
      <c r="D6314" s="7"/>
    </row>
    <row r="6315" spans="4:4" x14ac:dyDescent="0.3">
      <c r="D6315" s="6"/>
    </row>
    <row r="6316" spans="4:4" x14ac:dyDescent="0.3">
      <c r="D6316" s="7"/>
    </row>
    <row r="6317" spans="4:4" x14ac:dyDescent="0.3">
      <c r="D6317" s="6"/>
    </row>
    <row r="6318" spans="4:4" x14ac:dyDescent="0.3">
      <c r="D6318" s="7"/>
    </row>
    <row r="6319" spans="4:4" x14ac:dyDescent="0.3">
      <c r="D6319" s="7"/>
    </row>
    <row r="6320" spans="4:4" x14ac:dyDescent="0.3">
      <c r="D6320" s="6"/>
    </row>
    <row r="6321" spans="4:4" x14ac:dyDescent="0.3">
      <c r="D6321" s="7"/>
    </row>
    <row r="6322" spans="4:4" x14ac:dyDescent="0.3">
      <c r="D6322" s="6"/>
    </row>
    <row r="6323" spans="4:4" x14ac:dyDescent="0.3">
      <c r="D6323" s="7"/>
    </row>
    <row r="6324" spans="4:4" x14ac:dyDescent="0.3">
      <c r="D6324" s="6"/>
    </row>
    <row r="6325" spans="4:4" x14ac:dyDescent="0.3">
      <c r="D6325" s="7"/>
    </row>
    <row r="6326" spans="4:4" x14ac:dyDescent="0.3">
      <c r="D6326" s="6"/>
    </row>
    <row r="6327" spans="4:4" x14ac:dyDescent="0.3">
      <c r="D6327" s="7"/>
    </row>
    <row r="6328" spans="4:4" x14ac:dyDescent="0.3">
      <c r="D6328" s="6"/>
    </row>
    <row r="6329" spans="4:4" x14ac:dyDescent="0.3">
      <c r="D6329" s="7"/>
    </row>
    <row r="6330" spans="4:4" x14ac:dyDescent="0.3">
      <c r="D6330" s="6"/>
    </row>
    <row r="6331" spans="4:4" x14ac:dyDescent="0.3">
      <c r="D6331" s="7"/>
    </row>
    <row r="6332" spans="4:4" x14ac:dyDescent="0.3">
      <c r="D6332" s="6"/>
    </row>
    <row r="6333" spans="4:4" x14ac:dyDescent="0.3">
      <c r="D6333" s="7"/>
    </row>
    <row r="6334" spans="4:4" x14ac:dyDescent="0.3">
      <c r="D6334" s="6"/>
    </row>
    <row r="6335" spans="4:4" x14ac:dyDescent="0.3">
      <c r="D6335" s="7"/>
    </row>
    <row r="6336" spans="4:4" x14ac:dyDescent="0.3">
      <c r="D6336" s="6"/>
    </row>
    <row r="6337" spans="4:4" x14ac:dyDescent="0.3">
      <c r="D6337" s="7"/>
    </row>
    <row r="6338" spans="4:4" x14ac:dyDescent="0.3">
      <c r="D6338" s="6"/>
    </row>
    <row r="6339" spans="4:4" x14ac:dyDescent="0.3">
      <c r="D6339" s="7"/>
    </row>
    <row r="6340" spans="4:4" x14ac:dyDescent="0.3">
      <c r="D6340" s="6"/>
    </row>
    <row r="6341" spans="4:4" x14ac:dyDescent="0.3">
      <c r="D6341" s="7"/>
    </row>
    <row r="6342" spans="4:4" x14ac:dyDescent="0.3">
      <c r="D6342" s="6"/>
    </row>
    <row r="6343" spans="4:4" x14ac:dyDescent="0.3">
      <c r="D6343" s="7"/>
    </row>
    <row r="6344" spans="4:4" x14ac:dyDescent="0.3">
      <c r="D6344" s="6"/>
    </row>
    <row r="6345" spans="4:4" x14ac:dyDescent="0.3">
      <c r="D6345" s="7"/>
    </row>
    <row r="6346" spans="4:4" x14ac:dyDescent="0.3">
      <c r="D6346" s="6"/>
    </row>
    <row r="6347" spans="4:4" x14ac:dyDescent="0.3">
      <c r="D6347" s="7"/>
    </row>
    <row r="6348" spans="4:4" x14ac:dyDescent="0.3">
      <c r="D6348" s="6"/>
    </row>
    <row r="6349" spans="4:4" x14ac:dyDescent="0.3">
      <c r="D6349" s="7"/>
    </row>
    <row r="6350" spans="4:4" x14ac:dyDescent="0.3">
      <c r="D6350" s="6"/>
    </row>
    <row r="6351" spans="4:4" x14ac:dyDescent="0.3">
      <c r="D6351" s="7"/>
    </row>
    <row r="6352" spans="4:4" x14ac:dyDescent="0.3">
      <c r="D6352" s="7"/>
    </row>
    <row r="6353" spans="4:4" x14ac:dyDescent="0.3">
      <c r="D6353" s="6"/>
    </row>
    <row r="6354" spans="4:4" x14ac:dyDescent="0.3">
      <c r="D6354" s="7"/>
    </row>
    <row r="6355" spans="4:4" x14ac:dyDescent="0.3">
      <c r="D6355" s="7"/>
    </row>
    <row r="6356" spans="4:4" x14ac:dyDescent="0.3">
      <c r="D6356" s="6"/>
    </row>
    <row r="6357" spans="4:4" x14ac:dyDescent="0.3">
      <c r="D6357" s="7"/>
    </row>
    <row r="6358" spans="4:4" x14ac:dyDescent="0.3">
      <c r="D6358" s="7"/>
    </row>
    <row r="6359" spans="4:4" x14ac:dyDescent="0.3">
      <c r="D6359" s="6"/>
    </row>
    <row r="6360" spans="4:4" x14ac:dyDescent="0.3">
      <c r="D6360" s="7"/>
    </row>
    <row r="6361" spans="4:4" x14ac:dyDescent="0.3">
      <c r="D6361" s="7"/>
    </row>
    <row r="6362" spans="4:4" x14ac:dyDescent="0.3">
      <c r="D6362" s="6"/>
    </row>
    <row r="6363" spans="4:4" x14ac:dyDescent="0.3">
      <c r="D6363" s="7"/>
    </row>
    <row r="6364" spans="4:4" x14ac:dyDescent="0.3">
      <c r="D6364" s="6"/>
    </row>
    <row r="6365" spans="4:4" x14ac:dyDescent="0.3">
      <c r="D6365" s="7"/>
    </row>
    <row r="6366" spans="4:4" x14ac:dyDescent="0.3">
      <c r="D6366" s="7"/>
    </row>
    <row r="6367" spans="4:4" x14ac:dyDescent="0.3">
      <c r="D6367" s="6"/>
    </row>
    <row r="6368" spans="4:4" x14ac:dyDescent="0.3">
      <c r="D6368" s="7"/>
    </row>
    <row r="6369" spans="4:4" x14ac:dyDescent="0.3">
      <c r="D6369" s="6"/>
    </row>
    <row r="6370" spans="4:4" x14ac:dyDescent="0.3">
      <c r="D6370" s="7"/>
    </row>
    <row r="6371" spans="4:4" x14ac:dyDescent="0.3">
      <c r="D6371" s="6"/>
    </row>
    <row r="6372" spans="4:4" x14ac:dyDescent="0.3">
      <c r="D6372" s="7"/>
    </row>
    <row r="6373" spans="4:4" x14ac:dyDescent="0.3">
      <c r="D6373" s="6"/>
    </row>
    <row r="6374" spans="4:4" x14ac:dyDescent="0.3">
      <c r="D6374" s="7"/>
    </row>
    <row r="6375" spans="4:4" x14ac:dyDescent="0.3">
      <c r="D6375" s="6"/>
    </row>
    <row r="6376" spans="4:4" x14ac:dyDescent="0.3">
      <c r="D6376" s="7"/>
    </row>
    <row r="6377" spans="4:4" x14ac:dyDescent="0.3">
      <c r="D6377" s="7"/>
    </row>
    <row r="6378" spans="4:4" x14ac:dyDescent="0.3">
      <c r="D6378" s="6"/>
    </row>
    <row r="6379" spans="4:4" x14ac:dyDescent="0.3">
      <c r="D6379" s="7"/>
    </row>
    <row r="6380" spans="4:4" x14ac:dyDescent="0.3">
      <c r="D6380" s="6"/>
    </row>
    <row r="6381" spans="4:4" x14ac:dyDescent="0.3">
      <c r="D6381" s="7"/>
    </row>
    <row r="6382" spans="4:4" x14ac:dyDescent="0.3">
      <c r="D6382" s="7"/>
    </row>
    <row r="6383" spans="4:4" x14ac:dyDescent="0.3">
      <c r="D6383" s="6"/>
    </row>
    <row r="6384" spans="4:4" x14ac:dyDescent="0.3">
      <c r="D6384" s="7"/>
    </row>
    <row r="6385" spans="4:4" x14ac:dyDescent="0.3">
      <c r="D6385" s="6"/>
    </row>
    <row r="6386" spans="4:4" x14ac:dyDescent="0.3">
      <c r="D6386" s="7"/>
    </row>
    <row r="6387" spans="4:4" x14ac:dyDescent="0.3">
      <c r="D6387" s="6"/>
    </row>
    <row r="6388" spans="4:4" x14ac:dyDescent="0.3">
      <c r="D6388" s="7"/>
    </row>
    <row r="6389" spans="4:4" x14ac:dyDescent="0.3">
      <c r="D6389" s="7"/>
    </row>
    <row r="6390" spans="4:4" x14ac:dyDescent="0.3">
      <c r="D6390" s="6"/>
    </row>
    <row r="6391" spans="4:4" x14ac:dyDescent="0.3">
      <c r="D6391" s="7"/>
    </row>
    <row r="6392" spans="4:4" x14ac:dyDescent="0.3">
      <c r="D6392" s="6"/>
    </row>
    <row r="6393" spans="4:4" x14ac:dyDescent="0.3">
      <c r="D6393" s="7"/>
    </row>
    <row r="6394" spans="4:4" x14ac:dyDescent="0.3">
      <c r="D6394" s="6"/>
    </row>
    <row r="6395" spans="4:4" x14ac:dyDescent="0.3">
      <c r="D6395" s="7"/>
    </row>
    <row r="6396" spans="4:4" x14ac:dyDescent="0.3">
      <c r="D6396" s="6"/>
    </row>
    <row r="6397" spans="4:4" x14ac:dyDescent="0.3">
      <c r="D6397" s="7"/>
    </row>
    <row r="6398" spans="4:4" x14ac:dyDescent="0.3">
      <c r="D6398" s="7"/>
    </row>
    <row r="6399" spans="4:4" x14ac:dyDescent="0.3">
      <c r="D6399" s="7"/>
    </row>
    <row r="6400" spans="4:4" x14ac:dyDescent="0.3">
      <c r="D6400" s="6"/>
    </row>
    <row r="6401" spans="4:4" x14ac:dyDescent="0.3">
      <c r="D6401" s="7"/>
    </row>
    <row r="6402" spans="4:4" x14ac:dyDescent="0.3">
      <c r="D6402" s="6"/>
    </row>
    <row r="6403" spans="4:4" x14ac:dyDescent="0.3">
      <c r="D6403" s="7"/>
    </row>
    <row r="6404" spans="4:4" x14ac:dyDescent="0.3">
      <c r="D6404" s="7"/>
    </row>
    <row r="6405" spans="4:4" x14ac:dyDescent="0.3">
      <c r="D6405" s="6"/>
    </row>
    <row r="6406" spans="4:4" x14ac:dyDescent="0.3">
      <c r="D6406" s="7"/>
    </row>
    <row r="6407" spans="4:4" x14ac:dyDescent="0.3">
      <c r="D6407" s="7"/>
    </row>
    <row r="6408" spans="4:4" x14ac:dyDescent="0.3">
      <c r="D6408" s="6"/>
    </row>
    <row r="6409" spans="4:4" x14ac:dyDescent="0.3">
      <c r="D6409" s="7"/>
    </row>
    <row r="6410" spans="4:4" x14ac:dyDescent="0.3">
      <c r="D6410" s="6"/>
    </row>
    <row r="6411" spans="4:4" x14ac:dyDescent="0.3">
      <c r="D6411" s="7"/>
    </row>
    <row r="6412" spans="4:4" x14ac:dyDescent="0.3">
      <c r="D6412" s="6"/>
    </row>
    <row r="6413" spans="4:4" x14ac:dyDescent="0.3">
      <c r="D6413" s="7"/>
    </row>
    <row r="6414" spans="4:4" x14ac:dyDescent="0.3">
      <c r="D6414" s="6"/>
    </row>
    <row r="6415" spans="4:4" x14ac:dyDescent="0.3">
      <c r="D6415" s="7"/>
    </row>
    <row r="6416" spans="4:4" x14ac:dyDescent="0.3">
      <c r="D6416" s="6"/>
    </row>
    <row r="6417" spans="4:4" x14ac:dyDescent="0.3">
      <c r="D6417" s="7"/>
    </row>
    <row r="6418" spans="4:4" x14ac:dyDescent="0.3">
      <c r="D6418" s="6"/>
    </row>
    <row r="6419" spans="4:4" x14ac:dyDescent="0.3">
      <c r="D6419" s="7"/>
    </row>
    <row r="6420" spans="4:4" x14ac:dyDescent="0.3">
      <c r="D6420" s="6"/>
    </row>
    <row r="6421" spans="4:4" x14ac:dyDescent="0.3">
      <c r="D6421" s="7"/>
    </row>
    <row r="6422" spans="4:4" x14ac:dyDescent="0.3">
      <c r="D6422" s="6"/>
    </row>
    <row r="6423" spans="4:4" x14ac:dyDescent="0.3">
      <c r="D6423" s="7"/>
    </row>
    <row r="6424" spans="4:4" x14ac:dyDescent="0.3">
      <c r="D6424" s="7"/>
    </row>
    <row r="6425" spans="4:4" x14ac:dyDescent="0.3">
      <c r="D6425" s="7"/>
    </row>
    <row r="6426" spans="4:4" x14ac:dyDescent="0.3">
      <c r="D6426" s="6"/>
    </row>
    <row r="6427" spans="4:4" x14ac:dyDescent="0.3">
      <c r="D6427" s="7"/>
    </row>
    <row r="6428" spans="4:4" x14ac:dyDescent="0.3">
      <c r="D6428" s="6"/>
    </row>
    <row r="6429" spans="4:4" x14ac:dyDescent="0.3">
      <c r="D6429" s="7"/>
    </row>
    <row r="6430" spans="4:4" x14ac:dyDescent="0.3">
      <c r="D6430" s="6"/>
    </row>
    <row r="6431" spans="4:4" x14ac:dyDescent="0.3">
      <c r="D6431" s="7"/>
    </row>
    <row r="6432" spans="4:4" x14ac:dyDescent="0.3">
      <c r="D6432" s="6"/>
    </row>
    <row r="6433" spans="4:4" x14ac:dyDescent="0.3">
      <c r="D6433" s="7"/>
    </row>
    <row r="6434" spans="4:4" x14ac:dyDescent="0.3">
      <c r="D6434" s="6"/>
    </row>
    <row r="6435" spans="4:4" x14ac:dyDescent="0.3">
      <c r="D6435" s="7"/>
    </row>
    <row r="6436" spans="4:4" x14ac:dyDescent="0.3">
      <c r="D6436" s="7"/>
    </row>
    <row r="6437" spans="4:4" x14ac:dyDescent="0.3">
      <c r="D6437" s="6"/>
    </row>
    <row r="6438" spans="4:4" x14ac:dyDescent="0.3">
      <c r="D6438" s="7"/>
    </row>
    <row r="6439" spans="4:4" x14ac:dyDescent="0.3">
      <c r="D6439" s="6"/>
    </row>
    <row r="6440" spans="4:4" x14ac:dyDescent="0.3">
      <c r="D6440" s="7"/>
    </row>
    <row r="6441" spans="4:4" x14ac:dyDescent="0.3">
      <c r="D6441" s="6"/>
    </row>
    <row r="6442" spans="4:4" x14ac:dyDescent="0.3">
      <c r="D6442" s="7"/>
    </row>
    <row r="6443" spans="4:4" x14ac:dyDescent="0.3">
      <c r="D6443" s="6"/>
    </row>
    <row r="6444" spans="4:4" x14ac:dyDescent="0.3">
      <c r="D6444" s="7"/>
    </row>
    <row r="6445" spans="4:4" x14ac:dyDescent="0.3">
      <c r="D6445" s="7"/>
    </row>
    <row r="6446" spans="4:4" x14ac:dyDescent="0.3">
      <c r="D6446" s="6"/>
    </row>
    <row r="6447" spans="4:4" x14ac:dyDescent="0.3">
      <c r="D6447" s="7"/>
    </row>
    <row r="6448" spans="4:4" x14ac:dyDescent="0.3">
      <c r="D6448" s="6"/>
    </row>
    <row r="6449" spans="4:4" x14ac:dyDescent="0.3">
      <c r="D6449" s="7"/>
    </row>
    <row r="6450" spans="4:4" x14ac:dyDescent="0.3">
      <c r="D6450" s="6"/>
    </row>
    <row r="6451" spans="4:4" x14ac:dyDescent="0.3">
      <c r="D6451" s="7"/>
    </row>
    <row r="6452" spans="4:4" x14ac:dyDescent="0.3">
      <c r="D6452" s="7"/>
    </row>
    <row r="6453" spans="4:4" x14ac:dyDescent="0.3">
      <c r="D6453" s="6"/>
    </row>
    <row r="6454" spans="4:4" x14ac:dyDescent="0.3">
      <c r="D6454" s="7"/>
    </row>
    <row r="6455" spans="4:4" x14ac:dyDescent="0.3">
      <c r="D6455" s="7"/>
    </row>
    <row r="6456" spans="4:4" x14ac:dyDescent="0.3">
      <c r="D6456" s="6"/>
    </row>
    <row r="6457" spans="4:4" x14ac:dyDescent="0.3">
      <c r="D6457" s="7"/>
    </row>
    <row r="6458" spans="4:4" x14ac:dyDescent="0.3">
      <c r="D6458" s="6"/>
    </row>
    <row r="6459" spans="4:4" x14ac:dyDescent="0.3">
      <c r="D6459" s="7"/>
    </row>
    <row r="6460" spans="4:4" x14ac:dyDescent="0.3">
      <c r="D6460" s="6"/>
    </row>
    <row r="6461" spans="4:4" x14ac:dyDescent="0.3">
      <c r="D6461" s="7"/>
    </row>
    <row r="6462" spans="4:4" x14ac:dyDescent="0.3">
      <c r="D6462" s="7"/>
    </row>
    <row r="6463" spans="4:4" x14ac:dyDescent="0.3">
      <c r="D6463" s="6"/>
    </row>
    <row r="6464" spans="4:4" x14ac:dyDescent="0.3">
      <c r="D6464" s="7"/>
    </row>
    <row r="6465" spans="4:4" x14ac:dyDescent="0.3">
      <c r="D6465" s="6"/>
    </row>
    <row r="6466" spans="4:4" x14ac:dyDescent="0.3">
      <c r="D6466" s="7"/>
    </row>
    <row r="6467" spans="4:4" x14ac:dyDescent="0.3">
      <c r="D6467" s="7"/>
    </row>
    <row r="6468" spans="4:4" x14ac:dyDescent="0.3">
      <c r="D6468" s="7"/>
    </row>
    <row r="6469" spans="4:4" x14ac:dyDescent="0.3">
      <c r="D6469" s="6"/>
    </row>
    <row r="6470" spans="4:4" x14ac:dyDescent="0.3">
      <c r="D6470" s="7"/>
    </row>
    <row r="6471" spans="4:4" x14ac:dyDescent="0.3">
      <c r="D6471" s="6"/>
    </row>
    <row r="6472" spans="4:4" x14ac:dyDescent="0.3">
      <c r="D6472" s="7"/>
    </row>
    <row r="6473" spans="4:4" x14ac:dyDescent="0.3">
      <c r="D6473" s="6"/>
    </row>
    <row r="6474" spans="4:4" x14ac:dyDescent="0.3">
      <c r="D6474" s="7"/>
    </row>
    <row r="6475" spans="4:4" x14ac:dyDescent="0.3">
      <c r="D6475" s="6"/>
    </row>
    <row r="6476" spans="4:4" x14ac:dyDescent="0.3">
      <c r="D6476" s="7"/>
    </row>
    <row r="6477" spans="4:4" x14ac:dyDescent="0.3">
      <c r="D6477" s="6"/>
    </row>
    <row r="6478" spans="4:4" x14ac:dyDescent="0.3">
      <c r="D6478" s="7"/>
    </row>
    <row r="6479" spans="4:4" x14ac:dyDescent="0.3">
      <c r="D6479" s="6"/>
    </row>
    <row r="6480" spans="4:4" x14ac:dyDescent="0.3">
      <c r="D6480" s="7"/>
    </row>
    <row r="6481" spans="4:4" x14ac:dyDescent="0.3">
      <c r="D6481" s="6"/>
    </row>
    <row r="6482" spans="4:4" x14ac:dyDescent="0.3">
      <c r="D6482" s="7"/>
    </row>
    <row r="6483" spans="4:4" x14ac:dyDescent="0.3">
      <c r="D6483" s="6"/>
    </row>
    <row r="6484" spans="4:4" x14ac:dyDescent="0.3">
      <c r="D6484" s="7"/>
    </row>
    <row r="6485" spans="4:4" x14ac:dyDescent="0.3">
      <c r="D6485" s="6"/>
    </row>
    <row r="6486" spans="4:4" x14ac:dyDescent="0.3">
      <c r="D6486" s="7"/>
    </row>
    <row r="6487" spans="4:4" x14ac:dyDescent="0.3">
      <c r="D6487" s="6"/>
    </row>
    <row r="6488" spans="4:4" x14ac:dyDescent="0.3">
      <c r="D6488" s="7"/>
    </row>
    <row r="6489" spans="4:4" x14ac:dyDescent="0.3">
      <c r="D6489" s="6"/>
    </row>
    <row r="6490" spans="4:4" x14ac:dyDescent="0.3">
      <c r="D6490" s="7"/>
    </row>
    <row r="6491" spans="4:4" x14ac:dyDescent="0.3">
      <c r="D6491" s="6"/>
    </row>
    <row r="6492" spans="4:4" x14ac:dyDescent="0.3">
      <c r="D6492" s="7"/>
    </row>
    <row r="6493" spans="4:4" x14ac:dyDescent="0.3">
      <c r="D6493" s="6"/>
    </row>
    <row r="6494" spans="4:4" x14ac:dyDescent="0.3">
      <c r="D6494" s="7"/>
    </row>
    <row r="6495" spans="4:4" x14ac:dyDescent="0.3">
      <c r="D6495" s="6"/>
    </row>
    <row r="6496" spans="4:4" x14ac:dyDescent="0.3">
      <c r="D6496" s="7"/>
    </row>
    <row r="6497" spans="4:4" x14ac:dyDescent="0.3">
      <c r="D6497" s="6"/>
    </row>
    <row r="6498" spans="4:4" x14ac:dyDescent="0.3">
      <c r="D6498" s="7"/>
    </row>
    <row r="6499" spans="4:4" x14ac:dyDescent="0.3">
      <c r="D6499" s="6"/>
    </row>
    <row r="6500" spans="4:4" x14ac:dyDescent="0.3">
      <c r="D6500" s="7"/>
    </row>
    <row r="6501" spans="4:4" x14ac:dyDescent="0.3">
      <c r="D6501" s="6"/>
    </row>
    <row r="6502" spans="4:4" x14ac:dyDescent="0.3">
      <c r="D6502" s="7"/>
    </row>
    <row r="6503" spans="4:4" x14ac:dyDescent="0.3">
      <c r="D6503" s="6"/>
    </row>
    <row r="6504" spans="4:4" x14ac:dyDescent="0.3">
      <c r="D6504" s="7"/>
    </row>
    <row r="6505" spans="4:4" x14ac:dyDescent="0.3">
      <c r="D6505" s="6"/>
    </row>
    <row r="6506" spans="4:4" x14ac:dyDescent="0.3">
      <c r="D6506" s="7"/>
    </row>
    <row r="6507" spans="4:4" x14ac:dyDescent="0.3">
      <c r="D6507" s="6"/>
    </row>
    <row r="6508" spans="4:4" x14ac:dyDescent="0.3">
      <c r="D6508" s="7"/>
    </row>
    <row r="6509" spans="4:4" x14ac:dyDescent="0.3">
      <c r="D6509" s="7"/>
    </row>
    <row r="6510" spans="4:4" x14ac:dyDescent="0.3">
      <c r="D6510" s="6"/>
    </row>
    <row r="6511" spans="4:4" x14ac:dyDescent="0.3">
      <c r="D6511" s="7"/>
    </row>
    <row r="6512" spans="4:4" x14ac:dyDescent="0.3">
      <c r="D6512" s="6"/>
    </row>
    <row r="6513" spans="4:4" x14ac:dyDescent="0.3">
      <c r="D6513" s="7"/>
    </row>
    <row r="6514" spans="4:4" x14ac:dyDescent="0.3">
      <c r="D6514" s="6"/>
    </row>
    <row r="6515" spans="4:4" x14ac:dyDescent="0.3">
      <c r="D6515" s="7"/>
    </row>
    <row r="6516" spans="4:4" x14ac:dyDescent="0.3">
      <c r="D6516" s="6"/>
    </row>
    <row r="6517" spans="4:4" x14ac:dyDescent="0.3">
      <c r="D6517" s="7"/>
    </row>
    <row r="6518" spans="4:4" x14ac:dyDescent="0.3">
      <c r="D6518" s="6"/>
    </row>
    <row r="6519" spans="4:4" x14ac:dyDescent="0.3">
      <c r="D6519" s="7"/>
    </row>
    <row r="6520" spans="4:4" x14ac:dyDescent="0.3">
      <c r="D6520" s="6"/>
    </row>
    <row r="6521" spans="4:4" x14ac:dyDescent="0.3">
      <c r="D6521" s="7"/>
    </row>
    <row r="6522" spans="4:4" x14ac:dyDescent="0.3">
      <c r="D6522" s="6"/>
    </row>
    <row r="6523" spans="4:4" x14ac:dyDescent="0.3">
      <c r="D6523" s="7"/>
    </row>
    <row r="6524" spans="4:4" x14ac:dyDescent="0.3">
      <c r="D6524" s="6"/>
    </row>
    <row r="6525" spans="4:4" x14ac:dyDescent="0.3">
      <c r="D6525" s="7"/>
    </row>
    <row r="6526" spans="4:4" x14ac:dyDescent="0.3">
      <c r="D6526" s="6"/>
    </row>
    <row r="6527" spans="4:4" x14ac:dyDescent="0.3">
      <c r="D6527" s="7"/>
    </row>
    <row r="6528" spans="4:4" x14ac:dyDescent="0.3">
      <c r="D6528" s="6"/>
    </row>
    <row r="6529" spans="4:4" x14ac:dyDescent="0.3">
      <c r="D6529" s="7"/>
    </row>
    <row r="6530" spans="4:4" x14ac:dyDescent="0.3">
      <c r="D6530" s="6"/>
    </row>
    <row r="6531" spans="4:4" x14ac:dyDescent="0.3">
      <c r="D6531" s="7"/>
    </row>
    <row r="6532" spans="4:4" x14ac:dyDescent="0.3">
      <c r="D6532" s="6"/>
    </row>
    <row r="6533" spans="4:4" x14ac:dyDescent="0.3">
      <c r="D6533" s="7"/>
    </row>
    <row r="6534" spans="4:4" x14ac:dyDescent="0.3">
      <c r="D6534" s="6"/>
    </row>
    <row r="6535" spans="4:4" x14ac:dyDescent="0.3">
      <c r="D6535" s="7"/>
    </row>
    <row r="6536" spans="4:4" x14ac:dyDescent="0.3">
      <c r="D6536" s="6"/>
    </row>
    <row r="6537" spans="4:4" x14ac:dyDescent="0.3">
      <c r="D6537" s="7"/>
    </row>
    <row r="6538" spans="4:4" x14ac:dyDescent="0.3">
      <c r="D6538" s="6"/>
    </row>
    <row r="6539" spans="4:4" x14ac:dyDescent="0.3">
      <c r="D6539" s="7"/>
    </row>
    <row r="6540" spans="4:4" x14ac:dyDescent="0.3">
      <c r="D6540" s="7"/>
    </row>
    <row r="6541" spans="4:4" x14ac:dyDescent="0.3">
      <c r="D6541" s="6"/>
    </row>
    <row r="6542" spans="4:4" x14ac:dyDescent="0.3">
      <c r="D6542" s="7"/>
    </row>
    <row r="6543" spans="4:4" x14ac:dyDescent="0.3">
      <c r="D6543" s="7"/>
    </row>
    <row r="6544" spans="4:4" x14ac:dyDescent="0.3">
      <c r="D6544" s="6"/>
    </row>
    <row r="6545" spans="4:4" x14ac:dyDescent="0.3">
      <c r="D6545" s="7"/>
    </row>
    <row r="6546" spans="4:4" x14ac:dyDescent="0.3">
      <c r="D6546" s="7"/>
    </row>
    <row r="6547" spans="4:4" x14ac:dyDescent="0.3">
      <c r="D6547" s="6"/>
    </row>
    <row r="6548" spans="4:4" x14ac:dyDescent="0.3">
      <c r="D6548" s="7"/>
    </row>
    <row r="6549" spans="4:4" x14ac:dyDescent="0.3">
      <c r="D6549" s="6"/>
    </row>
    <row r="6550" spans="4:4" x14ac:dyDescent="0.3">
      <c r="D6550" s="7"/>
    </row>
    <row r="6551" spans="4:4" x14ac:dyDescent="0.3">
      <c r="D6551" s="6"/>
    </row>
    <row r="6552" spans="4:4" x14ac:dyDescent="0.3">
      <c r="D6552" s="7"/>
    </row>
    <row r="6553" spans="4:4" x14ac:dyDescent="0.3">
      <c r="D6553" s="6"/>
    </row>
    <row r="6554" spans="4:4" x14ac:dyDescent="0.3">
      <c r="D6554" s="7"/>
    </row>
    <row r="6555" spans="4:4" x14ac:dyDescent="0.3">
      <c r="D6555" s="6"/>
    </row>
    <row r="6556" spans="4:4" x14ac:dyDescent="0.3">
      <c r="D6556" s="7"/>
    </row>
    <row r="6557" spans="4:4" x14ac:dyDescent="0.3">
      <c r="D6557" s="6"/>
    </row>
    <row r="6558" spans="4:4" x14ac:dyDescent="0.3">
      <c r="D6558" s="7"/>
    </row>
    <row r="6559" spans="4:4" x14ac:dyDescent="0.3">
      <c r="D6559" s="7"/>
    </row>
    <row r="6560" spans="4:4" x14ac:dyDescent="0.3">
      <c r="D6560" s="6"/>
    </row>
    <row r="6561" spans="4:4" x14ac:dyDescent="0.3">
      <c r="D6561" s="7"/>
    </row>
    <row r="6562" spans="4:4" x14ac:dyDescent="0.3">
      <c r="D6562" s="6"/>
    </row>
    <row r="6563" spans="4:4" x14ac:dyDescent="0.3">
      <c r="D6563" s="7"/>
    </row>
    <row r="6564" spans="4:4" x14ac:dyDescent="0.3">
      <c r="D6564" s="6"/>
    </row>
    <row r="6565" spans="4:4" x14ac:dyDescent="0.3">
      <c r="D6565" s="7"/>
    </row>
    <row r="6566" spans="4:4" x14ac:dyDescent="0.3">
      <c r="D6566" s="6"/>
    </row>
    <row r="6567" spans="4:4" x14ac:dyDescent="0.3">
      <c r="D6567" s="7"/>
    </row>
    <row r="6568" spans="4:4" x14ac:dyDescent="0.3">
      <c r="D6568" s="6"/>
    </row>
    <row r="6569" spans="4:4" x14ac:dyDescent="0.3">
      <c r="D6569" s="7"/>
    </row>
    <row r="6570" spans="4:4" x14ac:dyDescent="0.3">
      <c r="D6570" s="6"/>
    </row>
    <row r="6571" spans="4:4" x14ac:dyDescent="0.3">
      <c r="D6571" s="7"/>
    </row>
    <row r="6572" spans="4:4" x14ac:dyDescent="0.3">
      <c r="D6572" s="7"/>
    </row>
    <row r="6573" spans="4:4" x14ac:dyDescent="0.3">
      <c r="D6573" s="6"/>
    </row>
    <row r="6574" spans="4:4" x14ac:dyDescent="0.3">
      <c r="D6574" s="7"/>
    </row>
    <row r="6575" spans="4:4" x14ac:dyDescent="0.3">
      <c r="D6575" s="6"/>
    </row>
    <row r="6576" spans="4:4" x14ac:dyDescent="0.3">
      <c r="D6576" s="7"/>
    </row>
    <row r="6577" spans="4:4" x14ac:dyDescent="0.3">
      <c r="D6577" s="6"/>
    </row>
    <row r="6578" spans="4:4" x14ac:dyDescent="0.3">
      <c r="D6578" s="7"/>
    </row>
    <row r="6579" spans="4:4" x14ac:dyDescent="0.3">
      <c r="D6579" s="6"/>
    </row>
    <row r="6580" spans="4:4" x14ac:dyDescent="0.3">
      <c r="D6580" s="7"/>
    </row>
    <row r="6581" spans="4:4" x14ac:dyDescent="0.3">
      <c r="D6581" s="6"/>
    </row>
    <row r="6582" spans="4:4" x14ac:dyDescent="0.3">
      <c r="D6582" s="7"/>
    </row>
    <row r="6583" spans="4:4" x14ac:dyDescent="0.3">
      <c r="D6583" s="7"/>
    </row>
    <row r="6584" spans="4:4" x14ac:dyDescent="0.3">
      <c r="D6584" s="6"/>
    </row>
    <row r="6585" spans="4:4" x14ac:dyDescent="0.3">
      <c r="D6585" s="7"/>
    </row>
    <row r="6586" spans="4:4" x14ac:dyDescent="0.3">
      <c r="D6586" s="6"/>
    </row>
    <row r="6587" spans="4:4" x14ac:dyDescent="0.3">
      <c r="D6587" s="7"/>
    </row>
    <row r="6588" spans="4:4" x14ac:dyDescent="0.3">
      <c r="D6588" s="6"/>
    </row>
    <row r="6589" spans="4:4" x14ac:dyDescent="0.3">
      <c r="D6589" s="7"/>
    </row>
    <row r="6590" spans="4:4" x14ac:dyDescent="0.3">
      <c r="D6590" s="7"/>
    </row>
    <row r="6591" spans="4:4" x14ac:dyDescent="0.3">
      <c r="D6591" s="6"/>
    </row>
    <row r="6592" spans="4:4" x14ac:dyDescent="0.3">
      <c r="D6592" s="7"/>
    </row>
    <row r="6593" spans="4:4" x14ac:dyDescent="0.3">
      <c r="D6593" s="6"/>
    </row>
    <row r="6594" spans="4:4" x14ac:dyDescent="0.3">
      <c r="D6594" s="7"/>
    </row>
    <row r="6595" spans="4:4" x14ac:dyDescent="0.3">
      <c r="D6595" s="6"/>
    </row>
    <row r="6596" spans="4:4" x14ac:dyDescent="0.3">
      <c r="D6596" s="7"/>
    </row>
    <row r="6597" spans="4:4" x14ac:dyDescent="0.3">
      <c r="D6597" s="6"/>
    </row>
    <row r="6598" spans="4:4" x14ac:dyDescent="0.3">
      <c r="D6598" s="7"/>
    </row>
    <row r="6599" spans="4:4" x14ac:dyDescent="0.3">
      <c r="D6599" s="7"/>
    </row>
    <row r="6600" spans="4:4" x14ac:dyDescent="0.3">
      <c r="D6600" s="6"/>
    </row>
    <row r="6601" spans="4:4" x14ac:dyDescent="0.3">
      <c r="D6601" s="7"/>
    </row>
    <row r="6602" spans="4:4" x14ac:dyDescent="0.3">
      <c r="D6602" s="6"/>
    </row>
    <row r="6603" spans="4:4" x14ac:dyDescent="0.3">
      <c r="D6603" s="7"/>
    </row>
    <row r="6604" spans="4:4" x14ac:dyDescent="0.3">
      <c r="D6604" s="6"/>
    </row>
    <row r="6605" spans="4:4" x14ac:dyDescent="0.3">
      <c r="D6605" s="7"/>
    </row>
    <row r="6606" spans="4:4" x14ac:dyDescent="0.3">
      <c r="D6606" s="6"/>
    </row>
    <row r="6607" spans="4:4" x14ac:dyDescent="0.3">
      <c r="D6607" s="7"/>
    </row>
    <row r="6608" spans="4:4" x14ac:dyDescent="0.3">
      <c r="D6608" s="6"/>
    </row>
    <row r="6609" spans="4:4" x14ac:dyDescent="0.3">
      <c r="D6609" s="7"/>
    </row>
    <row r="6610" spans="4:4" x14ac:dyDescent="0.3">
      <c r="D6610" s="6"/>
    </row>
    <row r="6611" spans="4:4" x14ac:dyDescent="0.3">
      <c r="D6611" s="7"/>
    </row>
    <row r="6612" spans="4:4" x14ac:dyDescent="0.3">
      <c r="D6612" s="6"/>
    </row>
    <row r="6613" spans="4:4" x14ac:dyDescent="0.3">
      <c r="D6613" s="7"/>
    </row>
    <row r="6614" spans="4:4" x14ac:dyDescent="0.3">
      <c r="D6614" s="6"/>
    </row>
    <row r="6615" spans="4:4" x14ac:dyDescent="0.3">
      <c r="D6615" s="7"/>
    </row>
    <row r="6616" spans="4:4" x14ac:dyDescent="0.3">
      <c r="D6616" s="7"/>
    </row>
    <row r="6617" spans="4:4" x14ac:dyDescent="0.3">
      <c r="D6617" s="6"/>
    </row>
    <row r="6618" spans="4:4" x14ac:dyDescent="0.3">
      <c r="D6618" s="7"/>
    </row>
    <row r="6619" spans="4:4" x14ac:dyDescent="0.3">
      <c r="D6619" s="7"/>
    </row>
    <row r="6620" spans="4:4" x14ac:dyDescent="0.3">
      <c r="D6620" s="6"/>
    </row>
    <row r="6621" spans="4:4" x14ac:dyDescent="0.3">
      <c r="D6621" s="7"/>
    </row>
    <row r="6622" spans="4:4" x14ac:dyDescent="0.3">
      <c r="D6622" s="6"/>
    </row>
    <row r="6623" spans="4:4" x14ac:dyDescent="0.3">
      <c r="D6623" s="7"/>
    </row>
    <row r="6624" spans="4:4" x14ac:dyDescent="0.3">
      <c r="D6624" s="6"/>
    </row>
    <row r="6625" spans="4:4" x14ac:dyDescent="0.3">
      <c r="D6625" s="7"/>
    </row>
    <row r="6626" spans="4:4" x14ac:dyDescent="0.3">
      <c r="D6626" s="6"/>
    </row>
    <row r="6627" spans="4:4" x14ac:dyDescent="0.3">
      <c r="D6627" s="7"/>
    </row>
    <row r="6628" spans="4:4" x14ac:dyDescent="0.3">
      <c r="D6628" s="7"/>
    </row>
    <row r="6629" spans="4:4" x14ac:dyDescent="0.3">
      <c r="D6629" s="7"/>
    </row>
    <row r="6630" spans="4:4" x14ac:dyDescent="0.3">
      <c r="D6630" s="7"/>
    </row>
    <row r="6631" spans="4:4" x14ac:dyDescent="0.3">
      <c r="D6631" s="6"/>
    </row>
    <row r="6632" spans="4:4" x14ac:dyDescent="0.3">
      <c r="D6632" s="7"/>
    </row>
    <row r="6633" spans="4:4" x14ac:dyDescent="0.3">
      <c r="D6633" s="6"/>
    </row>
    <row r="6634" spans="4:4" x14ac:dyDescent="0.3">
      <c r="D6634" s="7"/>
    </row>
    <row r="6635" spans="4:4" x14ac:dyDescent="0.3">
      <c r="D6635" s="7"/>
    </row>
    <row r="6636" spans="4:4" x14ac:dyDescent="0.3">
      <c r="D6636" s="6"/>
    </row>
    <row r="6637" spans="4:4" x14ac:dyDescent="0.3">
      <c r="D6637" s="7"/>
    </row>
    <row r="6638" spans="4:4" x14ac:dyDescent="0.3">
      <c r="D6638" s="6"/>
    </row>
    <row r="6639" spans="4:4" x14ac:dyDescent="0.3">
      <c r="D6639" s="7"/>
    </row>
    <row r="6640" spans="4:4" x14ac:dyDescent="0.3">
      <c r="D6640" s="6"/>
    </row>
    <row r="6641" spans="4:4" x14ac:dyDescent="0.3">
      <c r="D6641" s="7"/>
    </row>
    <row r="6642" spans="4:4" x14ac:dyDescent="0.3">
      <c r="D6642" s="6"/>
    </row>
    <row r="6643" spans="4:4" x14ac:dyDescent="0.3">
      <c r="D6643" s="7"/>
    </row>
    <row r="6644" spans="4:4" x14ac:dyDescent="0.3">
      <c r="D6644" s="6"/>
    </row>
    <row r="6645" spans="4:4" x14ac:dyDescent="0.3">
      <c r="D6645" s="7"/>
    </row>
    <row r="6646" spans="4:4" x14ac:dyDescent="0.3">
      <c r="D6646" s="6"/>
    </row>
    <row r="6647" spans="4:4" x14ac:dyDescent="0.3">
      <c r="D6647" s="7"/>
    </row>
    <row r="6648" spans="4:4" x14ac:dyDescent="0.3">
      <c r="D6648" s="6"/>
    </row>
    <row r="6649" spans="4:4" x14ac:dyDescent="0.3">
      <c r="D6649" s="7"/>
    </row>
    <row r="6650" spans="4:4" x14ac:dyDescent="0.3">
      <c r="D6650" s="6"/>
    </row>
    <row r="6651" spans="4:4" x14ac:dyDescent="0.3">
      <c r="D6651" s="7"/>
    </row>
    <row r="6652" spans="4:4" x14ac:dyDescent="0.3">
      <c r="D6652" s="7"/>
    </row>
    <row r="6653" spans="4:4" x14ac:dyDescent="0.3">
      <c r="D6653" s="6"/>
    </row>
    <row r="6654" spans="4:4" x14ac:dyDescent="0.3">
      <c r="D6654" s="7"/>
    </row>
    <row r="6655" spans="4:4" x14ac:dyDescent="0.3">
      <c r="D6655" s="6"/>
    </row>
    <row r="6656" spans="4:4" x14ac:dyDescent="0.3">
      <c r="D6656" s="7"/>
    </row>
    <row r="6657" spans="4:4" x14ac:dyDescent="0.3">
      <c r="D6657" s="7"/>
    </row>
    <row r="6658" spans="4:4" x14ac:dyDescent="0.3">
      <c r="D6658" s="6"/>
    </row>
    <row r="6659" spans="4:4" x14ac:dyDescent="0.3">
      <c r="D6659" s="7"/>
    </row>
    <row r="6660" spans="4:4" x14ac:dyDescent="0.3">
      <c r="D6660" s="6"/>
    </row>
    <row r="6661" spans="4:4" x14ac:dyDescent="0.3">
      <c r="D6661" s="7"/>
    </row>
    <row r="6662" spans="4:4" x14ac:dyDescent="0.3">
      <c r="D6662" s="6"/>
    </row>
    <row r="6663" spans="4:4" x14ac:dyDescent="0.3">
      <c r="D6663" s="7"/>
    </row>
    <row r="6664" spans="4:4" x14ac:dyDescent="0.3">
      <c r="D6664" s="6"/>
    </row>
    <row r="6665" spans="4:4" x14ac:dyDescent="0.3">
      <c r="D6665" s="7"/>
    </row>
    <row r="6666" spans="4:4" x14ac:dyDescent="0.3">
      <c r="D6666" s="6"/>
    </row>
    <row r="6667" spans="4:4" x14ac:dyDescent="0.3">
      <c r="D6667" s="7"/>
    </row>
    <row r="6668" spans="4:4" x14ac:dyDescent="0.3">
      <c r="D6668" s="6"/>
    </row>
    <row r="6669" spans="4:4" x14ac:dyDescent="0.3">
      <c r="D6669" s="7"/>
    </row>
    <row r="6670" spans="4:4" x14ac:dyDescent="0.3">
      <c r="D6670" s="7"/>
    </row>
    <row r="6671" spans="4:4" x14ac:dyDescent="0.3">
      <c r="D6671" s="6"/>
    </row>
    <row r="6672" spans="4:4" x14ac:dyDescent="0.3">
      <c r="D6672" s="7"/>
    </row>
    <row r="6673" spans="4:4" x14ac:dyDescent="0.3">
      <c r="D6673" s="6"/>
    </row>
    <row r="6674" spans="4:4" x14ac:dyDescent="0.3">
      <c r="D6674" s="7"/>
    </row>
    <row r="6675" spans="4:4" x14ac:dyDescent="0.3">
      <c r="D6675" s="6"/>
    </row>
    <row r="6676" spans="4:4" x14ac:dyDescent="0.3">
      <c r="D6676" s="7"/>
    </row>
    <row r="6677" spans="4:4" x14ac:dyDescent="0.3">
      <c r="D6677" s="6"/>
    </row>
    <row r="6678" spans="4:4" x14ac:dyDescent="0.3">
      <c r="D6678" s="7"/>
    </row>
    <row r="6679" spans="4:4" x14ac:dyDescent="0.3">
      <c r="D6679" s="6"/>
    </row>
    <row r="6680" spans="4:4" x14ac:dyDescent="0.3">
      <c r="D6680" s="7"/>
    </row>
    <row r="6681" spans="4:4" x14ac:dyDescent="0.3">
      <c r="D6681" s="6"/>
    </row>
    <row r="6682" spans="4:4" x14ac:dyDescent="0.3">
      <c r="D6682" s="7"/>
    </row>
    <row r="6683" spans="4:4" x14ac:dyDescent="0.3">
      <c r="D6683" s="6"/>
    </row>
    <row r="6684" spans="4:4" x14ac:dyDescent="0.3">
      <c r="D6684" s="7"/>
    </row>
    <row r="6685" spans="4:4" x14ac:dyDescent="0.3">
      <c r="D6685" s="6"/>
    </row>
    <row r="6686" spans="4:4" x14ac:dyDescent="0.3">
      <c r="D6686" s="7"/>
    </row>
    <row r="6687" spans="4:4" x14ac:dyDescent="0.3">
      <c r="D6687" s="6"/>
    </row>
    <row r="6688" spans="4:4" x14ac:dyDescent="0.3">
      <c r="D6688" s="7"/>
    </row>
    <row r="6689" spans="4:4" x14ac:dyDescent="0.3">
      <c r="D6689" s="6"/>
    </row>
    <row r="6690" spans="4:4" x14ac:dyDescent="0.3">
      <c r="D6690" s="7"/>
    </row>
    <row r="6691" spans="4:4" x14ac:dyDescent="0.3">
      <c r="D6691" s="6"/>
    </row>
    <row r="6692" spans="4:4" x14ac:dyDescent="0.3">
      <c r="D6692" s="7"/>
    </row>
    <row r="6693" spans="4:4" x14ac:dyDescent="0.3">
      <c r="D6693" s="6"/>
    </row>
    <row r="6694" spans="4:4" x14ac:dyDescent="0.3">
      <c r="D6694" s="7"/>
    </row>
    <row r="6695" spans="4:4" x14ac:dyDescent="0.3">
      <c r="D6695" s="6"/>
    </row>
    <row r="6696" spans="4:4" x14ac:dyDescent="0.3">
      <c r="D6696" s="7"/>
    </row>
    <row r="6697" spans="4:4" x14ac:dyDescent="0.3">
      <c r="D6697" s="6"/>
    </row>
    <row r="6698" spans="4:4" x14ac:dyDescent="0.3">
      <c r="D6698" s="7"/>
    </row>
    <row r="6699" spans="4:4" x14ac:dyDescent="0.3">
      <c r="D6699" s="6"/>
    </row>
    <row r="6700" spans="4:4" x14ac:dyDescent="0.3">
      <c r="D6700" s="7"/>
    </row>
    <row r="6701" spans="4:4" x14ac:dyDescent="0.3">
      <c r="D6701" s="6"/>
    </row>
    <row r="6702" spans="4:4" x14ac:dyDescent="0.3">
      <c r="D6702" s="7"/>
    </row>
    <row r="6703" spans="4:4" x14ac:dyDescent="0.3">
      <c r="D6703" s="6"/>
    </row>
    <row r="6704" spans="4:4" x14ac:dyDescent="0.3">
      <c r="D6704" s="7"/>
    </row>
    <row r="6705" spans="4:4" x14ac:dyDescent="0.3">
      <c r="D6705" s="6"/>
    </row>
    <row r="6706" spans="4:4" x14ac:dyDescent="0.3">
      <c r="D6706" s="7"/>
    </row>
    <row r="6707" spans="4:4" x14ac:dyDescent="0.3">
      <c r="D6707" s="7"/>
    </row>
    <row r="6708" spans="4:4" x14ac:dyDescent="0.3">
      <c r="D6708" s="6"/>
    </row>
    <row r="6709" spans="4:4" x14ac:dyDescent="0.3">
      <c r="D6709" s="7"/>
    </row>
    <row r="6710" spans="4:4" x14ac:dyDescent="0.3">
      <c r="D6710" s="7"/>
    </row>
    <row r="6711" spans="4:4" x14ac:dyDescent="0.3">
      <c r="D6711" s="6"/>
    </row>
    <row r="6712" spans="4:4" x14ac:dyDescent="0.3">
      <c r="D6712" s="7"/>
    </row>
    <row r="6713" spans="4:4" x14ac:dyDescent="0.3">
      <c r="D6713" s="6"/>
    </row>
    <row r="6714" spans="4:4" x14ac:dyDescent="0.3">
      <c r="D6714" s="7"/>
    </row>
    <row r="6715" spans="4:4" x14ac:dyDescent="0.3">
      <c r="D6715" s="6"/>
    </row>
    <row r="6716" spans="4:4" x14ac:dyDescent="0.3">
      <c r="D6716" s="7"/>
    </row>
    <row r="6717" spans="4:4" x14ac:dyDescent="0.3">
      <c r="D6717" s="6"/>
    </row>
    <row r="6718" spans="4:4" x14ac:dyDescent="0.3">
      <c r="D6718" s="7"/>
    </row>
    <row r="6719" spans="4:4" x14ac:dyDescent="0.3">
      <c r="D6719" s="6"/>
    </row>
    <row r="6720" spans="4:4" x14ac:dyDescent="0.3">
      <c r="D6720" s="7"/>
    </row>
    <row r="6721" spans="4:4" x14ac:dyDescent="0.3">
      <c r="D6721" s="6"/>
    </row>
    <row r="6722" spans="4:4" x14ac:dyDescent="0.3">
      <c r="D6722" s="7"/>
    </row>
    <row r="6723" spans="4:4" x14ac:dyDescent="0.3">
      <c r="D6723" s="6"/>
    </row>
    <row r="6724" spans="4:4" x14ac:dyDescent="0.3">
      <c r="D6724" s="7"/>
    </row>
    <row r="6725" spans="4:4" x14ac:dyDescent="0.3">
      <c r="D6725" s="6"/>
    </row>
    <row r="6726" spans="4:4" x14ac:dyDescent="0.3">
      <c r="D6726" s="7"/>
    </row>
    <row r="6727" spans="4:4" x14ac:dyDescent="0.3">
      <c r="D6727" s="6"/>
    </row>
    <row r="6728" spans="4:4" x14ac:dyDescent="0.3">
      <c r="D6728" s="7"/>
    </row>
    <row r="6729" spans="4:4" x14ac:dyDescent="0.3">
      <c r="D6729" s="6"/>
    </row>
    <row r="6730" spans="4:4" x14ac:dyDescent="0.3">
      <c r="D6730" s="7"/>
    </row>
    <row r="6731" spans="4:4" x14ac:dyDescent="0.3">
      <c r="D6731" s="6"/>
    </row>
    <row r="6732" spans="4:4" x14ac:dyDescent="0.3">
      <c r="D6732" s="7"/>
    </row>
    <row r="6733" spans="4:4" x14ac:dyDescent="0.3">
      <c r="D6733" s="7"/>
    </row>
    <row r="6734" spans="4:4" x14ac:dyDescent="0.3">
      <c r="D6734" s="6"/>
    </row>
    <row r="6735" spans="4:4" x14ac:dyDescent="0.3">
      <c r="D6735" s="7"/>
    </row>
    <row r="6736" spans="4:4" x14ac:dyDescent="0.3">
      <c r="D6736" s="6"/>
    </row>
    <row r="6737" spans="4:4" x14ac:dyDescent="0.3">
      <c r="D6737" s="7"/>
    </row>
    <row r="6738" spans="4:4" x14ac:dyDescent="0.3">
      <c r="D6738" s="6"/>
    </row>
    <row r="6739" spans="4:4" x14ac:dyDescent="0.3">
      <c r="D6739" s="7"/>
    </row>
    <row r="6740" spans="4:4" x14ac:dyDescent="0.3">
      <c r="D6740" s="7"/>
    </row>
    <row r="6741" spans="4:4" x14ac:dyDescent="0.3">
      <c r="D6741" s="6"/>
    </row>
    <row r="6742" spans="4:4" x14ac:dyDescent="0.3">
      <c r="D6742" s="7"/>
    </row>
    <row r="6743" spans="4:4" x14ac:dyDescent="0.3">
      <c r="D6743" s="6"/>
    </row>
    <row r="6744" spans="4:4" x14ac:dyDescent="0.3">
      <c r="D6744" s="7"/>
    </row>
    <row r="6745" spans="4:4" x14ac:dyDescent="0.3">
      <c r="D6745" s="6"/>
    </row>
    <row r="6746" spans="4:4" x14ac:dyDescent="0.3">
      <c r="D6746" s="7"/>
    </row>
    <row r="6747" spans="4:4" x14ac:dyDescent="0.3">
      <c r="D6747" s="6"/>
    </row>
    <row r="6748" spans="4:4" x14ac:dyDescent="0.3">
      <c r="D6748" s="7"/>
    </row>
    <row r="6749" spans="4:4" x14ac:dyDescent="0.3">
      <c r="D6749" s="6"/>
    </row>
    <row r="6750" spans="4:4" x14ac:dyDescent="0.3">
      <c r="D6750" s="7"/>
    </row>
    <row r="6751" spans="4:4" x14ac:dyDescent="0.3">
      <c r="D6751" s="7"/>
    </row>
    <row r="6752" spans="4:4" x14ac:dyDescent="0.3">
      <c r="D6752" s="6"/>
    </row>
    <row r="6753" spans="4:4" x14ac:dyDescent="0.3">
      <c r="D6753" s="7"/>
    </row>
    <row r="6754" spans="4:4" x14ac:dyDescent="0.3">
      <c r="D6754" s="6"/>
    </row>
    <row r="6755" spans="4:4" x14ac:dyDescent="0.3">
      <c r="D6755" s="7"/>
    </row>
    <row r="6756" spans="4:4" x14ac:dyDescent="0.3">
      <c r="D6756" s="6"/>
    </row>
    <row r="6757" spans="4:4" x14ac:dyDescent="0.3">
      <c r="D6757" s="7"/>
    </row>
    <row r="6758" spans="4:4" x14ac:dyDescent="0.3">
      <c r="D6758" s="6"/>
    </row>
    <row r="6759" spans="4:4" x14ac:dyDescent="0.3">
      <c r="D6759" s="7"/>
    </row>
    <row r="6760" spans="4:4" x14ac:dyDescent="0.3">
      <c r="D6760" s="6"/>
    </row>
    <row r="6761" spans="4:4" x14ac:dyDescent="0.3">
      <c r="D6761" s="7"/>
    </row>
    <row r="6762" spans="4:4" x14ac:dyDescent="0.3">
      <c r="D6762" s="7"/>
    </row>
    <row r="6763" spans="4:4" x14ac:dyDescent="0.3">
      <c r="D6763" s="6"/>
    </row>
    <row r="6764" spans="4:4" x14ac:dyDescent="0.3">
      <c r="D6764" s="7"/>
    </row>
    <row r="6765" spans="4:4" x14ac:dyDescent="0.3">
      <c r="D6765" s="6"/>
    </row>
    <row r="6766" spans="4:4" x14ac:dyDescent="0.3">
      <c r="D6766" s="7"/>
    </row>
    <row r="6767" spans="4:4" x14ac:dyDescent="0.3">
      <c r="D6767" s="6"/>
    </row>
    <row r="6768" spans="4:4" x14ac:dyDescent="0.3">
      <c r="D6768" s="7"/>
    </row>
    <row r="6769" spans="4:4" x14ac:dyDescent="0.3">
      <c r="D6769" s="6"/>
    </row>
    <row r="6770" spans="4:4" x14ac:dyDescent="0.3">
      <c r="D6770" s="7"/>
    </row>
    <row r="6771" spans="4:4" x14ac:dyDescent="0.3">
      <c r="D6771" s="6"/>
    </row>
    <row r="6772" spans="4:4" x14ac:dyDescent="0.3">
      <c r="D6772" s="7"/>
    </row>
    <row r="6773" spans="4:4" x14ac:dyDescent="0.3">
      <c r="D6773" s="6"/>
    </row>
    <row r="6774" spans="4:4" x14ac:dyDescent="0.3">
      <c r="D6774" s="7"/>
    </row>
    <row r="6775" spans="4:4" x14ac:dyDescent="0.3">
      <c r="D6775" s="6"/>
    </row>
    <row r="6776" spans="4:4" x14ac:dyDescent="0.3">
      <c r="D6776" s="7"/>
    </row>
    <row r="6777" spans="4:4" x14ac:dyDescent="0.3">
      <c r="D6777" s="6"/>
    </row>
    <row r="6778" spans="4:4" x14ac:dyDescent="0.3">
      <c r="D6778" s="7"/>
    </row>
    <row r="6779" spans="4:4" x14ac:dyDescent="0.3">
      <c r="D6779" s="6"/>
    </row>
    <row r="6780" spans="4:4" x14ac:dyDescent="0.3">
      <c r="D6780" s="7"/>
    </row>
    <row r="6781" spans="4:4" x14ac:dyDescent="0.3">
      <c r="D6781" s="6"/>
    </row>
    <row r="6782" spans="4:4" x14ac:dyDescent="0.3">
      <c r="D6782" s="7"/>
    </row>
    <row r="6783" spans="4:4" x14ac:dyDescent="0.3">
      <c r="D6783" s="6"/>
    </row>
    <row r="6784" spans="4:4" x14ac:dyDescent="0.3">
      <c r="D6784" s="7"/>
    </row>
    <row r="6785" spans="4:4" x14ac:dyDescent="0.3">
      <c r="D6785" s="6"/>
    </row>
    <row r="6786" spans="4:4" x14ac:dyDescent="0.3">
      <c r="D6786" s="7"/>
    </row>
    <row r="6787" spans="4:4" x14ac:dyDescent="0.3">
      <c r="D6787" s="6"/>
    </row>
    <row r="6788" spans="4:4" x14ac:dyDescent="0.3">
      <c r="D6788" s="7"/>
    </row>
    <row r="6789" spans="4:4" x14ac:dyDescent="0.3">
      <c r="D6789" s="6"/>
    </row>
    <row r="6790" spans="4:4" x14ac:dyDescent="0.3">
      <c r="D6790" s="7"/>
    </row>
    <row r="6791" spans="4:4" x14ac:dyDescent="0.3">
      <c r="D6791" s="6"/>
    </row>
    <row r="6792" spans="4:4" x14ac:dyDescent="0.3">
      <c r="D6792" s="7"/>
    </row>
    <row r="6793" spans="4:4" x14ac:dyDescent="0.3">
      <c r="D6793" s="6"/>
    </row>
    <row r="6794" spans="4:4" x14ac:dyDescent="0.3">
      <c r="D6794" s="7"/>
    </row>
    <row r="6795" spans="4:4" x14ac:dyDescent="0.3">
      <c r="D6795" s="6"/>
    </row>
    <row r="6796" spans="4:4" x14ac:dyDescent="0.3">
      <c r="D6796" s="7"/>
    </row>
    <row r="6797" spans="4:4" x14ac:dyDescent="0.3">
      <c r="D6797" s="7"/>
    </row>
    <row r="6798" spans="4:4" x14ac:dyDescent="0.3">
      <c r="D6798" s="6"/>
    </row>
    <row r="6799" spans="4:4" x14ac:dyDescent="0.3">
      <c r="D6799" s="7"/>
    </row>
    <row r="6800" spans="4:4" x14ac:dyDescent="0.3">
      <c r="D6800" s="7"/>
    </row>
    <row r="6801" spans="4:4" x14ac:dyDescent="0.3">
      <c r="D6801" s="6"/>
    </row>
    <row r="6802" spans="4:4" x14ac:dyDescent="0.3">
      <c r="D6802" s="7"/>
    </row>
    <row r="6803" spans="4:4" x14ac:dyDescent="0.3">
      <c r="D6803" s="6"/>
    </row>
    <row r="6804" spans="4:4" x14ac:dyDescent="0.3">
      <c r="D6804" s="7"/>
    </row>
    <row r="6805" spans="4:4" x14ac:dyDescent="0.3">
      <c r="D6805" s="6"/>
    </row>
    <row r="6806" spans="4:4" x14ac:dyDescent="0.3">
      <c r="D6806" s="7"/>
    </row>
    <row r="6807" spans="4:4" x14ac:dyDescent="0.3">
      <c r="D6807" s="6"/>
    </row>
    <row r="6808" spans="4:4" x14ac:dyDescent="0.3">
      <c r="D6808" s="7"/>
    </row>
    <row r="6809" spans="4:4" x14ac:dyDescent="0.3">
      <c r="D6809" s="6"/>
    </row>
    <row r="6810" spans="4:4" x14ac:dyDescent="0.3">
      <c r="D6810" s="7"/>
    </row>
    <row r="6811" spans="4:4" x14ac:dyDescent="0.3">
      <c r="D6811" s="6"/>
    </row>
    <row r="6812" spans="4:4" x14ac:dyDescent="0.3">
      <c r="D6812" s="7"/>
    </row>
    <row r="6813" spans="4:4" x14ac:dyDescent="0.3">
      <c r="D6813" s="7"/>
    </row>
    <row r="6814" spans="4:4" x14ac:dyDescent="0.3">
      <c r="D6814" s="6"/>
    </row>
    <row r="6815" spans="4:4" x14ac:dyDescent="0.3">
      <c r="D6815" s="7"/>
    </row>
    <row r="6816" spans="4:4" x14ac:dyDescent="0.3">
      <c r="D6816" s="6"/>
    </row>
    <row r="6817" spans="4:4" x14ac:dyDescent="0.3">
      <c r="D6817" s="7"/>
    </row>
    <row r="6818" spans="4:4" x14ac:dyDescent="0.3">
      <c r="D6818" s="6"/>
    </row>
    <row r="6819" spans="4:4" x14ac:dyDescent="0.3">
      <c r="D6819" s="7"/>
    </row>
    <row r="6820" spans="4:4" x14ac:dyDescent="0.3">
      <c r="D6820" s="6"/>
    </row>
    <row r="6821" spans="4:4" x14ac:dyDescent="0.3">
      <c r="D6821" s="7"/>
    </row>
    <row r="6822" spans="4:4" x14ac:dyDescent="0.3">
      <c r="D6822" s="6"/>
    </row>
    <row r="6823" spans="4:4" x14ac:dyDescent="0.3">
      <c r="D6823" s="7"/>
    </row>
    <row r="6824" spans="4:4" x14ac:dyDescent="0.3">
      <c r="D6824" s="6"/>
    </row>
    <row r="6825" spans="4:4" x14ac:dyDescent="0.3">
      <c r="D6825" s="7"/>
    </row>
    <row r="6826" spans="4:4" x14ac:dyDescent="0.3">
      <c r="D6826" s="6"/>
    </row>
    <row r="6827" spans="4:4" x14ac:dyDescent="0.3">
      <c r="D6827" s="7"/>
    </row>
    <row r="6828" spans="4:4" x14ac:dyDescent="0.3">
      <c r="D6828" s="6"/>
    </row>
    <row r="6829" spans="4:4" x14ac:dyDescent="0.3">
      <c r="D6829" s="7"/>
    </row>
    <row r="6830" spans="4:4" x14ac:dyDescent="0.3">
      <c r="D6830" s="6"/>
    </row>
    <row r="6831" spans="4:4" x14ac:dyDescent="0.3">
      <c r="D6831" s="7"/>
    </row>
    <row r="6832" spans="4:4" x14ac:dyDescent="0.3">
      <c r="D6832" s="6"/>
    </row>
    <row r="6833" spans="4:4" x14ac:dyDescent="0.3">
      <c r="D6833" s="7"/>
    </row>
    <row r="6834" spans="4:4" x14ac:dyDescent="0.3">
      <c r="D6834" s="6"/>
    </row>
    <row r="6835" spans="4:4" x14ac:dyDescent="0.3">
      <c r="D6835" s="7"/>
    </row>
    <row r="6836" spans="4:4" x14ac:dyDescent="0.3">
      <c r="D6836" s="6"/>
    </row>
    <row r="6837" spans="4:4" x14ac:dyDescent="0.3">
      <c r="D6837" s="7"/>
    </row>
    <row r="6838" spans="4:4" x14ac:dyDescent="0.3">
      <c r="D6838" s="6"/>
    </row>
    <row r="6839" spans="4:4" x14ac:dyDescent="0.3">
      <c r="D6839" s="7"/>
    </row>
    <row r="6840" spans="4:4" x14ac:dyDescent="0.3">
      <c r="D6840" s="6"/>
    </row>
    <row r="6841" spans="4:4" x14ac:dyDescent="0.3">
      <c r="D6841" s="7"/>
    </row>
    <row r="6842" spans="4:4" x14ac:dyDescent="0.3">
      <c r="D6842" s="7"/>
    </row>
    <row r="6843" spans="4:4" x14ac:dyDescent="0.3">
      <c r="D6843" s="7"/>
    </row>
    <row r="6844" spans="4:4" x14ac:dyDescent="0.3">
      <c r="D6844" s="6"/>
    </row>
    <row r="6845" spans="4:4" x14ac:dyDescent="0.3">
      <c r="D6845" s="7"/>
    </row>
    <row r="6846" spans="4:4" x14ac:dyDescent="0.3">
      <c r="D6846" s="6"/>
    </row>
    <row r="6847" spans="4:4" x14ac:dyDescent="0.3">
      <c r="D6847" s="7"/>
    </row>
    <row r="6848" spans="4:4" x14ac:dyDescent="0.3">
      <c r="D6848" s="6"/>
    </row>
    <row r="6849" spans="4:4" x14ac:dyDescent="0.3">
      <c r="D6849" s="7"/>
    </row>
    <row r="6850" spans="4:4" x14ac:dyDescent="0.3">
      <c r="D6850" s="7"/>
    </row>
    <row r="6851" spans="4:4" x14ac:dyDescent="0.3">
      <c r="D6851" s="6"/>
    </row>
    <row r="6852" spans="4:4" x14ac:dyDescent="0.3">
      <c r="D6852" s="7"/>
    </row>
    <row r="6853" spans="4:4" x14ac:dyDescent="0.3">
      <c r="D6853" s="6"/>
    </row>
    <row r="6854" spans="4:4" x14ac:dyDescent="0.3">
      <c r="D6854" s="7"/>
    </row>
    <row r="6855" spans="4:4" x14ac:dyDescent="0.3">
      <c r="D6855" s="6"/>
    </row>
    <row r="6856" spans="4:4" x14ac:dyDescent="0.3">
      <c r="D6856" s="7"/>
    </row>
    <row r="6857" spans="4:4" x14ac:dyDescent="0.3">
      <c r="D6857" s="6"/>
    </row>
    <row r="6858" spans="4:4" x14ac:dyDescent="0.3">
      <c r="D6858" s="7"/>
    </row>
    <row r="6859" spans="4:4" x14ac:dyDescent="0.3">
      <c r="D6859" s="7"/>
    </row>
    <row r="6860" spans="4:4" x14ac:dyDescent="0.3">
      <c r="D6860" s="6"/>
    </row>
    <row r="6861" spans="4:4" x14ac:dyDescent="0.3">
      <c r="D6861" s="7"/>
    </row>
    <row r="6862" spans="4:4" x14ac:dyDescent="0.3">
      <c r="D6862" s="7"/>
    </row>
    <row r="6863" spans="4:4" x14ac:dyDescent="0.3">
      <c r="D6863" s="6"/>
    </row>
    <row r="6864" spans="4:4" x14ac:dyDescent="0.3">
      <c r="D6864" s="7"/>
    </row>
    <row r="6865" spans="4:4" x14ac:dyDescent="0.3">
      <c r="D6865" s="6"/>
    </row>
    <row r="6866" spans="4:4" x14ac:dyDescent="0.3">
      <c r="D6866" s="7"/>
    </row>
    <row r="6867" spans="4:4" x14ac:dyDescent="0.3">
      <c r="D6867" s="6"/>
    </row>
    <row r="6868" spans="4:4" x14ac:dyDescent="0.3">
      <c r="D6868" s="7"/>
    </row>
    <row r="6869" spans="4:4" x14ac:dyDescent="0.3">
      <c r="D6869" s="6"/>
    </row>
    <row r="6870" spans="4:4" x14ac:dyDescent="0.3">
      <c r="D6870" s="7"/>
    </row>
    <row r="6871" spans="4:4" x14ac:dyDescent="0.3">
      <c r="D6871" s="6"/>
    </row>
    <row r="6872" spans="4:4" x14ac:dyDescent="0.3">
      <c r="D6872" s="7"/>
    </row>
    <row r="6873" spans="4:4" x14ac:dyDescent="0.3">
      <c r="D6873" s="6"/>
    </row>
    <row r="6874" spans="4:4" x14ac:dyDescent="0.3">
      <c r="D6874" s="7"/>
    </row>
    <row r="6875" spans="4:4" x14ac:dyDescent="0.3">
      <c r="D6875" s="6"/>
    </row>
    <row r="6876" spans="4:4" x14ac:dyDescent="0.3">
      <c r="D6876" s="7"/>
    </row>
    <row r="6877" spans="4:4" x14ac:dyDescent="0.3">
      <c r="D6877" s="6"/>
    </row>
    <row r="6878" spans="4:4" x14ac:dyDescent="0.3">
      <c r="D6878" s="7"/>
    </row>
    <row r="6879" spans="4:4" x14ac:dyDescent="0.3">
      <c r="D6879" s="6"/>
    </row>
    <row r="6880" spans="4:4" x14ac:dyDescent="0.3">
      <c r="D6880" s="7"/>
    </row>
    <row r="6881" spans="4:4" x14ac:dyDescent="0.3">
      <c r="D6881" s="6"/>
    </row>
    <row r="6882" spans="4:4" x14ac:dyDescent="0.3">
      <c r="D6882" s="7"/>
    </row>
    <row r="6883" spans="4:4" x14ac:dyDescent="0.3">
      <c r="D6883" s="6"/>
    </row>
    <row r="6884" spans="4:4" x14ac:dyDescent="0.3">
      <c r="D6884" s="7"/>
    </row>
    <row r="6885" spans="4:4" x14ac:dyDescent="0.3">
      <c r="D6885" s="6"/>
    </row>
    <row r="6886" spans="4:4" x14ac:dyDescent="0.3">
      <c r="D6886" s="7"/>
    </row>
    <row r="6887" spans="4:4" x14ac:dyDescent="0.3">
      <c r="D6887" s="6"/>
    </row>
    <row r="6888" spans="4:4" x14ac:dyDescent="0.3">
      <c r="D6888" s="7"/>
    </row>
    <row r="6889" spans="4:4" x14ac:dyDescent="0.3">
      <c r="D6889" s="6"/>
    </row>
    <row r="6890" spans="4:4" x14ac:dyDescent="0.3">
      <c r="D6890" s="7"/>
    </row>
    <row r="6891" spans="4:4" x14ac:dyDescent="0.3">
      <c r="D6891" s="6"/>
    </row>
    <row r="6892" spans="4:4" x14ac:dyDescent="0.3">
      <c r="D6892" s="7"/>
    </row>
    <row r="6893" spans="4:4" x14ac:dyDescent="0.3">
      <c r="D6893" s="7"/>
    </row>
    <row r="6894" spans="4:4" x14ac:dyDescent="0.3">
      <c r="D6894" s="6"/>
    </row>
    <row r="6895" spans="4:4" x14ac:dyDescent="0.3">
      <c r="D6895" s="7"/>
    </row>
    <row r="6896" spans="4:4" x14ac:dyDescent="0.3">
      <c r="D6896" s="6"/>
    </row>
    <row r="6897" spans="4:4" x14ac:dyDescent="0.3">
      <c r="D6897" s="7"/>
    </row>
    <row r="6898" spans="4:4" x14ac:dyDescent="0.3">
      <c r="D6898" s="6"/>
    </row>
    <row r="6899" spans="4:4" x14ac:dyDescent="0.3">
      <c r="D6899" s="7"/>
    </row>
    <row r="6900" spans="4:4" x14ac:dyDescent="0.3">
      <c r="D6900" s="6"/>
    </row>
    <row r="6901" spans="4:4" x14ac:dyDescent="0.3">
      <c r="D6901" s="7"/>
    </row>
    <row r="6902" spans="4:4" x14ac:dyDescent="0.3">
      <c r="D6902" s="6"/>
    </row>
    <row r="6903" spans="4:4" x14ac:dyDescent="0.3">
      <c r="D6903" s="7"/>
    </row>
    <row r="6904" spans="4:4" x14ac:dyDescent="0.3">
      <c r="D6904" s="6"/>
    </row>
    <row r="6905" spans="4:4" x14ac:dyDescent="0.3">
      <c r="D6905" s="7"/>
    </row>
    <row r="6906" spans="4:4" x14ac:dyDescent="0.3">
      <c r="D6906" s="7"/>
    </row>
    <row r="6907" spans="4:4" x14ac:dyDescent="0.3">
      <c r="D6907" s="6"/>
    </row>
    <row r="6908" spans="4:4" x14ac:dyDescent="0.3">
      <c r="D6908" s="7"/>
    </row>
    <row r="6909" spans="4:4" x14ac:dyDescent="0.3">
      <c r="D6909" s="6"/>
    </row>
    <row r="6910" spans="4:4" x14ac:dyDescent="0.3">
      <c r="D6910" s="7"/>
    </row>
    <row r="6911" spans="4:4" x14ac:dyDescent="0.3">
      <c r="D6911" s="6"/>
    </row>
    <row r="6912" spans="4:4" x14ac:dyDescent="0.3">
      <c r="D6912" s="7"/>
    </row>
    <row r="6913" spans="4:4" x14ac:dyDescent="0.3">
      <c r="D6913" s="6"/>
    </row>
    <row r="6914" spans="4:4" x14ac:dyDescent="0.3">
      <c r="D6914" s="7"/>
    </row>
    <row r="6915" spans="4:4" x14ac:dyDescent="0.3">
      <c r="D6915" s="6"/>
    </row>
    <row r="6916" spans="4:4" x14ac:dyDescent="0.3">
      <c r="D6916" s="7"/>
    </row>
    <row r="6917" spans="4:4" x14ac:dyDescent="0.3">
      <c r="D6917" s="6"/>
    </row>
    <row r="6918" spans="4:4" x14ac:dyDescent="0.3">
      <c r="D6918" s="7"/>
    </row>
    <row r="6919" spans="4:4" x14ac:dyDescent="0.3">
      <c r="D6919" s="6"/>
    </row>
    <row r="6920" spans="4:4" x14ac:dyDescent="0.3">
      <c r="D6920" s="7"/>
    </row>
    <row r="6921" spans="4:4" x14ac:dyDescent="0.3">
      <c r="D6921" s="6"/>
    </row>
    <row r="6922" spans="4:4" x14ac:dyDescent="0.3">
      <c r="D6922" s="7"/>
    </row>
    <row r="6923" spans="4:4" x14ac:dyDescent="0.3">
      <c r="D6923" s="6"/>
    </row>
    <row r="6924" spans="4:4" x14ac:dyDescent="0.3">
      <c r="D6924" s="7"/>
    </row>
    <row r="6925" spans="4:4" x14ac:dyDescent="0.3">
      <c r="D6925" s="6"/>
    </row>
    <row r="6926" spans="4:4" x14ac:dyDescent="0.3">
      <c r="D6926" s="7"/>
    </row>
    <row r="6927" spans="4:4" x14ac:dyDescent="0.3">
      <c r="D6927" s="6"/>
    </row>
    <row r="6928" spans="4:4" x14ac:dyDescent="0.3">
      <c r="D6928" s="7"/>
    </row>
    <row r="6929" spans="4:4" x14ac:dyDescent="0.3">
      <c r="D6929" s="6"/>
    </row>
    <row r="6930" spans="4:4" x14ac:dyDescent="0.3">
      <c r="D6930" s="7"/>
    </row>
    <row r="6931" spans="4:4" x14ac:dyDescent="0.3">
      <c r="D6931" s="6"/>
    </row>
    <row r="6932" spans="4:4" x14ac:dyDescent="0.3">
      <c r="D6932" s="7"/>
    </row>
    <row r="6933" spans="4:4" x14ac:dyDescent="0.3">
      <c r="D6933" s="6"/>
    </row>
    <row r="6934" spans="4:4" x14ac:dyDescent="0.3">
      <c r="D6934" s="7"/>
    </row>
    <row r="6935" spans="4:4" x14ac:dyDescent="0.3">
      <c r="D6935" s="6"/>
    </row>
    <row r="6936" spans="4:4" x14ac:dyDescent="0.3">
      <c r="D6936" s="7"/>
    </row>
    <row r="6937" spans="4:4" x14ac:dyDescent="0.3">
      <c r="D6937" s="7"/>
    </row>
    <row r="6938" spans="4:4" x14ac:dyDescent="0.3">
      <c r="D6938" s="6"/>
    </row>
    <row r="6939" spans="4:4" x14ac:dyDescent="0.3">
      <c r="D6939" s="7"/>
    </row>
    <row r="6940" spans="4:4" x14ac:dyDescent="0.3">
      <c r="D6940" s="6"/>
    </row>
    <row r="6941" spans="4:4" x14ac:dyDescent="0.3">
      <c r="D6941" s="7"/>
    </row>
    <row r="6942" spans="4:4" x14ac:dyDescent="0.3">
      <c r="D6942" s="7"/>
    </row>
    <row r="6943" spans="4:4" x14ac:dyDescent="0.3">
      <c r="D6943" s="6"/>
    </row>
    <row r="6944" spans="4:4" x14ac:dyDescent="0.3">
      <c r="D6944" s="7"/>
    </row>
    <row r="6945" spans="4:4" x14ac:dyDescent="0.3">
      <c r="D6945" s="7"/>
    </row>
    <row r="6946" spans="4:4" x14ac:dyDescent="0.3">
      <c r="D6946" s="6"/>
    </row>
    <row r="6947" spans="4:4" x14ac:dyDescent="0.3">
      <c r="D6947" s="7"/>
    </row>
    <row r="6948" spans="4:4" x14ac:dyDescent="0.3">
      <c r="D6948" s="6"/>
    </row>
    <row r="6949" spans="4:4" x14ac:dyDescent="0.3">
      <c r="D6949" s="7"/>
    </row>
    <row r="6950" spans="4:4" x14ac:dyDescent="0.3">
      <c r="D6950" s="6"/>
    </row>
    <row r="6951" spans="4:4" x14ac:dyDescent="0.3">
      <c r="D6951" s="7"/>
    </row>
    <row r="6952" spans="4:4" x14ac:dyDescent="0.3">
      <c r="D6952" s="6"/>
    </row>
    <row r="6953" spans="4:4" x14ac:dyDescent="0.3">
      <c r="D6953" s="7"/>
    </row>
    <row r="6954" spans="4:4" x14ac:dyDescent="0.3">
      <c r="D6954" s="6"/>
    </row>
    <row r="6955" spans="4:4" x14ac:dyDescent="0.3">
      <c r="D6955" s="7"/>
    </row>
    <row r="6956" spans="4:4" x14ac:dyDescent="0.3">
      <c r="D6956" s="6"/>
    </row>
    <row r="6957" spans="4:4" x14ac:dyDescent="0.3">
      <c r="D6957" s="7"/>
    </row>
    <row r="6958" spans="4:4" x14ac:dyDescent="0.3">
      <c r="D6958" s="6"/>
    </row>
    <row r="6959" spans="4:4" x14ac:dyDescent="0.3">
      <c r="D6959" s="7"/>
    </row>
    <row r="6960" spans="4:4" x14ac:dyDescent="0.3">
      <c r="D6960" s="6"/>
    </row>
    <row r="6961" spans="4:4" x14ac:dyDescent="0.3">
      <c r="D6961" s="7"/>
    </row>
    <row r="6962" spans="4:4" x14ac:dyDescent="0.3">
      <c r="D6962" s="6"/>
    </row>
    <row r="6963" spans="4:4" x14ac:dyDescent="0.3">
      <c r="D6963" s="7"/>
    </row>
    <row r="6964" spans="4:4" x14ac:dyDescent="0.3">
      <c r="D6964" s="6"/>
    </row>
    <row r="6965" spans="4:4" x14ac:dyDescent="0.3">
      <c r="D6965" s="7"/>
    </row>
    <row r="6966" spans="4:4" x14ac:dyDescent="0.3">
      <c r="D6966" s="6"/>
    </row>
    <row r="6967" spans="4:4" x14ac:dyDescent="0.3">
      <c r="D6967" s="7"/>
    </row>
    <row r="6968" spans="4:4" x14ac:dyDescent="0.3">
      <c r="D6968" s="6"/>
    </row>
    <row r="6969" spans="4:4" x14ac:dyDescent="0.3">
      <c r="D6969" s="7"/>
    </row>
    <row r="6970" spans="4:4" x14ac:dyDescent="0.3">
      <c r="D6970" s="6"/>
    </row>
    <row r="6971" spans="4:4" x14ac:dyDescent="0.3">
      <c r="D6971" s="7"/>
    </row>
    <row r="6972" spans="4:4" x14ac:dyDescent="0.3">
      <c r="D6972" s="6"/>
    </row>
    <row r="6973" spans="4:4" x14ac:dyDescent="0.3">
      <c r="D6973" s="7"/>
    </row>
    <row r="6974" spans="4:4" x14ac:dyDescent="0.3">
      <c r="D6974" s="6"/>
    </row>
    <row r="6975" spans="4:4" x14ac:dyDescent="0.3">
      <c r="D6975" s="7"/>
    </row>
    <row r="6976" spans="4:4" x14ac:dyDescent="0.3">
      <c r="D6976" s="6"/>
    </row>
    <row r="6977" spans="4:4" x14ac:dyDescent="0.3">
      <c r="D6977" s="7"/>
    </row>
    <row r="6978" spans="4:4" x14ac:dyDescent="0.3">
      <c r="D6978" s="6"/>
    </row>
    <row r="6979" spans="4:4" x14ac:dyDescent="0.3">
      <c r="D6979" s="7"/>
    </row>
    <row r="6980" spans="4:4" x14ac:dyDescent="0.3">
      <c r="D6980" s="7"/>
    </row>
    <row r="6981" spans="4:4" x14ac:dyDescent="0.3">
      <c r="D6981" s="6"/>
    </row>
    <row r="6982" spans="4:4" x14ac:dyDescent="0.3">
      <c r="D6982" s="7"/>
    </row>
    <row r="6983" spans="4:4" x14ac:dyDescent="0.3">
      <c r="D6983" s="6"/>
    </row>
    <row r="6984" spans="4:4" x14ac:dyDescent="0.3">
      <c r="D6984" s="7"/>
    </row>
    <row r="6985" spans="4:4" x14ac:dyDescent="0.3">
      <c r="D6985" s="6"/>
    </row>
    <row r="6986" spans="4:4" x14ac:dyDescent="0.3">
      <c r="D6986" s="7"/>
    </row>
    <row r="6987" spans="4:4" x14ac:dyDescent="0.3">
      <c r="D6987" s="6"/>
    </row>
    <row r="6988" spans="4:4" x14ac:dyDescent="0.3">
      <c r="D6988" s="7"/>
    </row>
    <row r="6989" spans="4:4" x14ac:dyDescent="0.3">
      <c r="D6989" s="6"/>
    </row>
    <row r="6990" spans="4:4" x14ac:dyDescent="0.3">
      <c r="D6990" s="7"/>
    </row>
    <row r="6991" spans="4:4" x14ac:dyDescent="0.3">
      <c r="D6991" s="6"/>
    </row>
    <row r="6992" spans="4:4" x14ac:dyDescent="0.3">
      <c r="D6992" s="7"/>
    </row>
    <row r="6993" spans="4:4" x14ac:dyDescent="0.3">
      <c r="D6993" s="6"/>
    </row>
    <row r="6994" spans="4:4" x14ac:dyDescent="0.3">
      <c r="D6994" s="7"/>
    </row>
    <row r="6995" spans="4:4" x14ac:dyDescent="0.3">
      <c r="D6995" s="6"/>
    </row>
    <row r="6996" spans="4:4" x14ac:dyDescent="0.3">
      <c r="D6996" s="7"/>
    </row>
    <row r="6997" spans="4:4" x14ac:dyDescent="0.3">
      <c r="D6997" s="6"/>
    </row>
    <row r="6998" spans="4:4" x14ac:dyDescent="0.3">
      <c r="D6998" s="7"/>
    </row>
    <row r="6999" spans="4:4" x14ac:dyDescent="0.3">
      <c r="D6999" s="6"/>
    </row>
    <row r="7000" spans="4:4" x14ac:dyDescent="0.3">
      <c r="D7000" s="7"/>
    </row>
    <row r="7001" spans="4:4" x14ac:dyDescent="0.3">
      <c r="D7001" s="6"/>
    </row>
    <row r="7002" spans="4:4" x14ac:dyDescent="0.3">
      <c r="D7002" s="7"/>
    </row>
    <row r="7003" spans="4:4" x14ac:dyDescent="0.3">
      <c r="D7003" s="7"/>
    </row>
    <row r="7004" spans="4:4" x14ac:dyDescent="0.3">
      <c r="D7004" s="6"/>
    </row>
    <row r="7005" spans="4:4" x14ac:dyDescent="0.3">
      <c r="D7005" s="7"/>
    </row>
    <row r="7006" spans="4:4" x14ac:dyDescent="0.3">
      <c r="D7006" s="6"/>
    </row>
    <row r="7007" spans="4:4" x14ac:dyDescent="0.3">
      <c r="D7007" s="7"/>
    </row>
    <row r="7008" spans="4:4" x14ac:dyDescent="0.3">
      <c r="D7008" s="6"/>
    </row>
    <row r="7009" spans="4:4" x14ac:dyDescent="0.3">
      <c r="D7009" s="7"/>
    </row>
    <row r="7010" spans="4:4" x14ac:dyDescent="0.3">
      <c r="D7010" s="6"/>
    </row>
    <row r="7011" spans="4:4" x14ac:dyDescent="0.3">
      <c r="D7011" s="7"/>
    </row>
    <row r="7012" spans="4:4" x14ac:dyDescent="0.3">
      <c r="D7012" s="6"/>
    </row>
    <row r="7013" spans="4:4" x14ac:dyDescent="0.3">
      <c r="D7013" s="7"/>
    </row>
    <row r="7014" spans="4:4" x14ac:dyDescent="0.3">
      <c r="D7014" s="6"/>
    </row>
    <row r="7015" spans="4:4" x14ac:dyDescent="0.3">
      <c r="D7015" s="7"/>
    </row>
    <row r="7016" spans="4:4" x14ac:dyDescent="0.3">
      <c r="D7016" s="6"/>
    </row>
    <row r="7017" spans="4:4" x14ac:dyDescent="0.3">
      <c r="D7017" s="7"/>
    </row>
    <row r="7018" spans="4:4" x14ac:dyDescent="0.3">
      <c r="D7018" s="6"/>
    </row>
    <row r="7019" spans="4:4" x14ac:dyDescent="0.3">
      <c r="D7019" s="7"/>
    </row>
    <row r="7020" spans="4:4" x14ac:dyDescent="0.3">
      <c r="D7020" s="6"/>
    </row>
    <row r="7021" spans="4:4" x14ac:dyDescent="0.3">
      <c r="D7021" s="7"/>
    </row>
    <row r="7022" spans="4:4" x14ac:dyDescent="0.3">
      <c r="D7022" s="6"/>
    </row>
    <row r="7023" spans="4:4" x14ac:dyDescent="0.3">
      <c r="D7023" s="7"/>
    </row>
    <row r="7024" spans="4:4" x14ac:dyDescent="0.3">
      <c r="D7024" s="6"/>
    </row>
    <row r="7025" spans="4:4" x14ac:dyDescent="0.3">
      <c r="D7025" s="7"/>
    </row>
    <row r="7026" spans="4:4" x14ac:dyDescent="0.3">
      <c r="D7026" s="6"/>
    </row>
    <row r="7027" spans="4:4" x14ac:dyDescent="0.3">
      <c r="D7027" s="7"/>
    </row>
    <row r="7028" spans="4:4" x14ac:dyDescent="0.3">
      <c r="D7028" s="6"/>
    </row>
    <row r="7029" spans="4:4" x14ac:dyDescent="0.3">
      <c r="D7029" s="7"/>
    </row>
    <row r="7030" spans="4:4" x14ac:dyDescent="0.3">
      <c r="D7030" s="6"/>
    </row>
    <row r="7031" spans="4:4" x14ac:dyDescent="0.3">
      <c r="D7031" s="7"/>
    </row>
    <row r="7032" spans="4:4" x14ac:dyDescent="0.3">
      <c r="D7032" s="6"/>
    </row>
    <row r="7033" spans="4:4" x14ac:dyDescent="0.3">
      <c r="D7033" s="7"/>
    </row>
    <row r="7034" spans="4:4" x14ac:dyDescent="0.3">
      <c r="D7034" s="6"/>
    </row>
    <row r="7035" spans="4:4" x14ac:dyDescent="0.3">
      <c r="D7035" s="7"/>
    </row>
    <row r="7036" spans="4:4" x14ac:dyDescent="0.3">
      <c r="D7036" s="6"/>
    </row>
    <row r="7037" spans="4:4" x14ac:dyDescent="0.3">
      <c r="D7037" s="7"/>
    </row>
    <row r="7038" spans="4:4" x14ac:dyDescent="0.3">
      <c r="D7038" s="7"/>
    </row>
    <row r="7039" spans="4:4" x14ac:dyDescent="0.3">
      <c r="D7039" s="6"/>
    </row>
    <row r="7040" spans="4:4" x14ac:dyDescent="0.3">
      <c r="D7040" s="7"/>
    </row>
    <row r="7041" spans="4:4" x14ac:dyDescent="0.3">
      <c r="D7041" s="6"/>
    </row>
    <row r="7042" spans="4:4" x14ac:dyDescent="0.3">
      <c r="D7042" s="7"/>
    </row>
    <row r="7043" spans="4:4" x14ac:dyDescent="0.3">
      <c r="D7043" s="7"/>
    </row>
    <row r="7044" spans="4:4" x14ac:dyDescent="0.3">
      <c r="D7044" s="6"/>
    </row>
    <row r="7045" spans="4:4" x14ac:dyDescent="0.3">
      <c r="D7045" s="7"/>
    </row>
    <row r="7046" spans="4:4" x14ac:dyDescent="0.3">
      <c r="D7046" s="6"/>
    </row>
    <row r="7047" spans="4:4" x14ac:dyDescent="0.3">
      <c r="D7047" s="7"/>
    </row>
    <row r="7048" spans="4:4" x14ac:dyDescent="0.3">
      <c r="D7048" s="6"/>
    </row>
    <row r="7049" spans="4:4" x14ac:dyDescent="0.3">
      <c r="D7049" s="7"/>
    </row>
    <row r="7050" spans="4:4" x14ac:dyDescent="0.3">
      <c r="D7050" s="6"/>
    </row>
    <row r="7051" spans="4:4" x14ac:dyDescent="0.3">
      <c r="D7051" s="7"/>
    </row>
    <row r="7052" spans="4:4" x14ac:dyDescent="0.3">
      <c r="D7052" s="6"/>
    </row>
    <row r="7053" spans="4:4" x14ac:dyDescent="0.3">
      <c r="D7053" s="7"/>
    </row>
    <row r="7054" spans="4:4" x14ac:dyDescent="0.3">
      <c r="D7054" s="6"/>
    </row>
    <row r="7055" spans="4:4" x14ac:dyDescent="0.3">
      <c r="D7055" s="7"/>
    </row>
    <row r="7056" spans="4:4" x14ac:dyDescent="0.3">
      <c r="D7056" s="6"/>
    </row>
    <row r="7057" spans="4:4" x14ac:dyDescent="0.3">
      <c r="D7057" s="7"/>
    </row>
    <row r="7058" spans="4:4" x14ac:dyDescent="0.3">
      <c r="D7058" s="7"/>
    </row>
    <row r="7059" spans="4:4" x14ac:dyDescent="0.3">
      <c r="D7059" s="6"/>
    </row>
    <row r="7060" spans="4:4" x14ac:dyDescent="0.3">
      <c r="D7060" s="7"/>
    </row>
    <row r="7061" spans="4:4" x14ac:dyDescent="0.3">
      <c r="D7061" s="6"/>
    </row>
    <row r="7062" spans="4:4" x14ac:dyDescent="0.3">
      <c r="D7062" s="7"/>
    </row>
    <row r="7063" spans="4:4" x14ac:dyDescent="0.3">
      <c r="D7063" s="6"/>
    </row>
    <row r="7064" spans="4:4" x14ac:dyDescent="0.3">
      <c r="D7064" s="7"/>
    </row>
    <row r="7065" spans="4:4" x14ac:dyDescent="0.3">
      <c r="D7065" s="7"/>
    </row>
    <row r="7066" spans="4:4" x14ac:dyDescent="0.3">
      <c r="D7066" s="6"/>
    </row>
    <row r="7067" spans="4:4" x14ac:dyDescent="0.3">
      <c r="D7067" s="7"/>
    </row>
    <row r="7068" spans="4:4" x14ac:dyDescent="0.3">
      <c r="D7068" s="6"/>
    </row>
    <row r="7069" spans="4:4" x14ac:dyDescent="0.3">
      <c r="D7069" s="7"/>
    </row>
    <row r="7070" spans="4:4" x14ac:dyDescent="0.3">
      <c r="D7070" s="6"/>
    </row>
    <row r="7071" spans="4:4" x14ac:dyDescent="0.3">
      <c r="D7071" s="7"/>
    </row>
    <row r="7072" spans="4:4" x14ac:dyDescent="0.3">
      <c r="D7072" s="6"/>
    </row>
    <row r="7073" spans="4:4" x14ac:dyDescent="0.3">
      <c r="D7073" s="7"/>
    </row>
    <row r="7074" spans="4:4" x14ac:dyDescent="0.3">
      <c r="D7074" s="7"/>
    </row>
    <row r="7075" spans="4:4" x14ac:dyDescent="0.3">
      <c r="D7075" s="6"/>
    </row>
    <row r="7076" spans="4:4" x14ac:dyDescent="0.3">
      <c r="D7076" s="7"/>
    </row>
    <row r="7077" spans="4:4" x14ac:dyDescent="0.3">
      <c r="D7077" s="6"/>
    </row>
    <row r="7078" spans="4:4" x14ac:dyDescent="0.3">
      <c r="D7078" s="7"/>
    </row>
    <row r="7079" spans="4:4" x14ac:dyDescent="0.3">
      <c r="D7079" s="6"/>
    </row>
    <row r="7080" spans="4:4" x14ac:dyDescent="0.3">
      <c r="D7080" s="7"/>
    </row>
    <row r="7081" spans="4:4" x14ac:dyDescent="0.3">
      <c r="D7081" s="6"/>
    </row>
    <row r="7082" spans="4:4" x14ac:dyDescent="0.3">
      <c r="D7082" s="7"/>
    </row>
    <row r="7083" spans="4:4" x14ac:dyDescent="0.3">
      <c r="D7083" s="6"/>
    </row>
    <row r="7084" spans="4:4" x14ac:dyDescent="0.3">
      <c r="D7084" s="7"/>
    </row>
    <row r="7085" spans="4:4" x14ac:dyDescent="0.3">
      <c r="D7085" s="6"/>
    </row>
    <row r="7086" spans="4:4" x14ac:dyDescent="0.3">
      <c r="D7086" s="7"/>
    </row>
    <row r="7087" spans="4:4" x14ac:dyDescent="0.3">
      <c r="D7087" s="6"/>
    </row>
    <row r="7088" spans="4:4" x14ac:dyDescent="0.3">
      <c r="D7088" s="7"/>
    </row>
    <row r="7089" spans="4:4" x14ac:dyDescent="0.3">
      <c r="D7089" s="6"/>
    </row>
    <row r="7090" spans="4:4" x14ac:dyDescent="0.3">
      <c r="D7090" s="7"/>
    </row>
    <row r="7091" spans="4:4" x14ac:dyDescent="0.3">
      <c r="D7091" s="6"/>
    </row>
    <row r="7092" spans="4:4" x14ac:dyDescent="0.3">
      <c r="D7092" s="7"/>
    </row>
    <row r="7093" spans="4:4" x14ac:dyDescent="0.3">
      <c r="D7093" s="7"/>
    </row>
    <row r="7094" spans="4:4" x14ac:dyDescent="0.3">
      <c r="D7094" s="6"/>
    </row>
    <row r="7095" spans="4:4" x14ac:dyDescent="0.3">
      <c r="D7095" s="7"/>
    </row>
    <row r="7096" spans="4:4" x14ac:dyDescent="0.3">
      <c r="D7096" s="6"/>
    </row>
    <row r="7097" spans="4:4" x14ac:dyDescent="0.3">
      <c r="D7097" s="7"/>
    </row>
    <row r="7098" spans="4:4" x14ac:dyDescent="0.3">
      <c r="D7098" s="6"/>
    </row>
    <row r="7099" spans="4:4" x14ac:dyDescent="0.3">
      <c r="D7099" s="7"/>
    </row>
    <row r="7100" spans="4:4" x14ac:dyDescent="0.3">
      <c r="D7100" s="6"/>
    </row>
    <row r="7101" spans="4:4" x14ac:dyDescent="0.3">
      <c r="D7101" s="7"/>
    </row>
    <row r="7102" spans="4:4" x14ac:dyDescent="0.3">
      <c r="D7102" s="6"/>
    </row>
    <row r="7103" spans="4:4" x14ac:dyDescent="0.3">
      <c r="D7103" s="7"/>
    </row>
    <row r="7104" spans="4:4" x14ac:dyDescent="0.3">
      <c r="D7104" s="7"/>
    </row>
    <row r="7105" spans="4:4" x14ac:dyDescent="0.3">
      <c r="D7105" s="6"/>
    </row>
    <row r="7106" spans="4:4" x14ac:dyDescent="0.3">
      <c r="D7106" s="7"/>
    </row>
    <row r="7107" spans="4:4" x14ac:dyDescent="0.3">
      <c r="D7107" s="7"/>
    </row>
    <row r="7108" spans="4:4" x14ac:dyDescent="0.3">
      <c r="D7108" s="6"/>
    </row>
    <row r="7109" spans="4:4" x14ac:dyDescent="0.3">
      <c r="D7109" s="7"/>
    </row>
    <row r="7110" spans="4:4" x14ac:dyDescent="0.3">
      <c r="D7110" s="6"/>
    </row>
    <row r="7111" spans="4:4" x14ac:dyDescent="0.3">
      <c r="D7111" s="7"/>
    </row>
    <row r="7112" spans="4:4" x14ac:dyDescent="0.3">
      <c r="D7112" s="6"/>
    </row>
    <row r="7113" spans="4:4" x14ac:dyDescent="0.3">
      <c r="D7113" s="7"/>
    </row>
    <row r="7114" spans="4:4" x14ac:dyDescent="0.3">
      <c r="D7114" s="6"/>
    </row>
    <row r="7115" spans="4:4" x14ac:dyDescent="0.3">
      <c r="D7115" s="7"/>
    </row>
    <row r="7116" spans="4:4" x14ac:dyDescent="0.3">
      <c r="D7116" s="6"/>
    </row>
    <row r="7117" spans="4:4" x14ac:dyDescent="0.3">
      <c r="D7117" s="7"/>
    </row>
    <row r="7118" spans="4:4" x14ac:dyDescent="0.3">
      <c r="D7118" s="7"/>
    </row>
    <row r="7119" spans="4:4" x14ac:dyDescent="0.3">
      <c r="D7119" s="6"/>
    </row>
    <row r="7120" spans="4:4" x14ac:dyDescent="0.3">
      <c r="D7120" s="7"/>
    </row>
    <row r="7121" spans="4:4" x14ac:dyDescent="0.3">
      <c r="D7121" s="6"/>
    </row>
    <row r="7122" spans="4:4" x14ac:dyDescent="0.3">
      <c r="D7122" s="7"/>
    </row>
    <row r="7123" spans="4:4" x14ac:dyDescent="0.3">
      <c r="D7123" s="6"/>
    </row>
    <row r="7124" spans="4:4" x14ac:dyDescent="0.3">
      <c r="D7124" s="7"/>
    </row>
    <row r="7125" spans="4:4" x14ac:dyDescent="0.3">
      <c r="D7125" s="6"/>
    </row>
    <row r="7126" spans="4:4" x14ac:dyDescent="0.3">
      <c r="D7126" s="7"/>
    </row>
    <row r="7127" spans="4:4" x14ac:dyDescent="0.3">
      <c r="D7127" s="6"/>
    </row>
    <row r="7128" spans="4:4" x14ac:dyDescent="0.3">
      <c r="D7128" s="7"/>
    </row>
    <row r="7129" spans="4:4" x14ac:dyDescent="0.3">
      <c r="D7129" s="6"/>
    </row>
    <row r="7130" spans="4:4" x14ac:dyDescent="0.3">
      <c r="D7130" s="7"/>
    </row>
    <row r="7131" spans="4:4" x14ac:dyDescent="0.3">
      <c r="D7131" s="6"/>
    </row>
    <row r="7132" spans="4:4" x14ac:dyDescent="0.3">
      <c r="D7132" s="7"/>
    </row>
    <row r="7133" spans="4:4" x14ac:dyDescent="0.3">
      <c r="D7133" s="6"/>
    </row>
    <row r="7134" spans="4:4" x14ac:dyDescent="0.3">
      <c r="D7134" s="7"/>
    </row>
    <row r="7135" spans="4:4" x14ac:dyDescent="0.3">
      <c r="D7135" s="6"/>
    </row>
    <row r="7136" spans="4:4" x14ac:dyDescent="0.3">
      <c r="D7136" s="7"/>
    </row>
    <row r="7137" spans="4:4" x14ac:dyDescent="0.3">
      <c r="D7137" s="6"/>
    </row>
    <row r="7138" spans="4:4" x14ac:dyDescent="0.3">
      <c r="D7138" s="7"/>
    </row>
    <row r="7139" spans="4:4" x14ac:dyDescent="0.3">
      <c r="D7139" s="6"/>
    </row>
    <row r="7140" spans="4:4" x14ac:dyDescent="0.3">
      <c r="D7140" s="7"/>
    </row>
    <row r="7141" spans="4:4" x14ac:dyDescent="0.3">
      <c r="D7141" s="6"/>
    </row>
    <row r="7142" spans="4:4" x14ac:dyDescent="0.3">
      <c r="D7142" s="7"/>
    </row>
    <row r="7143" spans="4:4" x14ac:dyDescent="0.3">
      <c r="D7143" s="6"/>
    </row>
    <row r="7144" spans="4:4" x14ac:dyDescent="0.3">
      <c r="D7144" s="7"/>
    </row>
    <row r="7145" spans="4:4" x14ac:dyDescent="0.3">
      <c r="D7145" s="6"/>
    </row>
    <row r="7146" spans="4:4" x14ac:dyDescent="0.3">
      <c r="D7146" s="7"/>
    </row>
    <row r="7147" spans="4:4" x14ac:dyDescent="0.3">
      <c r="D7147" s="6"/>
    </row>
    <row r="7148" spans="4:4" x14ac:dyDescent="0.3">
      <c r="D7148" s="7"/>
    </row>
    <row r="7149" spans="4:4" x14ac:dyDescent="0.3">
      <c r="D7149" s="6"/>
    </row>
    <row r="7150" spans="4:4" x14ac:dyDescent="0.3">
      <c r="D7150" s="7"/>
    </row>
    <row r="7151" spans="4:4" x14ac:dyDescent="0.3">
      <c r="D7151" s="6"/>
    </row>
    <row r="7152" spans="4:4" x14ac:dyDescent="0.3">
      <c r="D7152" s="7"/>
    </row>
    <row r="7153" spans="4:4" x14ac:dyDescent="0.3">
      <c r="D7153" s="6"/>
    </row>
    <row r="7154" spans="4:4" x14ac:dyDescent="0.3">
      <c r="D7154" s="7"/>
    </row>
    <row r="7155" spans="4:4" x14ac:dyDescent="0.3">
      <c r="D7155" s="6"/>
    </row>
    <row r="7156" spans="4:4" x14ac:dyDescent="0.3">
      <c r="D7156" s="7"/>
    </row>
    <row r="7157" spans="4:4" x14ac:dyDescent="0.3">
      <c r="D7157" s="6"/>
    </row>
    <row r="7158" spans="4:4" x14ac:dyDescent="0.3">
      <c r="D7158" s="7"/>
    </row>
    <row r="7159" spans="4:4" x14ac:dyDescent="0.3">
      <c r="D7159" s="6"/>
    </row>
    <row r="7160" spans="4:4" x14ac:dyDescent="0.3">
      <c r="D7160" s="7"/>
    </row>
    <row r="7161" spans="4:4" x14ac:dyDescent="0.3">
      <c r="D7161" s="6"/>
    </row>
    <row r="7162" spans="4:4" x14ac:dyDescent="0.3">
      <c r="D7162" s="7"/>
    </row>
    <row r="7163" spans="4:4" x14ac:dyDescent="0.3">
      <c r="D7163" s="6"/>
    </row>
    <row r="7164" spans="4:4" x14ac:dyDescent="0.3">
      <c r="D7164" s="7"/>
    </row>
    <row r="7165" spans="4:4" x14ac:dyDescent="0.3">
      <c r="D7165" s="6"/>
    </row>
    <row r="7166" spans="4:4" x14ac:dyDescent="0.3">
      <c r="D7166" s="7"/>
    </row>
    <row r="7167" spans="4:4" x14ac:dyDescent="0.3">
      <c r="D7167" s="7"/>
    </row>
    <row r="7168" spans="4:4" x14ac:dyDescent="0.3">
      <c r="D7168" s="6"/>
    </row>
    <row r="7169" spans="4:4" x14ac:dyDescent="0.3">
      <c r="D7169" s="7"/>
    </row>
    <row r="7170" spans="4:4" x14ac:dyDescent="0.3">
      <c r="D7170" s="6"/>
    </row>
    <row r="7171" spans="4:4" x14ac:dyDescent="0.3">
      <c r="D7171" s="7"/>
    </row>
    <row r="7172" spans="4:4" x14ac:dyDescent="0.3">
      <c r="D7172" s="6"/>
    </row>
    <row r="7173" spans="4:4" x14ac:dyDescent="0.3">
      <c r="D7173" s="7"/>
    </row>
    <row r="7174" spans="4:4" x14ac:dyDescent="0.3">
      <c r="D7174" s="6"/>
    </row>
    <row r="7175" spans="4:4" x14ac:dyDescent="0.3">
      <c r="D7175" s="7"/>
    </row>
    <row r="7176" spans="4:4" x14ac:dyDescent="0.3">
      <c r="D7176" s="6"/>
    </row>
    <row r="7177" spans="4:4" x14ac:dyDescent="0.3">
      <c r="D7177" s="7"/>
    </row>
    <row r="7178" spans="4:4" x14ac:dyDescent="0.3">
      <c r="D7178" s="6"/>
    </row>
    <row r="7179" spans="4:4" x14ac:dyDescent="0.3">
      <c r="D7179" s="7"/>
    </row>
    <row r="7180" spans="4:4" x14ac:dyDescent="0.3">
      <c r="D7180" s="6"/>
    </row>
    <row r="7181" spans="4:4" x14ac:dyDescent="0.3">
      <c r="D7181" s="7"/>
    </row>
    <row r="7182" spans="4:4" x14ac:dyDescent="0.3">
      <c r="D7182" s="7"/>
    </row>
    <row r="7183" spans="4:4" x14ac:dyDescent="0.3">
      <c r="D7183" s="6"/>
    </row>
    <row r="7184" spans="4:4" x14ac:dyDescent="0.3">
      <c r="D7184" s="7"/>
    </row>
    <row r="7185" spans="4:4" x14ac:dyDescent="0.3">
      <c r="D7185" s="7"/>
    </row>
    <row r="7186" spans="4:4" x14ac:dyDescent="0.3">
      <c r="D7186" s="6"/>
    </row>
    <row r="7187" spans="4:4" x14ac:dyDescent="0.3">
      <c r="D7187" s="7"/>
    </row>
    <row r="7188" spans="4:4" x14ac:dyDescent="0.3">
      <c r="D7188" s="6"/>
    </row>
    <row r="7189" spans="4:4" x14ac:dyDescent="0.3">
      <c r="D7189" s="7"/>
    </row>
    <row r="7190" spans="4:4" x14ac:dyDescent="0.3">
      <c r="D7190" s="6"/>
    </row>
    <row r="7191" spans="4:4" x14ac:dyDescent="0.3">
      <c r="D7191" s="7"/>
    </row>
    <row r="7192" spans="4:4" x14ac:dyDescent="0.3">
      <c r="D7192" s="6"/>
    </row>
    <row r="7193" spans="4:4" x14ac:dyDescent="0.3">
      <c r="D7193" s="7"/>
    </row>
    <row r="7194" spans="4:4" x14ac:dyDescent="0.3">
      <c r="D7194" s="6"/>
    </row>
    <row r="7195" spans="4:4" x14ac:dyDescent="0.3">
      <c r="D7195" s="7"/>
    </row>
    <row r="7196" spans="4:4" x14ac:dyDescent="0.3">
      <c r="D7196" s="6"/>
    </row>
    <row r="7197" spans="4:4" x14ac:dyDescent="0.3">
      <c r="D7197" s="7"/>
    </row>
    <row r="7198" spans="4:4" x14ac:dyDescent="0.3">
      <c r="D7198" s="6"/>
    </row>
    <row r="7199" spans="4:4" x14ac:dyDescent="0.3">
      <c r="D7199" s="7"/>
    </row>
    <row r="7200" spans="4:4" x14ac:dyDescent="0.3">
      <c r="D7200" s="6"/>
    </row>
    <row r="7201" spans="4:4" x14ac:dyDescent="0.3">
      <c r="D7201" s="7"/>
    </row>
    <row r="7202" spans="4:4" x14ac:dyDescent="0.3">
      <c r="D7202" s="6"/>
    </row>
    <row r="7203" spans="4:4" x14ac:dyDescent="0.3">
      <c r="D7203" s="7"/>
    </row>
    <row r="7204" spans="4:4" x14ac:dyDescent="0.3">
      <c r="D7204" s="6"/>
    </row>
    <row r="7205" spans="4:4" x14ac:dyDescent="0.3">
      <c r="D7205" s="7"/>
    </row>
    <row r="7206" spans="4:4" x14ac:dyDescent="0.3">
      <c r="D7206" s="6"/>
    </row>
    <row r="7207" spans="4:4" x14ac:dyDescent="0.3">
      <c r="D7207" s="7"/>
    </row>
    <row r="7208" spans="4:4" x14ac:dyDescent="0.3">
      <c r="D7208" s="6"/>
    </row>
    <row r="7209" spans="4:4" x14ac:dyDescent="0.3">
      <c r="D7209" s="7"/>
    </row>
    <row r="7210" spans="4:4" x14ac:dyDescent="0.3">
      <c r="D7210" s="6"/>
    </row>
    <row r="7211" spans="4:4" x14ac:dyDescent="0.3">
      <c r="D7211" s="7"/>
    </row>
    <row r="7212" spans="4:4" x14ac:dyDescent="0.3">
      <c r="D7212" s="6"/>
    </row>
    <row r="7213" spans="4:4" x14ac:dyDescent="0.3">
      <c r="D7213" s="7"/>
    </row>
    <row r="7214" spans="4:4" x14ac:dyDescent="0.3">
      <c r="D7214" s="6"/>
    </row>
    <row r="7215" spans="4:4" x14ac:dyDescent="0.3">
      <c r="D7215" s="7"/>
    </row>
    <row r="7216" spans="4:4" x14ac:dyDescent="0.3">
      <c r="D7216" s="6"/>
    </row>
    <row r="7217" spans="4:4" x14ac:dyDescent="0.3">
      <c r="D7217" s="7"/>
    </row>
    <row r="7218" spans="4:4" x14ac:dyDescent="0.3">
      <c r="D7218" s="7"/>
    </row>
    <row r="7219" spans="4:4" x14ac:dyDescent="0.3">
      <c r="D7219" s="6"/>
    </row>
    <row r="7220" spans="4:4" x14ac:dyDescent="0.3">
      <c r="D7220" s="7"/>
    </row>
    <row r="7221" spans="4:4" x14ac:dyDescent="0.3">
      <c r="D7221" s="6"/>
    </row>
    <row r="7222" spans="4:4" x14ac:dyDescent="0.3">
      <c r="D7222" s="7"/>
    </row>
    <row r="7223" spans="4:4" x14ac:dyDescent="0.3">
      <c r="D7223" s="6"/>
    </row>
    <row r="7224" spans="4:4" x14ac:dyDescent="0.3">
      <c r="D7224" s="7"/>
    </row>
    <row r="7225" spans="4:4" x14ac:dyDescent="0.3">
      <c r="D7225" s="6"/>
    </row>
    <row r="7226" spans="4:4" x14ac:dyDescent="0.3">
      <c r="D7226" s="7"/>
    </row>
    <row r="7227" spans="4:4" x14ac:dyDescent="0.3">
      <c r="D7227" s="6"/>
    </row>
    <row r="7228" spans="4:4" x14ac:dyDescent="0.3">
      <c r="D7228" s="7"/>
    </row>
    <row r="7229" spans="4:4" x14ac:dyDescent="0.3">
      <c r="D7229" s="6"/>
    </row>
    <row r="7230" spans="4:4" x14ac:dyDescent="0.3">
      <c r="D7230" s="7"/>
    </row>
    <row r="7231" spans="4:4" x14ac:dyDescent="0.3">
      <c r="D7231" s="6"/>
    </row>
    <row r="7232" spans="4:4" x14ac:dyDescent="0.3">
      <c r="D7232" s="7"/>
    </row>
    <row r="7233" spans="4:4" x14ac:dyDescent="0.3">
      <c r="D7233" s="6"/>
    </row>
    <row r="7234" spans="4:4" x14ac:dyDescent="0.3">
      <c r="D7234" s="7"/>
    </row>
    <row r="7235" spans="4:4" x14ac:dyDescent="0.3">
      <c r="D7235" s="6"/>
    </row>
    <row r="7236" spans="4:4" x14ac:dyDescent="0.3">
      <c r="D7236" s="7"/>
    </row>
    <row r="7237" spans="4:4" x14ac:dyDescent="0.3">
      <c r="D7237" s="6"/>
    </row>
    <row r="7238" spans="4:4" x14ac:dyDescent="0.3">
      <c r="D7238" s="7"/>
    </row>
    <row r="7239" spans="4:4" x14ac:dyDescent="0.3">
      <c r="D7239" s="6"/>
    </row>
    <row r="7240" spans="4:4" x14ac:dyDescent="0.3">
      <c r="D7240" s="7"/>
    </row>
    <row r="7241" spans="4:4" x14ac:dyDescent="0.3">
      <c r="D7241" s="6"/>
    </row>
    <row r="7242" spans="4:4" x14ac:dyDescent="0.3">
      <c r="D7242" s="7"/>
    </row>
    <row r="7243" spans="4:4" x14ac:dyDescent="0.3">
      <c r="D7243" s="6"/>
    </row>
    <row r="7244" spans="4:4" x14ac:dyDescent="0.3">
      <c r="D7244" s="7"/>
    </row>
    <row r="7245" spans="4:4" x14ac:dyDescent="0.3">
      <c r="D7245" s="7"/>
    </row>
    <row r="7246" spans="4:4" x14ac:dyDescent="0.3">
      <c r="D7246" s="6"/>
    </row>
    <row r="7247" spans="4:4" x14ac:dyDescent="0.3">
      <c r="D7247" s="7"/>
    </row>
    <row r="7248" spans="4:4" x14ac:dyDescent="0.3">
      <c r="D7248" s="7"/>
    </row>
    <row r="7249" spans="4:4" x14ac:dyDescent="0.3">
      <c r="D7249" s="6"/>
    </row>
    <row r="7250" spans="4:4" x14ac:dyDescent="0.3">
      <c r="D7250" s="7"/>
    </row>
    <row r="7251" spans="4:4" x14ac:dyDescent="0.3">
      <c r="D7251" s="6"/>
    </row>
    <row r="7252" spans="4:4" x14ac:dyDescent="0.3">
      <c r="D7252" s="7"/>
    </row>
    <row r="7253" spans="4:4" x14ac:dyDescent="0.3">
      <c r="D7253" s="7"/>
    </row>
    <row r="7254" spans="4:4" x14ac:dyDescent="0.3">
      <c r="D7254" s="6"/>
    </row>
    <row r="7255" spans="4:4" x14ac:dyDescent="0.3">
      <c r="D7255" s="7"/>
    </row>
    <row r="7256" spans="4:4" x14ac:dyDescent="0.3">
      <c r="D7256" s="6"/>
    </row>
    <row r="7257" spans="4:4" x14ac:dyDescent="0.3">
      <c r="D7257" s="7"/>
    </row>
    <row r="7258" spans="4:4" x14ac:dyDescent="0.3">
      <c r="D7258" s="7"/>
    </row>
    <row r="7259" spans="4:4" x14ac:dyDescent="0.3">
      <c r="D7259" s="7"/>
    </row>
    <row r="7260" spans="4:4" x14ac:dyDescent="0.3">
      <c r="D7260" s="6"/>
    </row>
    <row r="7261" spans="4:4" x14ac:dyDescent="0.3">
      <c r="D7261" s="7"/>
    </row>
    <row r="7262" spans="4:4" x14ac:dyDescent="0.3">
      <c r="D7262" s="6"/>
    </row>
    <row r="7263" spans="4:4" x14ac:dyDescent="0.3">
      <c r="D7263" s="7"/>
    </row>
    <row r="7264" spans="4:4" x14ac:dyDescent="0.3">
      <c r="D7264" s="7"/>
    </row>
    <row r="7265" spans="4:4" x14ac:dyDescent="0.3">
      <c r="D7265" s="6"/>
    </row>
    <row r="7266" spans="4:4" x14ac:dyDescent="0.3">
      <c r="D7266" s="7"/>
    </row>
    <row r="7267" spans="4:4" x14ac:dyDescent="0.3">
      <c r="D7267" s="7"/>
    </row>
    <row r="7268" spans="4:4" x14ac:dyDescent="0.3">
      <c r="D7268" s="6"/>
    </row>
    <row r="7269" spans="4:4" x14ac:dyDescent="0.3">
      <c r="D7269" s="7"/>
    </row>
    <row r="7270" spans="4:4" x14ac:dyDescent="0.3">
      <c r="D7270" s="6"/>
    </row>
    <row r="7271" spans="4:4" x14ac:dyDescent="0.3">
      <c r="D7271" s="7"/>
    </row>
    <row r="7272" spans="4:4" x14ac:dyDescent="0.3">
      <c r="D7272" s="6"/>
    </row>
    <row r="7273" spans="4:4" x14ac:dyDescent="0.3">
      <c r="D7273" s="7"/>
    </row>
    <row r="7274" spans="4:4" x14ac:dyDescent="0.3">
      <c r="D7274" s="6"/>
    </row>
    <row r="7275" spans="4:4" x14ac:dyDescent="0.3">
      <c r="D7275" s="7"/>
    </row>
    <row r="7276" spans="4:4" x14ac:dyDescent="0.3">
      <c r="D7276" s="6"/>
    </row>
    <row r="7277" spans="4:4" x14ac:dyDescent="0.3">
      <c r="D7277" s="7"/>
    </row>
    <row r="7278" spans="4:4" x14ac:dyDescent="0.3">
      <c r="D7278" s="6"/>
    </row>
    <row r="7279" spans="4:4" x14ac:dyDescent="0.3">
      <c r="D7279" s="7"/>
    </row>
    <row r="7280" spans="4:4" x14ac:dyDescent="0.3">
      <c r="D7280" s="6"/>
    </row>
    <row r="7281" spans="4:4" x14ac:dyDescent="0.3">
      <c r="D7281" s="7"/>
    </row>
    <row r="7282" spans="4:4" x14ac:dyDescent="0.3">
      <c r="D7282" s="6"/>
    </row>
    <row r="7283" spans="4:4" x14ac:dyDescent="0.3">
      <c r="D7283" s="7"/>
    </row>
    <row r="7284" spans="4:4" x14ac:dyDescent="0.3">
      <c r="D7284" s="7"/>
    </row>
    <row r="7285" spans="4:4" x14ac:dyDescent="0.3">
      <c r="D7285" s="6"/>
    </row>
    <row r="7286" spans="4:4" x14ac:dyDescent="0.3">
      <c r="D7286" s="7"/>
    </row>
    <row r="7287" spans="4:4" x14ac:dyDescent="0.3">
      <c r="D7287" s="6"/>
    </row>
    <row r="7288" spans="4:4" x14ac:dyDescent="0.3">
      <c r="D7288" s="7"/>
    </row>
    <row r="7289" spans="4:4" x14ac:dyDescent="0.3">
      <c r="D7289" s="6"/>
    </row>
    <row r="7290" spans="4:4" x14ac:dyDescent="0.3">
      <c r="D7290" s="7"/>
    </row>
    <row r="7291" spans="4:4" x14ac:dyDescent="0.3">
      <c r="D7291" s="6"/>
    </row>
    <row r="7292" spans="4:4" x14ac:dyDescent="0.3">
      <c r="D7292" s="7"/>
    </row>
    <row r="7293" spans="4:4" x14ac:dyDescent="0.3">
      <c r="D7293" s="6"/>
    </row>
    <row r="7294" spans="4:4" x14ac:dyDescent="0.3">
      <c r="D7294" s="7"/>
    </row>
    <row r="7295" spans="4:4" x14ac:dyDescent="0.3">
      <c r="D7295" s="6"/>
    </row>
    <row r="7296" spans="4:4" x14ac:dyDescent="0.3">
      <c r="D7296" s="7"/>
    </row>
    <row r="7297" spans="4:4" x14ac:dyDescent="0.3">
      <c r="D7297" s="6"/>
    </row>
    <row r="7298" spans="4:4" x14ac:dyDescent="0.3">
      <c r="D7298" s="7"/>
    </row>
    <row r="7299" spans="4:4" x14ac:dyDescent="0.3">
      <c r="D7299" s="6"/>
    </row>
    <row r="7300" spans="4:4" x14ac:dyDescent="0.3">
      <c r="D7300" s="7"/>
    </row>
    <row r="7301" spans="4:4" x14ac:dyDescent="0.3">
      <c r="D7301" s="6"/>
    </row>
    <row r="7302" spans="4:4" x14ac:dyDescent="0.3">
      <c r="D7302" s="7"/>
    </row>
    <row r="7303" spans="4:4" x14ac:dyDescent="0.3">
      <c r="D7303" s="6"/>
    </row>
    <row r="7304" spans="4:4" x14ac:dyDescent="0.3">
      <c r="D7304" s="7"/>
    </row>
    <row r="7305" spans="4:4" x14ac:dyDescent="0.3">
      <c r="D7305" s="6"/>
    </row>
    <row r="7306" spans="4:4" x14ac:dyDescent="0.3">
      <c r="D7306" s="7"/>
    </row>
    <row r="7307" spans="4:4" x14ac:dyDescent="0.3">
      <c r="D7307" s="6"/>
    </row>
    <row r="7308" spans="4:4" x14ac:dyDescent="0.3">
      <c r="D7308" s="7"/>
    </row>
    <row r="7309" spans="4:4" x14ac:dyDescent="0.3">
      <c r="D7309" s="6"/>
    </row>
    <row r="7310" spans="4:4" x14ac:dyDescent="0.3">
      <c r="D7310" s="7"/>
    </row>
    <row r="7311" spans="4:4" x14ac:dyDescent="0.3">
      <c r="D7311" s="6"/>
    </row>
    <row r="7312" spans="4:4" x14ac:dyDescent="0.3">
      <c r="D7312" s="7"/>
    </row>
    <row r="7313" spans="4:4" x14ac:dyDescent="0.3">
      <c r="D7313" s="6"/>
    </row>
    <row r="7314" spans="4:4" x14ac:dyDescent="0.3">
      <c r="D7314" s="7"/>
    </row>
    <row r="7315" spans="4:4" x14ac:dyDescent="0.3">
      <c r="D7315" s="7"/>
    </row>
    <row r="7316" spans="4:4" x14ac:dyDescent="0.3">
      <c r="D7316" s="6"/>
    </row>
    <row r="7317" spans="4:4" x14ac:dyDescent="0.3">
      <c r="D7317" s="7"/>
    </row>
    <row r="7318" spans="4:4" x14ac:dyDescent="0.3">
      <c r="D7318" s="6"/>
    </row>
    <row r="7319" spans="4:4" x14ac:dyDescent="0.3">
      <c r="D7319" s="7"/>
    </row>
    <row r="7320" spans="4:4" x14ac:dyDescent="0.3">
      <c r="D7320" s="6"/>
    </row>
    <row r="7321" spans="4:4" x14ac:dyDescent="0.3">
      <c r="D7321" s="7"/>
    </row>
    <row r="7322" spans="4:4" x14ac:dyDescent="0.3">
      <c r="D7322" s="6"/>
    </row>
    <row r="7323" spans="4:4" x14ac:dyDescent="0.3">
      <c r="D7323" s="7"/>
    </row>
    <row r="7324" spans="4:4" x14ac:dyDescent="0.3">
      <c r="D7324" s="6"/>
    </row>
    <row r="7325" spans="4:4" x14ac:dyDescent="0.3">
      <c r="D7325" s="7"/>
    </row>
    <row r="7326" spans="4:4" x14ac:dyDescent="0.3">
      <c r="D7326" s="6"/>
    </row>
    <row r="7327" spans="4:4" x14ac:dyDescent="0.3">
      <c r="D7327" s="7"/>
    </row>
    <row r="7328" spans="4:4" x14ac:dyDescent="0.3">
      <c r="D7328" s="6"/>
    </row>
    <row r="7329" spans="4:4" x14ac:dyDescent="0.3">
      <c r="D7329" s="7"/>
    </row>
    <row r="7330" spans="4:4" x14ac:dyDescent="0.3">
      <c r="D7330" s="6"/>
    </row>
    <row r="7331" spans="4:4" x14ac:dyDescent="0.3">
      <c r="D7331" s="7"/>
    </row>
    <row r="7332" spans="4:4" x14ac:dyDescent="0.3">
      <c r="D7332" s="6"/>
    </row>
    <row r="7333" spans="4:4" x14ac:dyDescent="0.3">
      <c r="D7333" s="7"/>
    </row>
    <row r="7334" spans="4:4" x14ac:dyDescent="0.3">
      <c r="D7334" s="6"/>
    </row>
    <row r="7335" spans="4:4" x14ac:dyDescent="0.3">
      <c r="D7335" s="7"/>
    </row>
    <row r="7336" spans="4:4" x14ac:dyDescent="0.3">
      <c r="D7336" s="6"/>
    </row>
    <row r="7337" spans="4:4" x14ac:dyDescent="0.3">
      <c r="D7337" s="7"/>
    </row>
    <row r="7338" spans="4:4" x14ac:dyDescent="0.3">
      <c r="D7338" s="6"/>
    </row>
    <row r="7339" spans="4:4" x14ac:dyDescent="0.3">
      <c r="D7339" s="7"/>
    </row>
    <row r="7340" spans="4:4" x14ac:dyDescent="0.3">
      <c r="D7340" s="6"/>
    </row>
    <row r="7341" spans="4:4" x14ac:dyDescent="0.3">
      <c r="D7341" s="7"/>
    </row>
    <row r="7342" spans="4:4" x14ac:dyDescent="0.3">
      <c r="D7342" s="6"/>
    </row>
    <row r="7343" spans="4:4" x14ac:dyDescent="0.3">
      <c r="D7343" s="7"/>
    </row>
    <row r="7344" spans="4:4" x14ac:dyDescent="0.3">
      <c r="D7344" s="6"/>
    </row>
    <row r="7345" spans="4:4" x14ac:dyDescent="0.3">
      <c r="D7345" s="7"/>
    </row>
    <row r="7346" spans="4:4" x14ac:dyDescent="0.3">
      <c r="D7346" s="6"/>
    </row>
    <row r="7347" spans="4:4" x14ac:dyDescent="0.3">
      <c r="D7347" s="7"/>
    </row>
    <row r="7348" spans="4:4" x14ac:dyDescent="0.3">
      <c r="D7348" s="6"/>
    </row>
    <row r="7349" spans="4:4" x14ac:dyDescent="0.3">
      <c r="D7349" s="7"/>
    </row>
    <row r="7350" spans="4:4" x14ac:dyDescent="0.3">
      <c r="D7350" s="7"/>
    </row>
    <row r="7351" spans="4:4" x14ac:dyDescent="0.3">
      <c r="D7351" s="6"/>
    </row>
    <row r="7352" spans="4:4" x14ac:dyDescent="0.3">
      <c r="D7352" s="7"/>
    </row>
    <row r="7353" spans="4:4" x14ac:dyDescent="0.3">
      <c r="D7353" s="6"/>
    </row>
    <row r="7354" spans="4:4" x14ac:dyDescent="0.3">
      <c r="D7354" s="7"/>
    </row>
    <row r="7355" spans="4:4" x14ac:dyDescent="0.3">
      <c r="D7355" s="6"/>
    </row>
    <row r="7356" spans="4:4" x14ac:dyDescent="0.3">
      <c r="D7356" s="7"/>
    </row>
    <row r="7357" spans="4:4" x14ac:dyDescent="0.3">
      <c r="D7357" s="6"/>
    </row>
    <row r="7358" spans="4:4" x14ac:dyDescent="0.3">
      <c r="D7358" s="7"/>
    </row>
    <row r="7359" spans="4:4" x14ac:dyDescent="0.3">
      <c r="D7359" s="6"/>
    </row>
    <row r="7360" spans="4:4" x14ac:dyDescent="0.3">
      <c r="D7360" s="7"/>
    </row>
    <row r="7361" spans="4:4" x14ac:dyDescent="0.3">
      <c r="D7361" s="6"/>
    </row>
    <row r="7362" spans="4:4" x14ac:dyDescent="0.3">
      <c r="D7362" s="7"/>
    </row>
    <row r="7363" spans="4:4" x14ac:dyDescent="0.3">
      <c r="D7363" s="6"/>
    </row>
    <row r="7364" spans="4:4" x14ac:dyDescent="0.3">
      <c r="D7364" s="7"/>
    </row>
    <row r="7365" spans="4:4" x14ac:dyDescent="0.3">
      <c r="D7365" s="6"/>
    </row>
    <row r="7366" spans="4:4" x14ac:dyDescent="0.3">
      <c r="D7366" s="7"/>
    </row>
    <row r="7367" spans="4:4" x14ac:dyDescent="0.3">
      <c r="D7367" s="6"/>
    </row>
    <row r="7368" spans="4:4" x14ac:dyDescent="0.3">
      <c r="D7368" s="7"/>
    </row>
    <row r="7369" spans="4:4" x14ac:dyDescent="0.3">
      <c r="D7369" s="6"/>
    </row>
    <row r="7370" spans="4:4" x14ac:dyDescent="0.3">
      <c r="D7370" s="7"/>
    </row>
    <row r="7371" spans="4:4" x14ac:dyDescent="0.3">
      <c r="D7371" s="6"/>
    </row>
    <row r="7372" spans="4:4" x14ac:dyDescent="0.3">
      <c r="D7372" s="7"/>
    </row>
    <row r="7373" spans="4:4" x14ac:dyDescent="0.3">
      <c r="D7373" s="6"/>
    </row>
    <row r="7374" spans="4:4" x14ac:dyDescent="0.3">
      <c r="D7374" s="7"/>
    </row>
    <row r="7375" spans="4:4" x14ac:dyDescent="0.3">
      <c r="D7375" s="6"/>
    </row>
    <row r="7376" spans="4:4" x14ac:dyDescent="0.3">
      <c r="D7376" s="7"/>
    </row>
    <row r="7377" spans="4:4" x14ac:dyDescent="0.3">
      <c r="D7377" s="6"/>
    </row>
    <row r="7378" spans="4:4" x14ac:dyDescent="0.3">
      <c r="D7378" s="7"/>
    </row>
    <row r="7379" spans="4:4" x14ac:dyDescent="0.3">
      <c r="D7379" s="6"/>
    </row>
    <row r="7380" spans="4:4" x14ac:dyDescent="0.3">
      <c r="D7380" s="7"/>
    </row>
    <row r="7381" spans="4:4" x14ac:dyDescent="0.3">
      <c r="D7381" s="6"/>
    </row>
    <row r="7382" spans="4:4" x14ac:dyDescent="0.3">
      <c r="D7382" s="7"/>
    </row>
    <row r="7383" spans="4:4" x14ac:dyDescent="0.3">
      <c r="D7383" s="6"/>
    </row>
    <row r="7384" spans="4:4" x14ac:dyDescent="0.3">
      <c r="D7384" s="7"/>
    </row>
    <row r="7385" spans="4:4" x14ac:dyDescent="0.3">
      <c r="D7385" s="7"/>
    </row>
    <row r="7386" spans="4:4" x14ac:dyDescent="0.3">
      <c r="D7386" s="6"/>
    </row>
    <row r="7387" spans="4:4" x14ac:dyDescent="0.3">
      <c r="D7387" s="7"/>
    </row>
    <row r="7388" spans="4:4" x14ac:dyDescent="0.3">
      <c r="D7388" s="7"/>
    </row>
    <row r="7389" spans="4:4" x14ac:dyDescent="0.3">
      <c r="D7389" s="6"/>
    </row>
    <row r="7390" spans="4:4" x14ac:dyDescent="0.3">
      <c r="D7390" s="7"/>
    </row>
    <row r="7391" spans="4:4" x14ac:dyDescent="0.3">
      <c r="D7391" s="6"/>
    </row>
    <row r="7392" spans="4:4" x14ac:dyDescent="0.3">
      <c r="D7392" s="7"/>
    </row>
    <row r="7393" spans="4:4" x14ac:dyDescent="0.3">
      <c r="D7393" s="6"/>
    </row>
    <row r="7394" spans="4:4" x14ac:dyDescent="0.3">
      <c r="D7394" s="7"/>
    </row>
    <row r="7395" spans="4:4" x14ac:dyDescent="0.3">
      <c r="D7395" s="6"/>
    </row>
    <row r="7396" spans="4:4" x14ac:dyDescent="0.3">
      <c r="D7396" s="7"/>
    </row>
    <row r="7397" spans="4:4" x14ac:dyDescent="0.3">
      <c r="D7397" s="6"/>
    </row>
    <row r="7398" spans="4:4" x14ac:dyDescent="0.3">
      <c r="D7398" s="7"/>
    </row>
    <row r="7399" spans="4:4" x14ac:dyDescent="0.3">
      <c r="D7399" s="6"/>
    </row>
    <row r="7400" spans="4:4" x14ac:dyDescent="0.3">
      <c r="D7400" s="7"/>
    </row>
    <row r="7401" spans="4:4" x14ac:dyDescent="0.3">
      <c r="D7401" s="6"/>
    </row>
    <row r="7402" spans="4:4" x14ac:dyDescent="0.3">
      <c r="D7402" s="7"/>
    </row>
    <row r="7403" spans="4:4" x14ac:dyDescent="0.3">
      <c r="D7403" s="6"/>
    </row>
    <row r="7404" spans="4:4" x14ac:dyDescent="0.3">
      <c r="D7404" s="7"/>
    </row>
    <row r="7405" spans="4:4" x14ac:dyDescent="0.3">
      <c r="D7405" s="6"/>
    </row>
    <row r="7406" spans="4:4" x14ac:dyDescent="0.3">
      <c r="D7406" s="7"/>
    </row>
    <row r="7407" spans="4:4" x14ac:dyDescent="0.3">
      <c r="D7407" s="6"/>
    </row>
    <row r="7408" spans="4:4" x14ac:dyDescent="0.3">
      <c r="D7408" s="7"/>
    </row>
    <row r="7409" spans="4:4" x14ac:dyDescent="0.3">
      <c r="D7409" s="6"/>
    </row>
    <row r="7410" spans="4:4" x14ac:dyDescent="0.3">
      <c r="D7410" s="7"/>
    </row>
    <row r="7411" spans="4:4" x14ac:dyDescent="0.3">
      <c r="D7411" s="6"/>
    </row>
    <row r="7412" spans="4:4" x14ac:dyDescent="0.3">
      <c r="D7412" s="7"/>
    </row>
    <row r="7413" spans="4:4" x14ac:dyDescent="0.3">
      <c r="D7413" s="6"/>
    </row>
    <row r="7414" spans="4:4" x14ac:dyDescent="0.3">
      <c r="D7414" s="7"/>
    </row>
    <row r="7415" spans="4:4" x14ac:dyDescent="0.3">
      <c r="D7415" s="6"/>
    </row>
    <row r="7416" spans="4:4" x14ac:dyDescent="0.3">
      <c r="D7416" s="7"/>
    </row>
    <row r="7417" spans="4:4" x14ac:dyDescent="0.3">
      <c r="D7417" s="6"/>
    </row>
    <row r="7418" spans="4:4" x14ac:dyDescent="0.3">
      <c r="D7418" s="7"/>
    </row>
    <row r="7419" spans="4:4" x14ac:dyDescent="0.3">
      <c r="D7419" s="6"/>
    </row>
    <row r="7420" spans="4:4" x14ac:dyDescent="0.3">
      <c r="D7420" s="7"/>
    </row>
    <row r="7421" spans="4:4" x14ac:dyDescent="0.3">
      <c r="D7421" s="6"/>
    </row>
    <row r="7422" spans="4:4" x14ac:dyDescent="0.3">
      <c r="D7422" s="7"/>
    </row>
    <row r="7423" spans="4:4" x14ac:dyDescent="0.3">
      <c r="D7423" s="6"/>
    </row>
    <row r="7424" spans="4:4" x14ac:dyDescent="0.3">
      <c r="D7424" s="7"/>
    </row>
    <row r="7425" spans="4:4" x14ac:dyDescent="0.3">
      <c r="D7425" s="6"/>
    </row>
    <row r="7426" spans="4:4" x14ac:dyDescent="0.3">
      <c r="D7426" s="7"/>
    </row>
    <row r="7427" spans="4:4" x14ac:dyDescent="0.3">
      <c r="D7427" s="6"/>
    </row>
    <row r="7428" spans="4:4" x14ac:dyDescent="0.3">
      <c r="D7428" s="7"/>
    </row>
    <row r="7429" spans="4:4" x14ac:dyDescent="0.3">
      <c r="D7429" s="6"/>
    </row>
    <row r="7430" spans="4:4" x14ac:dyDescent="0.3">
      <c r="D7430" s="7"/>
    </row>
    <row r="7431" spans="4:4" x14ac:dyDescent="0.3">
      <c r="D7431" s="6"/>
    </row>
    <row r="7432" spans="4:4" x14ac:dyDescent="0.3">
      <c r="D7432" s="7"/>
    </row>
    <row r="7433" spans="4:4" x14ac:dyDescent="0.3">
      <c r="D7433" s="6"/>
    </row>
    <row r="7434" spans="4:4" x14ac:dyDescent="0.3">
      <c r="D7434" s="7"/>
    </row>
    <row r="7435" spans="4:4" x14ac:dyDescent="0.3">
      <c r="D7435" s="6"/>
    </row>
    <row r="7436" spans="4:4" x14ac:dyDescent="0.3">
      <c r="D7436" s="7"/>
    </row>
    <row r="7437" spans="4:4" x14ac:dyDescent="0.3">
      <c r="D7437" s="6"/>
    </row>
    <row r="7438" spans="4:4" x14ac:dyDescent="0.3">
      <c r="D7438" s="7"/>
    </row>
    <row r="7439" spans="4:4" x14ac:dyDescent="0.3">
      <c r="D7439" s="6"/>
    </row>
    <row r="7440" spans="4:4" x14ac:dyDescent="0.3">
      <c r="D7440" s="7"/>
    </row>
    <row r="7441" spans="4:4" x14ac:dyDescent="0.3">
      <c r="D7441" s="6"/>
    </row>
    <row r="7442" spans="4:4" x14ac:dyDescent="0.3">
      <c r="D7442" s="7"/>
    </row>
    <row r="7443" spans="4:4" x14ac:dyDescent="0.3">
      <c r="D7443" s="6"/>
    </row>
    <row r="7444" spans="4:4" x14ac:dyDescent="0.3">
      <c r="D7444" s="7"/>
    </row>
    <row r="7445" spans="4:4" x14ac:dyDescent="0.3">
      <c r="D7445" s="6"/>
    </row>
    <row r="7446" spans="4:4" x14ac:dyDescent="0.3">
      <c r="D7446" s="7"/>
    </row>
    <row r="7447" spans="4:4" x14ac:dyDescent="0.3">
      <c r="D7447" s="6"/>
    </row>
    <row r="7448" spans="4:4" x14ac:dyDescent="0.3">
      <c r="D7448" s="7"/>
    </row>
    <row r="7449" spans="4:4" x14ac:dyDescent="0.3">
      <c r="D7449" s="6"/>
    </row>
    <row r="7450" spans="4:4" x14ac:dyDescent="0.3">
      <c r="D7450" s="7"/>
    </row>
    <row r="7451" spans="4:4" x14ac:dyDescent="0.3">
      <c r="D7451" s="6"/>
    </row>
    <row r="7452" spans="4:4" x14ac:dyDescent="0.3">
      <c r="D7452" s="7"/>
    </row>
    <row r="7453" spans="4:4" x14ac:dyDescent="0.3">
      <c r="D7453" s="6"/>
    </row>
    <row r="7454" spans="4:4" x14ac:dyDescent="0.3">
      <c r="D7454" s="7"/>
    </row>
    <row r="7455" spans="4:4" x14ac:dyDescent="0.3">
      <c r="D7455" s="6"/>
    </row>
    <row r="7456" spans="4:4" x14ac:dyDescent="0.3">
      <c r="D7456" s="7"/>
    </row>
    <row r="7457" spans="4:4" x14ac:dyDescent="0.3">
      <c r="D7457" s="6"/>
    </row>
    <row r="7458" spans="4:4" x14ac:dyDescent="0.3">
      <c r="D7458" s="7"/>
    </row>
    <row r="7459" spans="4:4" x14ac:dyDescent="0.3">
      <c r="D7459" s="6"/>
    </row>
    <row r="7460" spans="4:4" x14ac:dyDescent="0.3">
      <c r="D7460" s="7"/>
    </row>
    <row r="7461" spans="4:4" x14ac:dyDescent="0.3">
      <c r="D7461" s="6"/>
    </row>
    <row r="7462" spans="4:4" x14ac:dyDescent="0.3">
      <c r="D7462" s="7"/>
    </row>
    <row r="7463" spans="4:4" x14ac:dyDescent="0.3">
      <c r="D7463" s="6"/>
    </row>
    <row r="7464" spans="4:4" x14ac:dyDescent="0.3">
      <c r="D7464" s="7"/>
    </row>
    <row r="7465" spans="4:4" x14ac:dyDescent="0.3">
      <c r="D7465" s="6"/>
    </row>
    <row r="7466" spans="4:4" x14ac:dyDescent="0.3">
      <c r="D7466" s="7"/>
    </row>
    <row r="7467" spans="4:4" x14ac:dyDescent="0.3">
      <c r="D7467" s="6"/>
    </row>
    <row r="7468" spans="4:4" x14ac:dyDescent="0.3">
      <c r="D7468" s="7"/>
    </row>
    <row r="7469" spans="4:4" x14ac:dyDescent="0.3">
      <c r="D7469" s="6"/>
    </row>
    <row r="7470" spans="4:4" x14ac:dyDescent="0.3">
      <c r="D7470" s="7"/>
    </row>
    <row r="7471" spans="4:4" x14ac:dyDescent="0.3">
      <c r="D7471" s="6"/>
    </row>
    <row r="7472" spans="4:4" x14ac:dyDescent="0.3">
      <c r="D7472" s="7"/>
    </row>
    <row r="7473" spans="4:4" x14ac:dyDescent="0.3">
      <c r="D7473" s="6"/>
    </row>
    <row r="7474" spans="4:4" x14ac:dyDescent="0.3">
      <c r="D7474" s="7"/>
    </row>
    <row r="7475" spans="4:4" x14ac:dyDescent="0.3">
      <c r="D7475" s="6"/>
    </row>
    <row r="7476" spans="4:4" x14ac:dyDescent="0.3">
      <c r="D7476" s="7"/>
    </row>
    <row r="7477" spans="4:4" x14ac:dyDescent="0.3">
      <c r="D7477" s="6"/>
    </row>
    <row r="7478" spans="4:4" x14ac:dyDescent="0.3">
      <c r="D7478" s="7"/>
    </row>
    <row r="7479" spans="4:4" x14ac:dyDescent="0.3">
      <c r="D7479" s="6"/>
    </row>
    <row r="7480" spans="4:4" x14ac:dyDescent="0.3">
      <c r="D7480" s="7"/>
    </row>
    <row r="7481" spans="4:4" x14ac:dyDescent="0.3">
      <c r="D7481" s="7"/>
    </row>
    <row r="7482" spans="4:4" x14ac:dyDescent="0.3">
      <c r="D7482" s="6"/>
    </row>
    <row r="7483" spans="4:4" x14ac:dyDescent="0.3">
      <c r="D7483" s="7"/>
    </row>
    <row r="7484" spans="4:4" x14ac:dyDescent="0.3">
      <c r="D7484" s="6"/>
    </row>
    <row r="7485" spans="4:4" x14ac:dyDescent="0.3">
      <c r="D7485" s="7"/>
    </row>
    <row r="7486" spans="4:4" x14ac:dyDescent="0.3">
      <c r="D7486" s="6"/>
    </row>
    <row r="7487" spans="4:4" x14ac:dyDescent="0.3">
      <c r="D7487" s="7"/>
    </row>
    <row r="7488" spans="4:4" x14ac:dyDescent="0.3">
      <c r="D7488" s="6"/>
    </row>
    <row r="7489" spans="4:4" x14ac:dyDescent="0.3">
      <c r="D7489" s="7"/>
    </row>
    <row r="7490" spans="4:4" x14ac:dyDescent="0.3">
      <c r="D7490" s="6"/>
    </row>
    <row r="7491" spans="4:4" x14ac:dyDescent="0.3">
      <c r="D7491" s="7"/>
    </row>
    <row r="7492" spans="4:4" x14ac:dyDescent="0.3">
      <c r="D7492" s="6"/>
    </row>
    <row r="7493" spans="4:4" x14ac:dyDescent="0.3">
      <c r="D7493" s="7"/>
    </row>
    <row r="7494" spans="4:4" x14ac:dyDescent="0.3">
      <c r="D7494" s="6"/>
    </row>
    <row r="7495" spans="4:4" x14ac:dyDescent="0.3">
      <c r="D7495" s="7"/>
    </row>
    <row r="7496" spans="4:4" x14ac:dyDescent="0.3">
      <c r="D7496" s="6"/>
    </row>
    <row r="7497" spans="4:4" x14ac:dyDescent="0.3">
      <c r="D7497" s="7"/>
    </row>
    <row r="7498" spans="4:4" x14ac:dyDescent="0.3">
      <c r="D7498" s="6"/>
    </row>
    <row r="7499" spans="4:4" x14ac:dyDescent="0.3">
      <c r="D7499" s="7"/>
    </row>
    <row r="7500" spans="4:4" x14ac:dyDescent="0.3">
      <c r="D7500" s="6"/>
    </row>
    <row r="7501" spans="4:4" x14ac:dyDescent="0.3">
      <c r="D7501" s="7"/>
    </row>
    <row r="7502" spans="4:4" x14ac:dyDescent="0.3">
      <c r="D7502" s="6"/>
    </row>
    <row r="7503" spans="4:4" x14ac:dyDescent="0.3">
      <c r="D7503" s="7"/>
    </row>
    <row r="7504" spans="4:4" x14ac:dyDescent="0.3">
      <c r="D7504" s="6"/>
    </row>
    <row r="7505" spans="4:4" x14ac:dyDescent="0.3">
      <c r="D7505" s="7"/>
    </row>
    <row r="7506" spans="4:4" x14ac:dyDescent="0.3">
      <c r="D7506" s="6"/>
    </row>
    <row r="7507" spans="4:4" x14ac:dyDescent="0.3">
      <c r="D7507" s="7"/>
    </row>
    <row r="7508" spans="4:4" x14ac:dyDescent="0.3">
      <c r="D7508" s="6"/>
    </row>
    <row r="7509" spans="4:4" x14ac:dyDescent="0.3">
      <c r="D7509" s="7"/>
    </row>
    <row r="7510" spans="4:4" x14ac:dyDescent="0.3">
      <c r="D7510" s="6"/>
    </row>
    <row r="7511" spans="4:4" x14ac:dyDescent="0.3">
      <c r="D7511" s="7"/>
    </row>
    <row r="7512" spans="4:4" x14ac:dyDescent="0.3">
      <c r="D7512" s="6"/>
    </row>
    <row r="7513" spans="4:4" x14ac:dyDescent="0.3">
      <c r="D7513" s="7"/>
    </row>
    <row r="7514" spans="4:4" x14ac:dyDescent="0.3">
      <c r="D7514" s="6"/>
    </row>
    <row r="7515" spans="4:4" x14ac:dyDescent="0.3">
      <c r="D7515" s="7"/>
    </row>
    <row r="7516" spans="4:4" x14ac:dyDescent="0.3">
      <c r="D7516" s="7"/>
    </row>
    <row r="7517" spans="4:4" x14ac:dyDescent="0.3">
      <c r="D7517" s="6"/>
    </row>
    <row r="7518" spans="4:4" x14ac:dyDescent="0.3">
      <c r="D7518" s="7"/>
    </row>
    <row r="7519" spans="4:4" x14ac:dyDescent="0.3">
      <c r="D7519" s="7"/>
    </row>
    <row r="7520" spans="4:4" x14ac:dyDescent="0.3">
      <c r="D7520" s="6"/>
    </row>
    <row r="7521" spans="4:4" x14ac:dyDescent="0.3">
      <c r="D7521" s="7"/>
    </row>
    <row r="7522" spans="4:4" x14ac:dyDescent="0.3">
      <c r="D7522" s="6"/>
    </row>
    <row r="7523" spans="4:4" x14ac:dyDescent="0.3">
      <c r="D7523" s="7"/>
    </row>
    <row r="7524" spans="4:4" x14ac:dyDescent="0.3">
      <c r="D7524" s="6"/>
    </row>
    <row r="7525" spans="4:4" x14ac:dyDescent="0.3">
      <c r="D7525" s="7"/>
    </row>
    <row r="7526" spans="4:4" x14ac:dyDescent="0.3">
      <c r="D7526" s="6"/>
    </row>
    <row r="7527" spans="4:4" x14ac:dyDescent="0.3">
      <c r="D7527" s="7"/>
    </row>
    <row r="7528" spans="4:4" x14ac:dyDescent="0.3">
      <c r="D7528" s="6"/>
    </row>
    <row r="7529" spans="4:4" x14ac:dyDescent="0.3">
      <c r="D7529" s="7"/>
    </row>
    <row r="7530" spans="4:4" x14ac:dyDescent="0.3">
      <c r="D7530" s="6"/>
    </row>
    <row r="7531" spans="4:4" x14ac:dyDescent="0.3">
      <c r="D7531" s="7"/>
    </row>
    <row r="7532" spans="4:4" x14ac:dyDescent="0.3">
      <c r="D7532" s="6"/>
    </row>
    <row r="7533" spans="4:4" x14ac:dyDescent="0.3">
      <c r="D7533" s="7"/>
    </row>
    <row r="7534" spans="4:4" x14ac:dyDescent="0.3">
      <c r="D7534" s="6"/>
    </row>
    <row r="7535" spans="4:4" x14ac:dyDescent="0.3">
      <c r="D7535" s="7"/>
    </row>
    <row r="7536" spans="4:4" x14ac:dyDescent="0.3">
      <c r="D7536" s="6"/>
    </row>
    <row r="7537" spans="4:4" x14ac:dyDescent="0.3">
      <c r="D7537" s="7"/>
    </row>
    <row r="7538" spans="4:4" x14ac:dyDescent="0.3">
      <c r="D7538" s="6"/>
    </row>
    <row r="7539" spans="4:4" x14ac:dyDescent="0.3">
      <c r="D7539" s="7"/>
    </row>
    <row r="7540" spans="4:4" x14ac:dyDescent="0.3">
      <c r="D7540" s="7"/>
    </row>
    <row r="7541" spans="4:4" x14ac:dyDescent="0.3">
      <c r="D7541" s="6"/>
    </row>
    <row r="7542" spans="4:4" x14ac:dyDescent="0.3">
      <c r="D7542" s="7"/>
    </row>
    <row r="7543" spans="4:4" x14ac:dyDescent="0.3">
      <c r="D7543" s="6"/>
    </row>
    <row r="7544" spans="4:4" x14ac:dyDescent="0.3">
      <c r="D7544" s="7"/>
    </row>
    <row r="7545" spans="4:4" x14ac:dyDescent="0.3">
      <c r="D7545" s="6"/>
    </row>
    <row r="7546" spans="4:4" x14ac:dyDescent="0.3">
      <c r="D7546" s="7"/>
    </row>
    <row r="7547" spans="4:4" x14ac:dyDescent="0.3">
      <c r="D7547" s="6"/>
    </row>
    <row r="7548" spans="4:4" x14ac:dyDescent="0.3">
      <c r="D7548" s="7"/>
    </row>
    <row r="7549" spans="4:4" x14ac:dyDescent="0.3">
      <c r="D7549" s="7"/>
    </row>
    <row r="7550" spans="4:4" x14ac:dyDescent="0.3">
      <c r="D7550" s="6"/>
    </row>
    <row r="7551" spans="4:4" x14ac:dyDescent="0.3">
      <c r="D7551" s="7"/>
    </row>
    <row r="7552" spans="4:4" x14ac:dyDescent="0.3">
      <c r="D7552" s="6"/>
    </row>
    <row r="7553" spans="4:4" x14ac:dyDescent="0.3">
      <c r="D7553" s="7"/>
    </row>
    <row r="7554" spans="4:4" x14ac:dyDescent="0.3">
      <c r="D7554" s="6"/>
    </row>
    <row r="7555" spans="4:4" x14ac:dyDescent="0.3">
      <c r="D7555" s="7"/>
    </row>
    <row r="7556" spans="4:4" x14ac:dyDescent="0.3">
      <c r="D7556" s="6"/>
    </row>
    <row r="7557" spans="4:4" x14ac:dyDescent="0.3">
      <c r="D7557" s="7"/>
    </row>
    <row r="7558" spans="4:4" x14ac:dyDescent="0.3">
      <c r="D7558" s="6"/>
    </row>
    <row r="7559" spans="4:4" x14ac:dyDescent="0.3">
      <c r="D7559" s="7"/>
    </row>
    <row r="7560" spans="4:4" x14ac:dyDescent="0.3">
      <c r="D7560" s="6"/>
    </row>
    <row r="7561" spans="4:4" x14ac:dyDescent="0.3">
      <c r="D7561" s="7"/>
    </row>
    <row r="7562" spans="4:4" x14ac:dyDescent="0.3">
      <c r="D7562" s="6"/>
    </row>
    <row r="7563" spans="4:4" x14ac:dyDescent="0.3">
      <c r="D7563" s="7"/>
    </row>
    <row r="7564" spans="4:4" x14ac:dyDescent="0.3">
      <c r="D7564" s="6"/>
    </row>
    <row r="7565" spans="4:4" x14ac:dyDescent="0.3">
      <c r="D7565" s="7"/>
    </row>
    <row r="7566" spans="4:4" x14ac:dyDescent="0.3">
      <c r="D7566" s="6"/>
    </row>
    <row r="7567" spans="4:4" x14ac:dyDescent="0.3">
      <c r="D7567" s="7"/>
    </row>
    <row r="7568" spans="4:4" x14ac:dyDescent="0.3">
      <c r="D7568" s="6"/>
    </row>
    <row r="7569" spans="4:4" x14ac:dyDescent="0.3">
      <c r="D7569" s="7"/>
    </row>
    <row r="7570" spans="4:4" x14ac:dyDescent="0.3">
      <c r="D7570" s="6"/>
    </row>
    <row r="7571" spans="4:4" x14ac:dyDescent="0.3">
      <c r="D7571" s="7"/>
    </row>
    <row r="7572" spans="4:4" x14ac:dyDescent="0.3">
      <c r="D7572" s="6"/>
    </row>
    <row r="7573" spans="4:4" x14ac:dyDescent="0.3">
      <c r="D7573" s="7"/>
    </row>
    <row r="7574" spans="4:4" x14ac:dyDescent="0.3">
      <c r="D7574" s="6"/>
    </row>
    <row r="7575" spans="4:4" x14ac:dyDescent="0.3">
      <c r="D7575" s="7"/>
    </row>
    <row r="7576" spans="4:4" x14ac:dyDescent="0.3">
      <c r="D7576" s="6"/>
    </row>
    <row r="7577" spans="4:4" x14ac:dyDescent="0.3">
      <c r="D7577" s="7"/>
    </row>
    <row r="7578" spans="4:4" x14ac:dyDescent="0.3">
      <c r="D7578" s="6"/>
    </row>
    <row r="7579" spans="4:4" x14ac:dyDescent="0.3">
      <c r="D7579" s="7"/>
    </row>
    <row r="7580" spans="4:4" x14ac:dyDescent="0.3">
      <c r="D7580" s="6"/>
    </row>
    <row r="7581" spans="4:4" x14ac:dyDescent="0.3">
      <c r="D7581" s="7"/>
    </row>
    <row r="7582" spans="4:4" x14ac:dyDescent="0.3">
      <c r="D7582" s="6"/>
    </row>
    <row r="7583" spans="4:4" x14ac:dyDescent="0.3">
      <c r="D7583" s="7"/>
    </row>
    <row r="7584" spans="4:4" x14ac:dyDescent="0.3">
      <c r="D7584" s="6"/>
    </row>
    <row r="7585" spans="4:4" x14ac:dyDescent="0.3">
      <c r="D7585" s="7"/>
    </row>
    <row r="7586" spans="4:4" x14ac:dyDescent="0.3">
      <c r="D7586" s="6"/>
    </row>
    <row r="7587" spans="4:4" x14ac:dyDescent="0.3">
      <c r="D7587" s="7"/>
    </row>
    <row r="7588" spans="4:4" x14ac:dyDescent="0.3">
      <c r="D7588" s="6"/>
    </row>
    <row r="7589" spans="4:4" x14ac:dyDescent="0.3">
      <c r="D7589" s="7"/>
    </row>
    <row r="7590" spans="4:4" x14ac:dyDescent="0.3">
      <c r="D7590" s="6"/>
    </row>
    <row r="7591" spans="4:4" x14ac:dyDescent="0.3">
      <c r="D7591" s="7"/>
    </row>
    <row r="7592" spans="4:4" x14ac:dyDescent="0.3">
      <c r="D7592" s="6"/>
    </row>
    <row r="7593" spans="4:4" x14ac:dyDescent="0.3">
      <c r="D7593" s="7"/>
    </row>
    <row r="7594" spans="4:4" x14ac:dyDescent="0.3">
      <c r="D7594" s="6"/>
    </row>
    <row r="7595" spans="4:4" x14ac:dyDescent="0.3">
      <c r="D7595" s="7"/>
    </row>
    <row r="7596" spans="4:4" x14ac:dyDescent="0.3">
      <c r="D7596" s="6"/>
    </row>
    <row r="7597" spans="4:4" x14ac:dyDescent="0.3">
      <c r="D7597" s="7"/>
    </row>
    <row r="7598" spans="4:4" x14ac:dyDescent="0.3">
      <c r="D7598" s="6"/>
    </row>
    <row r="7599" spans="4:4" x14ac:dyDescent="0.3">
      <c r="D7599" s="7"/>
    </row>
    <row r="7600" spans="4:4" x14ac:dyDescent="0.3">
      <c r="D7600" s="6"/>
    </row>
    <row r="7601" spans="4:4" x14ac:dyDescent="0.3">
      <c r="D7601" s="7"/>
    </row>
    <row r="7602" spans="4:4" x14ac:dyDescent="0.3">
      <c r="D7602" s="6"/>
    </row>
    <row r="7603" spans="4:4" x14ac:dyDescent="0.3">
      <c r="D7603" s="7"/>
    </row>
    <row r="7604" spans="4:4" x14ac:dyDescent="0.3">
      <c r="D7604" s="6"/>
    </row>
    <row r="7605" spans="4:4" x14ac:dyDescent="0.3">
      <c r="D7605" s="7"/>
    </row>
    <row r="7606" spans="4:4" x14ac:dyDescent="0.3">
      <c r="D7606" s="6"/>
    </row>
    <row r="7607" spans="4:4" x14ac:dyDescent="0.3">
      <c r="D7607" s="7"/>
    </row>
    <row r="7608" spans="4:4" x14ac:dyDescent="0.3">
      <c r="D7608" s="6"/>
    </row>
    <row r="7609" spans="4:4" x14ac:dyDescent="0.3">
      <c r="D7609" s="7"/>
    </row>
    <row r="7610" spans="4:4" x14ac:dyDescent="0.3">
      <c r="D7610" s="6"/>
    </row>
    <row r="7611" spans="4:4" x14ac:dyDescent="0.3">
      <c r="D7611" s="7"/>
    </row>
    <row r="7612" spans="4:4" x14ac:dyDescent="0.3">
      <c r="D7612" s="6"/>
    </row>
    <row r="7613" spans="4:4" x14ac:dyDescent="0.3">
      <c r="D7613" s="7"/>
    </row>
    <row r="7614" spans="4:4" x14ac:dyDescent="0.3">
      <c r="D7614" s="6"/>
    </row>
    <row r="7615" spans="4:4" x14ac:dyDescent="0.3">
      <c r="D7615" s="7"/>
    </row>
    <row r="7616" spans="4:4" x14ac:dyDescent="0.3">
      <c r="D7616" s="6"/>
    </row>
    <row r="7617" spans="4:4" x14ac:dyDescent="0.3">
      <c r="D7617" s="7"/>
    </row>
    <row r="7618" spans="4:4" x14ac:dyDescent="0.3">
      <c r="D7618" s="6"/>
    </row>
    <row r="7619" spans="4:4" x14ac:dyDescent="0.3">
      <c r="D7619" s="7"/>
    </row>
    <row r="7620" spans="4:4" x14ac:dyDescent="0.3">
      <c r="D7620" s="6"/>
    </row>
    <row r="7621" spans="4:4" x14ac:dyDescent="0.3">
      <c r="D7621" s="7"/>
    </row>
    <row r="7622" spans="4:4" x14ac:dyDescent="0.3">
      <c r="D7622" s="6"/>
    </row>
    <row r="7623" spans="4:4" x14ac:dyDescent="0.3">
      <c r="D7623" s="7"/>
    </row>
    <row r="7624" spans="4:4" x14ac:dyDescent="0.3">
      <c r="D7624" s="6"/>
    </row>
    <row r="7625" spans="4:4" x14ac:dyDescent="0.3">
      <c r="D7625" s="7"/>
    </row>
    <row r="7626" spans="4:4" x14ac:dyDescent="0.3">
      <c r="D7626" s="6"/>
    </row>
    <row r="7627" spans="4:4" x14ac:dyDescent="0.3">
      <c r="D7627" s="7"/>
    </row>
    <row r="7628" spans="4:4" x14ac:dyDescent="0.3">
      <c r="D7628" s="6"/>
    </row>
    <row r="7629" spans="4:4" x14ac:dyDescent="0.3">
      <c r="D7629" s="7"/>
    </row>
    <row r="7630" spans="4:4" x14ac:dyDescent="0.3">
      <c r="D7630" s="6"/>
    </row>
    <row r="7631" spans="4:4" x14ac:dyDescent="0.3">
      <c r="D7631" s="7"/>
    </row>
    <row r="7632" spans="4:4" x14ac:dyDescent="0.3">
      <c r="D7632" s="6"/>
    </row>
    <row r="7633" spans="4:4" x14ac:dyDescent="0.3">
      <c r="D7633" s="7"/>
    </row>
    <row r="7634" spans="4:4" x14ac:dyDescent="0.3">
      <c r="D7634" s="6"/>
    </row>
    <row r="7635" spans="4:4" x14ac:dyDescent="0.3">
      <c r="D7635" s="7"/>
    </row>
    <row r="7636" spans="4:4" x14ac:dyDescent="0.3">
      <c r="D7636" s="6"/>
    </row>
    <row r="7637" spans="4:4" x14ac:dyDescent="0.3">
      <c r="D7637" s="7"/>
    </row>
    <row r="7638" spans="4:4" x14ac:dyDescent="0.3">
      <c r="D7638" s="6"/>
    </row>
    <row r="7639" spans="4:4" x14ac:dyDescent="0.3">
      <c r="D7639" s="7"/>
    </row>
    <row r="7640" spans="4:4" x14ac:dyDescent="0.3">
      <c r="D7640" s="6"/>
    </row>
    <row r="7641" spans="4:4" x14ac:dyDescent="0.3">
      <c r="D7641" s="7"/>
    </row>
    <row r="7642" spans="4:4" x14ac:dyDescent="0.3">
      <c r="D7642" s="6"/>
    </row>
    <row r="7643" spans="4:4" x14ac:dyDescent="0.3">
      <c r="D7643" s="7"/>
    </row>
    <row r="7644" spans="4:4" x14ac:dyDescent="0.3">
      <c r="D7644" s="6"/>
    </row>
    <row r="7645" spans="4:4" x14ac:dyDescent="0.3">
      <c r="D7645" s="7"/>
    </row>
    <row r="7646" spans="4:4" x14ac:dyDescent="0.3">
      <c r="D7646" s="6"/>
    </row>
    <row r="7647" spans="4:4" x14ac:dyDescent="0.3">
      <c r="D7647" s="7"/>
    </row>
    <row r="7648" spans="4:4" x14ac:dyDescent="0.3">
      <c r="D7648" s="6"/>
    </row>
    <row r="7649" spans="4:4" x14ac:dyDescent="0.3">
      <c r="D7649" s="7"/>
    </row>
    <row r="7650" spans="4:4" x14ac:dyDescent="0.3">
      <c r="D7650" s="6"/>
    </row>
    <row r="7651" spans="4:4" x14ac:dyDescent="0.3">
      <c r="D7651" s="7"/>
    </row>
    <row r="7652" spans="4:4" x14ac:dyDescent="0.3">
      <c r="D7652" s="6"/>
    </row>
    <row r="7653" spans="4:4" x14ac:dyDescent="0.3">
      <c r="D7653" s="7"/>
    </row>
    <row r="7654" spans="4:4" x14ac:dyDescent="0.3">
      <c r="D7654" s="6"/>
    </row>
    <row r="7655" spans="4:4" x14ac:dyDescent="0.3">
      <c r="D7655" s="7"/>
    </row>
    <row r="7656" spans="4:4" x14ac:dyDescent="0.3">
      <c r="D7656" s="6"/>
    </row>
    <row r="7657" spans="4:4" x14ac:dyDescent="0.3">
      <c r="D7657" s="7"/>
    </row>
    <row r="7658" spans="4:4" x14ac:dyDescent="0.3">
      <c r="D7658" s="6"/>
    </row>
    <row r="7659" spans="4:4" x14ac:dyDescent="0.3">
      <c r="D7659" s="7"/>
    </row>
    <row r="7660" spans="4:4" x14ac:dyDescent="0.3">
      <c r="D7660" s="6"/>
    </row>
    <row r="7661" spans="4:4" x14ac:dyDescent="0.3">
      <c r="D7661" s="7"/>
    </row>
    <row r="7662" spans="4:4" x14ac:dyDescent="0.3">
      <c r="D7662" s="6"/>
    </row>
    <row r="7663" spans="4:4" x14ac:dyDescent="0.3">
      <c r="D7663" s="7"/>
    </row>
    <row r="7664" spans="4:4" x14ac:dyDescent="0.3">
      <c r="D7664" s="6"/>
    </row>
    <row r="7665" spans="4:4" x14ac:dyDescent="0.3">
      <c r="D7665" s="7"/>
    </row>
    <row r="7666" spans="4:4" x14ac:dyDescent="0.3">
      <c r="D7666" s="6"/>
    </row>
    <row r="7667" spans="4:4" x14ac:dyDescent="0.3">
      <c r="D7667" s="7"/>
    </row>
    <row r="7668" spans="4:4" x14ac:dyDescent="0.3">
      <c r="D7668" s="7"/>
    </row>
    <row r="7669" spans="4:4" x14ac:dyDescent="0.3">
      <c r="D7669" s="6"/>
    </row>
    <row r="7670" spans="4:4" x14ac:dyDescent="0.3">
      <c r="D7670" s="7"/>
    </row>
    <row r="7671" spans="4:4" x14ac:dyDescent="0.3">
      <c r="D7671" s="6"/>
    </row>
    <row r="7672" spans="4:4" x14ac:dyDescent="0.3">
      <c r="D7672" s="7"/>
    </row>
    <row r="7673" spans="4:4" x14ac:dyDescent="0.3">
      <c r="D7673" s="6"/>
    </row>
    <row r="7674" spans="4:4" x14ac:dyDescent="0.3">
      <c r="D7674" s="7"/>
    </row>
    <row r="7675" spans="4:4" x14ac:dyDescent="0.3">
      <c r="D7675" s="6"/>
    </row>
    <row r="7676" spans="4:4" x14ac:dyDescent="0.3">
      <c r="D7676" s="7"/>
    </row>
    <row r="7677" spans="4:4" x14ac:dyDescent="0.3">
      <c r="D7677" s="6"/>
    </row>
    <row r="7678" spans="4:4" x14ac:dyDescent="0.3">
      <c r="D7678" s="7"/>
    </row>
    <row r="7679" spans="4:4" x14ac:dyDescent="0.3">
      <c r="D7679" s="6"/>
    </row>
    <row r="7680" spans="4:4" x14ac:dyDescent="0.3">
      <c r="D7680" s="7"/>
    </row>
    <row r="7681" spans="4:4" x14ac:dyDescent="0.3">
      <c r="D7681" s="6"/>
    </row>
    <row r="7682" spans="4:4" x14ac:dyDescent="0.3">
      <c r="D7682" s="7"/>
    </row>
    <row r="7683" spans="4:4" x14ac:dyDescent="0.3">
      <c r="D7683" s="6"/>
    </row>
    <row r="7684" spans="4:4" x14ac:dyDescent="0.3">
      <c r="D7684" s="7"/>
    </row>
    <row r="7685" spans="4:4" x14ac:dyDescent="0.3">
      <c r="D7685" s="6"/>
    </row>
    <row r="7686" spans="4:4" x14ac:dyDescent="0.3">
      <c r="D7686" s="7"/>
    </row>
    <row r="7687" spans="4:4" x14ac:dyDescent="0.3">
      <c r="D7687" s="6"/>
    </row>
    <row r="7688" spans="4:4" x14ac:dyDescent="0.3">
      <c r="D7688" s="7"/>
    </row>
    <row r="7689" spans="4:4" x14ac:dyDescent="0.3">
      <c r="D7689" s="6"/>
    </row>
    <row r="7690" spans="4:4" x14ac:dyDescent="0.3">
      <c r="D7690" s="7"/>
    </row>
    <row r="7691" spans="4:4" x14ac:dyDescent="0.3">
      <c r="D7691" s="6"/>
    </row>
    <row r="7692" spans="4:4" x14ac:dyDescent="0.3">
      <c r="D7692" s="7"/>
    </row>
    <row r="7693" spans="4:4" x14ac:dyDescent="0.3">
      <c r="D7693" s="6"/>
    </row>
    <row r="7694" spans="4:4" x14ac:dyDescent="0.3">
      <c r="D7694" s="7"/>
    </row>
    <row r="7695" spans="4:4" x14ac:dyDescent="0.3">
      <c r="D7695" s="6"/>
    </row>
    <row r="7696" spans="4:4" x14ac:dyDescent="0.3">
      <c r="D7696" s="7"/>
    </row>
    <row r="7697" spans="4:4" x14ac:dyDescent="0.3">
      <c r="D7697" s="6"/>
    </row>
    <row r="7698" spans="4:4" x14ac:dyDescent="0.3">
      <c r="D7698" s="7"/>
    </row>
    <row r="7699" spans="4:4" x14ac:dyDescent="0.3">
      <c r="D7699" s="6"/>
    </row>
    <row r="7700" spans="4:4" x14ac:dyDescent="0.3">
      <c r="D7700" s="7"/>
    </row>
    <row r="7701" spans="4:4" x14ac:dyDescent="0.3">
      <c r="D7701" s="6"/>
    </row>
    <row r="7702" spans="4:4" x14ac:dyDescent="0.3">
      <c r="D7702" s="7"/>
    </row>
    <row r="7703" spans="4:4" x14ac:dyDescent="0.3">
      <c r="D7703" s="6"/>
    </row>
    <row r="7704" spans="4:4" x14ac:dyDescent="0.3">
      <c r="D7704" s="7"/>
    </row>
    <row r="7705" spans="4:4" x14ac:dyDescent="0.3">
      <c r="D7705" s="6"/>
    </row>
    <row r="7706" spans="4:4" x14ac:dyDescent="0.3">
      <c r="D7706" s="7"/>
    </row>
    <row r="7707" spans="4:4" x14ac:dyDescent="0.3">
      <c r="D7707" s="6"/>
    </row>
    <row r="7708" spans="4:4" x14ac:dyDescent="0.3">
      <c r="D7708" s="7"/>
    </row>
    <row r="7709" spans="4:4" x14ac:dyDescent="0.3">
      <c r="D7709" s="6"/>
    </row>
    <row r="7710" spans="4:4" x14ac:dyDescent="0.3">
      <c r="D7710" s="7"/>
    </row>
    <row r="7711" spans="4:4" x14ac:dyDescent="0.3">
      <c r="D7711" s="6"/>
    </row>
    <row r="7712" spans="4:4" x14ac:dyDescent="0.3">
      <c r="D7712" s="7"/>
    </row>
    <row r="7713" spans="4:4" x14ac:dyDescent="0.3">
      <c r="D7713" s="6"/>
    </row>
    <row r="7714" spans="4:4" x14ac:dyDescent="0.3">
      <c r="D7714" s="7"/>
    </row>
    <row r="7715" spans="4:4" x14ac:dyDescent="0.3">
      <c r="D7715" s="6"/>
    </row>
    <row r="7716" spans="4:4" x14ac:dyDescent="0.3">
      <c r="D7716" s="7"/>
    </row>
    <row r="7717" spans="4:4" x14ac:dyDescent="0.3">
      <c r="D7717" s="6"/>
    </row>
    <row r="7718" spans="4:4" x14ac:dyDescent="0.3">
      <c r="D7718" s="7"/>
    </row>
    <row r="7719" spans="4:4" x14ac:dyDescent="0.3">
      <c r="D7719" s="6"/>
    </row>
    <row r="7720" spans="4:4" x14ac:dyDescent="0.3">
      <c r="D7720" s="7"/>
    </row>
    <row r="7721" spans="4:4" x14ac:dyDescent="0.3">
      <c r="D7721" s="6"/>
    </row>
    <row r="7722" spans="4:4" x14ac:dyDescent="0.3">
      <c r="D7722" s="7"/>
    </row>
    <row r="7723" spans="4:4" x14ac:dyDescent="0.3">
      <c r="D7723" s="6"/>
    </row>
    <row r="7724" spans="4:4" x14ac:dyDescent="0.3">
      <c r="D7724" s="7"/>
    </row>
    <row r="7725" spans="4:4" x14ac:dyDescent="0.3">
      <c r="D7725" s="6"/>
    </row>
    <row r="7726" spans="4:4" x14ac:dyDescent="0.3">
      <c r="D7726" s="7"/>
    </row>
    <row r="7727" spans="4:4" x14ac:dyDescent="0.3">
      <c r="D7727" s="6"/>
    </row>
    <row r="7728" spans="4:4" x14ac:dyDescent="0.3">
      <c r="D7728" s="7"/>
    </row>
    <row r="7729" spans="4:4" x14ac:dyDescent="0.3">
      <c r="D7729" s="6"/>
    </row>
    <row r="7730" spans="4:4" x14ac:dyDescent="0.3">
      <c r="D7730" s="7"/>
    </row>
    <row r="7731" spans="4:4" x14ac:dyDescent="0.3">
      <c r="D7731" s="6"/>
    </row>
    <row r="7732" spans="4:4" x14ac:dyDescent="0.3">
      <c r="D7732" s="7"/>
    </row>
    <row r="7733" spans="4:4" x14ac:dyDescent="0.3">
      <c r="D7733" s="6"/>
    </row>
    <row r="7734" spans="4:4" x14ac:dyDescent="0.3">
      <c r="D7734" s="7"/>
    </row>
    <row r="7735" spans="4:4" x14ac:dyDescent="0.3">
      <c r="D7735" s="6"/>
    </row>
    <row r="7736" spans="4:4" x14ac:dyDescent="0.3">
      <c r="D7736" s="7"/>
    </row>
    <row r="7737" spans="4:4" x14ac:dyDescent="0.3">
      <c r="D7737" s="6"/>
    </row>
    <row r="7738" spans="4:4" x14ac:dyDescent="0.3">
      <c r="D7738" s="7"/>
    </row>
    <row r="7739" spans="4:4" x14ac:dyDescent="0.3">
      <c r="D7739" s="6"/>
    </row>
    <row r="7740" spans="4:4" x14ac:dyDescent="0.3">
      <c r="D7740" s="7"/>
    </row>
    <row r="7741" spans="4:4" x14ac:dyDescent="0.3">
      <c r="D7741" s="6"/>
    </row>
    <row r="7742" spans="4:4" x14ac:dyDescent="0.3">
      <c r="D7742" s="7"/>
    </row>
    <row r="7743" spans="4:4" x14ac:dyDescent="0.3">
      <c r="D7743" s="7"/>
    </row>
    <row r="7744" spans="4:4" x14ac:dyDescent="0.3">
      <c r="D7744" s="6"/>
    </row>
    <row r="7745" spans="4:4" x14ac:dyDescent="0.3">
      <c r="D7745" s="7"/>
    </row>
    <row r="7746" spans="4:4" x14ac:dyDescent="0.3">
      <c r="D7746" s="6"/>
    </row>
    <row r="7747" spans="4:4" x14ac:dyDescent="0.3">
      <c r="D7747" s="7"/>
    </row>
    <row r="7748" spans="4:4" x14ac:dyDescent="0.3">
      <c r="D7748" s="6"/>
    </row>
    <row r="7749" spans="4:4" x14ac:dyDescent="0.3">
      <c r="D7749" s="7"/>
    </row>
    <row r="7750" spans="4:4" x14ac:dyDescent="0.3">
      <c r="D7750" s="6"/>
    </row>
    <row r="7751" spans="4:4" x14ac:dyDescent="0.3">
      <c r="D7751" s="7"/>
    </row>
    <row r="7752" spans="4:4" x14ac:dyDescent="0.3">
      <c r="D7752" s="6"/>
    </row>
    <row r="7753" spans="4:4" x14ac:dyDescent="0.3">
      <c r="D7753" s="7"/>
    </row>
    <row r="7754" spans="4:4" x14ac:dyDescent="0.3">
      <c r="D7754" s="6"/>
    </row>
    <row r="7755" spans="4:4" x14ac:dyDescent="0.3">
      <c r="D7755" s="7"/>
    </row>
    <row r="7756" spans="4:4" x14ac:dyDescent="0.3">
      <c r="D7756" s="6"/>
    </row>
    <row r="7757" spans="4:4" x14ac:dyDescent="0.3">
      <c r="D7757" s="7"/>
    </row>
    <row r="7758" spans="4:4" x14ac:dyDescent="0.3">
      <c r="D7758" s="6"/>
    </row>
    <row r="7759" spans="4:4" x14ac:dyDescent="0.3">
      <c r="D7759" s="7"/>
    </row>
    <row r="7760" spans="4:4" x14ac:dyDescent="0.3">
      <c r="D7760" s="6"/>
    </row>
    <row r="7761" spans="4:4" x14ac:dyDescent="0.3">
      <c r="D7761" s="7"/>
    </row>
    <row r="7762" spans="4:4" x14ac:dyDescent="0.3">
      <c r="D7762" s="6"/>
    </row>
    <row r="7763" spans="4:4" x14ac:dyDescent="0.3">
      <c r="D7763" s="7"/>
    </row>
    <row r="7764" spans="4:4" x14ac:dyDescent="0.3">
      <c r="D7764" s="7"/>
    </row>
    <row r="7765" spans="4:4" x14ac:dyDescent="0.3">
      <c r="D7765" s="6"/>
    </row>
    <row r="7766" spans="4:4" x14ac:dyDescent="0.3">
      <c r="D7766" s="7"/>
    </row>
    <row r="7767" spans="4:4" x14ac:dyDescent="0.3">
      <c r="D7767" s="6"/>
    </row>
    <row r="7768" spans="4:4" x14ac:dyDescent="0.3">
      <c r="D7768" s="7"/>
    </row>
    <row r="7769" spans="4:4" x14ac:dyDescent="0.3">
      <c r="D7769" s="6"/>
    </row>
    <row r="7770" spans="4:4" x14ac:dyDescent="0.3">
      <c r="D7770" s="7"/>
    </row>
    <row r="7771" spans="4:4" x14ac:dyDescent="0.3">
      <c r="D7771" s="6"/>
    </row>
    <row r="7772" spans="4:4" x14ac:dyDescent="0.3">
      <c r="D7772" s="7"/>
    </row>
    <row r="7773" spans="4:4" x14ac:dyDescent="0.3">
      <c r="D7773" s="6"/>
    </row>
    <row r="7774" spans="4:4" x14ac:dyDescent="0.3">
      <c r="D7774" s="7"/>
    </row>
    <row r="7775" spans="4:4" x14ac:dyDescent="0.3">
      <c r="D7775" s="6"/>
    </row>
    <row r="7776" spans="4:4" x14ac:dyDescent="0.3">
      <c r="D7776" s="7"/>
    </row>
    <row r="7777" spans="4:4" x14ac:dyDescent="0.3">
      <c r="D7777" s="6"/>
    </row>
    <row r="7778" spans="4:4" x14ac:dyDescent="0.3">
      <c r="D7778" s="7"/>
    </row>
    <row r="7779" spans="4:4" x14ac:dyDescent="0.3">
      <c r="D7779" s="6"/>
    </row>
    <row r="7780" spans="4:4" x14ac:dyDescent="0.3">
      <c r="D7780" s="7"/>
    </row>
    <row r="7781" spans="4:4" x14ac:dyDescent="0.3">
      <c r="D7781" s="6"/>
    </row>
    <row r="7782" spans="4:4" x14ac:dyDescent="0.3">
      <c r="D7782" s="7"/>
    </row>
    <row r="7783" spans="4:4" x14ac:dyDescent="0.3">
      <c r="D7783" s="6"/>
    </row>
    <row r="7784" spans="4:4" x14ac:dyDescent="0.3">
      <c r="D7784" s="7"/>
    </row>
    <row r="7785" spans="4:4" x14ac:dyDescent="0.3">
      <c r="D7785" s="6"/>
    </row>
    <row r="7786" spans="4:4" x14ac:dyDescent="0.3">
      <c r="D7786" s="7"/>
    </row>
    <row r="7787" spans="4:4" x14ac:dyDescent="0.3">
      <c r="D7787" s="6"/>
    </row>
    <row r="7788" spans="4:4" x14ac:dyDescent="0.3">
      <c r="D7788" s="7"/>
    </row>
    <row r="7789" spans="4:4" x14ac:dyDescent="0.3">
      <c r="D7789" s="6"/>
    </row>
    <row r="7790" spans="4:4" x14ac:dyDescent="0.3">
      <c r="D7790" s="7"/>
    </row>
    <row r="7791" spans="4:4" x14ac:dyDescent="0.3">
      <c r="D7791" s="6"/>
    </row>
    <row r="7792" spans="4:4" x14ac:dyDescent="0.3">
      <c r="D7792" s="7"/>
    </row>
    <row r="7793" spans="4:4" x14ac:dyDescent="0.3">
      <c r="D7793" s="6"/>
    </row>
    <row r="7794" spans="4:4" x14ac:dyDescent="0.3">
      <c r="D7794" s="7"/>
    </row>
    <row r="7795" spans="4:4" x14ac:dyDescent="0.3">
      <c r="D7795" s="6"/>
    </row>
    <row r="7796" spans="4:4" x14ac:dyDescent="0.3">
      <c r="D7796" s="7"/>
    </row>
    <row r="7797" spans="4:4" x14ac:dyDescent="0.3">
      <c r="D7797" s="6"/>
    </row>
    <row r="7798" spans="4:4" x14ac:dyDescent="0.3">
      <c r="D7798" s="7"/>
    </row>
    <row r="7799" spans="4:4" x14ac:dyDescent="0.3">
      <c r="D7799" s="6"/>
    </row>
    <row r="7800" spans="4:4" x14ac:dyDescent="0.3">
      <c r="D7800" s="7"/>
    </row>
    <row r="7801" spans="4:4" x14ac:dyDescent="0.3">
      <c r="D7801" s="6"/>
    </row>
    <row r="7802" spans="4:4" x14ac:dyDescent="0.3">
      <c r="D7802" s="7"/>
    </row>
    <row r="7803" spans="4:4" x14ac:dyDescent="0.3">
      <c r="D7803" s="6"/>
    </row>
    <row r="7804" spans="4:4" x14ac:dyDescent="0.3">
      <c r="D7804" s="7"/>
    </row>
    <row r="7805" spans="4:4" x14ac:dyDescent="0.3">
      <c r="D7805" s="6"/>
    </row>
    <row r="7806" spans="4:4" x14ac:dyDescent="0.3">
      <c r="D7806" s="7"/>
    </row>
    <row r="7807" spans="4:4" x14ac:dyDescent="0.3">
      <c r="D7807" s="6"/>
    </row>
    <row r="7808" spans="4:4" x14ac:dyDescent="0.3">
      <c r="D7808" s="7"/>
    </row>
    <row r="7809" spans="4:4" x14ac:dyDescent="0.3">
      <c r="D7809" s="6"/>
    </row>
    <row r="7810" spans="4:4" x14ac:dyDescent="0.3">
      <c r="D7810" s="7"/>
    </row>
    <row r="7811" spans="4:4" x14ac:dyDescent="0.3">
      <c r="D7811" s="6"/>
    </row>
    <row r="7812" spans="4:4" x14ac:dyDescent="0.3">
      <c r="D7812" s="7"/>
    </row>
    <row r="7813" spans="4:4" x14ac:dyDescent="0.3">
      <c r="D7813" s="6"/>
    </row>
    <row r="7814" spans="4:4" x14ac:dyDescent="0.3">
      <c r="D7814" s="7"/>
    </row>
    <row r="7815" spans="4:4" x14ac:dyDescent="0.3">
      <c r="D7815" s="6"/>
    </row>
    <row r="7816" spans="4:4" x14ac:dyDescent="0.3">
      <c r="D7816" s="7"/>
    </row>
    <row r="7817" spans="4:4" x14ac:dyDescent="0.3">
      <c r="D7817" s="6"/>
    </row>
    <row r="7818" spans="4:4" x14ac:dyDescent="0.3">
      <c r="D7818" s="7"/>
    </row>
    <row r="7819" spans="4:4" x14ac:dyDescent="0.3">
      <c r="D7819" s="6"/>
    </row>
    <row r="7820" spans="4:4" x14ac:dyDescent="0.3">
      <c r="D7820" s="7"/>
    </row>
    <row r="7821" spans="4:4" x14ac:dyDescent="0.3">
      <c r="D7821" s="6"/>
    </row>
    <row r="7822" spans="4:4" x14ac:dyDescent="0.3">
      <c r="D7822" s="7"/>
    </row>
    <row r="7823" spans="4:4" x14ac:dyDescent="0.3">
      <c r="D7823" s="6"/>
    </row>
    <row r="7824" spans="4:4" x14ac:dyDescent="0.3">
      <c r="D7824" s="7"/>
    </row>
    <row r="7825" spans="4:4" x14ac:dyDescent="0.3">
      <c r="D7825" s="6"/>
    </row>
    <row r="7826" spans="4:4" x14ac:dyDescent="0.3">
      <c r="D7826" s="7"/>
    </row>
    <row r="7827" spans="4:4" x14ac:dyDescent="0.3">
      <c r="D7827" s="6"/>
    </row>
    <row r="7828" spans="4:4" x14ac:dyDescent="0.3">
      <c r="D7828" s="7"/>
    </row>
    <row r="7829" spans="4:4" x14ac:dyDescent="0.3">
      <c r="D7829" s="6"/>
    </row>
    <row r="7830" spans="4:4" x14ac:dyDescent="0.3">
      <c r="D7830" s="7"/>
    </row>
    <row r="7831" spans="4:4" x14ac:dyDescent="0.3">
      <c r="D7831" s="6"/>
    </row>
    <row r="7832" spans="4:4" x14ac:dyDescent="0.3">
      <c r="D7832" s="7"/>
    </row>
    <row r="7833" spans="4:4" x14ac:dyDescent="0.3">
      <c r="D7833" s="6"/>
    </row>
    <row r="7834" spans="4:4" x14ac:dyDescent="0.3">
      <c r="D7834" s="7"/>
    </row>
    <row r="7835" spans="4:4" x14ac:dyDescent="0.3">
      <c r="D7835" s="6"/>
    </row>
    <row r="7836" spans="4:4" x14ac:dyDescent="0.3">
      <c r="D7836" s="7"/>
    </row>
    <row r="7837" spans="4:4" x14ac:dyDescent="0.3">
      <c r="D7837" s="6"/>
    </row>
    <row r="7838" spans="4:4" x14ac:dyDescent="0.3">
      <c r="D7838" s="7"/>
    </row>
    <row r="7839" spans="4:4" x14ac:dyDescent="0.3">
      <c r="D7839" s="6"/>
    </row>
    <row r="7840" spans="4:4" x14ac:dyDescent="0.3">
      <c r="D7840" s="7"/>
    </row>
    <row r="7841" spans="4:4" x14ac:dyDescent="0.3">
      <c r="D7841" s="6"/>
    </row>
    <row r="7842" spans="4:4" x14ac:dyDescent="0.3">
      <c r="D7842" s="7"/>
    </row>
    <row r="7843" spans="4:4" x14ac:dyDescent="0.3">
      <c r="D7843" s="6"/>
    </row>
    <row r="7844" spans="4:4" x14ac:dyDescent="0.3">
      <c r="D7844" s="7"/>
    </row>
    <row r="7845" spans="4:4" x14ac:dyDescent="0.3">
      <c r="D7845" s="6"/>
    </row>
    <row r="7846" spans="4:4" x14ac:dyDescent="0.3">
      <c r="D7846" s="7"/>
    </row>
    <row r="7847" spans="4:4" x14ac:dyDescent="0.3">
      <c r="D7847" s="6"/>
    </row>
    <row r="7848" spans="4:4" x14ac:dyDescent="0.3">
      <c r="D7848" s="7"/>
    </row>
    <row r="7849" spans="4:4" x14ac:dyDescent="0.3">
      <c r="D7849" s="6"/>
    </row>
    <row r="7850" spans="4:4" x14ac:dyDescent="0.3">
      <c r="D7850" s="7"/>
    </row>
    <row r="7851" spans="4:4" x14ac:dyDescent="0.3">
      <c r="D7851" s="7"/>
    </row>
    <row r="7852" spans="4:4" x14ac:dyDescent="0.3">
      <c r="D7852" s="6"/>
    </row>
    <row r="7853" spans="4:4" x14ac:dyDescent="0.3">
      <c r="D7853" s="7"/>
    </row>
    <row r="7854" spans="4:4" x14ac:dyDescent="0.3">
      <c r="D7854" s="6"/>
    </row>
    <row r="7855" spans="4:4" x14ac:dyDescent="0.3">
      <c r="D7855" s="7"/>
    </row>
    <row r="7856" spans="4:4" x14ac:dyDescent="0.3">
      <c r="D7856" s="6"/>
    </row>
    <row r="7857" spans="4:4" x14ac:dyDescent="0.3">
      <c r="D7857" s="7"/>
    </row>
    <row r="7858" spans="4:4" x14ac:dyDescent="0.3">
      <c r="D7858" s="6"/>
    </row>
    <row r="7859" spans="4:4" x14ac:dyDescent="0.3">
      <c r="D7859" s="7"/>
    </row>
    <row r="7860" spans="4:4" x14ac:dyDescent="0.3">
      <c r="D7860" s="6"/>
    </row>
    <row r="7861" spans="4:4" x14ac:dyDescent="0.3">
      <c r="D7861" s="7"/>
    </row>
    <row r="7862" spans="4:4" x14ac:dyDescent="0.3">
      <c r="D7862" s="6"/>
    </row>
    <row r="7863" spans="4:4" x14ac:dyDescent="0.3">
      <c r="D7863" s="7"/>
    </row>
    <row r="7864" spans="4:4" x14ac:dyDescent="0.3">
      <c r="D7864" s="6"/>
    </row>
    <row r="7865" spans="4:4" x14ac:dyDescent="0.3">
      <c r="D7865" s="7"/>
    </row>
    <row r="7866" spans="4:4" x14ac:dyDescent="0.3">
      <c r="D7866" s="6"/>
    </row>
    <row r="7867" spans="4:4" x14ac:dyDescent="0.3">
      <c r="D7867" s="7"/>
    </row>
    <row r="7868" spans="4:4" x14ac:dyDescent="0.3">
      <c r="D7868" s="6"/>
    </row>
    <row r="7869" spans="4:4" x14ac:dyDescent="0.3">
      <c r="D7869" s="7"/>
    </row>
    <row r="7870" spans="4:4" x14ac:dyDescent="0.3">
      <c r="D7870" s="6"/>
    </row>
    <row r="7871" spans="4:4" x14ac:dyDescent="0.3">
      <c r="D7871" s="7"/>
    </row>
    <row r="7872" spans="4:4" x14ac:dyDescent="0.3">
      <c r="D7872" s="6"/>
    </row>
    <row r="7873" spans="4:4" x14ac:dyDescent="0.3">
      <c r="D7873" s="7"/>
    </row>
    <row r="7874" spans="4:4" x14ac:dyDescent="0.3">
      <c r="D7874" s="6"/>
    </row>
    <row r="7875" spans="4:4" x14ac:dyDescent="0.3">
      <c r="D7875" s="7"/>
    </row>
    <row r="7876" spans="4:4" x14ac:dyDescent="0.3">
      <c r="D7876" s="6"/>
    </row>
    <row r="7877" spans="4:4" x14ac:dyDescent="0.3">
      <c r="D7877" s="7"/>
    </row>
    <row r="7878" spans="4:4" x14ac:dyDescent="0.3">
      <c r="D7878" s="6"/>
    </row>
    <row r="7879" spans="4:4" x14ac:dyDescent="0.3">
      <c r="D7879" s="7"/>
    </row>
    <row r="7880" spans="4:4" x14ac:dyDescent="0.3">
      <c r="D7880" s="6"/>
    </row>
    <row r="7881" spans="4:4" x14ac:dyDescent="0.3">
      <c r="D7881" s="7"/>
    </row>
    <row r="7882" spans="4:4" x14ac:dyDescent="0.3">
      <c r="D7882" s="6"/>
    </row>
    <row r="7883" spans="4:4" x14ac:dyDescent="0.3">
      <c r="D7883" s="7"/>
    </row>
    <row r="7884" spans="4:4" x14ac:dyDescent="0.3">
      <c r="D7884" s="6"/>
    </row>
    <row r="7885" spans="4:4" x14ac:dyDescent="0.3">
      <c r="D7885" s="7"/>
    </row>
    <row r="7886" spans="4:4" x14ac:dyDescent="0.3">
      <c r="D7886" s="6"/>
    </row>
    <row r="7887" spans="4:4" x14ac:dyDescent="0.3">
      <c r="D7887" s="7"/>
    </row>
    <row r="7888" spans="4:4" x14ac:dyDescent="0.3">
      <c r="D7888" s="6"/>
    </row>
    <row r="7889" spans="4:4" x14ac:dyDescent="0.3">
      <c r="D7889" s="7"/>
    </row>
    <row r="7890" spans="4:4" x14ac:dyDescent="0.3">
      <c r="D7890" s="6"/>
    </row>
    <row r="7891" spans="4:4" x14ac:dyDescent="0.3">
      <c r="D7891" s="7"/>
    </row>
    <row r="7892" spans="4:4" x14ac:dyDescent="0.3">
      <c r="D7892" s="6"/>
    </row>
    <row r="7893" spans="4:4" x14ac:dyDescent="0.3">
      <c r="D7893" s="7"/>
    </row>
    <row r="7894" spans="4:4" x14ac:dyDescent="0.3">
      <c r="D7894" s="6"/>
    </row>
    <row r="7895" spans="4:4" x14ac:dyDescent="0.3">
      <c r="D7895" s="7"/>
    </row>
    <row r="7896" spans="4:4" x14ac:dyDescent="0.3">
      <c r="D7896" s="6"/>
    </row>
    <row r="7897" spans="4:4" x14ac:dyDescent="0.3">
      <c r="D7897" s="7"/>
    </row>
    <row r="7898" spans="4:4" x14ac:dyDescent="0.3">
      <c r="D7898" s="6"/>
    </row>
    <row r="7899" spans="4:4" x14ac:dyDescent="0.3">
      <c r="D7899" s="7"/>
    </row>
    <row r="7900" spans="4:4" x14ac:dyDescent="0.3">
      <c r="D7900" s="6"/>
    </row>
    <row r="7901" spans="4:4" x14ac:dyDescent="0.3">
      <c r="D7901" s="7"/>
    </row>
    <row r="7902" spans="4:4" x14ac:dyDescent="0.3">
      <c r="D7902" s="6"/>
    </row>
    <row r="7903" spans="4:4" x14ac:dyDescent="0.3">
      <c r="D7903" s="7"/>
    </row>
    <row r="7904" spans="4:4" x14ac:dyDescent="0.3">
      <c r="D7904" s="6"/>
    </row>
    <row r="7905" spans="4:4" x14ac:dyDescent="0.3">
      <c r="D7905" s="7"/>
    </row>
    <row r="7906" spans="4:4" x14ac:dyDescent="0.3">
      <c r="D7906" s="6"/>
    </row>
    <row r="7907" spans="4:4" x14ac:dyDescent="0.3">
      <c r="D7907" s="7"/>
    </row>
    <row r="7908" spans="4:4" x14ac:dyDescent="0.3">
      <c r="D7908" s="6"/>
    </row>
    <row r="7909" spans="4:4" x14ac:dyDescent="0.3">
      <c r="D7909" s="7"/>
    </row>
    <row r="7910" spans="4:4" x14ac:dyDescent="0.3">
      <c r="D7910" s="6"/>
    </row>
    <row r="7911" spans="4:4" x14ac:dyDescent="0.3">
      <c r="D7911" s="7"/>
    </row>
    <row r="7912" spans="4:4" x14ac:dyDescent="0.3">
      <c r="D7912" s="6"/>
    </row>
    <row r="7913" spans="4:4" x14ac:dyDescent="0.3">
      <c r="D7913" s="7"/>
    </row>
    <row r="7914" spans="4:4" x14ac:dyDescent="0.3">
      <c r="D7914" s="6"/>
    </row>
    <row r="7915" spans="4:4" x14ac:dyDescent="0.3">
      <c r="D7915" s="7"/>
    </row>
    <row r="7916" spans="4:4" x14ac:dyDescent="0.3">
      <c r="D7916" s="6"/>
    </row>
    <row r="7917" spans="4:4" x14ac:dyDescent="0.3">
      <c r="D7917" s="7"/>
    </row>
    <row r="7918" spans="4:4" x14ac:dyDescent="0.3">
      <c r="D7918" s="6"/>
    </row>
    <row r="7919" spans="4:4" x14ac:dyDescent="0.3">
      <c r="D7919" s="7"/>
    </row>
    <row r="7920" spans="4:4" x14ac:dyDescent="0.3">
      <c r="D7920" s="6"/>
    </row>
    <row r="7921" spans="4:4" x14ac:dyDescent="0.3">
      <c r="D7921" s="7"/>
    </row>
    <row r="7922" spans="4:4" x14ac:dyDescent="0.3">
      <c r="D7922" s="6"/>
    </row>
    <row r="7923" spans="4:4" x14ac:dyDescent="0.3">
      <c r="D7923" s="7"/>
    </row>
    <row r="7924" spans="4:4" x14ac:dyDescent="0.3">
      <c r="D7924" s="6"/>
    </row>
    <row r="7925" spans="4:4" x14ac:dyDescent="0.3">
      <c r="D7925" s="7"/>
    </row>
    <row r="7926" spans="4:4" x14ac:dyDescent="0.3">
      <c r="D7926" s="6"/>
    </row>
    <row r="7927" spans="4:4" x14ac:dyDescent="0.3">
      <c r="D7927" s="7"/>
    </row>
    <row r="7928" spans="4:4" x14ac:dyDescent="0.3">
      <c r="D7928" s="6"/>
    </row>
    <row r="7929" spans="4:4" x14ac:dyDescent="0.3">
      <c r="D7929" s="7"/>
    </row>
    <row r="7930" spans="4:4" x14ac:dyDescent="0.3">
      <c r="D7930" s="6"/>
    </row>
    <row r="7931" spans="4:4" x14ac:dyDescent="0.3">
      <c r="D7931" s="7"/>
    </row>
    <row r="7932" spans="4:4" x14ac:dyDescent="0.3">
      <c r="D7932" s="6"/>
    </row>
    <row r="7933" spans="4:4" x14ac:dyDescent="0.3">
      <c r="D7933" s="7"/>
    </row>
    <row r="7934" spans="4:4" x14ac:dyDescent="0.3">
      <c r="D7934" s="6"/>
    </row>
    <row r="7935" spans="4:4" x14ac:dyDescent="0.3">
      <c r="D7935" s="7"/>
    </row>
    <row r="7936" spans="4:4" x14ac:dyDescent="0.3">
      <c r="D7936" s="6"/>
    </row>
    <row r="7937" spans="4:4" x14ac:dyDescent="0.3">
      <c r="D7937" s="7"/>
    </row>
    <row r="7938" spans="4:4" x14ac:dyDescent="0.3">
      <c r="D7938" s="6"/>
    </row>
    <row r="7939" spans="4:4" x14ac:dyDescent="0.3">
      <c r="D7939" s="7"/>
    </row>
    <row r="7940" spans="4:4" x14ac:dyDescent="0.3">
      <c r="D7940" s="6"/>
    </row>
    <row r="7941" spans="4:4" x14ac:dyDescent="0.3">
      <c r="D7941" s="7"/>
    </row>
    <row r="7942" spans="4:4" x14ac:dyDescent="0.3">
      <c r="D7942" s="6"/>
    </row>
    <row r="7943" spans="4:4" x14ac:dyDescent="0.3">
      <c r="D7943" s="7"/>
    </row>
    <row r="7944" spans="4:4" x14ac:dyDescent="0.3">
      <c r="D7944" s="6"/>
    </row>
    <row r="7945" spans="4:4" x14ac:dyDescent="0.3">
      <c r="D7945" s="7"/>
    </row>
    <row r="7946" spans="4:4" x14ac:dyDescent="0.3">
      <c r="D7946" s="6"/>
    </row>
    <row r="7947" spans="4:4" x14ac:dyDescent="0.3">
      <c r="D7947" s="7"/>
    </row>
    <row r="7948" spans="4:4" x14ac:dyDescent="0.3">
      <c r="D7948" s="6"/>
    </row>
    <row r="7949" spans="4:4" x14ac:dyDescent="0.3">
      <c r="D7949" s="7"/>
    </row>
    <row r="7950" spans="4:4" x14ac:dyDescent="0.3">
      <c r="D7950" s="6"/>
    </row>
    <row r="7951" spans="4:4" x14ac:dyDescent="0.3">
      <c r="D7951" s="7"/>
    </row>
    <row r="7952" spans="4:4" x14ac:dyDescent="0.3">
      <c r="D7952" s="6"/>
    </row>
    <row r="7953" spans="4:4" x14ac:dyDescent="0.3">
      <c r="D7953" s="7"/>
    </row>
    <row r="7954" spans="4:4" x14ac:dyDescent="0.3">
      <c r="D7954" s="7"/>
    </row>
    <row r="7955" spans="4:4" x14ac:dyDescent="0.3">
      <c r="D7955" s="6"/>
    </row>
    <row r="7956" spans="4:4" x14ac:dyDescent="0.3">
      <c r="D7956" s="7"/>
    </row>
    <row r="7957" spans="4:4" x14ac:dyDescent="0.3">
      <c r="D7957" s="6"/>
    </row>
    <row r="7958" spans="4:4" x14ac:dyDescent="0.3">
      <c r="D7958" s="7"/>
    </row>
    <row r="7959" spans="4:4" x14ac:dyDescent="0.3">
      <c r="D7959" s="6"/>
    </row>
    <row r="7960" spans="4:4" x14ac:dyDescent="0.3">
      <c r="D7960" s="7"/>
    </row>
    <row r="7961" spans="4:4" x14ac:dyDescent="0.3">
      <c r="D7961" s="6"/>
    </row>
    <row r="7962" spans="4:4" x14ac:dyDescent="0.3">
      <c r="D7962" s="7"/>
    </row>
    <row r="7963" spans="4:4" x14ac:dyDescent="0.3">
      <c r="D7963" s="6"/>
    </row>
    <row r="7964" spans="4:4" x14ac:dyDescent="0.3">
      <c r="D7964" s="7"/>
    </row>
    <row r="7965" spans="4:4" x14ac:dyDescent="0.3">
      <c r="D7965" s="6"/>
    </row>
    <row r="7966" spans="4:4" x14ac:dyDescent="0.3">
      <c r="D7966" s="7"/>
    </row>
    <row r="7967" spans="4:4" x14ac:dyDescent="0.3">
      <c r="D7967" s="6"/>
    </row>
    <row r="7968" spans="4:4" x14ac:dyDescent="0.3">
      <c r="D7968" s="7"/>
    </row>
    <row r="7969" spans="4:4" x14ac:dyDescent="0.3">
      <c r="D7969" s="6"/>
    </row>
    <row r="7970" spans="4:4" x14ac:dyDescent="0.3">
      <c r="D7970" s="7"/>
    </row>
    <row r="7971" spans="4:4" x14ac:dyDescent="0.3">
      <c r="D7971" s="6"/>
    </row>
    <row r="7972" spans="4:4" x14ac:dyDescent="0.3">
      <c r="D7972" s="7"/>
    </row>
    <row r="7973" spans="4:4" x14ac:dyDescent="0.3">
      <c r="D7973" s="6"/>
    </row>
    <row r="7974" spans="4:4" x14ac:dyDescent="0.3">
      <c r="D7974" s="7"/>
    </row>
    <row r="7975" spans="4:4" x14ac:dyDescent="0.3">
      <c r="D7975" s="6"/>
    </row>
    <row r="7976" spans="4:4" x14ac:dyDescent="0.3">
      <c r="D7976" s="7"/>
    </row>
    <row r="7977" spans="4:4" x14ac:dyDescent="0.3">
      <c r="D7977" s="6"/>
    </row>
    <row r="7978" spans="4:4" x14ac:dyDescent="0.3">
      <c r="D7978" s="7"/>
    </row>
    <row r="7979" spans="4:4" x14ac:dyDescent="0.3">
      <c r="D7979" s="6"/>
    </row>
    <row r="7980" spans="4:4" x14ac:dyDescent="0.3">
      <c r="D7980" s="7"/>
    </row>
    <row r="7981" spans="4:4" x14ac:dyDescent="0.3">
      <c r="D7981" s="6"/>
    </row>
    <row r="7982" spans="4:4" x14ac:dyDescent="0.3">
      <c r="D7982" s="7"/>
    </row>
    <row r="7983" spans="4:4" x14ac:dyDescent="0.3">
      <c r="D7983" s="6"/>
    </row>
    <row r="7984" spans="4:4" x14ac:dyDescent="0.3">
      <c r="D7984" s="7"/>
    </row>
    <row r="7985" spans="4:4" x14ac:dyDescent="0.3">
      <c r="D7985" s="6"/>
    </row>
    <row r="7986" spans="4:4" x14ac:dyDescent="0.3">
      <c r="D7986" s="7"/>
    </row>
    <row r="7987" spans="4:4" x14ac:dyDescent="0.3">
      <c r="D7987" s="6"/>
    </row>
    <row r="7988" spans="4:4" x14ac:dyDescent="0.3">
      <c r="D7988" s="7"/>
    </row>
    <row r="7989" spans="4:4" x14ac:dyDescent="0.3">
      <c r="D7989" s="6"/>
    </row>
    <row r="7990" spans="4:4" x14ac:dyDescent="0.3">
      <c r="D7990" s="7"/>
    </row>
    <row r="7991" spans="4:4" x14ac:dyDescent="0.3">
      <c r="D7991" s="6"/>
    </row>
    <row r="7992" spans="4:4" x14ac:dyDescent="0.3">
      <c r="D7992" s="7"/>
    </row>
    <row r="7993" spans="4:4" x14ac:dyDescent="0.3">
      <c r="D7993" s="6"/>
    </row>
    <row r="7994" spans="4:4" x14ac:dyDescent="0.3">
      <c r="D7994" s="7"/>
    </row>
    <row r="7995" spans="4:4" x14ac:dyDescent="0.3">
      <c r="D7995" s="6"/>
    </row>
    <row r="7996" spans="4:4" x14ac:dyDescent="0.3">
      <c r="D7996" s="7"/>
    </row>
    <row r="7997" spans="4:4" x14ac:dyDescent="0.3">
      <c r="D7997" s="6"/>
    </row>
    <row r="7998" spans="4:4" x14ac:dyDescent="0.3">
      <c r="D7998" s="7"/>
    </row>
    <row r="7999" spans="4:4" x14ac:dyDescent="0.3">
      <c r="D7999" s="6"/>
    </row>
    <row r="8000" spans="4:4" x14ac:dyDescent="0.3">
      <c r="D8000" s="7"/>
    </row>
    <row r="8001" spans="4:4" x14ac:dyDescent="0.3">
      <c r="D8001" s="6"/>
    </row>
    <row r="8002" spans="4:4" x14ac:dyDescent="0.3">
      <c r="D8002" s="7"/>
    </row>
    <row r="8003" spans="4:4" x14ac:dyDescent="0.3">
      <c r="D8003" s="6"/>
    </row>
    <row r="8004" spans="4:4" x14ac:dyDescent="0.3">
      <c r="D8004" s="7"/>
    </row>
    <row r="8005" spans="4:4" x14ac:dyDescent="0.3">
      <c r="D8005" s="6"/>
    </row>
    <row r="8006" spans="4:4" x14ac:dyDescent="0.3">
      <c r="D8006" s="7"/>
    </row>
    <row r="8007" spans="4:4" x14ac:dyDescent="0.3">
      <c r="D8007" s="6"/>
    </row>
    <row r="8008" spans="4:4" x14ac:dyDescent="0.3">
      <c r="D8008" s="7"/>
    </row>
    <row r="8009" spans="4:4" x14ac:dyDescent="0.3">
      <c r="D8009" s="6"/>
    </row>
    <row r="8010" spans="4:4" x14ac:dyDescent="0.3">
      <c r="D8010" s="7"/>
    </row>
    <row r="8011" spans="4:4" x14ac:dyDescent="0.3">
      <c r="D8011" s="6"/>
    </row>
    <row r="8012" spans="4:4" x14ac:dyDescent="0.3">
      <c r="D8012" s="7"/>
    </row>
    <row r="8013" spans="4:4" x14ac:dyDescent="0.3">
      <c r="D8013" s="6"/>
    </row>
    <row r="8014" spans="4:4" x14ac:dyDescent="0.3">
      <c r="D8014" s="7"/>
    </row>
    <row r="8015" spans="4:4" x14ac:dyDescent="0.3">
      <c r="D8015" s="6"/>
    </row>
    <row r="8016" spans="4:4" x14ac:dyDescent="0.3">
      <c r="D8016" s="7"/>
    </row>
    <row r="8017" spans="4:4" x14ac:dyDescent="0.3">
      <c r="D8017" s="6"/>
    </row>
    <row r="8018" spans="4:4" x14ac:dyDescent="0.3">
      <c r="D8018" s="7"/>
    </row>
    <row r="8019" spans="4:4" x14ac:dyDescent="0.3">
      <c r="D8019" s="6"/>
    </row>
    <row r="8020" spans="4:4" x14ac:dyDescent="0.3">
      <c r="D8020" s="7"/>
    </row>
    <row r="8021" spans="4:4" x14ac:dyDescent="0.3">
      <c r="D8021" s="6"/>
    </row>
    <row r="8022" spans="4:4" x14ac:dyDescent="0.3">
      <c r="D8022" s="7"/>
    </row>
    <row r="8023" spans="4:4" x14ac:dyDescent="0.3">
      <c r="D8023" s="6"/>
    </row>
    <row r="8024" spans="4:4" x14ac:dyDescent="0.3">
      <c r="D8024" s="7"/>
    </row>
    <row r="8025" spans="4:4" x14ac:dyDescent="0.3">
      <c r="D8025" s="6"/>
    </row>
    <row r="8026" spans="4:4" x14ac:dyDescent="0.3">
      <c r="D8026" s="7"/>
    </row>
    <row r="8027" spans="4:4" x14ac:dyDescent="0.3">
      <c r="D8027" s="6"/>
    </row>
    <row r="8028" spans="4:4" x14ac:dyDescent="0.3">
      <c r="D8028" s="7"/>
    </row>
    <row r="8029" spans="4:4" x14ac:dyDescent="0.3">
      <c r="D8029" s="6"/>
    </row>
    <row r="8030" spans="4:4" x14ac:dyDescent="0.3">
      <c r="D8030" s="7"/>
    </row>
    <row r="8031" spans="4:4" x14ac:dyDescent="0.3">
      <c r="D8031" s="6"/>
    </row>
    <row r="8032" spans="4:4" x14ac:dyDescent="0.3">
      <c r="D8032" s="7"/>
    </row>
    <row r="8033" spans="4:4" x14ac:dyDescent="0.3">
      <c r="D8033" s="6"/>
    </row>
    <row r="8034" spans="4:4" x14ac:dyDescent="0.3">
      <c r="D8034" s="7"/>
    </row>
    <row r="8035" spans="4:4" x14ac:dyDescent="0.3">
      <c r="D8035" s="6"/>
    </row>
    <row r="8036" spans="4:4" x14ac:dyDescent="0.3">
      <c r="D8036" s="7"/>
    </row>
    <row r="8037" spans="4:4" x14ac:dyDescent="0.3">
      <c r="D8037" s="6"/>
    </row>
    <row r="8038" spans="4:4" x14ac:dyDescent="0.3">
      <c r="D8038" s="7"/>
    </row>
    <row r="8039" spans="4:4" x14ac:dyDescent="0.3">
      <c r="D8039" s="6"/>
    </row>
    <row r="8040" spans="4:4" x14ac:dyDescent="0.3">
      <c r="D8040" s="7"/>
    </row>
    <row r="8041" spans="4:4" x14ac:dyDescent="0.3">
      <c r="D8041" s="6"/>
    </row>
    <row r="8042" spans="4:4" x14ac:dyDescent="0.3">
      <c r="D8042" s="7"/>
    </row>
    <row r="8043" spans="4:4" x14ac:dyDescent="0.3">
      <c r="D8043" s="6"/>
    </row>
    <row r="8044" spans="4:4" x14ac:dyDescent="0.3">
      <c r="D8044" s="7"/>
    </row>
    <row r="8045" spans="4:4" x14ac:dyDescent="0.3">
      <c r="D8045" s="6"/>
    </row>
    <row r="8046" spans="4:4" x14ac:dyDescent="0.3">
      <c r="D8046" s="7"/>
    </row>
    <row r="8047" spans="4:4" x14ac:dyDescent="0.3">
      <c r="D8047" s="6"/>
    </row>
    <row r="8048" spans="4:4" x14ac:dyDescent="0.3">
      <c r="D8048" s="7"/>
    </row>
    <row r="8049" spans="4:4" x14ac:dyDescent="0.3">
      <c r="D8049" s="6"/>
    </row>
    <row r="8050" spans="4:4" x14ac:dyDescent="0.3">
      <c r="D8050" s="7"/>
    </row>
    <row r="8051" spans="4:4" x14ac:dyDescent="0.3">
      <c r="D8051" s="6"/>
    </row>
    <row r="8052" spans="4:4" x14ac:dyDescent="0.3">
      <c r="D8052" s="7"/>
    </row>
    <row r="8053" spans="4:4" x14ac:dyDescent="0.3">
      <c r="D8053" s="6"/>
    </row>
    <row r="8054" spans="4:4" x14ac:dyDescent="0.3">
      <c r="D8054" s="7"/>
    </row>
    <row r="8055" spans="4:4" x14ac:dyDescent="0.3">
      <c r="D8055" s="6"/>
    </row>
    <row r="8056" spans="4:4" x14ac:dyDescent="0.3">
      <c r="D8056" s="7"/>
    </row>
    <row r="8057" spans="4:4" x14ac:dyDescent="0.3">
      <c r="D8057" s="6"/>
    </row>
    <row r="8058" spans="4:4" x14ac:dyDescent="0.3">
      <c r="D8058" s="7"/>
    </row>
    <row r="8059" spans="4:4" x14ac:dyDescent="0.3">
      <c r="D8059" s="6"/>
    </row>
    <row r="8060" spans="4:4" x14ac:dyDescent="0.3">
      <c r="D8060" s="7"/>
    </row>
    <row r="8061" spans="4:4" x14ac:dyDescent="0.3">
      <c r="D8061" s="6"/>
    </row>
    <row r="8062" spans="4:4" x14ac:dyDescent="0.3">
      <c r="D8062" s="7"/>
    </row>
    <row r="8063" spans="4:4" x14ac:dyDescent="0.3">
      <c r="D8063" s="6"/>
    </row>
    <row r="8064" spans="4:4" x14ac:dyDescent="0.3">
      <c r="D8064" s="7"/>
    </row>
    <row r="8065" spans="4:4" x14ac:dyDescent="0.3">
      <c r="D8065" s="6"/>
    </row>
    <row r="8066" spans="4:4" x14ac:dyDescent="0.3">
      <c r="D8066" s="7"/>
    </row>
    <row r="8067" spans="4:4" x14ac:dyDescent="0.3">
      <c r="D8067" s="6"/>
    </row>
    <row r="8068" spans="4:4" x14ac:dyDescent="0.3">
      <c r="D8068" s="7"/>
    </row>
    <row r="8069" spans="4:4" x14ac:dyDescent="0.3">
      <c r="D8069" s="6"/>
    </row>
    <row r="8070" spans="4:4" x14ac:dyDescent="0.3">
      <c r="D8070" s="7"/>
    </row>
    <row r="8071" spans="4:4" x14ac:dyDescent="0.3">
      <c r="D8071" s="6"/>
    </row>
    <row r="8072" spans="4:4" x14ac:dyDescent="0.3">
      <c r="D8072" s="7"/>
    </row>
    <row r="8073" spans="4:4" x14ac:dyDescent="0.3">
      <c r="D8073" s="6"/>
    </row>
    <row r="8074" spans="4:4" x14ac:dyDescent="0.3">
      <c r="D8074" s="7"/>
    </row>
    <row r="8075" spans="4:4" x14ac:dyDescent="0.3">
      <c r="D8075" s="6"/>
    </row>
    <row r="8076" spans="4:4" x14ac:dyDescent="0.3">
      <c r="D8076" s="7"/>
    </row>
    <row r="8077" spans="4:4" x14ac:dyDescent="0.3">
      <c r="D8077" s="6"/>
    </row>
    <row r="8078" spans="4:4" x14ac:dyDescent="0.3">
      <c r="D8078" s="7"/>
    </row>
    <row r="8079" spans="4:4" x14ac:dyDescent="0.3">
      <c r="D8079" s="6"/>
    </row>
    <row r="8080" spans="4:4" x14ac:dyDescent="0.3">
      <c r="D8080" s="7"/>
    </row>
    <row r="8081" spans="4:4" x14ac:dyDescent="0.3">
      <c r="D8081" s="6"/>
    </row>
    <row r="8082" spans="4:4" x14ac:dyDescent="0.3">
      <c r="D8082" s="7"/>
    </row>
    <row r="8083" spans="4:4" x14ac:dyDescent="0.3">
      <c r="D8083" s="6"/>
    </row>
    <row r="8084" spans="4:4" x14ac:dyDescent="0.3">
      <c r="D8084" s="7"/>
    </row>
    <row r="8085" spans="4:4" x14ac:dyDescent="0.3">
      <c r="D8085" s="6"/>
    </row>
    <row r="8086" spans="4:4" x14ac:dyDescent="0.3">
      <c r="D8086" s="7"/>
    </row>
    <row r="8087" spans="4:4" x14ac:dyDescent="0.3">
      <c r="D8087" s="6"/>
    </row>
    <row r="8088" spans="4:4" x14ac:dyDescent="0.3">
      <c r="D8088" s="7"/>
    </row>
    <row r="8089" spans="4:4" x14ac:dyDescent="0.3">
      <c r="D8089" s="6"/>
    </row>
    <row r="8090" spans="4:4" x14ac:dyDescent="0.3">
      <c r="D8090" s="7"/>
    </row>
    <row r="8091" spans="4:4" x14ac:dyDescent="0.3">
      <c r="D8091" s="6"/>
    </row>
    <row r="8092" spans="4:4" x14ac:dyDescent="0.3">
      <c r="D8092" s="7"/>
    </row>
    <row r="8093" spans="4:4" x14ac:dyDescent="0.3">
      <c r="D8093" s="6"/>
    </row>
    <row r="8094" spans="4:4" x14ac:dyDescent="0.3">
      <c r="D8094" s="7"/>
    </row>
    <row r="8095" spans="4:4" x14ac:dyDescent="0.3">
      <c r="D8095" s="6"/>
    </row>
    <row r="8096" spans="4:4" x14ac:dyDescent="0.3">
      <c r="D8096" s="7"/>
    </row>
    <row r="8097" spans="4:4" x14ac:dyDescent="0.3">
      <c r="D8097" s="6"/>
    </row>
    <row r="8098" spans="4:4" x14ac:dyDescent="0.3">
      <c r="D8098" s="7"/>
    </row>
    <row r="8099" spans="4:4" x14ac:dyDescent="0.3">
      <c r="D8099" s="6"/>
    </row>
    <row r="8100" spans="4:4" x14ac:dyDescent="0.3">
      <c r="D8100" s="7"/>
    </row>
    <row r="8101" spans="4:4" x14ac:dyDescent="0.3">
      <c r="D8101" s="6"/>
    </row>
    <row r="8102" spans="4:4" x14ac:dyDescent="0.3">
      <c r="D8102" s="7"/>
    </row>
    <row r="8103" spans="4:4" x14ac:dyDescent="0.3">
      <c r="D8103" s="6"/>
    </row>
    <row r="8104" spans="4:4" x14ac:dyDescent="0.3">
      <c r="D8104" s="7"/>
    </row>
    <row r="8105" spans="4:4" x14ac:dyDescent="0.3">
      <c r="D8105" s="6"/>
    </row>
    <row r="8106" spans="4:4" x14ac:dyDescent="0.3">
      <c r="D8106" s="7"/>
    </row>
    <row r="8107" spans="4:4" x14ac:dyDescent="0.3">
      <c r="D8107" s="6"/>
    </row>
    <row r="8108" spans="4:4" x14ac:dyDescent="0.3">
      <c r="D8108" s="7"/>
    </row>
    <row r="8109" spans="4:4" x14ac:dyDescent="0.3">
      <c r="D8109" s="6"/>
    </row>
    <row r="8110" spans="4:4" x14ac:dyDescent="0.3">
      <c r="D8110" s="7"/>
    </row>
    <row r="8111" spans="4:4" x14ac:dyDescent="0.3">
      <c r="D8111" s="6"/>
    </row>
    <row r="8112" spans="4:4" x14ac:dyDescent="0.3">
      <c r="D8112" s="7"/>
    </row>
    <row r="8113" spans="4:4" x14ac:dyDescent="0.3">
      <c r="D8113" s="6"/>
    </row>
    <row r="8114" spans="4:4" x14ac:dyDescent="0.3">
      <c r="D8114" s="7"/>
    </row>
    <row r="8115" spans="4:4" x14ac:dyDescent="0.3">
      <c r="D8115" s="6"/>
    </row>
    <row r="8116" spans="4:4" x14ac:dyDescent="0.3">
      <c r="D8116" s="7"/>
    </row>
    <row r="8117" spans="4:4" x14ac:dyDescent="0.3">
      <c r="D8117" s="7"/>
    </row>
    <row r="8118" spans="4:4" x14ac:dyDescent="0.3">
      <c r="D8118" s="6"/>
    </row>
    <row r="8119" spans="4:4" x14ac:dyDescent="0.3">
      <c r="D8119" s="7"/>
    </row>
    <row r="8120" spans="4:4" x14ac:dyDescent="0.3">
      <c r="D8120" s="6"/>
    </row>
    <row r="8121" spans="4:4" x14ac:dyDescent="0.3">
      <c r="D8121" s="7"/>
    </row>
    <row r="8122" spans="4:4" x14ac:dyDescent="0.3">
      <c r="D8122" s="6"/>
    </row>
    <row r="8123" spans="4:4" x14ac:dyDescent="0.3">
      <c r="D8123" s="7"/>
    </row>
    <row r="8124" spans="4:4" x14ac:dyDescent="0.3">
      <c r="D8124" s="6"/>
    </row>
    <row r="8125" spans="4:4" x14ac:dyDescent="0.3">
      <c r="D8125" s="7"/>
    </row>
    <row r="8126" spans="4:4" x14ac:dyDescent="0.3">
      <c r="D8126" s="6"/>
    </row>
    <row r="8127" spans="4:4" x14ac:dyDescent="0.3">
      <c r="D8127" s="7"/>
    </row>
    <row r="8128" spans="4:4" x14ac:dyDescent="0.3">
      <c r="D8128" s="6"/>
    </row>
    <row r="8129" spans="4:4" x14ac:dyDescent="0.3">
      <c r="D8129" s="7"/>
    </row>
    <row r="8130" spans="4:4" x14ac:dyDescent="0.3">
      <c r="D8130" s="6"/>
    </row>
    <row r="8131" spans="4:4" x14ac:dyDescent="0.3">
      <c r="D8131" s="7"/>
    </row>
    <row r="8132" spans="4:4" x14ac:dyDescent="0.3">
      <c r="D8132" s="6"/>
    </row>
    <row r="8133" spans="4:4" x14ac:dyDescent="0.3">
      <c r="D8133" s="7"/>
    </row>
    <row r="8134" spans="4:4" x14ac:dyDescent="0.3">
      <c r="D8134" s="6"/>
    </row>
    <row r="8135" spans="4:4" x14ac:dyDescent="0.3">
      <c r="D8135" s="7"/>
    </row>
    <row r="8136" spans="4:4" x14ac:dyDescent="0.3">
      <c r="D8136" s="6"/>
    </row>
    <row r="8137" spans="4:4" x14ac:dyDescent="0.3">
      <c r="D8137" s="7"/>
    </row>
    <row r="8138" spans="4:4" x14ac:dyDescent="0.3">
      <c r="D8138" s="6"/>
    </row>
    <row r="8139" spans="4:4" x14ac:dyDescent="0.3">
      <c r="D8139" s="7"/>
    </row>
    <row r="8140" spans="4:4" x14ac:dyDescent="0.3">
      <c r="D8140" s="6"/>
    </row>
    <row r="8141" spans="4:4" x14ac:dyDescent="0.3">
      <c r="D8141" s="7"/>
    </row>
    <row r="8142" spans="4:4" x14ac:dyDescent="0.3">
      <c r="D8142" s="6"/>
    </row>
    <row r="8143" spans="4:4" x14ac:dyDescent="0.3">
      <c r="D8143" s="7"/>
    </row>
    <row r="8144" spans="4:4" x14ac:dyDescent="0.3">
      <c r="D8144" s="6"/>
    </row>
    <row r="8145" spans="4:4" x14ac:dyDescent="0.3">
      <c r="D8145" s="7"/>
    </row>
    <row r="8146" spans="4:4" x14ac:dyDescent="0.3">
      <c r="D8146" s="6"/>
    </row>
    <row r="8147" spans="4:4" x14ac:dyDescent="0.3">
      <c r="D8147" s="7"/>
    </row>
    <row r="8148" spans="4:4" x14ac:dyDescent="0.3">
      <c r="D8148" s="6"/>
    </row>
    <row r="8149" spans="4:4" x14ac:dyDescent="0.3">
      <c r="D8149" s="7"/>
    </row>
    <row r="8150" spans="4:4" x14ac:dyDescent="0.3">
      <c r="D8150" s="6"/>
    </row>
    <row r="8151" spans="4:4" x14ac:dyDescent="0.3">
      <c r="D8151" s="7"/>
    </row>
    <row r="8152" spans="4:4" x14ac:dyDescent="0.3">
      <c r="D8152" s="6"/>
    </row>
    <row r="8153" spans="4:4" x14ac:dyDescent="0.3">
      <c r="D8153" s="7"/>
    </row>
    <row r="8154" spans="4:4" x14ac:dyDescent="0.3">
      <c r="D8154" s="6"/>
    </row>
    <row r="8155" spans="4:4" x14ac:dyDescent="0.3">
      <c r="D8155" s="7"/>
    </row>
    <row r="8156" spans="4:4" x14ac:dyDescent="0.3">
      <c r="D8156" s="6"/>
    </row>
    <row r="8157" spans="4:4" x14ac:dyDescent="0.3">
      <c r="D8157" s="7"/>
    </row>
    <row r="8158" spans="4:4" x14ac:dyDescent="0.3">
      <c r="D8158" s="6"/>
    </row>
    <row r="8159" spans="4:4" x14ac:dyDescent="0.3">
      <c r="D8159" s="7"/>
    </row>
    <row r="8160" spans="4:4" x14ac:dyDescent="0.3">
      <c r="D8160" s="6"/>
    </row>
    <row r="8161" spans="4:4" x14ac:dyDescent="0.3">
      <c r="D8161" s="7"/>
    </row>
    <row r="8162" spans="4:4" x14ac:dyDescent="0.3">
      <c r="D8162" s="6"/>
    </row>
    <row r="8163" spans="4:4" x14ac:dyDescent="0.3">
      <c r="D8163" s="7"/>
    </row>
    <row r="8164" spans="4:4" x14ac:dyDescent="0.3">
      <c r="D8164" s="6"/>
    </row>
    <row r="8165" spans="4:4" x14ac:dyDescent="0.3">
      <c r="D8165" s="7"/>
    </row>
    <row r="8166" spans="4:4" x14ac:dyDescent="0.3">
      <c r="D8166" s="6"/>
    </row>
    <row r="8167" spans="4:4" x14ac:dyDescent="0.3">
      <c r="D8167" s="7"/>
    </row>
    <row r="8168" spans="4:4" x14ac:dyDescent="0.3">
      <c r="D8168" s="6"/>
    </row>
    <row r="8169" spans="4:4" x14ac:dyDescent="0.3">
      <c r="D8169" s="7"/>
    </row>
    <row r="8170" spans="4:4" x14ac:dyDescent="0.3">
      <c r="D8170" s="6"/>
    </row>
    <row r="8171" spans="4:4" x14ac:dyDescent="0.3">
      <c r="D8171" s="7"/>
    </row>
    <row r="8172" spans="4:4" x14ac:dyDescent="0.3">
      <c r="D8172" s="6"/>
    </row>
    <row r="8173" spans="4:4" x14ac:dyDescent="0.3">
      <c r="D8173" s="7"/>
    </row>
    <row r="8174" spans="4:4" x14ac:dyDescent="0.3">
      <c r="D8174" s="6"/>
    </row>
    <row r="8175" spans="4:4" x14ac:dyDescent="0.3">
      <c r="D8175" s="7"/>
    </row>
    <row r="8176" spans="4:4" x14ac:dyDescent="0.3">
      <c r="D8176" s="6"/>
    </row>
    <row r="8177" spans="4:4" x14ac:dyDescent="0.3">
      <c r="D8177" s="7"/>
    </row>
    <row r="8178" spans="4:4" x14ac:dyDescent="0.3">
      <c r="D8178" s="6"/>
    </row>
    <row r="8179" spans="4:4" x14ac:dyDescent="0.3">
      <c r="D8179" s="7"/>
    </row>
    <row r="8180" spans="4:4" x14ac:dyDescent="0.3">
      <c r="D8180" s="6"/>
    </row>
    <row r="8181" spans="4:4" x14ac:dyDescent="0.3">
      <c r="D8181" s="7"/>
    </row>
    <row r="8182" spans="4:4" x14ac:dyDescent="0.3">
      <c r="D8182" s="6"/>
    </row>
    <row r="8183" spans="4:4" x14ac:dyDescent="0.3">
      <c r="D8183" s="7"/>
    </row>
    <row r="8184" spans="4:4" x14ac:dyDescent="0.3">
      <c r="D8184" s="6"/>
    </row>
    <row r="8185" spans="4:4" x14ac:dyDescent="0.3">
      <c r="D8185" s="7"/>
    </row>
    <row r="8186" spans="4:4" x14ac:dyDescent="0.3">
      <c r="D8186" s="6"/>
    </row>
    <row r="8187" spans="4:4" x14ac:dyDescent="0.3">
      <c r="D8187" s="7"/>
    </row>
    <row r="8188" spans="4:4" x14ac:dyDescent="0.3">
      <c r="D8188" s="6"/>
    </row>
    <row r="8189" spans="4:4" x14ac:dyDescent="0.3">
      <c r="D8189" s="7"/>
    </row>
    <row r="8190" spans="4:4" x14ac:dyDescent="0.3">
      <c r="D8190" s="6"/>
    </row>
    <row r="8191" spans="4:4" x14ac:dyDescent="0.3">
      <c r="D8191" s="7"/>
    </row>
    <row r="8192" spans="4:4" x14ac:dyDescent="0.3">
      <c r="D8192" s="6"/>
    </row>
    <row r="8193" spans="4:4" x14ac:dyDescent="0.3">
      <c r="D8193" s="7"/>
    </row>
    <row r="8194" spans="4:4" x14ac:dyDescent="0.3">
      <c r="D8194" s="6"/>
    </row>
    <row r="8195" spans="4:4" x14ac:dyDescent="0.3">
      <c r="D8195" s="7"/>
    </row>
    <row r="8196" spans="4:4" x14ac:dyDescent="0.3">
      <c r="D8196" s="6"/>
    </row>
    <row r="8197" spans="4:4" x14ac:dyDescent="0.3">
      <c r="D8197" s="7"/>
    </row>
    <row r="8198" spans="4:4" x14ac:dyDescent="0.3">
      <c r="D8198" s="6"/>
    </row>
    <row r="8199" spans="4:4" x14ac:dyDescent="0.3">
      <c r="D8199" s="7"/>
    </row>
    <row r="8200" spans="4:4" x14ac:dyDescent="0.3">
      <c r="D8200" s="6"/>
    </row>
    <row r="8201" spans="4:4" x14ac:dyDescent="0.3">
      <c r="D8201" s="7"/>
    </row>
    <row r="8202" spans="4:4" x14ac:dyDescent="0.3">
      <c r="D8202" s="6"/>
    </row>
    <row r="8203" spans="4:4" x14ac:dyDescent="0.3">
      <c r="D8203" s="7"/>
    </row>
    <row r="8204" spans="4:4" x14ac:dyDescent="0.3">
      <c r="D8204" s="6"/>
    </row>
    <row r="8205" spans="4:4" x14ac:dyDescent="0.3">
      <c r="D8205" s="7"/>
    </row>
    <row r="8206" spans="4:4" x14ac:dyDescent="0.3">
      <c r="D8206" s="6"/>
    </row>
    <row r="8207" spans="4:4" x14ac:dyDescent="0.3">
      <c r="D8207" s="7"/>
    </row>
    <row r="8208" spans="4:4" x14ac:dyDescent="0.3">
      <c r="D8208" s="6"/>
    </row>
    <row r="8209" spans="4:4" x14ac:dyDescent="0.3">
      <c r="D8209" s="7"/>
    </row>
    <row r="8210" spans="4:4" x14ac:dyDescent="0.3">
      <c r="D8210" s="6"/>
    </row>
    <row r="8211" spans="4:4" x14ac:dyDescent="0.3">
      <c r="D8211" s="7"/>
    </row>
    <row r="8212" spans="4:4" x14ac:dyDescent="0.3">
      <c r="D8212" s="7"/>
    </row>
    <row r="8213" spans="4:4" x14ac:dyDescent="0.3">
      <c r="D8213" s="6"/>
    </row>
    <row r="8214" spans="4:4" x14ac:dyDescent="0.3">
      <c r="D8214" s="7"/>
    </row>
    <row r="8215" spans="4:4" x14ac:dyDescent="0.3">
      <c r="D8215" s="6"/>
    </row>
    <row r="8216" spans="4:4" x14ac:dyDescent="0.3">
      <c r="D8216" s="7"/>
    </row>
    <row r="8217" spans="4:4" x14ac:dyDescent="0.3">
      <c r="D8217" s="6"/>
    </row>
    <row r="8218" spans="4:4" x14ac:dyDescent="0.3">
      <c r="D8218" s="7"/>
    </row>
    <row r="8219" spans="4:4" x14ac:dyDescent="0.3">
      <c r="D8219" s="6"/>
    </row>
    <row r="8220" spans="4:4" x14ac:dyDescent="0.3">
      <c r="D8220" s="7"/>
    </row>
    <row r="8221" spans="4:4" x14ac:dyDescent="0.3">
      <c r="D8221" s="6"/>
    </row>
    <row r="8222" spans="4:4" x14ac:dyDescent="0.3">
      <c r="D8222" s="7"/>
    </row>
    <row r="8223" spans="4:4" x14ac:dyDescent="0.3">
      <c r="D8223" s="6"/>
    </row>
    <row r="8224" spans="4:4" x14ac:dyDescent="0.3">
      <c r="D8224" s="7"/>
    </row>
    <row r="8225" spans="4:4" x14ac:dyDescent="0.3">
      <c r="D8225" s="6"/>
    </row>
    <row r="8226" spans="4:4" x14ac:dyDescent="0.3">
      <c r="D8226" s="7"/>
    </row>
    <row r="8227" spans="4:4" x14ac:dyDescent="0.3">
      <c r="D8227" s="6"/>
    </row>
    <row r="8228" spans="4:4" x14ac:dyDescent="0.3">
      <c r="D8228" s="7"/>
    </row>
    <row r="8229" spans="4:4" x14ac:dyDescent="0.3">
      <c r="D8229" s="6"/>
    </row>
    <row r="8230" spans="4:4" x14ac:dyDescent="0.3">
      <c r="D8230" s="7"/>
    </row>
    <row r="8231" spans="4:4" x14ac:dyDescent="0.3">
      <c r="D8231" s="6"/>
    </row>
    <row r="8232" spans="4:4" x14ac:dyDescent="0.3">
      <c r="D8232" s="7"/>
    </row>
    <row r="8233" spans="4:4" x14ac:dyDescent="0.3">
      <c r="D8233" s="6"/>
    </row>
    <row r="8234" spans="4:4" x14ac:dyDescent="0.3">
      <c r="D8234" s="7"/>
    </row>
    <row r="8235" spans="4:4" x14ac:dyDescent="0.3">
      <c r="D8235" s="6"/>
    </row>
    <row r="8236" spans="4:4" x14ac:dyDescent="0.3">
      <c r="D8236" s="7"/>
    </row>
    <row r="8237" spans="4:4" x14ac:dyDescent="0.3">
      <c r="D8237" s="6"/>
    </row>
    <row r="8238" spans="4:4" x14ac:dyDescent="0.3">
      <c r="D8238" s="7"/>
    </row>
    <row r="8239" spans="4:4" x14ac:dyDescent="0.3">
      <c r="D8239" s="6"/>
    </row>
    <row r="8240" spans="4:4" x14ac:dyDescent="0.3">
      <c r="D8240" s="7"/>
    </row>
    <row r="8241" spans="4:4" x14ac:dyDescent="0.3">
      <c r="D8241" s="6"/>
    </row>
    <row r="8242" spans="4:4" x14ac:dyDescent="0.3">
      <c r="D8242" s="7"/>
    </row>
    <row r="8243" spans="4:4" x14ac:dyDescent="0.3">
      <c r="D8243" s="6"/>
    </row>
    <row r="8244" spans="4:4" x14ac:dyDescent="0.3">
      <c r="D8244" s="7"/>
    </row>
    <row r="8245" spans="4:4" x14ac:dyDescent="0.3">
      <c r="D8245" s="7"/>
    </row>
    <row r="8246" spans="4:4" x14ac:dyDescent="0.3">
      <c r="D8246" s="6"/>
    </row>
    <row r="8247" spans="4:4" x14ac:dyDescent="0.3">
      <c r="D8247" s="7"/>
    </row>
    <row r="8248" spans="4:4" x14ac:dyDescent="0.3">
      <c r="D8248" s="6"/>
    </row>
    <row r="8249" spans="4:4" x14ac:dyDescent="0.3">
      <c r="D8249" s="7"/>
    </row>
    <row r="8250" spans="4:4" x14ac:dyDescent="0.3">
      <c r="D8250" s="6"/>
    </row>
    <row r="8251" spans="4:4" x14ac:dyDescent="0.3">
      <c r="D8251" s="7"/>
    </row>
    <row r="8252" spans="4:4" x14ac:dyDescent="0.3">
      <c r="D8252" s="6"/>
    </row>
    <row r="8253" spans="4:4" x14ac:dyDescent="0.3">
      <c r="D8253" s="7"/>
    </row>
    <row r="8254" spans="4:4" x14ac:dyDescent="0.3">
      <c r="D8254" s="6"/>
    </row>
    <row r="8255" spans="4:4" x14ac:dyDescent="0.3">
      <c r="D8255" s="7"/>
    </row>
    <row r="8256" spans="4:4" x14ac:dyDescent="0.3">
      <c r="D8256" s="6"/>
    </row>
    <row r="8257" spans="4:4" x14ac:dyDescent="0.3">
      <c r="D8257" s="7"/>
    </row>
    <row r="8258" spans="4:4" x14ac:dyDescent="0.3">
      <c r="D8258" s="6"/>
    </row>
    <row r="8259" spans="4:4" x14ac:dyDescent="0.3">
      <c r="D8259" s="7"/>
    </row>
    <row r="8260" spans="4:4" x14ac:dyDescent="0.3">
      <c r="D8260" s="6"/>
    </row>
    <row r="8261" spans="4:4" x14ac:dyDescent="0.3">
      <c r="D8261" s="7"/>
    </row>
    <row r="8262" spans="4:4" x14ac:dyDescent="0.3">
      <c r="D8262" s="6"/>
    </row>
    <row r="8263" spans="4:4" x14ac:dyDescent="0.3">
      <c r="D8263" s="7"/>
    </row>
    <row r="8264" spans="4:4" x14ac:dyDescent="0.3">
      <c r="D8264" s="6"/>
    </row>
    <row r="8265" spans="4:4" x14ac:dyDescent="0.3">
      <c r="D8265" s="7"/>
    </row>
    <row r="8266" spans="4:4" x14ac:dyDescent="0.3">
      <c r="D8266" s="6"/>
    </row>
    <row r="8267" spans="4:4" x14ac:dyDescent="0.3">
      <c r="D8267" s="7"/>
    </row>
    <row r="8268" spans="4:4" x14ac:dyDescent="0.3">
      <c r="D8268" s="6"/>
    </row>
    <row r="8269" spans="4:4" x14ac:dyDescent="0.3">
      <c r="D8269" s="7"/>
    </row>
    <row r="8270" spans="4:4" x14ac:dyDescent="0.3">
      <c r="D8270" s="6"/>
    </row>
    <row r="8271" spans="4:4" x14ac:dyDescent="0.3">
      <c r="D8271" s="7"/>
    </row>
    <row r="8272" spans="4:4" x14ac:dyDescent="0.3">
      <c r="D8272" s="6"/>
    </row>
    <row r="8273" spans="4:4" x14ac:dyDescent="0.3">
      <c r="D8273" s="7"/>
    </row>
    <row r="8274" spans="4:4" x14ac:dyDescent="0.3">
      <c r="D8274" s="6"/>
    </row>
    <row r="8275" spans="4:4" x14ac:dyDescent="0.3">
      <c r="D8275" s="7"/>
    </row>
    <row r="8276" spans="4:4" x14ac:dyDescent="0.3">
      <c r="D8276" s="6"/>
    </row>
    <row r="8277" spans="4:4" x14ac:dyDescent="0.3">
      <c r="D8277" s="7"/>
    </row>
    <row r="8278" spans="4:4" x14ac:dyDescent="0.3">
      <c r="D8278" s="6"/>
    </row>
    <row r="8279" spans="4:4" x14ac:dyDescent="0.3">
      <c r="D8279" s="7"/>
    </row>
    <row r="8280" spans="4:4" x14ac:dyDescent="0.3">
      <c r="D8280" s="6"/>
    </row>
    <row r="8281" spans="4:4" x14ac:dyDescent="0.3">
      <c r="D8281" s="7"/>
    </row>
    <row r="8282" spans="4:4" x14ac:dyDescent="0.3">
      <c r="D8282" s="6"/>
    </row>
    <row r="8283" spans="4:4" x14ac:dyDescent="0.3">
      <c r="D8283" s="7"/>
    </row>
    <row r="8284" spans="4:4" x14ac:dyDescent="0.3">
      <c r="D8284" s="6"/>
    </row>
    <row r="8285" spans="4:4" x14ac:dyDescent="0.3">
      <c r="D8285" s="7"/>
    </row>
    <row r="8286" spans="4:4" x14ac:dyDescent="0.3">
      <c r="D8286" s="6"/>
    </row>
    <row r="8287" spans="4:4" x14ac:dyDescent="0.3">
      <c r="D8287" s="7"/>
    </row>
    <row r="8288" spans="4:4" x14ac:dyDescent="0.3">
      <c r="D8288" s="7"/>
    </row>
    <row r="8289" spans="4:4" x14ac:dyDescent="0.3">
      <c r="D8289" s="6"/>
    </row>
    <row r="8290" spans="4:4" x14ac:dyDescent="0.3">
      <c r="D8290" s="7"/>
    </row>
    <row r="8291" spans="4:4" x14ac:dyDescent="0.3">
      <c r="D8291" s="6"/>
    </row>
    <row r="8292" spans="4:4" x14ac:dyDescent="0.3">
      <c r="D8292" s="7"/>
    </row>
    <row r="8293" spans="4:4" x14ac:dyDescent="0.3">
      <c r="D8293" s="6"/>
    </row>
    <row r="8294" spans="4:4" x14ac:dyDescent="0.3">
      <c r="D8294" s="7"/>
    </row>
    <row r="8295" spans="4:4" x14ac:dyDescent="0.3">
      <c r="D8295" s="6"/>
    </row>
    <row r="8296" spans="4:4" x14ac:dyDescent="0.3">
      <c r="D8296" s="7"/>
    </row>
    <row r="8297" spans="4:4" x14ac:dyDescent="0.3">
      <c r="D8297" s="6"/>
    </row>
    <row r="8298" spans="4:4" x14ac:dyDescent="0.3">
      <c r="D8298" s="7"/>
    </row>
    <row r="8299" spans="4:4" x14ac:dyDescent="0.3">
      <c r="D8299" s="7"/>
    </row>
    <row r="8300" spans="4:4" x14ac:dyDescent="0.3">
      <c r="D8300" s="6"/>
    </row>
    <row r="8301" spans="4:4" x14ac:dyDescent="0.3">
      <c r="D8301" s="7"/>
    </row>
    <row r="8302" spans="4:4" x14ac:dyDescent="0.3">
      <c r="D8302" s="6"/>
    </row>
    <row r="8303" spans="4:4" x14ac:dyDescent="0.3">
      <c r="D8303" s="7"/>
    </row>
    <row r="8304" spans="4:4" x14ac:dyDescent="0.3">
      <c r="D8304" s="6"/>
    </row>
    <row r="8305" spans="4:4" x14ac:dyDescent="0.3">
      <c r="D8305" s="7"/>
    </row>
    <row r="8306" spans="4:4" x14ac:dyDescent="0.3">
      <c r="D8306" s="6"/>
    </row>
    <row r="8307" spans="4:4" x14ac:dyDescent="0.3">
      <c r="D8307" s="7"/>
    </row>
    <row r="8308" spans="4:4" x14ac:dyDescent="0.3">
      <c r="D8308" s="7"/>
    </row>
    <row r="8309" spans="4:4" x14ac:dyDescent="0.3">
      <c r="D8309" s="6"/>
    </row>
    <row r="8310" spans="4:4" x14ac:dyDescent="0.3">
      <c r="D8310" s="7"/>
    </row>
    <row r="8311" spans="4:4" x14ac:dyDescent="0.3">
      <c r="D8311" s="6"/>
    </row>
    <row r="8312" spans="4:4" x14ac:dyDescent="0.3">
      <c r="D8312" s="7"/>
    </row>
    <row r="8313" spans="4:4" x14ac:dyDescent="0.3">
      <c r="D8313" s="6"/>
    </row>
    <row r="8314" spans="4:4" x14ac:dyDescent="0.3">
      <c r="D8314" s="7"/>
    </row>
    <row r="8315" spans="4:4" x14ac:dyDescent="0.3">
      <c r="D8315" s="6"/>
    </row>
    <row r="8316" spans="4:4" x14ac:dyDescent="0.3">
      <c r="D8316" s="7"/>
    </row>
    <row r="8317" spans="4:4" x14ac:dyDescent="0.3">
      <c r="D8317" s="6"/>
    </row>
    <row r="8318" spans="4:4" x14ac:dyDescent="0.3">
      <c r="D8318" s="7"/>
    </row>
    <row r="8319" spans="4:4" x14ac:dyDescent="0.3">
      <c r="D8319" s="6"/>
    </row>
    <row r="8320" spans="4:4" x14ac:dyDescent="0.3">
      <c r="D8320" s="7"/>
    </row>
    <row r="8321" spans="4:4" x14ac:dyDescent="0.3">
      <c r="D8321" s="6"/>
    </row>
    <row r="8322" spans="4:4" x14ac:dyDescent="0.3">
      <c r="D8322" s="7"/>
    </row>
    <row r="8323" spans="4:4" x14ac:dyDescent="0.3">
      <c r="D8323" s="7"/>
    </row>
    <row r="8324" spans="4:4" x14ac:dyDescent="0.3">
      <c r="D8324" s="6"/>
    </row>
    <row r="8325" spans="4:4" x14ac:dyDescent="0.3">
      <c r="D8325" s="7"/>
    </row>
    <row r="8326" spans="4:4" x14ac:dyDescent="0.3">
      <c r="D8326" s="7"/>
    </row>
    <row r="8327" spans="4:4" x14ac:dyDescent="0.3">
      <c r="D8327" s="6"/>
    </row>
    <row r="8328" spans="4:4" x14ac:dyDescent="0.3">
      <c r="D8328" s="7"/>
    </row>
    <row r="8329" spans="4:4" x14ac:dyDescent="0.3">
      <c r="D8329" s="6"/>
    </row>
    <row r="8330" spans="4:4" x14ac:dyDescent="0.3">
      <c r="D8330" s="7"/>
    </row>
    <row r="8331" spans="4:4" x14ac:dyDescent="0.3">
      <c r="D8331" s="6"/>
    </row>
    <row r="8332" spans="4:4" x14ac:dyDescent="0.3">
      <c r="D8332" s="7"/>
    </row>
    <row r="8333" spans="4:4" x14ac:dyDescent="0.3">
      <c r="D8333" s="6"/>
    </row>
    <row r="8334" spans="4:4" x14ac:dyDescent="0.3">
      <c r="D8334" s="7"/>
    </row>
    <row r="8335" spans="4:4" x14ac:dyDescent="0.3">
      <c r="D8335" s="6"/>
    </row>
    <row r="8336" spans="4:4" x14ac:dyDescent="0.3">
      <c r="D8336" s="7"/>
    </row>
    <row r="8337" spans="4:4" x14ac:dyDescent="0.3">
      <c r="D8337" s="6"/>
    </row>
    <row r="8338" spans="4:4" x14ac:dyDescent="0.3">
      <c r="D8338" s="7"/>
    </row>
    <row r="8339" spans="4:4" x14ac:dyDescent="0.3">
      <c r="D8339" s="6"/>
    </row>
    <row r="8340" spans="4:4" x14ac:dyDescent="0.3">
      <c r="D8340" s="7"/>
    </row>
    <row r="8341" spans="4:4" x14ac:dyDescent="0.3">
      <c r="D8341" s="6"/>
    </row>
    <row r="8342" spans="4:4" x14ac:dyDescent="0.3">
      <c r="D8342" s="7"/>
    </row>
    <row r="8343" spans="4:4" x14ac:dyDescent="0.3">
      <c r="D8343" s="6"/>
    </row>
    <row r="8344" spans="4:4" x14ac:dyDescent="0.3">
      <c r="D8344" s="7"/>
    </row>
    <row r="8345" spans="4:4" x14ac:dyDescent="0.3">
      <c r="D8345" s="6"/>
    </row>
    <row r="8346" spans="4:4" x14ac:dyDescent="0.3">
      <c r="D8346" s="7"/>
    </row>
    <row r="8347" spans="4:4" x14ac:dyDescent="0.3">
      <c r="D8347" s="6"/>
    </row>
    <row r="8348" spans="4:4" x14ac:dyDescent="0.3">
      <c r="D8348" s="7"/>
    </row>
    <row r="8349" spans="4:4" x14ac:dyDescent="0.3">
      <c r="D8349" s="6"/>
    </row>
    <row r="8350" spans="4:4" x14ac:dyDescent="0.3">
      <c r="D8350" s="7"/>
    </row>
    <row r="8351" spans="4:4" x14ac:dyDescent="0.3">
      <c r="D8351" s="7"/>
    </row>
    <row r="8352" spans="4:4" x14ac:dyDescent="0.3">
      <c r="D8352" s="6"/>
    </row>
    <row r="8353" spans="4:4" x14ac:dyDescent="0.3">
      <c r="D8353" s="7"/>
    </row>
    <row r="8354" spans="4:4" x14ac:dyDescent="0.3">
      <c r="D8354" s="6"/>
    </row>
    <row r="8355" spans="4:4" x14ac:dyDescent="0.3">
      <c r="D8355" s="7"/>
    </row>
    <row r="8356" spans="4:4" x14ac:dyDescent="0.3">
      <c r="D8356" s="6"/>
    </row>
    <row r="8357" spans="4:4" x14ac:dyDescent="0.3">
      <c r="D8357" s="7"/>
    </row>
    <row r="8358" spans="4:4" x14ac:dyDescent="0.3">
      <c r="D8358" s="6"/>
    </row>
    <row r="8359" spans="4:4" x14ac:dyDescent="0.3">
      <c r="D8359" s="7"/>
    </row>
    <row r="8360" spans="4:4" x14ac:dyDescent="0.3">
      <c r="D8360" s="6"/>
    </row>
    <row r="8361" spans="4:4" x14ac:dyDescent="0.3">
      <c r="D8361" s="7"/>
    </row>
    <row r="8362" spans="4:4" x14ac:dyDescent="0.3">
      <c r="D8362" s="7"/>
    </row>
    <row r="8363" spans="4:4" x14ac:dyDescent="0.3">
      <c r="D8363" s="6"/>
    </row>
    <row r="8364" spans="4:4" x14ac:dyDescent="0.3">
      <c r="D8364" s="7"/>
    </row>
    <row r="8365" spans="4:4" x14ac:dyDescent="0.3">
      <c r="D8365" s="6"/>
    </row>
    <row r="8366" spans="4:4" x14ac:dyDescent="0.3">
      <c r="D8366" s="7"/>
    </row>
    <row r="8367" spans="4:4" x14ac:dyDescent="0.3">
      <c r="D8367" s="6"/>
    </row>
    <row r="8368" spans="4:4" x14ac:dyDescent="0.3">
      <c r="D8368" s="7"/>
    </row>
    <row r="8369" spans="4:4" x14ac:dyDescent="0.3">
      <c r="D8369" s="6"/>
    </row>
    <row r="8370" spans="4:4" x14ac:dyDescent="0.3">
      <c r="D8370" s="7"/>
    </row>
    <row r="8371" spans="4:4" x14ac:dyDescent="0.3">
      <c r="D8371" s="6"/>
    </row>
    <row r="8372" spans="4:4" x14ac:dyDescent="0.3">
      <c r="D8372" s="7"/>
    </row>
    <row r="8373" spans="4:4" x14ac:dyDescent="0.3">
      <c r="D8373" s="6"/>
    </row>
    <row r="8374" spans="4:4" x14ac:dyDescent="0.3">
      <c r="D8374" s="7"/>
    </row>
    <row r="8375" spans="4:4" x14ac:dyDescent="0.3">
      <c r="D8375" s="7"/>
    </row>
    <row r="8376" spans="4:4" x14ac:dyDescent="0.3">
      <c r="D8376" s="6"/>
    </row>
    <row r="8377" spans="4:4" x14ac:dyDescent="0.3">
      <c r="D8377" s="7"/>
    </row>
    <row r="8378" spans="4:4" x14ac:dyDescent="0.3">
      <c r="D8378" s="6"/>
    </row>
    <row r="8379" spans="4:4" x14ac:dyDescent="0.3">
      <c r="D8379" s="7"/>
    </row>
    <row r="8380" spans="4:4" x14ac:dyDescent="0.3">
      <c r="D8380" s="6"/>
    </row>
    <row r="8381" spans="4:4" x14ac:dyDescent="0.3">
      <c r="D8381" s="7"/>
    </row>
    <row r="8382" spans="4:4" x14ac:dyDescent="0.3">
      <c r="D8382" s="6"/>
    </row>
    <row r="8383" spans="4:4" x14ac:dyDescent="0.3">
      <c r="D8383" s="7"/>
    </row>
    <row r="8384" spans="4:4" x14ac:dyDescent="0.3">
      <c r="D8384" s="6"/>
    </row>
    <row r="8385" spans="4:4" x14ac:dyDescent="0.3">
      <c r="D8385" s="7"/>
    </row>
    <row r="8386" spans="4:4" x14ac:dyDescent="0.3">
      <c r="D8386" s="7"/>
    </row>
    <row r="8387" spans="4:4" x14ac:dyDescent="0.3">
      <c r="D8387" s="6"/>
    </row>
    <row r="8388" spans="4:4" x14ac:dyDescent="0.3">
      <c r="D8388" s="7"/>
    </row>
    <row r="8389" spans="4:4" x14ac:dyDescent="0.3">
      <c r="D8389" s="6"/>
    </row>
    <row r="8390" spans="4:4" x14ac:dyDescent="0.3">
      <c r="D8390" s="7"/>
    </row>
    <row r="8391" spans="4:4" x14ac:dyDescent="0.3">
      <c r="D8391" s="6"/>
    </row>
    <row r="8392" spans="4:4" x14ac:dyDescent="0.3">
      <c r="D8392" s="7"/>
    </row>
    <row r="8393" spans="4:4" x14ac:dyDescent="0.3">
      <c r="D8393" s="6"/>
    </row>
    <row r="8394" spans="4:4" x14ac:dyDescent="0.3">
      <c r="D8394" s="7"/>
    </row>
    <row r="8395" spans="4:4" x14ac:dyDescent="0.3">
      <c r="D8395" s="6"/>
    </row>
    <row r="8396" spans="4:4" x14ac:dyDescent="0.3">
      <c r="D8396" s="7"/>
    </row>
    <row r="8397" spans="4:4" x14ac:dyDescent="0.3">
      <c r="D8397" s="6"/>
    </row>
    <row r="8398" spans="4:4" x14ac:dyDescent="0.3">
      <c r="D8398" s="7"/>
    </row>
    <row r="8399" spans="4:4" x14ac:dyDescent="0.3">
      <c r="D8399" s="6"/>
    </row>
    <row r="8400" spans="4:4" x14ac:dyDescent="0.3">
      <c r="D8400" s="7"/>
    </row>
    <row r="8401" spans="4:4" x14ac:dyDescent="0.3">
      <c r="D8401" s="6"/>
    </row>
    <row r="8402" spans="4:4" x14ac:dyDescent="0.3">
      <c r="D8402" s="7"/>
    </row>
    <row r="8403" spans="4:4" x14ac:dyDescent="0.3">
      <c r="D8403" s="6"/>
    </row>
    <row r="8404" spans="4:4" x14ac:dyDescent="0.3">
      <c r="D8404" s="7"/>
    </row>
    <row r="8405" spans="4:4" x14ac:dyDescent="0.3">
      <c r="D8405" s="6"/>
    </row>
    <row r="8406" spans="4:4" x14ac:dyDescent="0.3">
      <c r="D8406" s="7"/>
    </row>
    <row r="8407" spans="4:4" x14ac:dyDescent="0.3">
      <c r="D8407" s="6"/>
    </row>
    <row r="8408" spans="4:4" x14ac:dyDescent="0.3">
      <c r="D8408" s="7"/>
    </row>
    <row r="8409" spans="4:4" x14ac:dyDescent="0.3">
      <c r="D8409" s="6"/>
    </row>
    <row r="8410" spans="4:4" x14ac:dyDescent="0.3">
      <c r="D8410" s="7"/>
    </row>
    <row r="8411" spans="4:4" x14ac:dyDescent="0.3">
      <c r="D8411" s="6"/>
    </row>
    <row r="8412" spans="4:4" x14ac:dyDescent="0.3">
      <c r="D8412" s="7"/>
    </row>
    <row r="8413" spans="4:4" x14ac:dyDescent="0.3">
      <c r="D8413" s="6"/>
    </row>
    <row r="8414" spans="4:4" x14ac:dyDescent="0.3">
      <c r="D8414" s="7"/>
    </row>
    <row r="8415" spans="4:4" x14ac:dyDescent="0.3">
      <c r="D8415" s="6"/>
    </row>
    <row r="8416" spans="4:4" x14ac:dyDescent="0.3">
      <c r="D8416" s="7"/>
    </row>
    <row r="8417" spans="4:4" x14ac:dyDescent="0.3">
      <c r="D8417" s="6"/>
    </row>
    <row r="8418" spans="4:4" x14ac:dyDescent="0.3">
      <c r="D8418" s="7"/>
    </row>
    <row r="8419" spans="4:4" x14ac:dyDescent="0.3">
      <c r="D8419" s="6"/>
    </row>
    <row r="8420" spans="4:4" x14ac:dyDescent="0.3">
      <c r="D8420" s="7"/>
    </row>
    <row r="8421" spans="4:4" x14ac:dyDescent="0.3">
      <c r="D8421" s="6"/>
    </row>
    <row r="8422" spans="4:4" x14ac:dyDescent="0.3">
      <c r="D8422" s="7"/>
    </row>
    <row r="8423" spans="4:4" x14ac:dyDescent="0.3">
      <c r="D8423" s="6"/>
    </row>
    <row r="8424" spans="4:4" x14ac:dyDescent="0.3">
      <c r="D8424" s="7"/>
    </row>
    <row r="8425" spans="4:4" x14ac:dyDescent="0.3">
      <c r="D8425" s="7"/>
    </row>
    <row r="8426" spans="4:4" x14ac:dyDescent="0.3">
      <c r="D8426" s="6"/>
    </row>
    <row r="8427" spans="4:4" x14ac:dyDescent="0.3">
      <c r="D8427" s="7"/>
    </row>
    <row r="8428" spans="4:4" x14ac:dyDescent="0.3">
      <c r="D8428" s="6"/>
    </row>
    <row r="8429" spans="4:4" x14ac:dyDescent="0.3">
      <c r="D8429" s="7"/>
    </row>
    <row r="8430" spans="4:4" x14ac:dyDescent="0.3">
      <c r="D8430" s="6"/>
    </row>
    <row r="8431" spans="4:4" x14ac:dyDescent="0.3">
      <c r="D8431" s="7"/>
    </row>
    <row r="8432" spans="4:4" x14ac:dyDescent="0.3">
      <c r="D8432" s="6"/>
    </row>
    <row r="8433" spans="4:4" x14ac:dyDescent="0.3">
      <c r="D8433" s="7"/>
    </row>
    <row r="8434" spans="4:4" x14ac:dyDescent="0.3">
      <c r="D8434" s="6"/>
    </row>
    <row r="8435" spans="4:4" x14ac:dyDescent="0.3">
      <c r="D8435" s="7"/>
    </row>
    <row r="8436" spans="4:4" x14ac:dyDescent="0.3">
      <c r="D8436" s="6"/>
    </row>
    <row r="8437" spans="4:4" x14ac:dyDescent="0.3">
      <c r="D8437" s="7"/>
    </row>
    <row r="8438" spans="4:4" x14ac:dyDescent="0.3">
      <c r="D8438" s="6"/>
    </row>
    <row r="8439" spans="4:4" x14ac:dyDescent="0.3">
      <c r="D8439" s="7"/>
    </row>
    <row r="8440" spans="4:4" x14ac:dyDescent="0.3">
      <c r="D8440" s="6"/>
    </row>
    <row r="8441" spans="4:4" x14ac:dyDescent="0.3">
      <c r="D8441" s="7"/>
    </row>
    <row r="8442" spans="4:4" x14ac:dyDescent="0.3">
      <c r="D8442" s="6"/>
    </row>
    <row r="8443" spans="4:4" x14ac:dyDescent="0.3">
      <c r="D8443" s="7"/>
    </row>
    <row r="8444" spans="4:4" x14ac:dyDescent="0.3">
      <c r="D8444" s="6"/>
    </row>
    <row r="8445" spans="4:4" x14ac:dyDescent="0.3">
      <c r="D8445" s="7"/>
    </row>
    <row r="8446" spans="4:4" x14ac:dyDescent="0.3">
      <c r="D8446" s="6"/>
    </row>
    <row r="8447" spans="4:4" x14ac:dyDescent="0.3">
      <c r="D8447" s="7"/>
    </row>
    <row r="8448" spans="4:4" x14ac:dyDescent="0.3">
      <c r="D8448" s="6"/>
    </row>
    <row r="8449" spans="4:4" x14ac:dyDescent="0.3">
      <c r="D8449" s="7"/>
    </row>
    <row r="8450" spans="4:4" x14ac:dyDescent="0.3">
      <c r="D8450" s="6"/>
    </row>
    <row r="8451" spans="4:4" x14ac:dyDescent="0.3">
      <c r="D8451" s="7"/>
    </row>
    <row r="8452" spans="4:4" x14ac:dyDescent="0.3">
      <c r="D8452" s="6"/>
    </row>
    <row r="8453" spans="4:4" x14ac:dyDescent="0.3">
      <c r="D8453" s="7"/>
    </row>
    <row r="8454" spans="4:4" x14ac:dyDescent="0.3">
      <c r="D8454" s="6"/>
    </row>
    <row r="8455" spans="4:4" x14ac:dyDescent="0.3">
      <c r="D8455" s="7"/>
    </row>
    <row r="8456" spans="4:4" x14ac:dyDescent="0.3">
      <c r="D8456" s="7"/>
    </row>
    <row r="8457" spans="4:4" x14ac:dyDescent="0.3">
      <c r="D8457" s="6"/>
    </row>
    <row r="8458" spans="4:4" x14ac:dyDescent="0.3">
      <c r="D8458" s="7"/>
    </row>
    <row r="8459" spans="4:4" x14ac:dyDescent="0.3">
      <c r="D8459" s="6"/>
    </row>
    <row r="8460" spans="4:4" x14ac:dyDescent="0.3">
      <c r="D8460" s="7"/>
    </row>
    <row r="8461" spans="4:4" x14ac:dyDescent="0.3">
      <c r="D8461" s="6"/>
    </row>
    <row r="8462" spans="4:4" x14ac:dyDescent="0.3">
      <c r="D8462" s="7"/>
    </row>
    <row r="8463" spans="4:4" x14ac:dyDescent="0.3">
      <c r="D8463" s="6"/>
    </row>
    <row r="8464" spans="4:4" x14ac:dyDescent="0.3">
      <c r="D8464" s="7"/>
    </row>
    <row r="8465" spans="4:4" x14ac:dyDescent="0.3">
      <c r="D8465" s="7"/>
    </row>
    <row r="8466" spans="4:4" x14ac:dyDescent="0.3">
      <c r="D8466" s="6"/>
    </row>
    <row r="8467" spans="4:4" x14ac:dyDescent="0.3">
      <c r="D8467" s="7"/>
    </row>
    <row r="8468" spans="4:4" x14ac:dyDescent="0.3">
      <c r="D8468" s="6"/>
    </row>
    <row r="8469" spans="4:4" x14ac:dyDescent="0.3">
      <c r="D8469" s="7"/>
    </row>
    <row r="8470" spans="4:4" x14ac:dyDescent="0.3">
      <c r="D8470" s="6"/>
    </row>
    <row r="8471" spans="4:4" x14ac:dyDescent="0.3">
      <c r="D8471" s="7"/>
    </row>
    <row r="8472" spans="4:4" x14ac:dyDescent="0.3">
      <c r="D8472" s="6"/>
    </row>
    <row r="8473" spans="4:4" x14ac:dyDescent="0.3">
      <c r="D8473" s="7"/>
    </row>
    <row r="8474" spans="4:4" x14ac:dyDescent="0.3">
      <c r="D8474" s="6"/>
    </row>
    <row r="8475" spans="4:4" x14ac:dyDescent="0.3">
      <c r="D8475" s="7"/>
    </row>
    <row r="8476" spans="4:4" x14ac:dyDescent="0.3">
      <c r="D8476" s="6"/>
    </row>
    <row r="8477" spans="4:4" x14ac:dyDescent="0.3">
      <c r="D8477" s="7"/>
    </row>
    <row r="8478" spans="4:4" x14ac:dyDescent="0.3">
      <c r="D8478" s="6"/>
    </row>
    <row r="8479" spans="4:4" x14ac:dyDescent="0.3">
      <c r="D8479" s="7"/>
    </row>
    <row r="8480" spans="4:4" x14ac:dyDescent="0.3">
      <c r="D8480" s="6"/>
    </row>
    <row r="8481" spans="4:4" x14ac:dyDescent="0.3">
      <c r="D8481" s="7"/>
    </row>
    <row r="8482" spans="4:4" x14ac:dyDescent="0.3">
      <c r="D8482" s="6"/>
    </row>
    <row r="8483" spans="4:4" x14ac:dyDescent="0.3">
      <c r="D8483" s="7"/>
    </row>
    <row r="8484" spans="4:4" x14ac:dyDescent="0.3">
      <c r="D8484" s="6"/>
    </row>
    <row r="8485" spans="4:4" x14ac:dyDescent="0.3">
      <c r="D8485" s="7"/>
    </row>
    <row r="8486" spans="4:4" x14ac:dyDescent="0.3">
      <c r="D8486" s="6"/>
    </row>
    <row r="8487" spans="4:4" x14ac:dyDescent="0.3">
      <c r="D8487" s="7"/>
    </row>
    <row r="8488" spans="4:4" x14ac:dyDescent="0.3">
      <c r="D8488" s="6"/>
    </row>
    <row r="8489" spans="4:4" x14ac:dyDescent="0.3">
      <c r="D8489" s="7"/>
    </row>
    <row r="8490" spans="4:4" x14ac:dyDescent="0.3">
      <c r="D8490" s="6"/>
    </row>
    <row r="8491" spans="4:4" x14ac:dyDescent="0.3">
      <c r="D8491" s="7"/>
    </row>
    <row r="8492" spans="4:4" x14ac:dyDescent="0.3">
      <c r="D8492" s="6"/>
    </row>
    <row r="8493" spans="4:4" x14ac:dyDescent="0.3">
      <c r="D8493" s="7"/>
    </row>
    <row r="8494" spans="4:4" x14ac:dyDescent="0.3">
      <c r="D8494" s="6"/>
    </row>
    <row r="8495" spans="4:4" x14ac:dyDescent="0.3">
      <c r="D8495" s="7"/>
    </row>
    <row r="8496" spans="4:4" x14ac:dyDescent="0.3">
      <c r="D8496" s="6"/>
    </row>
    <row r="8497" spans="4:4" x14ac:dyDescent="0.3">
      <c r="D8497" s="7"/>
    </row>
    <row r="8498" spans="4:4" x14ac:dyDescent="0.3">
      <c r="D8498" s="6"/>
    </row>
    <row r="8499" spans="4:4" x14ac:dyDescent="0.3">
      <c r="D8499" s="7"/>
    </row>
    <row r="8500" spans="4:4" x14ac:dyDescent="0.3">
      <c r="D8500" s="6"/>
    </row>
    <row r="8501" spans="4:4" x14ac:dyDescent="0.3">
      <c r="D8501" s="7"/>
    </row>
    <row r="8502" spans="4:4" x14ac:dyDescent="0.3">
      <c r="D8502" s="6"/>
    </row>
    <row r="8503" spans="4:4" x14ac:dyDescent="0.3">
      <c r="D8503" s="7"/>
    </row>
    <row r="8504" spans="4:4" x14ac:dyDescent="0.3">
      <c r="D8504" s="6"/>
    </row>
    <row r="8505" spans="4:4" x14ac:dyDescent="0.3">
      <c r="D8505" s="7"/>
    </row>
    <row r="8506" spans="4:4" x14ac:dyDescent="0.3">
      <c r="D8506" s="6"/>
    </row>
    <row r="8507" spans="4:4" x14ac:dyDescent="0.3">
      <c r="D8507" s="7"/>
    </row>
    <row r="8508" spans="4:4" x14ac:dyDescent="0.3">
      <c r="D8508" s="6"/>
    </row>
    <row r="8509" spans="4:4" x14ac:dyDescent="0.3">
      <c r="D8509" s="7"/>
    </row>
    <row r="8510" spans="4:4" x14ac:dyDescent="0.3">
      <c r="D8510" s="6"/>
    </row>
    <row r="8511" spans="4:4" x14ac:dyDescent="0.3">
      <c r="D8511" s="7"/>
    </row>
    <row r="8512" spans="4:4" x14ac:dyDescent="0.3">
      <c r="D8512" s="6"/>
    </row>
    <row r="8513" spans="4:4" x14ac:dyDescent="0.3">
      <c r="D8513" s="7"/>
    </row>
    <row r="8514" spans="4:4" x14ac:dyDescent="0.3">
      <c r="D8514" s="6"/>
    </row>
    <row r="8515" spans="4:4" x14ac:dyDescent="0.3">
      <c r="D8515" s="7"/>
    </row>
    <row r="8516" spans="4:4" x14ac:dyDescent="0.3">
      <c r="D8516" s="6"/>
    </row>
    <row r="8517" spans="4:4" x14ac:dyDescent="0.3">
      <c r="D8517" s="7"/>
    </row>
    <row r="8518" spans="4:4" x14ac:dyDescent="0.3">
      <c r="D8518" s="6"/>
    </row>
    <row r="8519" spans="4:4" x14ac:dyDescent="0.3">
      <c r="D8519" s="7"/>
    </row>
    <row r="8520" spans="4:4" x14ac:dyDescent="0.3">
      <c r="D8520" s="6"/>
    </row>
    <row r="8521" spans="4:4" x14ac:dyDescent="0.3">
      <c r="D8521" s="7"/>
    </row>
    <row r="8522" spans="4:4" x14ac:dyDescent="0.3">
      <c r="D8522" s="6"/>
    </row>
    <row r="8523" spans="4:4" x14ac:dyDescent="0.3">
      <c r="D8523" s="7"/>
    </row>
    <row r="8524" spans="4:4" x14ac:dyDescent="0.3">
      <c r="D8524" s="6"/>
    </row>
    <row r="8525" spans="4:4" x14ac:dyDescent="0.3">
      <c r="D8525" s="7"/>
    </row>
    <row r="8526" spans="4:4" x14ac:dyDescent="0.3">
      <c r="D8526" s="6"/>
    </row>
    <row r="8527" spans="4:4" x14ac:dyDescent="0.3">
      <c r="D8527" s="7"/>
    </row>
    <row r="8528" spans="4:4" x14ac:dyDescent="0.3">
      <c r="D8528" s="6"/>
    </row>
    <row r="8529" spans="4:4" x14ac:dyDescent="0.3">
      <c r="D8529" s="7"/>
    </row>
    <row r="8530" spans="4:4" x14ac:dyDescent="0.3">
      <c r="D8530" s="6"/>
    </row>
    <row r="8531" spans="4:4" x14ac:dyDescent="0.3">
      <c r="D8531" s="7"/>
    </row>
    <row r="8532" spans="4:4" x14ac:dyDescent="0.3">
      <c r="D8532" s="6"/>
    </row>
    <row r="8533" spans="4:4" x14ac:dyDescent="0.3">
      <c r="D8533" s="7"/>
    </row>
    <row r="8534" spans="4:4" x14ac:dyDescent="0.3">
      <c r="D8534" s="6"/>
    </row>
    <row r="8535" spans="4:4" x14ac:dyDescent="0.3">
      <c r="D8535" s="7"/>
    </row>
    <row r="8536" spans="4:4" x14ac:dyDescent="0.3">
      <c r="D8536" s="6"/>
    </row>
    <row r="8537" spans="4:4" x14ac:dyDescent="0.3">
      <c r="D8537" s="7"/>
    </row>
    <row r="8538" spans="4:4" x14ac:dyDescent="0.3">
      <c r="D8538" s="6"/>
    </row>
    <row r="8539" spans="4:4" x14ac:dyDescent="0.3">
      <c r="D8539" s="7"/>
    </row>
    <row r="8540" spans="4:4" x14ac:dyDescent="0.3">
      <c r="D8540" s="6"/>
    </row>
    <row r="8541" spans="4:4" x14ac:dyDescent="0.3">
      <c r="D8541" s="7"/>
    </row>
    <row r="8542" spans="4:4" x14ac:dyDescent="0.3">
      <c r="D8542" s="6"/>
    </row>
    <row r="8543" spans="4:4" x14ac:dyDescent="0.3">
      <c r="D8543" s="7"/>
    </row>
    <row r="8544" spans="4:4" x14ac:dyDescent="0.3">
      <c r="D8544" s="6"/>
    </row>
    <row r="8545" spans="4:4" x14ac:dyDescent="0.3">
      <c r="D8545" s="7"/>
    </row>
    <row r="8546" spans="4:4" x14ac:dyDescent="0.3">
      <c r="D8546" s="6"/>
    </row>
    <row r="8547" spans="4:4" x14ac:dyDescent="0.3">
      <c r="D8547" s="7"/>
    </row>
    <row r="8548" spans="4:4" x14ac:dyDescent="0.3">
      <c r="D8548" s="6"/>
    </row>
    <row r="8549" spans="4:4" x14ac:dyDescent="0.3">
      <c r="D8549" s="7"/>
    </row>
    <row r="8550" spans="4:4" x14ac:dyDescent="0.3">
      <c r="D8550" s="6"/>
    </row>
    <row r="8551" spans="4:4" x14ac:dyDescent="0.3">
      <c r="D8551" s="7"/>
    </row>
    <row r="8552" spans="4:4" x14ac:dyDescent="0.3">
      <c r="D8552" s="7"/>
    </row>
    <row r="8553" spans="4:4" x14ac:dyDescent="0.3">
      <c r="D8553" s="6"/>
    </row>
    <row r="8554" spans="4:4" x14ac:dyDescent="0.3">
      <c r="D8554" s="7"/>
    </row>
    <row r="8555" spans="4:4" x14ac:dyDescent="0.3">
      <c r="D8555" s="6"/>
    </row>
    <row r="8556" spans="4:4" x14ac:dyDescent="0.3">
      <c r="D8556" s="7"/>
    </row>
    <row r="8557" spans="4:4" x14ac:dyDescent="0.3">
      <c r="D8557" s="6"/>
    </row>
    <row r="8558" spans="4:4" x14ac:dyDescent="0.3">
      <c r="D8558" s="7"/>
    </row>
    <row r="8559" spans="4:4" x14ac:dyDescent="0.3">
      <c r="D8559" s="6"/>
    </row>
    <row r="8560" spans="4:4" x14ac:dyDescent="0.3">
      <c r="D8560" s="7"/>
    </row>
    <row r="8561" spans="4:4" x14ac:dyDescent="0.3">
      <c r="D8561" s="6"/>
    </row>
    <row r="8562" spans="4:4" x14ac:dyDescent="0.3">
      <c r="D8562" s="7"/>
    </row>
    <row r="8563" spans="4:4" x14ac:dyDescent="0.3">
      <c r="D8563" s="6"/>
    </row>
    <row r="8564" spans="4:4" x14ac:dyDescent="0.3">
      <c r="D8564" s="7"/>
    </row>
    <row r="8565" spans="4:4" x14ac:dyDescent="0.3">
      <c r="D8565" s="6"/>
    </row>
    <row r="8566" spans="4:4" x14ac:dyDescent="0.3">
      <c r="D8566" s="7"/>
    </row>
    <row r="8567" spans="4:4" x14ac:dyDescent="0.3">
      <c r="D8567" s="6"/>
    </row>
    <row r="8568" spans="4:4" x14ac:dyDescent="0.3">
      <c r="D8568" s="7"/>
    </row>
    <row r="8569" spans="4:4" x14ac:dyDescent="0.3">
      <c r="D8569" s="6"/>
    </row>
    <row r="8570" spans="4:4" x14ac:dyDescent="0.3">
      <c r="D8570" s="7"/>
    </row>
    <row r="8571" spans="4:4" x14ac:dyDescent="0.3">
      <c r="D8571" s="6"/>
    </row>
    <row r="8572" spans="4:4" x14ac:dyDescent="0.3">
      <c r="D8572" s="7"/>
    </row>
    <row r="8573" spans="4:4" x14ac:dyDescent="0.3">
      <c r="D8573" s="6"/>
    </row>
    <row r="8574" spans="4:4" x14ac:dyDescent="0.3">
      <c r="D8574" s="7"/>
    </row>
    <row r="8575" spans="4:4" x14ac:dyDescent="0.3">
      <c r="D8575" s="6"/>
    </row>
    <row r="8576" spans="4:4" x14ac:dyDescent="0.3">
      <c r="D8576" s="7"/>
    </row>
    <row r="8577" spans="4:4" x14ac:dyDescent="0.3">
      <c r="D8577" s="6"/>
    </row>
    <row r="8578" spans="4:4" x14ac:dyDescent="0.3">
      <c r="D8578" s="7"/>
    </row>
    <row r="8579" spans="4:4" x14ac:dyDescent="0.3">
      <c r="D8579" s="6"/>
    </row>
    <row r="8580" spans="4:4" x14ac:dyDescent="0.3">
      <c r="D8580" s="7"/>
    </row>
    <row r="8581" spans="4:4" x14ac:dyDescent="0.3">
      <c r="D8581" s="6"/>
    </row>
    <row r="8582" spans="4:4" x14ac:dyDescent="0.3">
      <c r="D8582" s="7"/>
    </row>
    <row r="8583" spans="4:4" x14ac:dyDescent="0.3">
      <c r="D8583" s="6"/>
    </row>
    <row r="8584" spans="4:4" x14ac:dyDescent="0.3">
      <c r="D8584" s="7"/>
    </row>
    <row r="8585" spans="4:4" x14ac:dyDescent="0.3">
      <c r="D8585" s="6"/>
    </row>
    <row r="8586" spans="4:4" x14ac:dyDescent="0.3">
      <c r="D8586" s="7"/>
    </row>
    <row r="8587" spans="4:4" x14ac:dyDescent="0.3">
      <c r="D8587" s="6"/>
    </row>
    <row r="8588" spans="4:4" x14ac:dyDescent="0.3">
      <c r="D8588" s="7"/>
    </row>
    <row r="8589" spans="4:4" x14ac:dyDescent="0.3">
      <c r="D8589" s="6"/>
    </row>
    <row r="8590" spans="4:4" x14ac:dyDescent="0.3">
      <c r="D8590" s="7"/>
    </row>
    <row r="8591" spans="4:4" x14ac:dyDescent="0.3">
      <c r="D8591" s="6"/>
    </row>
    <row r="8592" spans="4:4" x14ac:dyDescent="0.3">
      <c r="D8592" s="7"/>
    </row>
    <row r="8593" spans="4:4" x14ac:dyDescent="0.3">
      <c r="D8593" s="7"/>
    </row>
    <row r="8594" spans="4:4" x14ac:dyDescent="0.3">
      <c r="D8594" s="6"/>
    </row>
    <row r="8595" spans="4:4" x14ac:dyDescent="0.3">
      <c r="D8595" s="7"/>
    </row>
    <row r="8596" spans="4:4" x14ac:dyDescent="0.3">
      <c r="D8596" s="6"/>
    </row>
    <row r="8597" spans="4:4" x14ac:dyDescent="0.3">
      <c r="D8597" s="7"/>
    </row>
    <row r="8598" spans="4:4" x14ac:dyDescent="0.3">
      <c r="D8598" s="6"/>
    </row>
    <row r="8599" spans="4:4" x14ac:dyDescent="0.3">
      <c r="D8599" s="7"/>
    </row>
    <row r="8600" spans="4:4" x14ac:dyDescent="0.3">
      <c r="D8600" s="6"/>
    </row>
    <row r="8601" spans="4:4" x14ac:dyDescent="0.3">
      <c r="D8601" s="7"/>
    </row>
    <row r="8602" spans="4:4" x14ac:dyDescent="0.3">
      <c r="D8602" s="6"/>
    </row>
    <row r="8603" spans="4:4" x14ac:dyDescent="0.3">
      <c r="D8603" s="7"/>
    </row>
    <row r="8604" spans="4:4" x14ac:dyDescent="0.3">
      <c r="D8604" s="6"/>
    </row>
    <row r="8605" spans="4:4" x14ac:dyDescent="0.3">
      <c r="D8605" s="7"/>
    </row>
    <row r="8606" spans="4:4" x14ac:dyDescent="0.3">
      <c r="D8606" s="6"/>
    </row>
    <row r="8607" spans="4:4" x14ac:dyDescent="0.3">
      <c r="D8607" s="7"/>
    </row>
    <row r="8608" spans="4:4" x14ac:dyDescent="0.3">
      <c r="D8608" s="6"/>
    </row>
    <row r="8609" spans="4:4" x14ac:dyDescent="0.3">
      <c r="D8609" s="7"/>
    </row>
    <row r="8610" spans="4:4" x14ac:dyDescent="0.3">
      <c r="D8610" s="6"/>
    </row>
    <row r="8611" spans="4:4" x14ac:dyDescent="0.3">
      <c r="D8611" s="7"/>
    </row>
    <row r="8612" spans="4:4" x14ac:dyDescent="0.3">
      <c r="D8612" s="6"/>
    </row>
    <row r="8613" spans="4:4" x14ac:dyDescent="0.3">
      <c r="D8613" s="7"/>
    </row>
    <row r="8614" spans="4:4" x14ac:dyDescent="0.3">
      <c r="D8614" s="6"/>
    </row>
    <row r="8615" spans="4:4" x14ac:dyDescent="0.3">
      <c r="D8615" s="7"/>
    </row>
    <row r="8616" spans="4:4" x14ac:dyDescent="0.3">
      <c r="D8616" s="6"/>
    </row>
    <row r="8617" spans="4:4" x14ac:dyDescent="0.3">
      <c r="D8617" s="7"/>
    </row>
    <row r="8618" spans="4:4" x14ac:dyDescent="0.3">
      <c r="D8618" s="6"/>
    </row>
    <row r="8619" spans="4:4" x14ac:dyDescent="0.3">
      <c r="D8619" s="7"/>
    </row>
    <row r="8620" spans="4:4" x14ac:dyDescent="0.3">
      <c r="D8620" s="6"/>
    </row>
    <row r="8621" spans="4:4" x14ac:dyDescent="0.3">
      <c r="D8621" s="7"/>
    </row>
    <row r="8622" spans="4:4" x14ac:dyDescent="0.3">
      <c r="D8622" s="6"/>
    </row>
    <row r="8623" spans="4:4" x14ac:dyDescent="0.3">
      <c r="D8623" s="7"/>
    </row>
    <row r="8624" spans="4:4" x14ac:dyDescent="0.3">
      <c r="D8624" s="6"/>
    </row>
    <row r="8625" spans="4:4" x14ac:dyDescent="0.3">
      <c r="D8625" s="7"/>
    </row>
    <row r="8626" spans="4:4" x14ac:dyDescent="0.3">
      <c r="D8626" s="6"/>
    </row>
    <row r="8627" spans="4:4" x14ac:dyDescent="0.3">
      <c r="D8627" s="7"/>
    </row>
    <row r="8628" spans="4:4" x14ac:dyDescent="0.3">
      <c r="D8628" s="6"/>
    </row>
    <row r="8629" spans="4:4" x14ac:dyDescent="0.3">
      <c r="D8629" s="7"/>
    </row>
    <row r="8630" spans="4:4" x14ac:dyDescent="0.3">
      <c r="D8630" s="6"/>
    </row>
    <row r="8631" spans="4:4" x14ac:dyDescent="0.3">
      <c r="D8631" s="7"/>
    </row>
    <row r="8632" spans="4:4" x14ac:dyDescent="0.3">
      <c r="D8632" s="6"/>
    </row>
    <row r="8633" spans="4:4" x14ac:dyDescent="0.3">
      <c r="D8633" s="7"/>
    </row>
    <row r="8634" spans="4:4" x14ac:dyDescent="0.3">
      <c r="D8634" s="6"/>
    </row>
    <row r="8635" spans="4:4" x14ac:dyDescent="0.3">
      <c r="D8635" s="7"/>
    </row>
    <row r="8636" spans="4:4" x14ac:dyDescent="0.3">
      <c r="D8636" s="6"/>
    </row>
    <row r="8637" spans="4:4" x14ac:dyDescent="0.3">
      <c r="D8637" s="7"/>
    </row>
    <row r="8638" spans="4:4" x14ac:dyDescent="0.3">
      <c r="D8638" s="7"/>
    </row>
    <row r="8639" spans="4:4" x14ac:dyDescent="0.3">
      <c r="D8639" s="6"/>
    </row>
    <row r="8640" spans="4:4" x14ac:dyDescent="0.3">
      <c r="D8640" s="7"/>
    </row>
    <row r="8641" spans="4:4" x14ac:dyDescent="0.3">
      <c r="D8641" s="6"/>
    </row>
    <row r="8642" spans="4:4" x14ac:dyDescent="0.3">
      <c r="D8642" s="7"/>
    </row>
    <row r="8643" spans="4:4" x14ac:dyDescent="0.3">
      <c r="D8643" s="6"/>
    </row>
    <row r="8644" spans="4:4" x14ac:dyDescent="0.3">
      <c r="D8644" s="7"/>
    </row>
    <row r="8645" spans="4:4" x14ac:dyDescent="0.3">
      <c r="D8645" s="6"/>
    </row>
    <row r="8646" spans="4:4" x14ac:dyDescent="0.3">
      <c r="D8646" s="7"/>
    </row>
    <row r="8647" spans="4:4" x14ac:dyDescent="0.3">
      <c r="D8647" s="6"/>
    </row>
    <row r="8648" spans="4:4" x14ac:dyDescent="0.3">
      <c r="D8648" s="7"/>
    </row>
    <row r="8649" spans="4:4" x14ac:dyDescent="0.3">
      <c r="D8649" s="6"/>
    </row>
    <row r="8650" spans="4:4" x14ac:dyDescent="0.3">
      <c r="D8650" s="7"/>
    </row>
    <row r="8651" spans="4:4" x14ac:dyDescent="0.3">
      <c r="D8651" s="6"/>
    </row>
    <row r="8652" spans="4:4" x14ac:dyDescent="0.3">
      <c r="D8652" s="7"/>
    </row>
    <row r="8653" spans="4:4" x14ac:dyDescent="0.3">
      <c r="D8653" s="6"/>
    </row>
    <row r="8654" spans="4:4" x14ac:dyDescent="0.3">
      <c r="D8654" s="7"/>
    </row>
    <row r="8655" spans="4:4" x14ac:dyDescent="0.3">
      <c r="D8655" s="6"/>
    </row>
    <row r="8656" spans="4:4" x14ac:dyDescent="0.3">
      <c r="D8656" s="7"/>
    </row>
    <row r="8657" spans="4:4" x14ac:dyDescent="0.3">
      <c r="D8657" s="6"/>
    </row>
    <row r="8658" spans="4:4" x14ac:dyDescent="0.3">
      <c r="D8658" s="7"/>
    </row>
    <row r="8659" spans="4:4" x14ac:dyDescent="0.3">
      <c r="D8659" s="6"/>
    </row>
    <row r="8660" spans="4:4" x14ac:dyDescent="0.3">
      <c r="D8660" s="7"/>
    </row>
    <row r="8661" spans="4:4" x14ac:dyDescent="0.3">
      <c r="D8661" s="6"/>
    </row>
    <row r="8662" spans="4:4" x14ac:dyDescent="0.3">
      <c r="D8662" s="7"/>
    </row>
    <row r="8663" spans="4:4" x14ac:dyDescent="0.3">
      <c r="D8663" s="6"/>
    </row>
    <row r="8664" spans="4:4" x14ac:dyDescent="0.3">
      <c r="D8664" s="7"/>
    </row>
    <row r="8665" spans="4:4" x14ac:dyDescent="0.3">
      <c r="D8665" s="6"/>
    </row>
    <row r="8666" spans="4:4" x14ac:dyDescent="0.3">
      <c r="D8666" s="7"/>
    </row>
    <row r="8667" spans="4:4" x14ac:dyDescent="0.3">
      <c r="D8667" s="6"/>
    </row>
    <row r="8668" spans="4:4" x14ac:dyDescent="0.3">
      <c r="D8668" s="7"/>
    </row>
    <row r="8669" spans="4:4" x14ac:dyDescent="0.3">
      <c r="D8669" s="6"/>
    </row>
    <row r="8670" spans="4:4" x14ac:dyDescent="0.3">
      <c r="D8670" s="7"/>
    </row>
    <row r="8671" spans="4:4" x14ac:dyDescent="0.3">
      <c r="D8671" s="6"/>
    </row>
    <row r="8672" spans="4:4" x14ac:dyDescent="0.3">
      <c r="D8672" s="7"/>
    </row>
    <row r="8673" spans="4:4" x14ac:dyDescent="0.3">
      <c r="D8673" s="6"/>
    </row>
    <row r="8674" spans="4:4" x14ac:dyDescent="0.3">
      <c r="D8674" s="7"/>
    </row>
    <row r="8675" spans="4:4" x14ac:dyDescent="0.3">
      <c r="D8675" s="6"/>
    </row>
    <row r="8676" spans="4:4" x14ac:dyDescent="0.3">
      <c r="D8676" s="7"/>
    </row>
    <row r="8677" spans="4:4" x14ac:dyDescent="0.3">
      <c r="D8677" s="6"/>
    </row>
    <row r="8678" spans="4:4" x14ac:dyDescent="0.3">
      <c r="D8678" s="7"/>
    </row>
    <row r="8679" spans="4:4" x14ac:dyDescent="0.3">
      <c r="D8679" s="6"/>
    </row>
    <row r="8680" spans="4:4" x14ac:dyDescent="0.3">
      <c r="D8680" s="7"/>
    </row>
    <row r="8681" spans="4:4" x14ac:dyDescent="0.3">
      <c r="D8681" s="6"/>
    </row>
    <row r="8682" spans="4:4" x14ac:dyDescent="0.3">
      <c r="D8682" s="7"/>
    </row>
    <row r="8683" spans="4:4" x14ac:dyDescent="0.3">
      <c r="D8683" s="6"/>
    </row>
    <row r="8684" spans="4:4" x14ac:dyDescent="0.3">
      <c r="D8684" s="7"/>
    </row>
    <row r="8685" spans="4:4" x14ac:dyDescent="0.3">
      <c r="D8685" s="6"/>
    </row>
    <row r="8686" spans="4:4" x14ac:dyDescent="0.3">
      <c r="D8686" s="7"/>
    </row>
    <row r="8687" spans="4:4" x14ac:dyDescent="0.3">
      <c r="D8687" s="7"/>
    </row>
    <row r="8688" spans="4:4" x14ac:dyDescent="0.3">
      <c r="D8688" s="6"/>
    </row>
    <row r="8689" spans="4:4" x14ac:dyDescent="0.3">
      <c r="D8689" s="7"/>
    </row>
    <row r="8690" spans="4:4" x14ac:dyDescent="0.3">
      <c r="D8690" s="6"/>
    </row>
    <row r="8691" spans="4:4" x14ac:dyDescent="0.3">
      <c r="D8691" s="7"/>
    </row>
    <row r="8692" spans="4:4" x14ac:dyDescent="0.3">
      <c r="D8692" s="6"/>
    </row>
    <row r="8693" spans="4:4" x14ac:dyDescent="0.3">
      <c r="D8693" s="7"/>
    </row>
    <row r="8694" spans="4:4" x14ac:dyDescent="0.3">
      <c r="D8694" s="6"/>
    </row>
    <row r="8695" spans="4:4" x14ac:dyDescent="0.3">
      <c r="D8695" s="7"/>
    </row>
    <row r="8696" spans="4:4" x14ac:dyDescent="0.3">
      <c r="D8696" s="6"/>
    </row>
    <row r="8697" spans="4:4" x14ac:dyDescent="0.3">
      <c r="D8697" s="7"/>
    </row>
    <row r="8698" spans="4:4" x14ac:dyDescent="0.3">
      <c r="D8698" s="6"/>
    </row>
    <row r="8699" spans="4:4" x14ac:dyDescent="0.3">
      <c r="D8699" s="7"/>
    </row>
    <row r="8700" spans="4:4" x14ac:dyDescent="0.3">
      <c r="D8700" s="6"/>
    </row>
    <row r="8701" spans="4:4" x14ac:dyDescent="0.3">
      <c r="D8701" s="7"/>
    </row>
    <row r="8702" spans="4:4" x14ac:dyDescent="0.3">
      <c r="D8702" s="6"/>
    </row>
    <row r="8703" spans="4:4" x14ac:dyDescent="0.3">
      <c r="D8703" s="7"/>
    </row>
    <row r="8704" spans="4:4" x14ac:dyDescent="0.3">
      <c r="D8704" s="6"/>
    </row>
    <row r="8705" spans="4:4" x14ac:dyDescent="0.3">
      <c r="D8705" s="7"/>
    </row>
    <row r="8706" spans="4:4" x14ac:dyDescent="0.3">
      <c r="D8706" s="6"/>
    </row>
    <row r="8707" spans="4:4" x14ac:dyDescent="0.3">
      <c r="D8707" s="7"/>
    </row>
    <row r="8708" spans="4:4" x14ac:dyDescent="0.3">
      <c r="D8708" s="6"/>
    </row>
    <row r="8709" spans="4:4" x14ac:dyDescent="0.3">
      <c r="D8709" s="7"/>
    </row>
    <row r="8710" spans="4:4" x14ac:dyDescent="0.3">
      <c r="D8710" s="6"/>
    </row>
    <row r="8711" spans="4:4" x14ac:dyDescent="0.3">
      <c r="D8711" s="7"/>
    </row>
    <row r="8712" spans="4:4" x14ac:dyDescent="0.3">
      <c r="D8712" s="6"/>
    </row>
    <row r="8713" spans="4:4" x14ac:dyDescent="0.3">
      <c r="D8713" s="7"/>
    </row>
    <row r="8714" spans="4:4" x14ac:dyDescent="0.3">
      <c r="D8714" s="6"/>
    </row>
    <row r="8715" spans="4:4" x14ac:dyDescent="0.3">
      <c r="D8715" s="7"/>
    </row>
    <row r="8716" spans="4:4" x14ac:dyDescent="0.3">
      <c r="D8716" s="6"/>
    </row>
    <row r="8717" spans="4:4" x14ac:dyDescent="0.3">
      <c r="D8717" s="7"/>
    </row>
    <row r="8718" spans="4:4" x14ac:dyDescent="0.3">
      <c r="D8718" s="7"/>
    </row>
    <row r="8719" spans="4:4" x14ac:dyDescent="0.3">
      <c r="D8719" s="6"/>
    </row>
    <row r="8720" spans="4:4" x14ac:dyDescent="0.3">
      <c r="D8720" s="7"/>
    </row>
    <row r="8721" spans="4:4" x14ac:dyDescent="0.3">
      <c r="D8721" s="6"/>
    </row>
    <row r="8722" spans="4:4" x14ac:dyDescent="0.3">
      <c r="D8722" s="7"/>
    </row>
    <row r="8723" spans="4:4" x14ac:dyDescent="0.3">
      <c r="D8723" s="6"/>
    </row>
    <row r="8724" spans="4:4" x14ac:dyDescent="0.3">
      <c r="D8724" s="7"/>
    </row>
    <row r="8725" spans="4:4" x14ac:dyDescent="0.3">
      <c r="D8725" s="6"/>
    </row>
    <row r="8726" spans="4:4" x14ac:dyDescent="0.3">
      <c r="D8726" s="7"/>
    </row>
    <row r="8727" spans="4:4" x14ac:dyDescent="0.3">
      <c r="D8727" s="6"/>
    </row>
    <row r="8728" spans="4:4" x14ac:dyDescent="0.3">
      <c r="D8728" s="7"/>
    </row>
    <row r="8729" spans="4:4" x14ac:dyDescent="0.3">
      <c r="D8729" s="6"/>
    </row>
    <row r="8730" spans="4:4" x14ac:dyDescent="0.3">
      <c r="D8730" s="7"/>
    </row>
    <row r="8731" spans="4:4" x14ac:dyDescent="0.3">
      <c r="D8731" s="6"/>
    </row>
    <row r="8732" spans="4:4" x14ac:dyDescent="0.3">
      <c r="D8732" s="7"/>
    </row>
    <row r="8733" spans="4:4" x14ac:dyDescent="0.3">
      <c r="D8733" s="6"/>
    </row>
    <row r="8734" spans="4:4" x14ac:dyDescent="0.3">
      <c r="D8734" s="7"/>
    </row>
    <row r="8735" spans="4:4" x14ac:dyDescent="0.3">
      <c r="D8735" s="6"/>
    </row>
    <row r="8736" spans="4:4" x14ac:dyDescent="0.3">
      <c r="D8736" s="7"/>
    </row>
    <row r="8737" spans="4:4" x14ac:dyDescent="0.3">
      <c r="D8737" s="6"/>
    </row>
    <row r="8738" spans="4:4" x14ac:dyDescent="0.3">
      <c r="D8738" s="7"/>
    </row>
    <row r="8739" spans="4:4" x14ac:dyDescent="0.3">
      <c r="D8739" s="6"/>
    </row>
    <row r="8740" spans="4:4" x14ac:dyDescent="0.3">
      <c r="D8740" s="7"/>
    </row>
    <row r="8741" spans="4:4" x14ac:dyDescent="0.3">
      <c r="D8741" s="6"/>
    </row>
    <row r="8742" spans="4:4" x14ac:dyDescent="0.3">
      <c r="D8742" s="7"/>
    </row>
    <row r="8743" spans="4:4" x14ac:dyDescent="0.3">
      <c r="D8743" s="6"/>
    </row>
    <row r="8744" spans="4:4" x14ac:dyDescent="0.3">
      <c r="D8744" s="7"/>
    </row>
    <row r="8745" spans="4:4" x14ac:dyDescent="0.3">
      <c r="D8745" s="6"/>
    </row>
    <row r="8746" spans="4:4" x14ac:dyDescent="0.3">
      <c r="D8746" s="7"/>
    </row>
    <row r="8747" spans="4:4" x14ac:dyDescent="0.3">
      <c r="D8747" s="6"/>
    </row>
    <row r="8748" spans="4:4" x14ac:dyDescent="0.3">
      <c r="D8748" s="7"/>
    </row>
    <row r="8749" spans="4:4" x14ac:dyDescent="0.3">
      <c r="D8749" s="6"/>
    </row>
    <row r="8750" spans="4:4" x14ac:dyDescent="0.3">
      <c r="D8750" s="7"/>
    </row>
    <row r="8751" spans="4:4" x14ac:dyDescent="0.3">
      <c r="D8751" s="6"/>
    </row>
    <row r="8752" spans="4:4" x14ac:dyDescent="0.3">
      <c r="D8752" s="7"/>
    </row>
    <row r="8753" spans="4:4" x14ac:dyDescent="0.3">
      <c r="D8753" s="6"/>
    </row>
    <row r="8754" spans="4:4" x14ac:dyDescent="0.3">
      <c r="D8754" s="7"/>
    </row>
    <row r="8755" spans="4:4" x14ac:dyDescent="0.3">
      <c r="D8755" s="6"/>
    </row>
    <row r="8756" spans="4:4" x14ac:dyDescent="0.3">
      <c r="D8756" s="7"/>
    </row>
    <row r="8757" spans="4:4" x14ac:dyDescent="0.3">
      <c r="D8757" s="6"/>
    </row>
    <row r="8758" spans="4:4" x14ac:dyDescent="0.3">
      <c r="D8758" s="7"/>
    </row>
    <row r="8759" spans="4:4" x14ac:dyDescent="0.3">
      <c r="D8759" s="6"/>
    </row>
    <row r="8760" spans="4:4" x14ac:dyDescent="0.3">
      <c r="D8760" s="7"/>
    </row>
    <row r="8761" spans="4:4" x14ac:dyDescent="0.3">
      <c r="D8761" s="6"/>
    </row>
    <row r="8762" spans="4:4" x14ac:dyDescent="0.3">
      <c r="D8762" s="7"/>
    </row>
    <row r="8763" spans="4:4" x14ac:dyDescent="0.3">
      <c r="D8763" s="6"/>
    </row>
    <row r="8764" spans="4:4" x14ac:dyDescent="0.3">
      <c r="D8764" s="7"/>
    </row>
    <row r="8765" spans="4:4" x14ac:dyDescent="0.3">
      <c r="D8765" s="6"/>
    </row>
    <row r="8766" spans="4:4" x14ac:dyDescent="0.3">
      <c r="D8766" s="7"/>
    </row>
    <row r="8767" spans="4:4" x14ac:dyDescent="0.3">
      <c r="D8767" s="6"/>
    </row>
    <row r="8768" spans="4:4" x14ac:dyDescent="0.3">
      <c r="D8768" s="7"/>
    </row>
    <row r="8769" spans="4:4" x14ac:dyDescent="0.3">
      <c r="D8769" s="6"/>
    </row>
    <row r="8770" spans="4:4" x14ac:dyDescent="0.3">
      <c r="D8770" s="7"/>
    </row>
    <row r="8771" spans="4:4" x14ac:dyDescent="0.3">
      <c r="D8771" s="6"/>
    </row>
    <row r="8772" spans="4:4" x14ac:dyDescent="0.3">
      <c r="D8772" s="7"/>
    </row>
    <row r="8773" spans="4:4" x14ac:dyDescent="0.3">
      <c r="D8773" s="6"/>
    </row>
    <row r="8774" spans="4:4" x14ac:dyDescent="0.3">
      <c r="D8774" s="7"/>
    </row>
    <row r="8775" spans="4:4" x14ac:dyDescent="0.3">
      <c r="D8775" s="6"/>
    </row>
    <row r="8776" spans="4:4" x14ac:dyDescent="0.3">
      <c r="D8776" s="7"/>
    </row>
    <row r="8777" spans="4:4" x14ac:dyDescent="0.3">
      <c r="D8777" s="6"/>
    </row>
    <row r="8778" spans="4:4" x14ac:dyDescent="0.3">
      <c r="D8778" s="7"/>
    </row>
    <row r="8779" spans="4:4" x14ac:dyDescent="0.3">
      <c r="D8779" s="6"/>
    </row>
    <row r="8780" spans="4:4" x14ac:dyDescent="0.3">
      <c r="D8780" s="7"/>
    </row>
    <row r="8781" spans="4:4" x14ac:dyDescent="0.3">
      <c r="D8781" s="6"/>
    </row>
    <row r="8782" spans="4:4" x14ac:dyDescent="0.3">
      <c r="D8782" s="7"/>
    </row>
    <row r="8783" spans="4:4" x14ac:dyDescent="0.3">
      <c r="D8783" s="6"/>
    </row>
    <row r="8784" spans="4:4" x14ac:dyDescent="0.3">
      <c r="D8784" s="7"/>
    </row>
    <row r="8785" spans="4:4" x14ac:dyDescent="0.3">
      <c r="D8785" s="6"/>
    </row>
    <row r="8786" spans="4:4" x14ac:dyDescent="0.3">
      <c r="D8786" s="7"/>
    </row>
    <row r="8787" spans="4:4" x14ac:dyDescent="0.3">
      <c r="D8787" s="6"/>
    </row>
    <row r="8788" spans="4:4" x14ac:dyDescent="0.3">
      <c r="D8788" s="7"/>
    </row>
    <row r="8789" spans="4:4" x14ac:dyDescent="0.3">
      <c r="D8789" s="6"/>
    </row>
    <row r="8790" spans="4:4" x14ac:dyDescent="0.3">
      <c r="D8790" s="7"/>
    </row>
    <row r="8791" spans="4:4" x14ac:dyDescent="0.3">
      <c r="D8791" s="6"/>
    </row>
    <row r="8792" spans="4:4" x14ac:dyDescent="0.3">
      <c r="D8792" s="7"/>
    </row>
    <row r="8793" spans="4:4" x14ac:dyDescent="0.3">
      <c r="D8793" s="6"/>
    </row>
    <row r="8794" spans="4:4" x14ac:dyDescent="0.3">
      <c r="D8794" s="7"/>
    </row>
    <row r="8795" spans="4:4" x14ac:dyDescent="0.3">
      <c r="D8795" s="6"/>
    </row>
    <row r="8796" spans="4:4" x14ac:dyDescent="0.3">
      <c r="D8796" s="7"/>
    </row>
    <row r="8797" spans="4:4" x14ac:dyDescent="0.3">
      <c r="D8797" s="6"/>
    </row>
    <row r="8798" spans="4:4" x14ac:dyDescent="0.3">
      <c r="D8798" s="7"/>
    </row>
    <row r="8799" spans="4:4" x14ac:dyDescent="0.3">
      <c r="D8799" s="6"/>
    </row>
    <row r="8800" spans="4:4" x14ac:dyDescent="0.3">
      <c r="D8800" s="7"/>
    </row>
    <row r="8801" spans="4:4" x14ac:dyDescent="0.3">
      <c r="D8801" s="6"/>
    </row>
    <row r="8802" spans="4:4" x14ac:dyDescent="0.3">
      <c r="D8802" s="7"/>
    </row>
    <row r="8803" spans="4:4" x14ac:dyDescent="0.3">
      <c r="D8803" s="6"/>
    </row>
    <row r="8804" spans="4:4" x14ac:dyDescent="0.3">
      <c r="D8804" s="7"/>
    </row>
    <row r="8805" spans="4:4" x14ac:dyDescent="0.3">
      <c r="D8805" s="6"/>
    </row>
    <row r="8806" spans="4:4" x14ac:dyDescent="0.3">
      <c r="D8806" s="7"/>
    </row>
    <row r="8807" spans="4:4" x14ac:dyDescent="0.3">
      <c r="D8807" s="6"/>
    </row>
    <row r="8808" spans="4:4" x14ac:dyDescent="0.3">
      <c r="D8808" s="7"/>
    </row>
    <row r="8809" spans="4:4" x14ac:dyDescent="0.3">
      <c r="D8809" s="6"/>
    </row>
    <row r="8810" spans="4:4" x14ac:dyDescent="0.3">
      <c r="D8810" s="7"/>
    </row>
    <row r="8811" spans="4:4" x14ac:dyDescent="0.3">
      <c r="D8811" s="6"/>
    </row>
    <row r="8812" spans="4:4" x14ac:dyDescent="0.3">
      <c r="D8812" s="7"/>
    </row>
    <row r="8813" spans="4:4" x14ac:dyDescent="0.3">
      <c r="D8813" s="6"/>
    </row>
    <row r="8814" spans="4:4" x14ac:dyDescent="0.3">
      <c r="D8814" s="7"/>
    </row>
    <row r="8815" spans="4:4" x14ac:dyDescent="0.3">
      <c r="D8815" s="6"/>
    </row>
    <row r="8816" spans="4:4" x14ac:dyDescent="0.3">
      <c r="D8816" s="7"/>
    </row>
    <row r="8817" spans="4:4" x14ac:dyDescent="0.3">
      <c r="D8817" s="6"/>
    </row>
    <row r="8818" spans="4:4" x14ac:dyDescent="0.3">
      <c r="D8818" s="7"/>
    </row>
    <row r="8819" spans="4:4" x14ac:dyDescent="0.3">
      <c r="D8819" s="6"/>
    </row>
    <row r="8820" spans="4:4" x14ac:dyDescent="0.3">
      <c r="D8820" s="7"/>
    </row>
    <row r="8821" spans="4:4" x14ac:dyDescent="0.3">
      <c r="D8821" s="6"/>
    </row>
    <row r="8822" spans="4:4" x14ac:dyDescent="0.3">
      <c r="D8822" s="7"/>
    </row>
    <row r="8823" spans="4:4" x14ac:dyDescent="0.3">
      <c r="D8823" s="6"/>
    </row>
    <row r="8824" spans="4:4" x14ac:dyDescent="0.3">
      <c r="D8824" s="7"/>
    </row>
    <row r="8825" spans="4:4" x14ac:dyDescent="0.3">
      <c r="D8825" s="6"/>
    </row>
    <row r="8826" spans="4:4" x14ac:dyDescent="0.3">
      <c r="D8826" s="7"/>
    </row>
    <row r="8827" spans="4:4" x14ac:dyDescent="0.3">
      <c r="D8827" s="6"/>
    </row>
    <row r="8828" spans="4:4" x14ac:dyDescent="0.3">
      <c r="D8828" s="7"/>
    </row>
    <row r="8829" spans="4:4" x14ac:dyDescent="0.3">
      <c r="D8829" s="6"/>
    </row>
    <row r="8830" spans="4:4" x14ac:dyDescent="0.3">
      <c r="D8830" s="7"/>
    </row>
    <row r="8831" spans="4:4" x14ac:dyDescent="0.3">
      <c r="D8831" s="7"/>
    </row>
    <row r="8832" spans="4:4" x14ac:dyDescent="0.3">
      <c r="D8832" s="6"/>
    </row>
    <row r="8833" spans="4:4" x14ac:dyDescent="0.3">
      <c r="D8833" s="7"/>
    </row>
    <row r="8834" spans="4:4" x14ac:dyDescent="0.3">
      <c r="D8834" s="6"/>
    </row>
    <row r="8835" spans="4:4" x14ac:dyDescent="0.3">
      <c r="D8835" s="7"/>
    </row>
    <row r="8836" spans="4:4" x14ac:dyDescent="0.3">
      <c r="D8836" s="6"/>
    </row>
    <row r="8837" spans="4:4" x14ac:dyDescent="0.3">
      <c r="D8837" s="7"/>
    </row>
    <row r="8838" spans="4:4" x14ac:dyDescent="0.3">
      <c r="D8838" s="6"/>
    </row>
    <row r="8839" spans="4:4" x14ac:dyDescent="0.3">
      <c r="D8839" s="7"/>
    </row>
    <row r="8840" spans="4:4" x14ac:dyDescent="0.3">
      <c r="D8840" s="6"/>
    </row>
    <row r="8841" spans="4:4" x14ac:dyDescent="0.3">
      <c r="D8841" s="7"/>
    </row>
    <row r="8842" spans="4:4" x14ac:dyDescent="0.3">
      <c r="D8842" s="6"/>
    </row>
    <row r="8843" spans="4:4" x14ac:dyDescent="0.3">
      <c r="D8843" s="7"/>
    </row>
    <row r="8844" spans="4:4" x14ac:dyDescent="0.3">
      <c r="D8844" s="6"/>
    </row>
    <row r="8845" spans="4:4" x14ac:dyDescent="0.3">
      <c r="D8845" s="7"/>
    </row>
    <row r="8846" spans="4:4" x14ac:dyDescent="0.3">
      <c r="D8846" s="6"/>
    </row>
    <row r="8847" spans="4:4" x14ac:dyDescent="0.3">
      <c r="D8847" s="7"/>
    </row>
    <row r="8848" spans="4:4" x14ac:dyDescent="0.3">
      <c r="D8848" s="6"/>
    </row>
    <row r="8849" spans="4:4" x14ac:dyDescent="0.3">
      <c r="D8849" s="7"/>
    </row>
    <row r="8850" spans="4:4" x14ac:dyDescent="0.3">
      <c r="D8850" s="6"/>
    </row>
    <row r="8851" spans="4:4" x14ac:dyDescent="0.3">
      <c r="D8851" s="7"/>
    </row>
    <row r="8852" spans="4:4" x14ac:dyDescent="0.3">
      <c r="D8852" s="6"/>
    </row>
    <row r="8853" spans="4:4" x14ac:dyDescent="0.3">
      <c r="D8853" s="7"/>
    </row>
    <row r="8854" spans="4:4" x14ac:dyDescent="0.3">
      <c r="D8854" s="6"/>
    </row>
    <row r="8855" spans="4:4" x14ac:dyDescent="0.3">
      <c r="D8855" s="7"/>
    </row>
    <row r="8856" spans="4:4" x14ac:dyDescent="0.3">
      <c r="D8856" s="6"/>
    </row>
    <row r="8857" spans="4:4" x14ac:dyDescent="0.3">
      <c r="D8857" s="7"/>
    </row>
    <row r="8858" spans="4:4" x14ac:dyDescent="0.3">
      <c r="D8858" s="6"/>
    </row>
    <row r="8859" spans="4:4" x14ac:dyDescent="0.3">
      <c r="D8859" s="7"/>
    </row>
    <row r="8860" spans="4:4" x14ac:dyDescent="0.3">
      <c r="D8860" s="6"/>
    </row>
    <row r="8861" spans="4:4" x14ac:dyDescent="0.3">
      <c r="D8861" s="7"/>
    </row>
    <row r="8862" spans="4:4" x14ac:dyDescent="0.3">
      <c r="D8862" s="6"/>
    </row>
    <row r="8863" spans="4:4" x14ac:dyDescent="0.3">
      <c r="D8863" s="7"/>
    </row>
    <row r="8864" spans="4:4" x14ac:dyDescent="0.3">
      <c r="D8864" s="6"/>
    </row>
    <row r="8865" spans="4:4" x14ac:dyDescent="0.3">
      <c r="D8865" s="7"/>
    </row>
    <row r="8866" spans="4:4" x14ac:dyDescent="0.3">
      <c r="D8866" s="6"/>
    </row>
    <row r="8867" spans="4:4" x14ac:dyDescent="0.3">
      <c r="D8867" s="7"/>
    </row>
    <row r="8868" spans="4:4" x14ac:dyDescent="0.3">
      <c r="D8868" s="6"/>
    </row>
    <row r="8869" spans="4:4" x14ac:dyDescent="0.3">
      <c r="D8869" s="7"/>
    </row>
    <row r="8870" spans="4:4" x14ac:dyDescent="0.3">
      <c r="D8870" s="6"/>
    </row>
    <row r="8871" spans="4:4" x14ac:dyDescent="0.3">
      <c r="D8871" s="7"/>
    </row>
    <row r="8872" spans="4:4" x14ac:dyDescent="0.3">
      <c r="D8872" s="6"/>
    </row>
    <row r="8873" spans="4:4" x14ac:dyDescent="0.3">
      <c r="D8873" s="7"/>
    </row>
    <row r="8874" spans="4:4" x14ac:dyDescent="0.3">
      <c r="D8874" s="6"/>
    </row>
    <row r="8875" spans="4:4" x14ac:dyDescent="0.3">
      <c r="D8875" s="7"/>
    </row>
    <row r="8876" spans="4:4" x14ac:dyDescent="0.3">
      <c r="D8876" s="6"/>
    </row>
    <row r="8877" spans="4:4" x14ac:dyDescent="0.3">
      <c r="D8877" s="7"/>
    </row>
    <row r="8878" spans="4:4" x14ac:dyDescent="0.3">
      <c r="D8878" s="6"/>
    </row>
    <row r="8879" spans="4:4" x14ac:dyDescent="0.3">
      <c r="D8879" s="7"/>
    </row>
    <row r="8880" spans="4:4" x14ac:dyDescent="0.3">
      <c r="D8880" s="6"/>
    </row>
    <row r="8881" spans="4:4" x14ac:dyDescent="0.3">
      <c r="D8881" s="7"/>
    </row>
    <row r="8882" spans="4:4" x14ac:dyDescent="0.3">
      <c r="D8882" s="6"/>
    </row>
    <row r="8883" spans="4:4" x14ac:dyDescent="0.3">
      <c r="D8883" s="7"/>
    </row>
    <row r="8884" spans="4:4" x14ac:dyDescent="0.3">
      <c r="D8884" s="6"/>
    </row>
    <row r="8885" spans="4:4" x14ac:dyDescent="0.3">
      <c r="D8885" s="7"/>
    </row>
    <row r="8886" spans="4:4" x14ac:dyDescent="0.3">
      <c r="D8886" s="6"/>
    </row>
    <row r="8887" spans="4:4" x14ac:dyDescent="0.3">
      <c r="D8887" s="7"/>
    </row>
    <row r="8888" spans="4:4" x14ac:dyDescent="0.3">
      <c r="D8888" s="6"/>
    </row>
    <row r="8889" spans="4:4" x14ac:dyDescent="0.3">
      <c r="D8889" s="7"/>
    </row>
    <row r="8890" spans="4:4" x14ac:dyDescent="0.3">
      <c r="D8890" s="6"/>
    </row>
    <row r="8891" spans="4:4" x14ac:dyDescent="0.3">
      <c r="D8891" s="7"/>
    </row>
    <row r="8892" spans="4:4" x14ac:dyDescent="0.3">
      <c r="D8892" s="6"/>
    </row>
    <row r="8893" spans="4:4" x14ac:dyDescent="0.3">
      <c r="D8893" s="7"/>
    </row>
    <row r="8894" spans="4:4" x14ac:dyDescent="0.3">
      <c r="D8894" s="6"/>
    </row>
    <row r="8895" spans="4:4" x14ac:dyDescent="0.3">
      <c r="D8895" s="7"/>
    </row>
    <row r="8896" spans="4:4" x14ac:dyDescent="0.3">
      <c r="D8896" s="6"/>
    </row>
    <row r="8897" spans="4:4" x14ac:dyDescent="0.3">
      <c r="D8897" s="7"/>
    </row>
    <row r="8898" spans="4:4" x14ac:dyDescent="0.3">
      <c r="D8898" s="6"/>
    </row>
    <row r="8899" spans="4:4" x14ac:dyDescent="0.3">
      <c r="D8899" s="7"/>
    </row>
    <row r="8900" spans="4:4" x14ac:dyDescent="0.3">
      <c r="D8900" s="6"/>
    </row>
    <row r="8901" spans="4:4" x14ac:dyDescent="0.3">
      <c r="D8901" s="7"/>
    </row>
    <row r="8902" spans="4:4" x14ac:dyDescent="0.3">
      <c r="D8902" s="6"/>
    </row>
    <row r="8903" spans="4:4" x14ac:dyDescent="0.3">
      <c r="D8903" s="7"/>
    </row>
    <row r="8904" spans="4:4" x14ac:dyDescent="0.3">
      <c r="D8904" s="6"/>
    </row>
    <row r="8905" spans="4:4" x14ac:dyDescent="0.3">
      <c r="D8905" s="7"/>
    </row>
    <row r="8906" spans="4:4" x14ac:dyDescent="0.3">
      <c r="D8906" s="6"/>
    </row>
    <row r="8907" spans="4:4" x14ac:dyDescent="0.3">
      <c r="D8907" s="7"/>
    </row>
    <row r="8908" spans="4:4" x14ac:dyDescent="0.3">
      <c r="D8908" s="6"/>
    </row>
    <row r="8909" spans="4:4" x14ac:dyDescent="0.3">
      <c r="D8909" s="7"/>
    </row>
    <row r="8910" spans="4:4" x14ac:dyDescent="0.3">
      <c r="D8910" s="6"/>
    </row>
    <row r="8911" spans="4:4" x14ac:dyDescent="0.3">
      <c r="D8911" s="7"/>
    </row>
    <row r="8912" spans="4:4" x14ac:dyDescent="0.3">
      <c r="D8912" s="6"/>
    </row>
    <row r="8913" spans="4:4" x14ac:dyDescent="0.3">
      <c r="D8913" s="7"/>
    </row>
    <row r="8914" spans="4:4" x14ac:dyDescent="0.3">
      <c r="D8914" s="6"/>
    </row>
    <row r="8915" spans="4:4" x14ac:dyDescent="0.3">
      <c r="D8915" s="7"/>
    </row>
    <row r="8916" spans="4:4" x14ac:dyDescent="0.3">
      <c r="D8916" s="6"/>
    </row>
    <row r="8917" spans="4:4" x14ac:dyDescent="0.3">
      <c r="D8917" s="7"/>
    </row>
    <row r="8918" spans="4:4" x14ac:dyDescent="0.3">
      <c r="D8918" s="6"/>
    </row>
    <row r="8919" spans="4:4" x14ac:dyDescent="0.3">
      <c r="D8919" s="7"/>
    </row>
    <row r="8920" spans="4:4" x14ac:dyDescent="0.3">
      <c r="D8920" s="6"/>
    </row>
    <row r="8921" spans="4:4" x14ac:dyDescent="0.3">
      <c r="D8921" s="7"/>
    </row>
    <row r="8922" spans="4:4" x14ac:dyDescent="0.3">
      <c r="D8922" s="6"/>
    </row>
    <row r="8923" spans="4:4" x14ac:dyDescent="0.3">
      <c r="D8923" s="7"/>
    </row>
    <row r="8924" spans="4:4" x14ac:dyDescent="0.3">
      <c r="D8924" s="6"/>
    </row>
    <row r="8925" spans="4:4" x14ac:dyDescent="0.3">
      <c r="D8925" s="7"/>
    </row>
    <row r="8926" spans="4:4" x14ac:dyDescent="0.3">
      <c r="D8926" s="6"/>
    </row>
    <row r="8927" spans="4:4" x14ac:dyDescent="0.3">
      <c r="D8927" s="7"/>
    </row>
    <row r="8928" spans="4:4" x14ac:dyDescent="0.3">
      <c r="D8928" s="6"/>
    </row>
    <row r="8929" spans="4:4" x14ac:dyDescent="0.3">
      <c r="D8929" s="7"/>
    </row>
    <row r="8930" spans="4:4" x14ac:dyDescent="0.3">
      <c r="D8930" s="6"/>
    </row>
    <row r="8931" spans="4:4" x14ac:dyDescent="0.3">
      <c r="D8931" s="7"/>
    </row>
    <row r="8932" spans="4:4" x14ac:dyDescent="0.3">
      <c r="D8932" s="6"/>
    </row>
    <row r="8933" spans="4:4" x14ac:dyDescent="0.3">
      <c r="D8933" s="7"/>
    </row>
    <row r="8934" spans="4:4" x14ac:dyDescent="0.3">
      <c r="D8934" s="6"/>
    </row>
    <row r="8935" spans="4:4" x14ac:dyDescent="0.3">
      <c r="D8935" s="7"/>
    </row>
    <row r="8936" spans="4:4" x14ac:dyDescent="0.3">
      <c r="D8936" s="6"/>
    </row>
    <row r="8937" spans="4:4" x14ac:dyDescent="0.3">
      <c r="D8937" s="7"/>
    </row>
    <row r="8938" spans="4:4" x14ac:dyDescent="0.3">
      <c r="D8938" s="6"/>
    </row>
    <row r="8939" spans="4:4" x14ac:dyDescent="0.3">
      <c r="D8939" s="7"/>
    </row>
    <row r="8940" spans="4:4" x14ac:dyDescent="0.3">
      <c r="D8940" s="6"/>
    </row>
    <row r="8941" spans="4:4" x14ac:dyDescent="0.3">
      <c r="D8941" s="7"/>
    </row>
    <row r="8942" spans="4:4" x14ac:dyDescent="0.3">
      <c r="D8942" s="6"/>
    </row>
    <row r="8943" spans="4:4" x14ac:dyDescent="0.3">
      <c r="D8943" s="7"/>
    </row>
    <row r="8944" spans="4:4" x14ac:dyDescent="0.3">
      <c r="D8944" s="6"/>
    </row>
    <row r="8945" spans="4:4" x14ac:dyDescent="0.3">
      <c r="D8945" s="7"/>
    </row>
    <row r="8946" spans="4:4" x14ac:dyDescent="0.3">
      <c r="D8946" s="6"/>
    </row>
    <row r="8947" spans="4:4" x14ac:dyDescent="0.3">
      <c r="D8947" s="7"/>
    </row>
    <row r="8948" spans="4:4" x14ac:dyDescent="0.3">
      <c r="D8948" s="6"/>
    </row>
    <row r="8949" spans="4:4" x14ac:dyDescent="0.3">
      <c r="D8949" s="7"/>
    </row>
    <row r="8950" spans="4:4" x14ac:dyDescent="0.3">
      <c r="D8950" s="6"/>
    </row>
    <row r="8951" spans="4:4" x14ac:dyDescent="0.3">
      <c r="D8951" s="7"/>
    </row>
    <row r="8952" spans="4:4" x14ac:dyDescent="0.3">
      <c r="D8952" s="6"/>
    </row>
    <row r="8953" spans="4:4" x14ac:dyDescent="0.3">
      <c r="D8953" s="7"/>
    </row>
    <row r="8954" spans="4:4" x14ac:dyDescent="0.3">
      <c r="D8954" s="6"/>
    </row>
    <row r="8955" spans="4:4" x14ac:dyDescent="0.3">
      <c r="D8955" s="7"/>
    </row>
    <row r="8956" spans="4:4" x14ac:dyDescent="0.3">
      <c r="D8956" s="6"/>
    </row>
    <row r="8957" spans="4:4" x14ac:dyDescent="0.3">
      <c r="D8957" s="7"/>
    </row>
    <row r="8958" spans="4:4" x14ac:dyDescent="0.3">
      <c r="D8958" s="6"/>
    </row>
    <row r="8959" spans="4:4" x14ac:dyDescent="0.3">
      <c r="D8959" s="7"/>
    </row>
    <row r="8960" spans="4:4" x14ac:dyDescent="0.3">
      <c r="D8960" s="6"/>
    </row>
    <row r="8961" spans="4:4" x14ac:dyDescent="0.3">
      <c r="D8961" s="7"/>
    </row>
    <row r="8962" spans="4:4" x14ac:dyDescent="0.3">
      <c r="D8962" s="6"/>
    </row>
    <row r="8963" spans="4:4" x14ac:dyDescent="0.3">
      <c r="D8963" s="7"/>
    </row>
    <row r="8964" spans="4:4" x14ac:dyDescent="0.3">
      <c r="D8964" s="6"/>
    </row>
    <row r="8965" spans="4:4" x14ac:dyDescent="0.3">
      <c r="D8965" s="7"/>
    </row>
    <row r="8966" spans="4:4" x14ac:dyDescent="0.3">
      <c r="D8966" s="6"/>
    </row>
    <row r="8967" spans="4:4" x14ac:dyDescent="0.3">
      <c r="D8967" s="7"/>
    </row>
    <row r="8968" spans="4:4" x14ac:dyDescent="0.3">
      <c r="D8968" s="6"/>
    </row>
    <row r="8969" spans="4:4" x14ac:dyDescent="0.3">
      <c r="D8969" s="7"/>
    </row>
    <row r="8970" spans="4:4" x14ac:dyDescent="0.3">
      <c r="D8970" s="6"/>
    </row>
    <row r="8971" spans="4:4" x14ac:dyDescent="0.3">
      <c r="D8971" s="7"/>
    </row>
    <row r="8972" spans="4:4" x14ac:dyDescent="0.3">
      <c r="D8972" s="6"/>
    </row>
    <row r="8973" spans="4:4" x14ac:dyDescent="0.3">
      <c r="D8973" s="7"/>
    </row>
    <row r="8974" spans="4:4" x14ac:dyDescent="0.3">
      <c r="D8974" s="6"/>
    </row>
    <row r="8975" spans="4:4" x14ac:dyDescent="0.3">
      <c r="D8975" s="7"/>
    </row>
    <row r="8976" spans="4:4" x14ac:dyDescent="0.3">
      <c r="D8976" s="6"/>
    </row>
    <row r="8977" spans="4:4" x14ac:dyDescent="0.3">
      <c r="D8977" s="7"/>
    </row>
    <row r="8978" spans="4:4" x14ac:dyDescent="0.3">
      <c r="D8978" s="6"/>
    </row>
    <row r="8979" spans="4:4" x14ac:dyDescent="0.3">
      <c r="D8979" s="7"/>
    </row>
    <row r="8980" spans="4:4" x14ac:dyDescent="0.3">
      <c r="D8980" s="6"/>
    </row>
    <row r="8981" spans="4:4" x14ac:dyDescent="0.3">
      <c r="D8981" s="7"/>
    </row>
    <row r="8982" spans="4:4" x14ac:dyDescent="0.3">
      <c r="D8982" s="6"/>
    </row>
    <row r="8983" spans="4:4" x14ac:dyDescent="0.3">
      <c r="D8983" s="7"/>
    </row>
    <row r="8984" spans="4:4" x14ac:dyDescent="0.3">
      <c r="D8984" s="6"/>
    </row>
    <row r="8985" spans="4:4" x14ac:dyDescent="0.3">
      <c r="D8985" s="7"/>
    </row>
    <row r="8986" spans="4:4" x14ac:dyDescent="0.3">
      <c r="D8986" s="6"/>
    </row>
    <row r="8987" spans="4:4" x14ac:dyDescent="0.3">
      <c r="D8987" s="7"/>
    </row>
    <row r="8988" spans="4:4" x14ac:dyDescent="0.3">
      <c r="D8988" s="6"/>
    </row>
    <row r="8989" spans="4:4" x14ac:dyDescent="0.3">
      <c r="D8989" s="7"/>
    </row>
    <row r="8990" spans="4:4" x14ac:dyDescent="0.3">
      <c r="D8990" s="6"/>
    </row>
    <row r="8991" spans="4:4" x14ac:dyDescent="0.3">
      <c r="D8991" s="7"/>
    </row>
    <row r="8992" spans="4:4" x14ac:dyDescent="0.3">
      <c r="D8992" s="6"/>
    </row>
    <row r="8993" spans="4:4" x14ac:dyDescent="0.3">
      <c r="D8993" s="7"/>
    </row>
    <row r="8994" spans="4:4" x14ac:dyDescent="0.3">
      <c r="D8994" s="6"/>
    </row>
    <row r="8995" spans="4:4" x14ac:dyDescent="0.3">
      <c r="D8995" s="7"/>
    </row>
    <row r="8996" spans="4:4" x14ac:dyDescent="0.3">
      <c r="D8996" s="6"/>
    </row>
    <row r="8997" spans="4:4" x14ac:dyDescent="0.3">
      <c r="D8997" s="7"/>
    </row>
    <row r="8998" spans="4:4" x14ac:dyDescent="0.3">
      <c r="D8998" s="6"/>
    </row>
    <row r="8999" spans="4:4" x14ac:dyDescent="0.3">
      <c r="D8999" s="7"/>
    </row>
    <row r="9000" spans="4:4" x14ac:dyDescent="0.3">
      <c r="D9000" s="6"/>
    </row>
    <row r="9001" spans="4:4" x14ac:dyDescent="0.3">
      <c r="D9001" s="7"/>
    </row>
    <row r="9002" spans="4:4" x14ac:dyDescent="0.3">
      <c r="D9002" s="6"/>
    </row>
    <row r="9003" spans="4:4" x14ac:dyDescent="0.3">
      <c r="D9003" s="7"/>
    </row>
    <row r="9004" spans="4:4" x14ac:dyDescent="0.3">
      <c r="D9004" s="6"/>
    </row>
    <row r="9005" spans="4:4" x14ac:dyDescent="0.3">
      <c r="D9005" s="7"/>
    </row>
    <row r="9006" spans="4:4" x14ac:dyDescent="0.3">
      <c r="D9006" s="6"/>
    </row>
    <row r="9007" spans="4:4" x14ac:dyDescent="0.3">
      <c r="D9007" s="7"/>
    </row>
    <row r="9008" spans="4:4" x14ac:dyDescent="0.3">
      <c r="D9008" s="6"/>
    </row>
    <row r="9009" spans="4:4" x14ac:dyDescent="0.3">
      <c r="D9009" s="7"/>
    </row>
    <row r="9010" spans="4:4" x14ac:dyDescent="0.3">
      <c r="D9010" s="6"/>
    </row>
    <row r="9011" spans="4:4" x14ac:dyDescent="0.3">
      <c r="D9011" s="7"/>
    </row>
    <row r="9012" spans="4:4" x14ac:dyDescent="0.3">
      <c r="D9012" s="6"/>
    </row>
    <row r="9013" spans="4:4" x14ac:dyDescent="0.3">
      <c r="D9013" s="7"/>
    </row>
    <row r="9014" spans="4:4" x14ac:dyDescent="0.3">
      <c r="D9014" s="6"/>
    </row>
    <row r="9015" spans="4:4" x14ac:dyDescent="0.3">
      <c r="D9015" s="7"/>
    </row>
    <row r="9016" spans="4:4" x14ac:dyDescent="0.3">
      <c r="D9016" s="6"/>
    </row>
    <row r="9017" spans="4:4" x14ac:dyDescent="0.3">
      <c r="D9017" s="7"/>
    </row>
    <row r="9018" spans="4:4" x14ac:dyDescent="0.3">
      <c r="D9018" s="6"/>
    </row>
    <row r="9019" spans="4:4" x14ac:dyDescent="0.3">
      <c r="D9019" s="7"/>
    </row>
    <row r="9020" spans="4:4" x14ac:dyDescent="0.3">
      <c r="D9020" s="6"/>
    </row>
    <row r="9021" spans="4:4" x14ac:dyDescent="0.3">
      <c r="D9021" s="7"/>
    </row>
    <row r="9022" spans="4:4" x14ac:dyDescent="0.3">
      <c r="D9022" s="6"/>
    </row>
    <row r="9023" spans="4:4" x14ac:dyDescent="0.3">
      <c r="D9023" s="7"/>
    </row>
    <row r="9024" spans="4:4" x14ac:dyDescent="0.3">
      <c r="D9024" s="6"/>
    </row>
    <row r="9025" spans="4:4" x14ac:dyDescent="0.3">
      <c r="D9025" s="7"/>
    </row>
    <row r="9026" spans="4:4" x14ac:dyDescent="0.3">
      <c r="D9026" s="6"/>
    </row>
    <row r="9027" spans="4:4" x14ac:dyDescent="0.3">
      <c r="D9027" s="7"/>
    </row>
    <row r="9028" spans="4:4" x14ac:dyDescent="0.3">
      <c r="D9028" s="6"/>
    </row>
    <row r="9029" spans="4:4" x14ac:dyDescent="0.3">
      <c r="D9029" s="7"/>
    </row>
    <row r="9030" spans="4:4" x14ac:dyDescent="0.3">
      <c r="D9030" s="6"/>
    </row>
    <row r="9031" spans="4:4" x14ac:dyDescent="0.3">
      <c r="D9031" s="7"/>
    </row>
    <row r="9032" spans="4:4" x14ac:dyDescent="0.3">
      <c r="D9032" s="6"/>
    </row>
    <row r="9033" spans="4:4" x14ac:dyDescent="0.3">
      <c r="D9033" s="7"/>
    </row>
    <row r="9034" spans="4:4" x14ac:dyDescent="0.3">
      <c r="D9034" s="6"/>
    </row>
    <row r="9035" spans="4:4" x14ac:dyDescent="0.3">
      <c r="D9035" s="7"/>
    </row>
    <row r="9036" spans="4:4" x14ac:dyDescent="0.3">
      <c r="D9036" s="6"/>
    </row>
    <row r="9037" spans="4:4" x14ac:dyDescent="0.3">
      <c r="D9037" s="7"/>
    </row>
    <row r="9038" spans="4:4" x14ac:dyDescent="0.3">
      <c r="D9038" s="6"/>
    </row>
    <row r="9039" spans="4:4" x14ac:dyDescent="0.3">
      <c r="D9039" s="7"/>
    </row>
    <row r="9040" spans="4:4" x14ac:dyDescent="0.3">
      <c r="D9040" s="6"/>
    </row>
    <row r="9041" spans="4:4" x14ac:dyDescent="0.3">
      <c r="D9041" s="7"/>
    </row>
    <row r="9042" spans="4:4" x14ac:dyDescent="0.3">
      <c r="D9042" s="6"/>
    </row>
    <row r="9043" spans="4:4" x14ac:dyDescent="0.3">
      <c r="D9043" s="7"/>
    </row>
    <row r="9044" spans="4:4" x14ac:dyDescent="0.3">
      <c r="D9044" s="6"/>
    </row>
    <row r="9045" spans="4:4" x14ac:dyDescent="0.3">
      <c r="D9045" s="7"/>
    </row>
    <row r="9046" spans="4:4" x14ac:dyDescent="0.3">
      <c r="D9046" s="6"/>
    </row>
    <row r="9047" spans="4:4" x14ac:dyDescent="0.3">
      <c r="D9047" s="7"/>
    </row>
    <row r="9048" spans="4:4" x14ac:dyDescent="0.3">
      <c r="D9048" s="6"/>
    </row>
    <row r="9049" spans="4:4" x14ac:dyDescent="0.3">
      <c r="D9049" s="7"/>
    </row>
    <row r="9050" spans="4:4" x14ac:dyDescent="0.3">
      <c r="D9050" s="6"/>
    </row>
    <row r="9051" spans="4:4" x14ac:dyDescent="0.3">
      <c r="D9051" s="7"/>
    </row>
    <row r="9052" spans="4:4" x14ac:dyDescent="0.3">
      <c r="D9052" s="6"/>
    </row>
    <row r="9053" spans="4:4" x14ac:dyDescent="0.3">
      <c r="D9053" s="7"/>
    </row>
    <row r="9054" spans="4:4" x14ac:dyDescent="0.3">
      <c r="D9054" s="6"/>
    </row>
    <row r="9055" spans="4:4" x14ac:dyDescent="0.3">
      <c r="D9055" s="7"/>
    </row>
    <row r="9056" spans="4:4" x14ac:dyDescent="0.3">
      <c r="D9056" s="6"/>
    </row>
    <row r="9057" spans="4:4" x14ac:dyDescent="0.3">
      <c r="D9057" s="7"/>
    </row>
    <row r="9058" spans="4:4" x14ac:dyDescent="0.3">
      <c r="D9058" s="6"/>
    </row>
    <row r="9059" spans="4:4" x14ac:dyDescent="0.3">
      <c r="D9059" s="7"/>
    </row>
    <row r="9060" spans="4:4" x14ac:dyDescent="0.3">
      <c r="D9060" s="6"/>
    </row>
    <row r="9061" spans="4:4" x14ac:dyDescent="0.3">
      <c r="D9061" s="7"/>
    </row>
    <row r="9062" spans="4:4" x14ac:dyDescent="0.3">
      <c r="D9062" s="6"/>
    </row>
    <row r="9063" spans="4:4" x14ac:dyDescent="0.3">
      <c r="D9063" s="7"/>
    </row>
    <row r="9064" spans="4:4" x14ac:dyDescent="0.3">
      <c r="D9064" s="6"/>
    </row>
    <row r="9065" spans="4:4" x14ac:dyDescent="0.3">
      <c r="D9065" s="7"/>
    </row>
    <row r="9066" spans="4:4" x14ac:dyDescent="0.3">
      <c r="D9066" s="6"/>
    </row>
    <row r="9067" spans="4:4" x14ac:dyDescent="0.3">
      <c r="D9067" s="7"/>
    </row>
    <row r="9068" spans="4:4" x14ac:dyDescent="0.3">
      <c r="D9068" s="6"/>
    </row>
    <row r="9069" spans="4:4" x14ac:dyDescent="0.3">
      <c r="D9069" s="7"/>
    </row>
    <row r="9070" spans="4:4" x14ac:dyDescent="0.3">
      <c r="D9070" s="6"/>
    </row>
    <row r="9071" spans="4:4" x14ac:dyDescent="0.3">
      <c r="D9071" s="7"/>
    </row>
    <row r="9072" spans="4:4" x14ac:dyDescent="0.3">
      <c r="D9072" s="6"/>
    </row>
    <row r="9073" spans="4:4" x14ac:dyDescent="0.3">
      <c r="D9073" s="7"/>
    </row>
    <row r="9074" spans="4:4" x14ac:dyDescent="0.3">
      <c r="D9074" s="6"/>
    </row>
    <row r="9075" spans="4:4" x14ac:dyDescent="0.3">
      <c r="D9075" s="7"/>
    </row>
    <row r="9076" spans="4:4" x14ac:dyDescent="0.3">
      <c r="D9076" s="6"/>
    </row>
    <row r="9077" spans="4:4" x14ac:dyDescent="0.3">
      <c r="D9077" s="7"/>
    </row>
    <row r="9078" spans="4:4" x14ac:dyDescent="0.3">
      <c r="D9078" s="6"/>
    </row>
    <row r="9079" spans="4:4" x14ac:dyDescent="0.3">
      <c r="D9079" s="7"/>
    </row>
    <row r="9080" spans="4:4" x14ac:dyDescent="0.3">
      <c r="D9080" s="6"/>
    </row>
    <row r="9081" spans="4:4" x14ac:dyDescent="0.3">
      <c r="D9081" s="7"/>
    </row>
    <row r="9082" spans="4:4" x14ac:dyDescent="0.3">
      <c r="D9082" s="6"/>
    </row>
    <row r="9083" spans="4:4" x14ac:dyDescent="0.3">
      <c r="D9083" s="7"/>
    </row>
    <row r="9084" spans="4:4" x14ac:dyDescent="0.3">
      <c r="D9084" s="6"/>
    </row>
    <row r="9085" spans="4:4" x14ac:dyDescent="0.3">
      <c r="D9085" s="7"/>
    </row>
    <row r="9086" spans="4:4" x14ac:dyDescent="0.3">
      <c r="D9086" s="6"/>
    </row>
  </sheetData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A4E5-6BE9-42B2-9DC4-171AAEC9A2D1}">
  <dimension ref="B2:Q10"/>
  <sheetViews>
    <sheetView topLeftCell="C1" workbookViewId="0">
      <selection activeCell="M18" sqref="M18"/>
    </sheetView>
  </sheetViews>
  <sheetFormatPr defaultRowHeight="14.4" x14ac:dyDescent="0.3"/>
  <cols>
    <col min="2" max="2" width="15.88671875" bestFit="1" customWidth="1"/>
    <col min="3" max="3" width="22.21875" bestFit="1" customWidth="1"/>
    <col min="14" max="14" width="19.6640625" bestFit="1" customWidth="1"/>
    <col min="15" max="15" width="13.88671875" bestFit="1" customWidth="1"/>
    <col min="16" max="16" width="3.77734375" bestFit="1" customWidth="1"/>
    <col min="17" max="17" width="10.77734375" bestFit="1" customWidth="1"/>
  </cols>
  <sheetData>
    <row r="2" spans="2:17" x14ac:dyDescent="0.3">
      <c r="B2" s="5" t="s">
        <v>74</v>
      </c>
      <c r="C2" t="s">
        <v>73</v>
      </c>
      <c r="N2" s="5" t="s">
        <v>49</v>
      </c>
      <c r="O2" s="5" t="s">
        <v>30</v>
      </c>
    </row>
    <row r="3" spans="2:17" x14ac:dyDescent="0.3">
      <c r="B3" s="6" t="s">
        <v>16</v>
      </c>
      <c r="C3">
        <v>885</v>
      </c>
      <c r="N3" s="5" t="s">
        <v>74</v>
      </c>
      <c r="O3" t="s">
        <v>32</v>
      </c>
      <c r="P3" t="s">
        <v>31</v>
      </c>
      <c r="Q3" t="s">
        <v>48</v>
      </c>
    </row>
    <row r="4" spans="2:17" x14ac:dyDescent="0.3">
      <c r="B4" s="6" t="s">
        <v>20</v>
      </c>
      <c r="C4">
        <v>1892</v>
      </c>
      <c r="N4" s="6" t="s">
        <v>16</v>
      </c>
      <c r="O4">
        <v>815</v>
      </c>
      <c r="P4">
        <v>70</v>
      </c>
      <c r="Q4">
        <v>885</v>
      </c>
    </row>
    <row r="5" spans="2:17" x14ac:dyDescent="0.3">
      <c r="B5" s="6" t="s">
        <v>21</v>
      </c>
      <c r="C5">
        <v>789</v>
      </c>
      <c r="N5" s="6" t="s">
        <v>20</v>
      </c>
      <c r="O5">
        <v>1802</v>
      </c>
      <c r="P5">
        <v>90</v>
      </c>
      <c r="Q5">
        <v>1892</v>
      </c>
    </row>
    <row r="6" spans="2:17" x14ac:dyDescent="0.3">
      <c r="B6" s="6" t="s">
        <v>23</v>
      </c>
      <c r="C6">
        <v>1544</v>
      </c>
      <c r="N6" s="6" t="s">
        <v>21</v>
      </c>
      <c r="O6">
        <v>747</v>
      </c>
      <c r="P6">
        <v>42</v>
      </c>
      <c r="Q6">
        <v>789</v>
      </c>
    </row>
    <row r="7" spans="2:17" x14ac:dyDescent="0.3">
      <c r="N7" s="6" t="s">
        <v>23</v>
      </c>
      <c r="O7">
        <v>1497</v>
      </c>
      <c r="P7">
        <v>47</v>
      </c>
      <c r="Q7">
        <v>1544</v>
      </c>
    </row>
    <row r="10" spans="2:17" x14ac:dyDescent="0.3">
      <c r="N10" s="13" t="s">
        <v>75</v>
      </c>
      <c r="O10" s="14">
        <f>CORREL(O3:O7,P3:P7)</f>
        <v>0.53401666558454008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B58B-78C8-4DAB-B9AF-CF71169B4BD4}">
  <dimension ref="B3:H4"/>
  <sheetViews>
    <sheetView zoomScaleNormal="100" workbookViewId="0">
      <selection activeCell="D4" sqref="D4"/>
    </sheetView>
  </sheetViews>
  <sheetFormatPr defaultRowHeight="14.4" x14ac:dyDescent="0.3"/>
  <cols>
    <col min="1" max="1" width="8.88671875" style="16"/>
    <col min="2" max="2" width="20.33203125" style="16" bestFit="1" customWidth="1"/>
    <col min="3" max="3" width="8.88671875" style="16"/>
    <col min="4" max="4" width="33.88671875" style="16" bestFit="1" customWidth="1"/>
    <col min="5" max="5" width="8.88671875" style="16"/>
    <col min="6" max="6" width="33.77734375" style="16" bestFit="1" customWidth="1"/>
    <col min="7" max="16384" width="8.88671875" style="16"/>
  </cols>
  <sheetData>
    <row r="3" spans="2:8" x14ac:dyDescent="0.3">
      <c r="B3" s="16" t="s">
        <v>77</v>
      </c>
      <c r="D3" s="16" t="s">
        <v>78</v>
      </c>
      <c r="F3" s="16" t="s">
        <v>80</v>
      </c>
      <c r="H3" s="16" t="s">
        <v>81</v>
      </c>
    </row>
    <row r="4" spans="2:8" x14ac:dyDescent="0.3">
      <c r="B4" s="17">
        <v>0.05</v>
      </c>
      <c r="D4" s="16">
        <f>CORREL('rough sheet'!P22:P1695,'rough sheet'!Q22:Q1695)</f>
        <v>5.1672334497117778E-2</v>
      </c>
      <c r="F4" s="16">
        <f>CORREL(Table1[stroke],Table1[avg_glucose_level])</f>
        <v>0.1319454408256957</v>
      </c>
      <c r="H4" s="16">
        <f>CORREL(Table1[stroke],Table1[bmi])</f>
        <v>3.6109963215374019E-2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507B-4D40-4374-9975-7155B7542E1C}">
  <dimension ref="B2:F3"/>
  <sheetViews>
    <sheetView workbookViewId="0">
      <selection activeCell="B6" sqref="B6"/>
    </sheetView>
  </sheetViews>
  <sheetFormatPr defaultRowHeight="14.4" x14ac:dyDescent="0.3"/>
  <cols>
    <col min="2" max="2" width="33.77734375" bestFit="1" customWidth="1"/>
    <col min="4" max="4" width="31.44140625" bestFit="1" customWidth="1"/>
    <col min="6" max="6" width="34.33203125" bestFit="1" customWidth="1"/>
  </cols>
  <sheetData>
    <row r="2" spans="2:6" x14ac:dyDescent="0.3">
      <c r="B2" t="s">
        <v>80</v>
      </c>
      <c r="D2" t="s">
        <v>82</v>
      </c>
      <c r="F2" t="s">
        <v>83</v>
      </c>
    </row>
    <row r="3" spans="2:6" x14ac:dyDescent="0.3">
      <c r="B3" s="16">
        <f>CORREL(Table1[stroke],Table1[avg_glucose_level])</f>
        <v>0.1319454408256957</v>
      </c>
      <c r="D3" s="16">
        <f>CORREL(Table1[stroke],Table1[bmi])</f>
        <v>3.6109963215374019E-2</v>
      </c>
      <c r="F3">
        <v>5.1672334E-2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4367-5977-4612-BBCD-55A1A484F023}">
  <dimension ref="A1"/>
  <sheetViews>
    <sheetView tabSelected="1" workbookViewId="0">
      <selection activeCell="L4" sqref="L4"/>
    </sheetView>
  </sheetViews>
  <sheetFormatPr defaultRowHeight="14.4" x14ac:dyDescent="0.3"/>
  <cols>
    <col min="1" max="16384" width="8.88671875" style="18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healthcare-dataset-stroke-data</vt:lpstr>
      <vt:lpstr>rough sheet</vt:lpstr>
      <vt:lpstr>q1</vt:lpstr>
      <vt:lpstr>q2 &amp; q3</vt:lpstr>
      <vt:lpstr>q4</vt:lpstr>
      <vt:lpstr>q5</vt:lpstr>
      <vt:lpstr>q6</vt:lpstr>
      <vt:lpstr>q7</vt:lpstr>
      <vt:lpstr>q8</vt:lpstr>
      <vt:lpstr>q9</vt:lpstr>
      <vt:lpstr>q10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Arshid Ard</cp:lastModifiedBy>
  <cp:lastPrinted>2024-03-08T06:14:11Z</cp:lastPrinted>
  <dcterms:created xsi:type="dcterms:W3CDTF">2024-01-04T05:34:31Z</dcterms:created>
  <dcterms:modified xsi:type="dcterms:W3CDTF">2024-03-11T06:48:44Z</dcterms:modified>
</cp:coreProperties>
</file>